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B3870880-5AFB-994C-8D3B-68E0973F8147}" xr6:coauthVersionLast="36" xr6:coauthVersionMax="36" xr10:uidLastSave="{00000000-0000-0000-0000-000000000000}"/>
  <bookViews>
    <workbookView xWindow="740" yWindow="460" windowWidth="28060" windowHeight="175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3738" i="1" l="1"/>
  <c r="J3737" i="1"/>
  <c r="J3736" i="1"/>
  <c r="J3623" i="1"/>
  <c r="J5318" i="1" l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<sst xmlns="http://schemas.openxmlformats.org/spreadsheetml/2006/main" count="15702" uniqueCount="10049">
  <si>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</si>
  <si>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</si>
  <si>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</si>
  <si>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</si>
  <si>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</si>
  <si>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</si>
  <si>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</si>
  <si>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</si>
  <si>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</si>
  <si>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</si>
  <si>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</si>
  <si>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NL-HaNA_1.01.02_3772_0088</t>
  </si>
  <si>
    <t>NL-HaNA_1.01.02_3772_0088-page-174-header-tr-0-line-0</t>
  </si>
  <si>
    <t>Van</t>
  </si>
  <si>
    <t>vincie van Gelderlandt.</t>
  </si>
  <si>
    <t>1717.</t>
  </si>
  <si>
    <t>Den 5. Februarii.</t>
  </si>
  <si>
    <t>NL-HaNA_1.01.02_3772_0088-page-174-column-0-tr-0-line-0</t>
  </si>
  <si>
    <t>tien hondert seventien daar inne mede hadden</t>
  </si>
  <si>
    <t>NL-HaNA_1.01.02_3772_0088-page-174-column-0-tr-0-line-1</t>
  </si>
  <si>
    <t>bewillight. Ende is alsulcks by haar Edele</t>
  </si>
  <si>
    <t>NL-HaNA_1.01.02_3772_0088-page-174-column-0-tr-0-line-2</t>
  </si>
  <si>
    <t>Mogende goetgevonden ende verstaan te be-</t>
  </si>
  <si>
    <t>NL-HaNA_1.01.02_3772_0088-page-174-column-0-tr-0-line-3</t>
  </si>
  <si>
    <t>willigen ende te consenteren in de continua-</t>
  </si>
  <si>
    <t>NL-HaNA_1.01.02_3772_0088-page-174-column-0-tr-0-line-4</t>
  </si>
  <si>
    <t>tie van de’belastinge van een hondertsten pen-</t>
  </si>
  <si>
    <t>NL-HaNA_1.01.02_3772_0088-page-174-column-0-tr-0-line-5</t>
  </si>
  <si>
    <t>ningh op de Obligatien ende Rentebrieven.</t>
  </si>
  <si>
    <t>NL-HaNA_1.01.02_3772_0088-page-174-column-0-tr-0-line-6</t>
  </si>
  <si>
    <t>loopende ten laste van het Comptoir Gene-</t>
  </si>
  <si>
    <t>NL-HaNA_1.01.02_3772_0088-page-174-column-0-tr-0-line-7</t>
  </si>
  <si>
    <t>raal van de Unie, ende subalterne Generali-</t>
  </si>
  <si>
    <t>NL-HaNA_1.01.02_3772_0088-page-174-column-0-tr-0-line-8</t>
  </si>
  <si>
    <t>teyts Comptoiren ‚ in voegen als in den</t>
  </si>
  <si>
    <t>NL-HaNA_1.01.02_3772_0088-page-174-column-0-tr-0-line-9</t>
  </si>
  <si>
    <t>voorleden jare, voor den tijdt van nogh een</t>
  </si>
  <si>
    <t>NL-HaNA_1.01.02_3772_0088-page-174-column-0-tr-0-line-10</t>
  </si>
  <si>
    <t>jaar.</t>
  </si>
  <si>
    <t>NL-HaNA_1.01.02_3772_0088-page-174-column-0-tr-1-line-0</t>
  </si>
  <si>
    <t>Ende sal hier van by Missive kennisse wer-</t>
  </si>
  <si>
    <t>NL-HaNA_1.01.02_3772_0088-page-174-column-0-tr-1-line-1</t>
  </si>
  <si>
    <t>den gegeven aan de Heeren Gecommitteerden</t>
  </si>
  <si>
    <t>NL-HaNA_1.01.02_3772_0088-page-174-column-0-tr-1-line-2</t>
  </si>
  <si>
    <t>ter Generaliteyt ‚ om daar van ter Vergaderin-</t>
  </si>
  <si>
    <t>NL-HaNA_1.01.02_3772_0088-page-174-column-0-tr-1-line-3</t>
  </si>
  <si>
    <t>ge van haar Hoogh Mogende openinge te</t>
  </si>
  <si>
    <t>NL-HaNA_1.01.02_3772_0088-page-174-column-0-tr-1-line-4</t>
  </si>
  <si>
    <t>doen.</t>
  </si>
  <si>
    <t>NL-HaNA_1.01.02_3772_0088-page-174-column-0-tr-2-line-0</t>
  </si>
  <si>
    <t>Accordeert met de voorsz</t>
  </si>
  <si>
    <t>NL-HaNA_1.01.02_3772_0088-page-174-column-0-tr-2-line-1</t>
  </si>
  <si>
    <t>Resolutien,</t>
  </si>
  <si>
    <t>NL-HaNA_1.01.02_3772_0088-page-174-column-0-tr-2-line-2</t>
  </si>
  <si>
    <t>Getekent.</t>
  </si>
  <si>
    <t>NL-HaNA_1.01.02_3772_0088-page-174-column-0-tr-2-line-3</t>
  </si>
  <si>
    <t>P. Voet van Winssen.</t>
  </si>
  <si>
    <t>NL-HaNA_1.01.02_3772_0088-page-174-column-0-tr-2-line-4</t>
  </si>
  <si>
    <t>WAAR op geen resolutie is gevallen.</t>
  </si>
  <si>
    <t>NL-HaNA_1.01.02_3772_0088-page-174-column-0-tr-3-line-0</t>
  </si>
  <si>
    <t>TS ter Vergaderinge gelesen de Requeste</t>
  </si>
  <si>
    <t>NL-HaNA_1.01.02_3772_0088-page-174-column-0-tr-3-line-1</t>
  </si>
  <si>
    <t>I van Jan Maltournée gewesen Entre-</t>
  </si>
  <si>
    <t>NL-HaNA_1.01.02_3772_0088-page-174-column-0-tr-3-line-2</t>
  </si>
  <si>
    <t>preneur van ’s Landts Wercken en For-</t>
  </si>
  <si>
    <t>NL-HaNA_1.01.02_3772_0088-page-174-column-0-tr-3-line-3</t>
  </si>
  <si>
    <t>tificatien, woonende te Maastricht, houden-</t>
  </si>
  <si>
    <t>NL-HaNA_1.01.02_3772_0088-page-174-column-0-tr-3-line-4</t>
  </si>
  <si>
    <t>de, dat hy Suppliant door Jan Tonus, we-</t>
  </si>
  <si>
    <t>NL-HaNA_1.01.02_3772_0088-page-174-column-0-tr-3-line-5</t>
  </si>
  <si>
    <t>gens leverantie van Plancken aan de Stadts-</t>
  </si>
  <si>
    <t>NL-HaNA_1.01.02_3772_0088-page-174-column-0-tr-3-line-6</t>
  </si>
  <si>
    <t>wercken rontom Maastricht gebruyckt ‚ met</t>
  </si>
  <si>
    <t>NL-HaNA_1.01.02_3772_0088-page-174-column-0-tr-3-line-7</t>
  </si>
  <si>
    <t>executie geincommodeert wierdt ‚ tot vol-</t>
  </si>
  <si>
    <t>NL-HaNA_1.01.02_3772_0088-page-174-column-0-tr-3-line-8</t>
  </si>
  <si>
    <t>doeninge van omtrent ses hondert guldens;</t>
  </si>
  <si>
    <t>NL-HaNA_1.01.02_3772_0088-page-174-column-0-tr-3-line-9</t>
  </si>
  <si>
    <t>dat mede andere Leveranciers van Materia-</t>
  </si>
  <si>
    <t>NL-HaNA_1.01.02_3772_0088-page-174-column-0-tr-3-line-10</t>
  </si>
  <si>
    <t>len, mitsgaders andere van des Suppliants</t>
  </si>
  <si>
    <t>NL-HaNA_1.01.02_3772_0088-page-174-column-0-tr-3-line-11</t>
  </si>
  <si>
    <t>Crediteuren , een begin deden maken, om</t>
  </si>
  <si>
    <t>NL-HaNA_1.01.02_3772_0088-page-174-column-0-tr-3-line-12</t>
  </si>
  <si>
    <t>hem Suppliant in rechten te vervolgen, voor</t>
  </si>
  <si>
    <t>NL-HaNA_1.01.02_3772_0088-page-174-column-0-tr-3-line-13</t>
  </si>
  <si>
    <t>sijne competente Rechters, en seeckerlijck</t>
  </si>
  <si>
    <t>NL-HaNA_1.01.02_3772_0088-page-174-column-0-tr-3-line-14</t>
  </si>
  <si>
    <t>in het korte oock vonnissen tot sijn laste sou-</t>
  </si>
  <si>
    <t>NL-HaNA_1.01.02_3772_0088-page-174-column-0-tr-3-line-15</t>
  </si>
  <si>
    <t>den bekomen; dat hy Suppliant, dewyl hy</t>
  </si>
  <si>
    <t>NL-HaNA_1.01.02_3772_0088-page-174-column-0-tr-3-line-16</t>
  </si>
  <si>
    <t>noch considerabele duysende guldens van het</t>
  </si>
  <si>
    <t>NL-HaNA_1.01.02_3772_0088-page-174-column-0-tr-3-line-17</t>
  </si>
  <si>
    <t>Landt te vorderen hadt , ende tot welckers</t>
  </si>
  <si>
    <t>NL-HaNA_1.01.02_3772_0088-page-174-column-0-tr-3-line-18</t>
  </si>
  <si>
    <t>betalinge , of een gedeelte van dien, den</t>
  </si>
  <si>
    <t>NL-HaNA_1.01.02_3772_0088-page-174-column-0-tr-3-line-19</t>
  </si>
  <si>
    <t>Suppliant alle moeyte en sollicitatien hadde</t>
  </si>
  <si>
    <t>NL-HaNA_1.01.02_3772_0088-page-174-column-0-tr-3-line-20</t>
  </si>
  <si>
    <t>aangewendt . bereydt was uyt de eerst be.</t>
  </si>
  <si>
    <t>NL-HaNA_1.01.02_3772_0088-page-174-column-0-tr-3-line-21</t>
  </si>
  <si>
    <t>taaldt werdende penningen aan gemelden Jan</t>
  </si>
  <si>
    <t>NL-HaNA_1.01.02_3772_0088-page-174-column-0-tr-3-line-22</t>
  </si>
  <si>
    <t>Tonus &gt; ende andere van sijne Crediteuren. 4</t>
  </si>
  <si>
    <t>NL-HaNA_1.01.02_3772_0088-page-174-column-0-tr-3-line-23</t>
  </si>
  <si>
    <t>een gedeelte te betalen, en vervolgens van</t>
  </si>
  <si>
    <t>NL-HaNA_1.01.02_3772_0088-page-174-column-0-tr-3-line-24</t>
  </si>
  <si>
    <t>tydt tot tydt daar inne te continueren, tot</t>
  </si>
  <si>
    <t>NL-HaNA_1.01.02_3772_0088-page-174-column-0-tr-3-line-25</t>
  </si>
  <si>
    <t>dat de Crediteuren volkomentlijk souden</t>
  </si>
  <si>
    <t>NL-HaNA_1.01.02_3772_0088-page-174-column-0-tr-3-line-26</t>
  </si>
  <si>
    <t>voldaan zyn, doch dat het den Suppliant</t>
  </si>
  <si>
    <t>NL-HaNA_1.01.02_3772_0088-page-174-column-0-tr-3-line-27</t>
  </si>
  <si>
    <t>voor het tegenwoordige onmogelij ck was,</t>
  </si>
  <si>
    <t>NL-HaNA_1.01.02_3772_0088-page-174-column-0-tr-3-line-28</t>
  </si>
  <si>
    <t>den voornoemden Jan T onus te voldoen ee en</t>
  </si>
  <si>
    <t>NL-HaNA_1.01.02_3772_0088-page-174-column-0-tr-3-line-29</t>
  </si>
  <si>
    <t>door de voorschreve executien en procesko-</t>
  </si>
  <si>
    <t>NL-HaNA_1.01.02_3772_0088-page-174-column-0-tr-3-line-30</t>
  </si>
  <si>
    <t>sten verder geruineert stondt te werden 5</t>
  </si>
  <si>
    <t>NL-HaNA_1.01.02_3772_0088-page-174-column-0-tr-3-line-31</t>
  </si>
  <si>
    <t>versoeckende 7 om het geallegeerde haar</t>
  </si>
  <si>
    <t>NL-HaNA_1.01.02_3772_0088-page-174-column-0-tr-3-line-32</t>
  </si>
  <si>
    <t>Hoogh Mogende Brieven van atterminatie,</t>
  </si>
  <si>
    <t>NL-HaNA_1.01.02_3772_0088-page-174-column-0-tr-3-line-33</t>
  </si>
  <si>
    <t>omme binnen seeckere jaren sijne Crediteu-</t>
  </si>
  <si>
    <t>NL-HaNA_1.01.02_3772_0088-page-174-column-0-tr-3-line-34</t>
  </si>
  <si>
    <t>ren te voldoen, met surcheantie tegens de</t>
  </si>
  <si>
    <t>NL-HaNA_1.01.02_3772_0088-page-174-column-0-tr-3-line-35</t>
  </si>
  <si>
    <t>reedts gedane, ende noch te doene execu-</t>
  </si>
  <si>
    <t>NL-HaNA_1.01.02_3772_0088-page-174-column-1-tr-0-line-0</t>
  </si>
  <si>
    <t>tien, ter tydt en wylen haar Hoogh Mo-</t>
  </si>
  <si>
    <t>NL-HaNA_1.01.02_3772_0088-page-174-column-1-tr-0-line-1</t>
  </si>
  <si>
    <t>gende op des Suppliants versoeck finaal sou-</t>
  </si>
  <si>
    <t>NL-HaNA_1.01.02_3772_0088-page-174-column-1-tr-0-line-2</t>
  </si>
  <si>
    <t>den gedisponeert hebben.</t>
  </si>
  <si>
    <t>NL-HaNA_1.01.02_3772_0088-page-174-column-1-tr-0-line-3</t>
  </si>
  <si>
    <t>WAAR</t>
  </si>
  <si>
    <t>NL-HaNA_1.01.02_3772_0088-page-174-column-1-tr-0-line-4</t>
  </si>
  <si>
    <t>op gedelibereert zynde, is goetgevonden en</t>
  </si>
  <si>
    <t>NL-HaNA_1.01.02_3772_0088-page-174-column-1-tr-0-line-5</t>
  </si>
  <si>
    <t>verstaan ‚ dat Copie van de voorschreve Re-</t>
  </si>
  <si>
    <t>NL-HaNA_1.01.02_3772_0088-page-174-column-1-tr-0-line-6</t>
  </si>
  <si>
    <t>queste gesonden sal werden aan de Magi-</t>
  </si>
  <si>
    <t>NL-HaNA_1.01.02_3772_0088-page-174-column-1-tr-0-line-7</t>
  </si>
  <si>
    <t>straat van Maastricht, om der elver advis</t>
  </si>
  <si>
    <t>NL-HaNA_1.01.02_3772_0088-page-174-column-1-tr-0-line-8</t>
  </si>
  <si>
    <t>daar op aan haar Hoogh Mogende te laten</t>
  </si>
  <si>
    <t>NL-HaNA_1.01.02_3772_0088-page-174-column-1-tr-0-line-9</t>
  </si>
  <si>
    <t>toekomen.</t>
  </si>
  <si>
    <t>NL-HaNA_1.01.02_3772_0088-page-174-column-1-tr-1-line-0</t>
  </si>
  <si>
    <t>Ntfangen een Missive van de Magistraat</t>
  </si>
  <si>
    <t>NL-HaNA_1.01.02_3772_0088-page-174-column-1-tr-1-line-1</t>
  </si>
  <si>
    <t>J van Maastricht, geschreven aldaar den</t>
  </si>
  <si>
    <t>NL-HaNA_1.01.02_3772_0088-page-174-column-1-tr-1-line-2</t>
  </si>
  <si>
    <t>eersten deser loopende maandt 2 ende</t>
  </si>
  <si>
    <t>NL-HaNA_1.01.02_3772_0088-page-174-column-1-tr-1-line-3</t>
  </si>
  <si>
    <t>daar nevens een Bylaagh , houdende in ge-</t>
  </si>
  <si>
    <t>NL-HaNA_1.01.02_3772_0088-page-174-column-1-tr-1-line-4</t>
  </si>
  <si>
    <t>volge en tot voldoeninge van haar Hoogh</t>
  </si>
  <si>
    <t>NL-HaNA_1.01.02_3772_0088-page-174-column-1-tr-1-line-5</t>
  </si>
  <si>
    <t>Mogende RR esolutie van den drie en twin-</t>
  </si>
  <si>
    <t>NL-HaNA_1.01.02_3772_0088-page-174-column-1-tr-1-line-6</t>
  </si>
  <si>
    <t>ti ghsten December seventien hondert sestien</t>
  </si>
  <si>
    <t>NL-HaNA_1.01.02_3772_0088-page-174-column-1-tr-1-line-7</t>
  </si>
  <si>
    <t>der selver consideratien ende advis op de Re-</t>
  </si>
  <si>
    <t>NL-HaNA_1.01.02_3772_0088-page-174-column-1-tr-1-line-8</t>
  </si>
  <si>
    <t>queste van Maria de la Palma Weduwe</t>
  </si>
  <si>
    <t>NL-HaNA_1.01.02_3772_0088-page-174-column-1-tr-1-line-9</t>
  </si>
  <si>
    <t>wylen Florus vander Put, versoeckendever-</t>
  </si>
  <si>
    <t>NL-HaNA_1.01.02_3772_0088-page-174-column-1-tr-1-line-10</t>
  </si>
  <si>
    <t>nieuwinge ofte prolongatie van haar Hoogh</t>
  </si>
  <si>
    <t>NL-HaNA_1.01.02_3772_0088-page-174-column-1-tr-1-line-11</t>
  </si>
  <si>
    <t>Mogende Octroy , van de Chaizeposterye</t>
  </si>
  <si>
    <t>NL-HaNA_1.01.02_3772_0088-page-174-column-1-tr-1-line-12</t>
  </si>
  <si>
    <t>van de voorschreve Stadt op Aken , Keu-</t>
  </si>
  <si>
    <t>NL-HaNA_1.01.02_3772_0088-page-174-column-1-tr-1-line-14</t>
  </si>
  <si>
    <t>len,</t>
  </si>
  <si>
    <t>NL-HaNA_1.01.02_3772_0088-page-174-column-1-tr-1-line-13</t>
  </si>
  <si>
    <t>Bon en Coblents ‚ &amp; vice versa ‚ soo</t>
  </si>
  <si>
    <t>NL-HaNA_1.01.02_3772_0088-page-174-column-1-tr-1-line-15</t>
  </si>
  <si>
    <t>voor haar als voor haar Soon, David vander</t>
  </si>
  <si>
    <t>NL-HaNA_1.01.02_3772_0088-page-174-column-1-tr-1-line-16</t>
  </si>
  <si>
    <t>Put, gedurende den tydt van vyftien naastko-</t>
  </si>
  <si>
    <t>NL-HaNA_1.01.02_3772_0088-page-174-column-1-tr-1-line-17</t>
  </si>
  <si>
    <t>mende en consecutive jaren.</t>
  </si>
  <si>
    <t>NL-HaNA_1.01.02_3772_0088-page-174-column-1-tr-1-line-18</t>
  </si>
  <si>
    <t>NL-HaNA_1.01.02_3772_0088-page-174-column-1-tr-1-line-19</t>
  </si>
  <si>
    <t>op</t>
  </si>
  <si>
    <t>NL-HaNA_1.01.02_3772_0088-page-174-column-1-tr-1-line-20</t>
  </si>
  <si>
    <t>gedelibereert zynde, is goetgevonden en</t>
  </si>
  <si>
    <t>NL-HaNA_1.01.02_3772_0088-page-174-column-1-tr-1-line-21</t>
  </si>
  <si>
    <t>verstaan ‚ dat ten behoeve van de Supplian-</t>
  </si>
  <si>
    <t>NL-HaNA_1.01.02_3772_0088-page-174-column-1-tr-1-line-22</t>
  </si>
  <si>
    <t>te ende haar Soon David vander Put, een</t>
  </si>
  <si>
    <t>NL-HaNA_1.01.02_3772_0088-page-174-column-1-tr-1-line-23</t>
  </si>
  <si>
    <t>nieuw Octroy voor de voorschreve Chaize-</t>
  </si>
  <si>
    <t>NL-HaNA_1.01.02_3772_0088-page-174-column-1-tr-1-line-24</t>
  </si>
  <si>
    <t>posterye op Aken, Keulen, Bon en Co-</t>
  </si>
  <si>
    <t>NL-HaNA_1.01.02_3772_0088-page-174-column-1-tr-1-line-25</t>
  </si>
  <si>
    <t>blents, in behoorelijcke forma gedepescheert</t>
  </si>
  <si>
    <t>NL-HaNA_1.01.02_3772_0088-page-174-column-1-tr-1-line-26</t>
  </si>
  <si>
    <t>sal werden, voor den tydt van vyftien jaren,</t>
  </si>
  <si>
    <t>NL-HaNA_1.01.02_3772_0088-page-174-column-1-tr-1-line-27</t>
  </si>
  <si>
    <t>mits dat de selve haar suilen moeten regule-</t>
  </si>
  <si>
    <t>NL-HaNA_1.01.02_3772_0088-page-174-column-1-tr-1-line-28</t>
  </si>
  <si>
    <t>ren na de Resolutien van de Magistraat van</t>
  </si>
  <si>
    <t>NL-HaNA_1.01.02_3772_0088-page-174-column-1-tr-1-line-29</t>
  </si>
  <si>
    <t>Maastricht , van den twee en twintighsten</t>
  </si>
  <si>
    <t>NL-HaNA_1.01.02_3772_0088-page-174-column-1-tr-1-line-30</t>
  </si>
  <si>
    <t>September en sesden November seventien</t>
  </si>
  <si>
    <t>NL-HaNA_1.01.02_3772_0088-page-174-column-1-tr-1-line-31</t>
  </si>
  <si>
    <t>hondert sestien, namentlijck , dat het aaneen</t>
  </si>
  <si>
    <t>NL-HaNA_1.01.02_3772_0088-page-174-column-1-tr-1-line-32</t>
  </si>
  <si>
    <t>yeder vry staat separatelijck tot sijn gemac-</t>
  </si>
  <si>
    <t>NL-HaNA_1.01.02_3772_0088-page-174-column-1-tr-1-line-33</t>
  </si>
  <si>
    <t>kelij cker transport il te mogen huuren een</t>
  </si>
  <si>
    <t>NL-HaNA_1.01.02_3772_0088-page-174-column-1-tr-1-line-34</t>
  </si>
  <si>
    <t>Koetse, Berlijn of Koetskarre, voor sijn ey-</t>
  </si>
  <si>
    <t>NL-HaNA_1.01.02_3772_0088-page-174-column-1-tr-1-line-35</t>
  </si>
  <si>
    <t>gen gebruyck , mits dat dese huure niet ge-</t>
  </si>
  <si>
    <t>NL-HaNA_1.01.02_3772_0088-page-174-column-1-tr-1-line-36</t>
  </si>
  <si>
    <t>schiedt door verscheyde Passagiers te samen</t>
  </si>
  <si>
    <t>NL-HaNA_1.01.02_3772_0088-page-174-column-1-tr-1-line-37</t>
  </si>
  <si>
    <t>gevoeght ‚ ende op gesette uuren ‚ in frau-</t>
  </si>
  <si>
    <t>NL-HaNA_1.01.02_3772_0088-page-174-column-1-tr-1-line-38</t>
  </si>
  <si>
    <t>de ende tot pracjuditie van de voorschreve</t>
  </si>
  <si>
    <t>NL-HaNA_1.01.02_3772_0088-page-174-column-1-tr-1-line-39</t>
  </si>
  <si>
    <t>Posterye.</t>
  </si>
  <si>
    <t>NL-HaNA_1.01.02_3772_0088-page-174-column-1-tr-2-line-0</t>
  </si>
  <si>
    <t>Sabbathi den 6. Februarii</t>
  </si>
  <si>
    <t>NL-HaNA_1.01.02_3772_0088-page-174-column-1-tr-2-line-1</t>
  </si>
  <si>
    <t>NL-HaNA_1.01.02_3772_0088-page-174-column-1-tr-2-line-2</t>
  </si>
  <si>
    <t>P R A S I D E,</t>
  </si>
  <si>
    <t>NL-HaNA_1.01.02_3772_0088-page-174-column-1-tr-2-line-3</t>
  </si>
  <si>
    <t>Den Heere Lestevenon.</t>
  </si>
  <si>
    <t>NL-HaNA_1.01.02_3772_0088-page-174-column-1-tr-2-line-4</t>
  </si>
  <si>
    <t>P RAE SEN TI BU S,</t>
  </si>
  <si>
    <t>NL-HaNA_1.01.02_3772_0088-page-174-column-1-tr-2-line-5</t>
  </si>
  <si>
    <t>De Heeren van Wadenoyen ‚ van Welderen,</t>
  </si>
  <si>
    <t>NL-HaNA_1.01.02_3772_0088-page-174-column-1-tr-2-line-6</t>
  </si>
  <si>
    <t>van Oldersom, Singendonck - Lith de Jeu-</t>
  </si>
  <si>
    <t>NL-HaNA_1.01.02_3772_0088-page-174-column-1-tr-2-line-7</t>
  </si>
  <si>
    <t>de, van Heeckeren , van Golsteyn, Hase-</t>
  </si>
  <si>
    <t>NL-HaNA_1.01.02_3772_0088-page-174-column-1-tr-2-line-8</t>
  </si>
  <si>
    <t>broeck, van Essen, van Broeckhuysen . met</t>
  </si>
  <si>
    <t>NL-HaNA_1.01.02_3772_0088-page-174-column-1-tr-2-line-9</t>
  </si>
  <si>
    <t>twee extraordinaris Gedeputeerden uyt de Pro-</t>
  </si>
  <si>
    <t>NL-HaNA_1.01.02_3772_0088-page-175-header-tr-0-line-0</t>
  </si>
  <si>
    <t>2 G</t>
  </si>
  <si>
    <t>Col.</t>
  </si>
  <si>
    <t>1717</t>
  </si>
  <si>
    <t>Den 6. Februarii.</t>
  </si>
  <si>
    <t>NL-HaNA_1.01.02_3772_0088-page-175-column-0-tr-0-line-0</t>
  </si>
  <si>
    <t>Van Sterrenburgh Fabricius ‚ vander Dus.</t>
  </si>
  <si>
    <t>NL-HaNA_1.01.02_3772_0088-page-175-column-0-tr-0-line-1</t>
  </si>
  <si>
    <t>sen de Neyn, Raadtpenstonaris Heyn-</t>
  </si>
  <si>
    <t>NL-HaNA_1.01.02_3772_0088-page-175-column-0-tr-0-line-2</t>
  </si>
  <si>
    <t>ins.</t>
  </si>
  <si>
    <t>NL-HaNA_1.01.02_3772_0088-page-175-column-0-tr-0-line-3</t>
  </si>
  <si>
    <t>Vlters van Spanbroeck , van Hoorn , Co</t>
  </si>
  <si>
    <t>NL-HaNA_1.01.02_3772_0088-page-175-column-0-tr-0-line-4</t>
  </si>
  <si>
    <t>ainck set drie extraordinaris G edeputeerden</t>
  </si>
  <si>
    <t>NL-HaNA_1.01.02_3772_0088-page-175-column-0-tr-0-line-5</t>
  </si>
  <si>
    <t>uyt de Provincie van Zeelandt.</t>
  </si>
  <si>
    <t>NL-HaNA_1.01.02_3772_0088-page-175-column-0-tr-0-line-6</t>
  </si>
  <si>
    <t>Taas van Amerongen , van Renswoude , U-</t>
  </si>
  <si>
    <t>NL-HaNA_1.01.02_3772_0088-page-175-column-0-tr-0-line-7</t>
  </si>
  <si>
    <t>bingh.</t>
  </si>
  <si>
    <t>NL-HaNA_1.01.02_3772_0088-page-175-column-0-tr-0-line-8</t>
  </si>
  <si>
    <t>Van Burmania, van Aylua</t>
  </si>
  <si>
    <t>NL-HaNA_1.01.02_3772_0088-page-175-column-0-tr-0-line-9</t>
  </si>
  <si>
    <t>Sloet , Isselmuden . met een extraordinaris</t>
  </si>
  <si>
    <t>NL-HaNA_1.01.02_3772_0088-page-175-column-0-tr-0-line-10</t>
  </si>
  <si>
    <t>Gedeputeerde uyt de Provincie van Over</t>
  </si>
  <si>
    <t>NL-HaNA_1.01.02_3772_0088-page-175-column-0-tr-0-line-11</t>
  </si>
  <si>
    <t>yffel s</t>
  </si>
  <si>
    <t>NL-HaNA_1.01.02_3772_0088-page-175-column-0-tr-0-line-12</t>
  </si>
  <si>
    <t>Wichers . Tamminga.</t>
  </si>
  <si>
    <t>NL-HaNA_1.01.02_3772_0088-page-175-column-0-tr-1-line-0</t>
  </si>
  <si>
    <t>PE PR esolutien oisteren geno-</t>
  </si>
  <si>
    <t>NL-HaNA_1.01.02_3772_0088-page-175-column-0-tr-1-line-2</t>
  </si>
  <si>
    <t>5</t>
  </si>
  <si>
    <t>NL-HaNA_1.01.02_3772_0088-page-175-column-0-tr-1-line-1</t>
  </si>
  <si>
    <t>men, zyn gelesen en geresumeert.</t>
  </si>
  <si>
    <t>NL-HaNA_1.01.02_3772_0088-page-175-column-0-tr-1-line-3</t>
  </si>
  <si>
    <t>oelijck oock geresumeert ende gear-</t>
  </si>
  <si>
    <t>NL-HaNA_1.01.02_3772_0088-page-175-column-0-tr-1-line-4</t>
  </si>
  <si>
    <t>resteert zvn de Depesches daar uyt resul-</t>
  </si>
  <si>
    <t>NL-HaNA_1.01.02_3772_0088-page-175-column-0-tr-1-line-5</t>
  </si>
  <si>
    <t>terende.</t>
  </si>
  <si>
    <t>NL-HaNA_1.01.02_3772_0088-page-175-column-0-tr-2-line-0</t>
  </si>
  <si>
    <t>Ntsangen een Missive van den Heere</t>
  </si>
  <si>
    <t>NL-HaNA_1.01.02_3772_0088-page-175-column-0-tr-2-line-1</t>
  </si>
  <si>
    <t>JV van R ipperda 7 haar Hoogh Mogende</t>
  </si>
  <si>
    <t>NL-HaNA_1.01.02_3772_0088-page-175-column-0-tr-2-line-2</t>
  </si>
  <si>
    <t>extraordinaris Ambassadeur aan het Hof</t>
  </si>
  <si>
    <t>NL-HaNA_1.01.02_3772_0088-page-175-column-0-tr-2-line-3</t>
  </si>
  <si>
    <t>van den Koningh van Spagne, geschreven te</t>
  </si>
  <si>
    <t>NL-HaNA_1.01.02_3772_0088-page-175-column-0-tr-2-line-4</t>
  </si>
  <si>
    <t>te Madrid den achtienden der voorlede</t>
  </si>
  <si>
    <t>NL-HaNA_1.01.02_3772_0088-page-175-column-0-tr-2-line-6</t>
  </si>
  <si>
    <t>maandt, houdende advertentie.</t>
  </si>
  <si>
    <t>NL-HaNA_1.01.02_3772_0088-page-175-column-0-tr-2-line-5</t>
  </si>
  <si>
    <t>NL-HaNA_1.01.02_3772_0088-page-175-column-0-tr-2-line-7</t>
  </si>
  <si>
    <t>op geen resolutie is gevallen.</t>
  </si>
  <si>
    <t>NL-HaNA_1.01.02_3772_0088-page-175-column-0-tr-3-line-0</t>
  </si>
  <si>
    <t>Ntfangen een Missive van den Secreta-</t>
  </si>
  <si>
    <t>NL-HaNA_1.01.02_3772_0088-page-175-column-0-tr-3-line-1</t>
  </si>
  <si>
    <t>VN is Scheltus geschreven te Parys den</t>
  </si>
  <si>
    <t>NL-HaNA_1.01.02_3772_0088-page-175-column-0-tr-3-line-2</t>
  </si>
  <si>
    <t>eersten deser Toopende maandt ; ende</t>
  </si>
  <si>
    <t>NL-HaNA_1.01.02_3772_0088-page-175-column-0-tr-3-line-3</t>
  </si>
  <si>
    <t>daar nevens een Bvlage 7 houdende adverten-</t>
  </si>
  <si>
    <t>NL-HaNA_1.01.02_3772_0088-page-175-column-0-tr-3-line-4</t>
  </si>
  <si>
    <t>tie. WAAR op geen resolutie is gevallen.</t>
  </si>
  <si>
    <t>NL-HaNA_1.01.02_3772_0088-page-175-column-0-tr-4-line-0</t>
  </si>
  <si>
    <t>eN sinoen een Missive van den Secre-</t>
  </si>
  <si>
    <t>NL-HaNA_1.01.02_3772_0088-page-175-column-0-tr-4-line-1</t>
  </si>
  <si>
    <t>XV taris Gallieris ‚ geschreven te Brussel</t>
  </si>
  <si>
    <t>NL-HaNA_1.01.02_3772_0088-page-175-column-0-tr-4-line-2</t>
  </si>
  <si>
    <t>den vierden deser loopende maandt Á</t>
  </si>
  <si>
    <t>NL-HaNA_1.01.02_3772_0088-page-175-column-0-tr-4-line-3</t>
  </si>
  <si>
    <t>geaddresseert aen den Griffier Fagel , hou-</t>
  </si>
  <si>
    <t>NL-HaNA_1.01.02_3772_0088-page-175-column-0-tr-4-line-5</t>
  </si>
  <si>
    <t>dende advertentie</t>
  </si>
  <si>
    <t>NL-HaNA_1.01.02_3772_0088-page-175-column-0-tr-4-line-4</t>
  </si>
  <si>
    <t>WAAR on geen re-</t>
  </si>
  <si>
    <t>NL-HaNA_1.01.02_3772_0088-page-175-column-0-tr-4-line-6</t>
  </si>
  <si>
    <t>solutie is gevallen.</t>
  </si>
  <si>
    <t>NL-HaNA_1.01.02_3772_0088-page-175-column-0-tr-5-line-0</t>
  </si>
  <si>
    <t>Netfanoen een Missive van den Heere</t>
  </si>
  <si>
    <t>NL-HaNA_1.01.02_3772_0088-page-175-column-0-tr-5-line-1</t>
  </si>
  <si>
    <t>A Schonenbergh ‚ haar Hoogh Mogende</t>
  </si>
  <si>
    <t>NL-HaNA_1.01.02_3772_0088-page-175-column-0-tr-5-line-2</t>
  </si>
  <si>
    <t>Plenipotentiaris aan het Hof van den</t>
  </si>
  <si>
    <t>NL-HaNA_1.01.02_3772_0088-page-175-column-0-tr-5-line-3</t>
  </si>
  <si>
    <t>Koningh van Portugaal geschreven te Lif-</t>
  </si>
  <si>
    <t>NL-HaNA_1.01.02_3772_0088-page-175-column-0-tr-5-line-4</t>
  </si>
  <si>
    <t>abon den vyfden der voorlede maandt ,</t>
  </si>
  <si>
    <t>NL-HaNA_1.01.02_3772_0088-page-175-column-0-tr-5-line-5</t>
  </si>
  <si>
    <t>oenddresseert aan den Griffier Fagel , hou-</t>
  </si>
  <si>
    <t>NL-HaNA_1.01.02_3772_0088-page-175-column-0-tr-5-line-7</t>
  </si>
  <si>
    <t>dende advertentie.</t>
  </si>
  <si>
    <t>NL-HaNA_1.01.02_3772_0088-page-175-column-0-tr-5-line-6</t>
  </si>
  <si>
    <t>WAAR op geen</t>
  </si>
  <si>
    <t>NL-HaNA_1.01.02_3772_0088-page-175-column-0-tr-5-line-8</t>
  </si>
  <si>
    <t>resolutie is gevallen</t>
  </si>
  <si>
    <t>NL-HaNA_1.01.02_3772_0088-page-175-column-0-tr-6-line-0</t>
  </si>
  <si>
    <t>. Nsanoen een Missive van den Resident</t>
  </si>
  <si>
    <t>NL-HaNA_1.01.02_3772_0088-page-175-column-0-tr-6-line-1</t>
  </si>
  <si>
    <t>AV vanden Bosch, geschreven te Hamburgh</t>
  </si>
  <si>
    <t>NL-HaNA_1.01.02_3772_0088-page-175-column-0-tr-6-line-2</t>
  </si>
  <si>
    <t>den tweeden deser loopende maandt ,</t>
  </si>
  <si>
    <t>NL-HaNA_1.01.02_3772_0088-page-175-column-0-tr-6-line-4</t>
  </si>
  <si>
    <t>houdende advertentie.</t>
  </si>
  <si>
    <t>NL-HaNA_1.01.02_3772_0088-page-175-column-0-tr-6-line-3</t>
  </si>
  <si>
    <t>NL-HaNA_1.01.02_3772_0088-page-175-column-0-tr-6-line-5</t>
  </si>
  <si>
    <t>resolutie is gevallen.</t>
  </si>
  <si>
    <t>NL-HaNA_1.01.02_3772_0088-page-175-column-0-tr-7-line-0</t>
  </si>
  <si>
    <t>Ntsangen een Missive van den Ontfan-</t>
  </si>
  <si>
    <t>NL-HaNA_1.01.02_3772_0088-page-175-column-0-tr-7-line-1</t>
  </si>
  <si>
    <t>JV oer Peters , geschreven te Brussel den</t>
  </si>
  <si>
    <t>NL-HaNA_1.01.02_3772_0088-page-175-column-0-tr-7-line-2</t>
  </si>
  <si>
    <t>Vierden deser loopende maandt, gead-</t>
  </si>
  <si>
    <t>NL-HaNA_1.01.02_3772_0088-page-175-column-1-tr-0-line-0</t>
  </si>
  <si>
    <t>dresseert aan den Griffier Fagel , houdende</t>
  </si>
  <si>
    <t>NL-HaNA_1.01.02_3772_0088-page-175-column-1-tr-0-line-1</t>
  </si>
  <si>
    <t>advertentie , ende dat den Heere Marquis de</t>
  </si>
  <si>
    <t>NL-HaNA_1.01.02_3772_0088-page-175-column-1-tr-0-line-2</t>
  </si>
  <si>
    <t>Prié hem hadde geseght , dat in het eynde</t>
  </si>
  <si>
    <t>NL-HaNA_1.01.02_3772_0088-page-175-column-1-tr-0-line-3</t>
  </si>
  <si>
    <t>van dese maandt twee Battaillons uyt Luxem-</t>
  </si>
  <si>
    <t>NL-HaNA_1.01.02_3772_0088-page-175-column-1-tr-0-line-4</t>
  </si>
  <si>
    <t>burgh souden marcheren naar Mons, en van</t>
  </si>
  <si>
    <t>NL-HaNA_1.01.02_3772_0088-page-175-column-1-tr-0-line-5</t>
  </si>
  <si>
    <t>Mons een Regiment Dragonders naar Luxem-</t>
  </si>
  <si>
    <t>NL-HaNA_1.01.02_3772_0088-page-175-column-1-tr-0-line-6</t>
  </si>
  <si>
    <t>bureh , en dat van intentie was om aan de</t>
  </si>
  <si>
    <t>NL-HaNA_1.01.02_3772_0088-page-175-column-1-tr-0-line-7</t>
  </si>
  <si>
    <t>eene ende de andere te doen nemen de route</t>
  </si>
  <si>
    <t>NL-HaNA_1.01.02_3772_0088-page-175-column-1-tr-0-line-8</t>
  </si>
  <si>
    <t>over Namen , als zynde de kortste ende be-</t>
  </si>
  <si>
    <t>NL-HaNA_1.01.02_3772_0088-page-175-column-1-tr-0-line-9</t>
  </si>
  <si>
    <t>quaamste wegh ; en dat welgemelden Heere</t>
  </si>
  <si>
    <t>NL-HaNA_1.01.02_3772_0088-page-175-column-1-tr-0-line-10</t>
  </si>
  <si>
    <t>Marquis de Prié vertrouwde , dat haar Hoogh</t>
  </si>
  <si>
    <t>NL-HaNA_1.01.02_3772_0088-page-175-column-1-tr-0-line-11</t>
  </si>
  <si>
    <t>Mogende geen swarigheydt souden maacken</t>
  </si>
  <si>
    <t>NL-HaNA_1.01.02_3772_0088-page-175-column-1-tr-0-line-12</t>
  </si>
  <si>
    <t>om daar toe de nodige ordres te geven aan</t>
  </si>
  <si>
    <t>NL-HaNA_1.01.02_3772_0088-page-175-column-1-tr-0-line-13</t>
  </si>
  <si>
    <t>den Gouverneur of commanderenden Officier</t>
  </si>
  <si>
    <t>NL-HaNA_1.01.02_3772_0088-page-175-column-1-tr-0-line-15</t>
  </si>
  <si>
    <t>te Namen voornoemt.</t>
  </si>
  <si>
    <t>NL-HaNA_1.01.02_3772_0088-page-175-column-1-tr-0-line-14</t>
  </si>
  <si>
    <t>WAAR op ge-</t>
  </si>
  <si>
    <t>NL-HaNA_1.01.02_3772_0088-page-175-column-1-tr-0-line-16</t>
  </si>
  <si>
    <t>delibereert zvnde. is goetgevonden ende ver-</t>
  </si>
  <si>
    <t>NL-HaNA_1.01.02_3772_0088-page-175-column-1-tr-0-line-17</t>
  </si>
  <si>
    <t>staan dat Covie van de voorschreve Missi-</t>
  </si>
  <si>
    <t>NL-HaNA_1.01.02_3772_0088-page-175-column-1-tr-0-line-18</t>
  </si>
  <si>
    <t>ve gesonden sal werden aan den Raadt van</t>
  </si>
  <si>
    <t>NL-HaNA_1.01.02_3772_0088-page-175-column-1-tr-0-line-19</t>
  </si>
  <si>
    <t>State 7 om selver advis daar op aan haar Hoogh</t>
  </si>
  <si>
    <t>NL-HaNA_1.01.02_3772_0088-page-175-column-1-tr-0-line-20</t>
  </si>
  <si>
    <t>Mogende te laten toekomen.</t>
  </si>
  <si>
    <t>NL-HaNA_1.01.02_3772_0088-page-175-column-1-tr-1-line-0</t>
  </si>
  <si>
    <t>Ntfangen een Missive van den Briga-</t>
  </si>
  <si>
    <t>NL-HaNA_1.01.02_3772_0088-page-175-column-1-tr-1-line-1</t>
  </si>
  <si>
    <t>7 dier Cronstrom geschreven te Huy den</t>
  </si>
  <si>
    <t>NL-HaNA_1.01.02_3772_0088-page-175-column-1-tr-1-line-2</t>
  </si>
  <si>
    <t>tweeden deser loopende maandt, gead-</t>
  </si>
  <si>
    <t>NL-HaNA_1.01.02_3772_0088-page-175-column-1-tr-1-line-3</t>
  </si>
  <si>
    <t>dresseert aan den Griffier Fagel , houden-</t>
  </si>
  <si>
    <t>NL-HaNA_1.01.02_3772_0088-page-175-column-1-tr-1-line-4</t>
  </si>
  <si>
    <t>de, in gevolge ende tot voldoeninge van haar</t>
  </si>
  <si>
    <t>NL-HaNA_1.01.02_3772_0088-page-175-column-1-tr-1-line-5</t>
  </si>
  <si>
    <t>Hooeh Mogende Resolutie van den negen-</t>
  </si>
  <si>
    <t>NL-HaNA_1.01.02_3772_0088-page-175-column-1-tr-1-line-6</t>
  </si>
  <si>
    <t>tienden Tanuarii daar te vooren, des selfs be-</t>
  </si>
  <si>
    <t>NL-HaNA_1.01.02_3772_0088-page-175-column-1-tr-1-line-7</t>
  </si>
  <si>
    <t>richt op de klaghte van eenige Schippers ,</t>
  </si>
  <si>
    <t>NL-HaNA_1.01.02_3772_0088-page-175-column-1-tr-1-line-8</t>
  </si>
  <si>
    <t>Tonwoonders der Stadt Maastricht , versoec-</t>
  </si>
  <si>
    <t>NL-HaNA_1.01.02_3772_0088-page-175-column-1-tr-1-line-9</t>
  </si>
  <si>
    <t>kende. om geallegeerde redenen , dat haar</t>
  </si>
  <si>
    <t>NL-HaNA_1.01.02_3772_0088-page-175-column-1-tr-1-line-10</t>
  </si>
  <si>
    <t>Hooeh Mogende hem geliefden te mainte-</t>
  </si>
  <si>
    <t>NL-HaNA_1.01.02_3772_0088-page-175-column-1-tr-1-line-11</t>
  </si>
  <si>
    <t>neren. ende irercken tegen 7 de qualijck gein-</t>
  </si>
  <si>
    <t>NL-HaNA_1.01.02_3772_0088-page-175-column-1-tr-1-line-12</t>
  </si>
  <si>
    <t>tentioneerde . die naar alle apparentie onder</t>
  </si>
  <si>
    <t>NL-HaNA_1.01.02_3772_0088-page-175-column-1-tr-1-line-13</t>
  </si>
  <si>
    <t>de naam van de twee Schippers, in de voor-</t>
  </si>
  <si>
    <t>NL-HaNA_1.01.02_3772_0088-page-175-column-1-tr-1-line-14</t>
  </si>
  <si>
    <t>schreve Missive oemeldt . schuysden , om de</t>
  </si>
  <si>
    <t>NL-HaNA_1.01.02_3772_0088-page-175-column-1-tr-1-line-15</t>
  </si>
  <si>
    <t>voorschreve Stadt Huy , ende het Garnisoen</t>
  </si>
  <si>
    <t>NL-HaNA_1.01.02_3772_0088-page-175-column-1-tr-1-line-16</t>
  </si>
  <si>
    <t>voor een surprise open te leggen, waar om-</t>
  </si>
  <si>
    <t>NL-HaNA_1.01.02_3772_0088-page-175-column-1-tr-1-line-17</t>
  </si>
  <si>
    <t>trent hy met ’er tijdt van de Schippers selfs,</t>
  </si>
  <si>
    <t>NL-HaNA_1.01.02_3772_0088-page-175-column-1-tr-1-line-18</t>
  </si>
  <si>
    <t>wanneer sv daar quamen te passeren , nader</t>
  </si>
  <si>
    <t>NL-HaNA_1.01.02_3772_0088-page-175-column-1-tr-1-line-19</t>
  </si>
  <si>
    <t>onderrichtinge hoopte te bekomen ‚ dewyl</t>
  </si>
  <si>
    <t>NL-HaNA_1.01.02_3772_0088-page-175-column-1-tr-1-line-20</t>
  </si>
  <si>
    <t>hv sion versekert hieldt dat sy souden moe-</t>
  </si>
  <si>
    <t>NL-HaNA_1.01.02_3772_0088-page-175-column-1-tr-1-line-21</t>
  </si>
  <si>
    <t>ten Bekennen dat het Request in haar naam</t>
  </si>
  <si>
    <t>NL-HaNA_1.01.02_3772_0088-page-175-column-1-tr-1-line-22</t>
  </si>
  <si>
    <t>opoeltelt. onwaar . malitieus , ende tegens</t>
  </si>
  <si>
    <t>NL-HaNA_1.01.02_3772_0088-page-175-column-1-tr-1-line-24</t>
  </si>
  <si>
    <t>haar evgen intentie was.</t>
  </si>
  <si>
    <t>NL-HaNA_1.01.02_3772_0088-page-175-column-1-tr-1-line-23</t>
  </si>
  <si>
    <t>NL-HaNA_1.01.02_3772_0088-page-175-column-1-tr-1-line-25</t>
  </si>
  <si>
    <t>on ved hereert nde is goetgevonden en-</t>
  </si>
  <si>
    <t>NL-HaNA_1.01.02_3772_0088-page-175-column-1-tr-1-line-26</t>
  </si>
  <si>
    <t>at Derstaan dat Copie van de voorschre-</t>
  </si>
  <si>
    <t>NL-HaNA_1.01.02_3772_0088-page-175-column-1-tr-1-line-27</t>
  </si>
  <si>
    <t>ve Missive besonden sal werden aan den</t>
  </si>
  <si>
    <t>NL-HaNA_1.01.02_3772_0088-page-175-column-1-tr-1-line-28</t>
  </si>
  <si>
    <t>Raadt van State. om der selver advis daar op</t>
  </si>
  <si>
    <t>NL-HaNA_1.01.02_3772_0088-page-175-column-1-tr-1-line-29</t>
  </si>
  <si>
    <t>aon haar. Hoogh. Mogende te laten toeko-</t>
  </si>
  <si>
    <t>NL-HaNA_1.01.02_3772_0088-page-175-column-1-tr-1-line-30</t>
  </si>
  <si>
    <t>men.</t>
  </si>
  <si>
    <t>NL-HaNA_1.01.02_3772_0088-page-175-column-1-tr-2-line-0</t>
  </si>
  <si>
    <t>ES ochoort het rannort van de Heeren van</t>
  </si>
  <si>
    <t>NL-HaNA_1.01.02_3772_0088-page-175-column-1-tr-2-line-1</t>
  </si>
  <si>
    <t>1 Jyelderen ende andere haar Hoogh Mo-</t>
  </si>
  <si>
    <t>NL-HaNA_1.01.02_3772_0088-page-175-column-1-tr-2-line-2</t>
  </si>
  <si>
    <t>gende Gedeputeerden tot de saken van</t>
  </si>
  <si>
    <t>NL-HaNA_1.01.02_3772_0088-page-175-column-1-tr-2-line-3</t>
  </si>
  <si>
    <t>de ee hebbende Dn gevolge ende tot</t>
  </si>
  <si>
    <t>NL-HaNA_1.01.02_3772_0088-page-175-column-1-tr-2-line-4</t>
  </si>
  <si>
    <t>oldoen e van der selver Resolutie commis-</t>
  </si>
  <si>
    <t>NL-HaNA_1.01.02_3772_0088-page-175-column-1-tr-2-line-5</t>
  </si>
  <si>
    <t>sraal van den sestienden November laatst-</t>
  </si>
  <si>
    <t>NL-HaNA_1.01.02_3772_0088-page-175-column-1-tr-2-line-6</t>
  </si>
  <si>
    <t>deden. oecvomineert ende ingenomen de con-</t>
  </si>
  <si>
    <t>NL-HaNA_1.01.02_3772_0088-page-175-column-1-tr-2-line-7</t>
  </si>
  <si>
    <t>Ee a ae Cee ommsteerden van het</t>
  </si>
  <si>
    <t>NL-HaNA_1.01.02_3799_0188</t>
  </si>
  <si>
    <t>NL-HaNA_1.01.02_3799_0188-page-374-header-tr-0-line-0</t>
  </si>
  <si>
    <t>logh</t>
  </si>
  <si>
    <t>174,</t>
  </si>
  <si>
    <t>Den 27 April</t>
  </si>
  <si>
    <t>)</t>
  </si>
  <si>
    <t>( 266</t>
  </si>
  <si>
    <t>NL-HaNA_1.01.02_3799_0188-page-374-column-0-tr-0-line-0</t>
  </si>
  <si>
    <t>daar door hebben in staat gestelt om te</t>
  </si>
  <si>
    <t>NL-HaNA_1.01.02_3799_0188-page-374-column-0-tr-0-line-1</t>
  </si>
  <si>
    <t>kunnen beantwoorden de faiten by deselve</t>
  </si>
  <si>
    <t>NL-HaNA_1.01.02_3799_0188-page-374-column-0-tr-0-line-2</t>
  </si>
  <si>
    <t>Memorie aan die van Curacao te laste ge-</t>
  </si>
  <si>
    <t>NL-HaNA_1.01.02_3799_0188-page-374-column-0-tr-0-line-3</t>
  </si>
  <si>
    <t>leght , voor zoo verre het zelve by ge-</t>
  </si>
  <si>
    <t>NL-HaNA_1.01.02_3799_0188-page-374-column-0-tr-0-line-4</t>
  </si>
  <si>
    <t>breck van noodige informatie niet heeft</t>
  </si>
  <si>
    <t>NL-HaNA_1.01.02_3799_0188-page-374-column-0-tr-0-line-5</t>
  </si>
  <si>
    <t>kunnen geschieden by haar Hoogh Mo.</t>
  </si>
  <si>
    <t>NL-HaNA_1.01.02_3799_0188-page-374-column-0-tr-0-line-6</t>
  </si>
  <si>
    <t>oende Resolutie van den seeven en twin-</t>
  </si>
  <si>
    <t>NL-HaNA_1.01.02_3799_0188-page-374-column-0-tr-0-line-7</t>
  </si>
  <si>
    <t>tighsten Maart seeventien honderd twee en</t>
  </si>
  <si>
    <t>NL-HaNA_1.01.02_3799_0188-page-374-column-0-tr-0-line-8</t>
  </si>
  <si>
    <t>veertigh.</t>
  </si>
  <si>
    <t>NL-HaNA_1.01.02_3799_0188-page-374-column-0-tr-0-line-9</t>
  </si>
  <si>
    <t>Dat den zelven Directeur en Raaden haar</t>
  </si>
  <si>
    <t>NL-HaNA_1.01.02_3799_0188-page-374-column-0-tr-0-line-10</t>
  </si>
  <si>
    <t>by de overgesonden Informatien in het ge-</t>
  </si>
  <si>
    <t>NL-HaNA_1.01.02_3799_0188-page-374-column-0-tr-0-line-11</t>
  </si>
  <si>
    <t>neraal hebben beklaaght ‚ dat door gemel-</t>
  </si>
  <si>
    <t>NL-HaNA_1.01.02_3799_0188-page-374-column-0-tr-0-line-12</t>
  </si>
  <si>
    <t>den Heere Ambassadeur Marquis de St Gil</t>
  </si>
  <si>
    <t>NL-HaNA_1.01.02_3799_0188-page-374-column-0-tr-0-line-13</t>
  </si>
  <si>
    <t>by deselve Memorie wel was geseght , dat</t>
  </si>
  <si>
    <t>NL-HaNA_1.01.02_3799_0188-page-374-column-0-tr-0-line-14</t>
  </si>
  <si>
    <t>de violentien waar over geklaaght wierde,</t>
  </si>
  <si>
    <t>NL-HaNA_1.01.02_3799_0188-page-374-column-0-tr-0-line-15</t>
  </si>
  <si>
    <t>zouden blycken uyt Informatien ende Be-</t>
  </si>
  <si>
    <t>NL-HaNA_1.01.02_3799_0188-page-374-column-0-tr-0-line-16</t>
  </si>
  <si>
    <t>scheyden 0 dogh dat eghter geen van die</t>
  </si>
  <si>
    <t>NL-HaNA_1.01.02_3799_0188-page-374-column-0-tr-0-line-17</t>
  </si>
  <si>
    <t>aan haar Hoogh Mogende zyn ter hand ge-</t>
  </si>
  <si>
    <t>NL-HaNA_1.01.02_3799_0188-page-374-column-0-tr-0-line-18</t>
  </si>
  <si>
    <t>stelt ende vervolgens aan den selven Di.</t>
  </si>
  <si>
    <t>NL-HaNA_1.01.02_3799_0188-page-374-column-0-tr-0-line-19</t>
  </si>
  <si>
    <t>recteur en Raaden oock niet hebben kun-</t>
  </si>
  <si>
    <t>NL-HaNA_1.01.02_3799_0188-page-374-column-0-tr-0-line-20</t>
  </si>
  <si>
    <t>nen werden toegesonden, om dat door het</t>
  </si>
  <si>
    <t>NL-HaNA_1.01.02_3799_0188-page-374-column-0-tr-0-line-21</t>
  </si>
  <si>
    <t>te rughouden van die Informatien en Be-</t>
  </si>
  <si>
    <t>NL-HaNA_1.01.02_3799_0188-page-374-column-0-tr-0-line-22</t>
  </si>
  <si>
    <t>scheyden aan haar was afgesneeden het mid-</t>
  </si>
  <si>
    <t>NL-HaNA_1.01.02_3799_0188-page-374-column-0-tr-0-line-23</t>
  </si>
  <si>
    <t>del om van de validiteyt of invaliditeyt van</t>
  </si>
  <si>
    <t>NL-HaNA_1.01.02_3799_0188-page-374-column-0-tr-0-line-24</t>
  </si>
  <si>
    <t>deselve te kunnen oordeelen, en daarenboo-</t>
  </si>
  <si>
    <t>NL-HaNA_1.01.02_3799_0188-page-374-column-0-tr-0-line-25</t>
  </si>
  <si>
    <t>ven om de faiten daar in vervat praecise-</t>
  </si>
  <si>
    <t>NL-HaNA_1.01.02_3799_0188-page-374-column-0-tr-0-line-26</t>
  </si>
  <si>
    <t>lijck te kunnen wederleggen , en dat in een</t>
  </si>
  <si>
    <t>NL-HaNA_1.01.02_3799_0188-page-374-column-0-tr-0-line-27</t>
  </si>
  <si>
    <t>zaack van dat belangh als het pleegen van</t>
  </si>
  <si>
    <t>NL-HaNA_1.01.02_3799_0188-page-374-column-0-tr-0-line-28</t>
  </si>
  <si>
    <t>publicq geweld, gewaapenderhand tegens</t>
  </si>
  <si>
    <t>NL-HaNA_1.01.02_3799_0188-page-374-column-0-tr-0-line-29</t>
  </si>
  <si>
    <t>den inhoud der Tractaaten ende onderlinge</t>
  </si>
  <si>
    <t>NL-HaNA_1.01.02_3799_0188-page-374-column-0-tr-0-line-30</t>
  </si>
  <si>
    <t>vriendschap tusschen sijne Koninghlijcke</t>
  </si>
  <si>
    <t>NL-HaNA_1.01.02_3799_0188-page-374-column-0-tr-0-line-31</t>
  </si>
  <si>
    <t>Majesteyt van Spagne en den Staat subsi-</t>
  </si>
  <si>
    <t>NL-HaNA_1.01.02_3799_0188-page-374-column-0-tr-0-line-32</t>
  </si>
  <si>
    <t>steerende , waar meede die van Curacao</t>
  </si>
  <si>
    <t>NL-HaNA_1.01.02_3799_0188-page-374-column-0-tr-0-line-33</t>
  </si>
  <si>
    <t>worden beschuldight, het aghterhouden der</t>
  </si>
  <si>
    <t>NL-HaNA_1.01.02_3799_0188-page-374-column-0-tr-0-line-34</t>
  </si>
  <si>
    <t>Bewysen , waar op die beschuldigingh word</t>
  </si>
  <si>
    <t>NL-HaNA_1.01.02_3799_0188-page-374-column-0-tr-0-line-35</t>
  </si>
  <si>
    <t>gefondeert . een harde zaack zynde, waar</t>
  </si>
  <si>
    <t>NL-HaNA_1.01.02_3799_0188-page-374-column-0-tr-0-line-36</t>
  </si>
  <si>
    <t>over sy niet konden nalaaten haar ten uyter-</t>
  </si>
  <si>
    <t>NL-HaNA_1.01.02_3799_0188-page-374-column-0-tr-0-line-37</t>
  </si>
  <si>
    <t>sien te beklaagen.</t>
  </si>
  <si>
    <t>NL-HaNA_1.01.02_3799_0188-page-374-column-0-tr-0-line-38</t>
  </si>
  <si>
    <t>Dat voor zoo veel aangaat de eerste</t>
  </si>
  <si>
    <t>NL-HaNA_1.01.02_3799_0188-page-374-column-0-tr-0-line-39</t>
  </si>
  <si>
    <t>klaghte in dezelve Memorie vervat , raac-</t>
  </si>
  <si>
    <t>NL-HaNA_1.01.02_3799_0188-page-374-column-0-tr-0-line-40</t>
  </si>
  <si>
    <t>kende het gepasseerde omtrent het Fort ,</t>
  </si>
  <si>
    <t>NL-HaNA_1.01.02_3799_0188-page-374-column-0-tr-0-line-41</t>
  </si>
  <si>
    <t>geleegen aan de punt van Tucacas, op de</t>
  </si>
  <si>
    <t>NL-HaNA_1.01.02_3799_0188-page-374-column-0-tr-0-line-42</t>
  </si>
  <si>
    <t>Kust van Caraques ‚ by dezelve informatien</t>
  </si>
  <si>
    <t>NL-HaNA_1.01.02_3799_0188-page-374-column-0-tr-0-line-43</t>
  </si>
  <si>
    <t>word geseght , dat Directeur en Raaden,</t>
  </si>
  <si>
    <t>NL-HaNA_1.01.02_3799_0188-page-374-column-0-tr-0-line-44</t>
  </si>
  <si>
    <t>Christiaan Boom ‚ vaarende voor Lieute-</t>
  </si>
  <si>
    <t>NL-HaNA_1.01.02_3799_0188-page-374-column-0-tr-0-line-45</t>
  </si>
  <si>
    <t>nant op de Engelsche Commisfievaarder de</t>
  </si>
  <si>
    <t>NL-HaNA_1.01.02_3799_0188-page-374-column-0-tr-0-line-46</t>
  </si>
  <si>
    <t>Peggy, gevoert by Richard Wooltord,</t>
  </si>
  <si>
    <t>NL-HaNA_1.01.02_3799_0188-page-374-column-0-tr-0-line-47</t>
  </si>
  <si>
    <t>uytgerust op het Eiland St. Christoffel door</t>
  </si>
  <si>
    <t>NL-HaNA_1.01.02_3799_0188-page-374-column-0-tr-0-line-48</t>
  </si>
  <si>
    <t>Gordon en Wels ‚ Koopluyden woonende</t>
  </si>
  <si>
    <t>NL-HaNA_1.01.02_3799_0188-page-374-column-0-tr-0-line-49</t>
  </si>
  <si>
    <t>aldaar, welcke by toeval op Curacao ge-</t>
  </si>
  <si>
    <t>NL-HaNA_1.01.02_3799_0188-page-374-column-0-tr-0-line-50</t>
  </si>
  <si>
    <t>koomen zynde , door Directeur en Raaden</t>
  </si>
  <si>
    <t>NL-HaNA_1.01.02_3799_0188-page-374-column-0-tr-0-line-51</t>
  </si>
  <si>
    <t>over het Zelve voorval was gehoord, waa-</t>
  </si>
  <si>
    <t>NL-HaNA_1.01.02_3799_0188-page-374-column-0-tr-0-line-52</t>
  </si>
  <si>
    <t>ren geinforimeert dat het voorsz Fort op</t>
  </si>
  <si>
    <t>NL-HaNA_1.01.02_3799_0188-page-374-column-0-tr-0-line-53</t>
  </si>
  <si>
    <t>den seeven en twintighsten February seeven-</t>
  </si>
  <si>
    <t>NL-HaNA_1.01.02_3799_0188-page-374-column-0-tr-0-line-54</t>
  </si>
  <si>
    <t>tien honderd veertigh, door deselve Com-</t>
  </si>
  <si>
    <t>NL-HaNA_1.01.02_3799_0188-page-374-column-0-tr-0-line-55</t>
  </si>
  <si>
    <t>missievaarder zoo te Waater als te Lande</t>
  </si>
  <si>
    <t>NL-HaNA_1.01.02_3799_0188-page-374-column-0-tr-0-line-56</t>
  </si>
  <si>
    <t>is geattacqueert, en dat te Land niet meer</t>
  </si>
  <si>
    <t>NL-HaNA_1.01.02_3799_0188-page-374-column-0-tr-0-line-57</t>
  </si>
  <si>
    <t>als honderd Man onder een Engelsch Vaan-</t>
  </si>
  <si>
    <t>NL-HaNA_1.01.02_3799_0188-page-374-column-0-tr-0-line-58</t>
  </si>
  <si>
    <t>del, dat het selve vervolgens is ingenoo-</t>
  </si>
  <si>
    <t>NL-HaNA_1.01.02_3799_0188-page-374-column-0-tr-0-line-59</t>
  </si>
  <si>
    <t>men en gedemolieert, dat ses Stucken van</t>
  </si>
  <si>
    <t>NL-HaNA_1.01.02_3799_0188-page-374-column-1-tr-0-line-0</t>
  </si>
  <si>
    <t>het daar op leggende Geschut zyn vernaa.</t>
  </si>
  <si>
    <t>NL-HaNA_1.01.02_3799_0188-page-374-column-1-tr-0-line-1</t>
  </si>
  <si>
    <t>gelt ‚ dat de overige ses neevens het verder</t>
  </si>
  <si>
    <t>NL-HaNA_1.01.02_3799_0188-page-374-column-1-tr-0-line-2</t>
  </si>
  <si>
    <t>Geweer en Ammunitie zyn weghgenoomen</t>
  </si>
  <si>
    <t>NL-HaNA_1.01.02_3799_0188-page-374-column-1-tr-0-line-3</t>
  </si>
  <si>
    <t>en vervoert, dogh alles door het Volek van</t>
  </si>
  <si>
    <t>NL-HaNA_1.01.02_3799_0188-page-374-column-1-tr-0-line-4</t>
  </si>
  <si>
    <t>dezelve Commifsievaarder ; dat Directeur en</t>
  </si>
  <si>
    <t>NL-HaNA_1.01.02_3799_0188-page-374-column-1-tr-0-line-5</t>
  </si>
  <si>
    <t>Raaden by haar overgezonden informatie</t>
  </si>
  <si>
    <t>NL-HaNA_1.01.02_3799_0188-page-374-column-1-tr-0-line-6</t>
  </si>
  <si>
    <t>niet konnen begrypen, op wat grond men</t>
  </si>
  <si>
    <t>NL-HaNA_1.01.02_3799_0188-page-374-column-1-tr-0-line-7</t>
  </si>
  <si>
    <t>in Spagne sigh daar over konde beklagen,</t>
  </si>
  <si>
    <t>NL-HaNA_1.01.02_3799_0188-page-374-column-1-tr-0-line-8</t>
  </si>
  <si>
    <t>daar tusschen sijne Koninghlijcke Majesteyt</t>
  </si>
  <si>
    <t>NL-HaNA_1.01.02_3799_0188-page-374-column-1-tr-0-line-9</t>
  </si>
  <si>
    <t>van Groot-Brittannien en sijne Koningh.</t>
  </si>
  <si>
    <t>NL-HaNA_1.01.02_3799_0188-page-374-column-1-tr-0-line-10</t>
  </si>
  <si>
    <t>lijcke Majesteyt van Spagne ontstaan is een</t>
  </si>
  <si>
    <t>NL-HaNA_1.01.02_3799_0188-page-374-column-1-tr-0-line-11</t>
  </si>
  <si>
    <t>openbaaren oorlogh , en daar het inneemen</t>
  </si>
  <si>
    <t>NL-HaNA_1.01.02_3799_0188-page-374-column-1-tr-0-line-12</t>
  </si>
  <si>
    <t>van het zelve Port is geschied door een</t>
  </si>
  <si>
    <t>NL-HaNA_1.01.02_3799_0188-page-374-column-1-tr-0-line-13</t>
  </si>
  <si>
    <t>Schip voorsien met een Commissie van</t>
  </si>
  <si>
    <t>NL-HaNA_1.01.02_3799_0188-page-374-column-1-tr-0-line-14</t>
  </si>
  <si>
    <t>hooghstgedaghte sijne Majesteyt van Groot.</t>
  </si>
  <si>
    <t>NL-HaNA_1.01.02_3799_0188-page-374-column-1-tr-0-line-15</t>
  </si>
  <si>
    <t>Brittannsen, waar van Direteur en Raaden</t>
  </si>
  <si>
    <t>NL-HaNA_1.01.02_3799_0188-page-374-column-1-tr-0-line-16</t>
  </si>
  <si>
    <t>hebben overgezonden de Copie hier nee.</t>
  </si>
  <si>
    <t>NL-HaNA_1.01.02_3799_0188-page-374-column-1-tr-0-line-17</t>
  </si>
  <si>
    <t>vens gevoeght, en dat zy in allen gevallen</t>
  </si>
  <si>
    <t>NL-HaNA_1.01.02_3799_0188-page-374-column-1-tr-0-line-18</t>
  </si>
  <si>
    <t>niet hadden kunnen vinden wat reeden van</t>
  </si>
  <si>
    <t>NL-HaNA_1.01.02_3799_0188-page-374-column-1-tr-0-line-19</t>
  </si>
  <si>
    <t>klaghten daar uyt te haalen waaren tot laste</t>
  </si>
  <si>
    <t>NL-HaNA_1.01.02_3799_0188-page-374-column-1-tr-0-line-20</t>
  </si>
  <si>
    <t>van die van Curacao ‚ als een zaack haar</t>
  </si>
  <si>
    <t>NL-HaNA_1.01.02_3799_0188-page-374-column-1-tr-0-line-21</t>
  </si>
  <si>
    <t>in geenen deele raackende.</t>
  </si>
  <si>
    <t>NL-HaNA_1.01.02_3799_0188-page-374-column-1-tr-0-line-22</t>
  </si>
  <si>
    <t>Dat zy in de voorschreeve Memorie wel</t>
  </si>
  <si>
    <t>NL-HaNA_1.01.02_3799_0188-page-374-column-1-tr-0-line-23</t>
  </si>
  <si>
    <t>hadden gesien , dat over die van Curacao</t>
  </si>
  <si>
    <t>NL-HaNA_1.01.02_3799_0188-page-374-column-1-tr-0-line-24</t>
  </si>
  <si>
    <t>ten dien opsighte was geklaaght, eerstelijek</t>
  </si>
  <si>
    <t>NL-HaNA_1.01.02_3799_0188-page-374-column-1-tr-0-line-25</t>
  </si>
  <si>
    <t>om dat onder het Volck welcke het Fort</t>
  </si>
  <si>
    <t>NL-HaNA_1.01.02_3799_0188-page-374-column-1-tr-0-line-26</t>
  </si>
  <si>
    <t>te Land hadden geattacqueert alleen zouden</t>
  </si>
  <si>
    <t>NL-HaNA_1.01.02_3799_0188-page-374-column-1-tr-0-line-27</t>
  </si>
  <si>
    <t>zyn geweest seeven en vyftigh Engelschen,</t>
  </si>
  <si>
    <t>NL-HaNA_1.01.02_3799_0188-page-374-column-1-tr-0-line-28</t>
  </si>
  <si>
    <t>en dat de rest zouden zyn geweest Hollan-</t>
  </si>
  <si>
    <t>NL-HaNA_1.01.02_3799_0188-page-374-column-1-tr-0-line-29</t>
  </si>
  <si>
    <t>ders, getrocken van twee van de ses Bare-</t>
  </si>
  <si>
    <t>NL-HaNA_1.01.02_3799_0188-page-374-column-1-tr-0-line-30</t>
  </si>
  <si>
    <t>quen van Curacao by die Memorie breeder</t>
  </si>
  <si>
    <t>NL-HaNA_1.01.02_3799_0188-page-374-column-1-tr-0-line-31</t>
  </si>
  <si>
    <t>vermeld, dogh dat buyten het geen by haar</t>
  </si>
  <si>
    <t>NL-HaNA_1.01.02_3799_0188-page-374-column-1-tr-0-line-32</t>
  </si>
  <si>
    <t>Hoogh Mogende Resolutie van den seeven</t>
  </si>
  <si>
    <t>NL-HaNA_1.01.02_3799_0188-page-374-column-1-tr-0-line-33</t>
  </si>
  <si>
    <t>en twintighsten Maart seeventien honderd</t>
  </si>
  <si>
    <t>NL-HaNA_1.01.02_3799_0188-page-374-column-1-tr-0-line-34</t>
  </si>
  <si>
    <t>twee en veertigh is geremarqueert op de</t>
  </si>
  <si>
    <t>NL-HaNA_1.01.02_3799_0188-page-374-column-1-tr-0-line-35</t>
  </si>
  <si>
    <t>soogenaamde Barcquen van s Curacao , door</t>
  </si>
  <si>
    <t>NL-HaNA_1.01.02_3799_0188-page-374-column-1-tr-0-line-36</t>
  </si>
  <si>
    <t>Directeur en Raaden was geseght, dat Chtis-</t>
  </si>
  <si>
    <t>NL-HaNA_1.01.02_3799_0188-page-374-column-1-tr-0-line-37</t>
  </si>
  <si>
    <t>tiaan Boom, welcke het voorschreeve Volck</t>
  </si>
  <si>
    <t>NL-HaNA_1.01.02_3799_0188-page-374-column-1-tr-0-line-38</t>
  </si>
  <si>
    <t>te Land als Lieutenant heeft aangevoert,</t>
  </si>
  <si>
    <t>NL-HaNA_1.01.02_3799_0188-page-374-column-1-tr-0-line-39</t>
  </si>
  <si>
    <t>wel expresselijck had ontkend ‚ dat onder</t>
  </si>
  <si>
    <t>NL-HaNA_1.01.02_3799_0188-page-374-column-1-tr-0-line-40</t>
  </si>
  <si>
    <t>de seeventigh of taghtigh Man waar meede</t>
  </si>
  <si>
    <t>NL-HaNA_1.01.02_3799_0188-page-374-column-1-tr-0-line-41</t>
  </si>
  <si>
    <t>de attacque was geschied , alleen waaren</t>
  </si>
  <si>
    <t>NL-HaNA_1.01.02_3799_0188-page-374-column-1-tr-0-line-42</t>
  </si>
  <si>
    <t>geweest seeven en vyftigh Engelschen , en</t>
  </si>
  <si>
    <t>NL-HaNA_1.01.02_3799_0188-page-374-column-1-tr-0-line-43</t>
  </si>
  <si>
    <t>dat de rest zoude hebben bestaan uyt Hol-</t>
  </si>
  <si>
    <t>NL-HaNA_1.01.02_3799_0188-page-374-column-1-tr-0-line-44</t>
  </si>
  <si>
    <t>landers, en dat booven dien door dezelve</t>
  </si>
  <si>
    <t>NL-HaNA_1.01.02_3799_0188-page-374-column-1-tr-0-line-45</t>
  </si>
  <si>
    <t>Directeur en Raaden was gesustineert , dat</t>
  </si>
  <si>
    <t>NL-HaNA_1.01.02_3799_0188-page-374-column-1-tr-0-line-46</t>
  </si>
  <si>
    <t>als onder het zelve Volek al eenige Hol-</t>
  </si>
  <si>
    <t>NL-HaNA_1.01.02_3799_0188-page-374-column-1-tr-0-line-47</t>
  </si>
  <si>
    <t>landers zouden moogen hebben geweest,</t>
  </si>
  <si>
    <t>NL-HaNA_1.01.02_3799_0188-page-374-column-1-tr-0-line-48</t>
  </si>
  <si>
    <t>het zelve geen reeden van klaghten zoude</t>
  </si>
  <si>
    <t>NL-HaNA_1.01.02_3799_0188-page-374-column-1-tr-0-line-49</t>
  </si>
  <si>
    <t>hebben kunnen uytleeveren tot laste van</t>
  </si>
  <si>
    <t>NL-HaNA_1.01.02_3799_0188-page-374-column-1-tr-0-line-50</t>
  </si>
  <si>
    <t>die van Curacao ; dewyl het bekend is,</t>
  </si>
  <si>
    <t>NL-HaNA_1.01.02_3799_0188-page-374-column-1-tr-0-line-51</t>
  </si>
  <si>
    <t>dat het Volck der Comtmissievaarders door-</t>
  </si>
  <si>
    <t>NL-HaNA_1.01.02_3799_0188-page-374-column-1-tr-0-line-52</t>
  </si>
  <si>
    <t>gaans is opgeraapt Volcik van alle Natien</t>
  </si>
  <si>
    <t>NL-HaNA_1.01.02_3799_0188-page-374-column-1-tr-0-line-53</t>
  </si>
  <si>
    <t>welcke daar voor niet responsabel zyn, en</t>
  </si>
  <si>
    <t>NL-HaNA_1.01.02_3799_0188-page-374-column-1-tr-0-line-54</t>
  </si>
  <si>
    <t>dat die van Curacao booven dien niet zou-</t>
  </si>
  <si>
    <t>NL-HaNA_1.01.02_3799_0188-page-374-column-1-tr-0-line-55</t>
  </si>
  <si>
    <t>den te beschuldigen zyn voor zoo verre</t>
  </si>
  <si>
    <t>NL-HaNA_1.01.02_3799_0188-page-374-column-1-tr-0-line-56</t>
  </si>
  <si>
    <t>eenige Particulieren van dat Eiland haar</t>
  </si>
  <si>
    <t>NL-HaNA_1.01.02_3799_0188-page-374-column-1-tr-0-line-57</t>
  </si>
  <si>
    <t>zouden hebben moogen begeeven in dienst</t>
  </si>
  <si>
    <t>NL-HaNA_1.01.02_3799_0188-page-374-column-1-tr-0-line-58</t>
  </si>
  <si>
    <t>van een andere Mogentheyd met sijne Ko-</t>
  </si>
  <si>
    <t>NL-HaNA_1.01.02_3799_0188-page-374-column-1-tr-0-line-59</t>
  </si>
  <si>
    <t>ninghlijcke Majesteyt van Spayne in o0r-</t>
  </si>
  <si>
    <t>NL-HaNA_1.01.02_3799_0188-page-375-header-tr-0-line-0</t>
  </si>
  <si>
    <t>3T2</t>
  </si>
  <si>
    <t>in</t>
  </si>
  <si>
    <t>1744</t>
  </si>
  <si>
    <t>( 267 )</t>
  </si>
  <si>
    <t>NL-HaNA_1.01.02_3799_0188-page-375-column-0-tr-0-line-0</t>
  </si>
  <si>
    <t>1 vonde of aan dezelve eenige Schee-</t>
  </si>
  <si>
    <t>NL-HaNA_1.01.02_3799_0188-page-375-column-0-tr-0-line-1</t>
  </si>
  <si>
    <t>ei Ehben verhuurt, dewyl zulcks by de</t>
  </si>
  <si>
    <t>NL-HaNA_1.01.02_3799_0188-page-375-column-0-tr-0-line-2</t>
  </si>
  <si>
    <t>linge Tractaten niet is geprohibeert ,</t>
  </si>
  <si>
    <t>NL-HaNA_1.01.02_3799_0188-page-375-column-0-tr-0-line-3</t>
  </si>
  <si>
    <t>dat vgelss sijne Koninghlijcke Majesteyt</t>
  </si>
  <si>
    <t>NL-HaNA_1.01.02_3799_0188-page-375-column-0-tr-0-line-4</t>
  </si>
  <si>
    <t>0 Spaone geduurende den jegenwoordi-</t>
  </si>
  <si>
    <t>NL-HaNA_1.01.02_3799_0188-page-375-column-0-tr-0-line-5</t>
  </si>
  <si>
    <t>vn oorloeh sigh te meermaalen van de</t>
  </si>
  <si>
    <t>NL-HaNA_1.01.02_3799_0188-page-375-column-0-tr-0-line-6</t>
  </si>
  <si>
    <t>eenen van de Onderdaanen van den Staat</t>
  </si>
  <si>
    <t>NL-HaNA_1.01.02_3799_0188-page-375-column-0-tr-0-line-7</t>
  </si>
  <si>
    <t>4 bediend . en dat booven dien nooyt</t>
  </si>
  <si>
    <t>NL-HaNA_1.01.02_3799_0188-page-375-column-0-tr-0-line-8</t>
  </si>
  <si>
    <t>de kunnen beweezen worden dat eenige</t>
  </si>
  <si>
    <t>NL-HaNA_1.01.02_3799_0188-page-375-column-0-tr-0-line-9</t>
  </si>
  <si>
    <t>Let Volck waar door het voorschreeve</t>
  </si>
  <si>
    <t>NL-HaNA_1.01.02_3799_0188-page-375-column-0-tr-0-line-10</t>
  </si>
  <si>
    <t>Fo was bemaghtight , genoomen zoude</t>
  </si>
  <si>
    <t>NL-HaNA_1.01.02_3799_0188-page-375-column-0-tr-0-line-11</t>
  </si>
  <si>
    <t>yen van eenige Barequen van Curacao.</t>
  </si>
  <si>
    <t>NL-HaNA_1.01.02_3799_0188-page-375-column-0-tr-0-line-12</t>
  </si>
  <si>
    <t>1 voor 00 veel omtrent het zelve ge-</t>
  </si>
  <si>
    <t>NL-HaNA_1.01.02_3799_0188-page-375-column-0-tr-0-line-13</t>
  </si>
  <si>
    <t>of in de tweede plauts tot lasten van die</t>
  </si>
  <si>
    <t>NL-HaNA_1.01.02_3799_0188-page-375-column-0-tr-0-line-14</t>
  </si>
  <si>
    <t>1 Cyraca0 by. de voorschreeve Memorie</t>
  </si>
  <si>
    <t>NL-HaNA_1.01.02_3799_0188-page-375-column-0-tr-0-line-15</t>
  </si>
  <si>
    <t>er eallegeert, dat de twee Barcquen van</t>
  </si>
  <si>
    <t>NL-HaNA_1.01.02_3799_0188-page-375-column-0-tr-0-line-16</t>
  </si>
  <si>
    <t>Curaza0 van welcke het voorschreeve Volck</t>
  </si>
  <si>
    <t>NL-HaNA_1.01.02_3799_0188-page-375-column-0-tr-0-line-17</t>
  </si>
  <si>
    <t>oude zvn genoomen geweest , haar met</t>
  </si>
  <si>
    <t>NL-HaNA_1.01.02_3799_0188-page-375-column-0-tr-0-line-18</t>
  </si>
  <si>
    <t>5 Pooelsche Barck zouden hebben geasso-</t>
  </si>
  <si>
    <t>NL-HaNA_1.01.02_3799_0188-page-375-column-0-tr-0-line-19</t>
  </si>
  <si>
    <t>eert om die coup te doen, en dat zy ten</t>
  </si>
  <si>
    <t>NL-HaNA_1.01.02_3799_0188-page-375-column-0-tr-0-line-20</t>
  </si>
  <si>
    <t>en evnde een conferentie hadden gehou-</t>
  </si>
  <si>
    <t>NL-HaNA_1.01.02_3799_0188-page-375-column-0-tr-0-line-21</t>
  </si>
  <si>
    <t>den. aan de punt van Tucacas , alwaar de</t>
  </si>
  <si>
    <t>NL-HaNA_1.01.02_3799_0188-page-375-column-0-tr-0-line-22</t>
  </si>
  <si>
    <t>chinners van de voorschreeve vier Barquen</t>
  </si>
  <si>
    <t>NL-HaNA_1.01.02_3799_0188-page-375-column-0-tr-0-line-23</t>
  </si>
  <si>
    <t>den zvn oeweest aan Boord van de En-</t>
  </si>
  <si>
    <t>NL-HaNA_1.01.02_3799_0188-page-375-column-0-tr-0-line-24</t>
  </si>
  <si>
    <t>oelsche Barek . en daar te saamen zouden</t>
  </si>
  <si>
    <t>NL-HaNA_1.01.02_3799_0188-page-375-column-0-tr-0-line-25</t>
  </si>
  <si>
    <t>ebben veconeerteert het Project, het geen</t>
  </si>
  <si>
    <t>NL-HaNA_1.01.02_3799_0188-page-375-column-0-tr-0-line-26</t>
  </si>
  <si>
    <t>vv twee daagen daar aan zouden hebben</t>
  </si>
  <si>
    <t>NL-HaNA_1.01.02_3799_0188-page-375-column-0-tr-0-line-27</t>
  </si>
  <si>
    <t>ee ecuteerr. en dat na het inneemen en</t>
  </si>
  <si>
    <t>NL-HaNA_1.01.02_3799_0188-page-375-column-0-tr-0-line-28</t>
  </si>
  <si>
    <t>Ge molieeren van het Fort, den Engelschen</t>
  </si>
  <si>
    <t>NL-HaNA_1.01.02_3799_0188-page-375-column-0-tr-0-line-29</t>
  </si>
  <si>
    <t>van veder der voorschreeve Schippers ‚ by</t>
  </si>
  <si>
    <t>NL-HaNA_1.01.02_3799_0188-page-375-column-0-tr-0-line-30</t>
  </si>
  <si>
    <t>die Memorie genoemd Nicolaas Tonel ,</t>
  </si>
  <si>
    <t>NL-HaNA_1.01.02_3799_0188-page-375-column-0-tr-0-line-31</t>
  </si>
  <si>
    <t>Cavixtel Samuel, soseph Rubran en Jean</t>
  </si>
  <si>
    <t>NL-HaNA_1.01.02_3799_0188-page-375-column-0-tr-0-line-32</t>
  </si>
  <si>
    <t>Ciseabel. alias lambel honderd Rycksdaal-</t>
  </si>
  <si>
    <t>NL-HaNA_1.01.02_3799_0188-page-375-column-0-tr-0-line-33</t>
  </si>
  <si>
    <t>ders zouden hebben ontfangen . Directeur</t>
  </si>
  <si>
    <t>NL-HaNA_1.01.02_3799_0188-page-375-column-0-tr-0-line-34</t>
  </si>
  <si>
    <t>en Raaden by haar beright hebben gezeght,</t>
  </si>
  <si>
    <t>NL-HaNA_1.01.02_3799_0188-page-375-column-0-tr-0-line-35</t>
  </si>
  <si>
    <t>dat zv door de verklaaringh van den reeds</t>
  </si>
  <si>
    <t>NL-HaNA_1.01.02_3799_0188-page-375-column-0-tr-0-line-36</t>
  </si>
  <si>
    <t>melde Christiaan Boom , welcke de ge-</t>
  </si>
  <si>
    <t>NL-HaNA_1.01.02_3799_0188-page-375-column-0-tr-0-line-37</t>
  </si>
  <si>
    <t>neele actie als Lieutenant van de Engelsche</t>
  </si>
  <si>
    <t>NL-HaNA_1.01.02_3799_0188-page-375-column-0-tr-0-line-38</t>
  </si>
  <si>
    <t>Commissievaarder hadde bygewoond, mits-</t>
  </si>
  <si>
    <t>NL-HaNA_1.01.02_3799_0188-page-375-column-0-tr-0-line-39</t>
  </si>
  <si>
    <t>onders door de Verklaaringen van de Schip-</t>
  </si>
  <si>
    <t>NL-HaNA_1.01.02_3799_0188-page-375-column-0-tr-0-line-40</t>
  </si>
  <si>
    <t>ers Nicolaas Houtvat, in de Memorie ge-</t>
  </si>
  <si>
    <t>NL-HaNA_1.01.02_3799_0188-page-375-column-0-tr-0-line-41</t>
  </si>
  <si>
    <t>naamt Tonel, Samuel ranscisco Staylingh,</t>
  </si>
  <si>
    <t>NL-HaNA_1.01.02_3799_0188-page-375-column-0-tr-0-line-42</t>
  </si>
  <si>
    <t>in dezelve oenaamt Samuel en Jan Bil ‚ al-</t>
  </si>
  <si>
    <t>NL-HaNA_1.01.02_3799_0188-page-375-column-0-tr-0-line-43</t>
  </si>
  <si>
    <t>daar genaamt Cascabel en Jambel . waaren</t>
  </si>
  <si>
    <t>NL-HaNA_1.01.02_3799_0188-page-375-column-0-tr-0-line-44</t>
  </si>
  <si>
    <t>geinformeert . dat de Schippers van Cura-</t>
  </si>
  <si>
    <t>NL-HaNA_1.01.02_3799_0188-page-375-column-0-tr-0-line-45</t>
  </si>
  <si>
    <t>40 ten tvde van het inneemen van het Fort</t>
  </si>
  <si>
    <t>NL-HaNA_1.01.02_3799_0188-page-375-column-0-tr-0-line-46</t>
  </si>
  <si>
    <t>met haare Barcquen, alleen gedestineert tot</t>
  </si>
  <si>
    <t>NL-HaNA_1.01.02_3799_0188-page-375-column-0-tr-0-line-47</t>
  </si>
  <si>
    <t>het dryven van Negotie op vrye Plaatsen</t>
  </si>
  <si>
    <t>NL-HaNA_1.01.02_3799_0188-page-375-column-0-tr-0-line-48</t>
  </si>
  <si>
    <t>in de Westindien, omtrent de punt van</t>
  </si>
  <si>
    <t>NL-HaNA_1.01.02_3799_0188-page-375-column-0-tr-0-line-49</t>
  </si>
  <si>
    <t>Tucacas hebben ten Ancker geleegen om</t>
  </si>
  <si>
    <t>NL-HaNA_1.01.02_3799_0188-page-375-column-0-tr-0-line-50</t>
  </si>
  <si>
    <t>de Stroomen te stoppen , en Waater te</t>
  </si>
  <si>
    <t>NL-HaNA_1.01.02_3799_0188-page-375-column-0-tr-0-line-51</t>
  </si>
  <si>
    <t>maacken . het geen by de Tractaten tus-</t>
  </si>
  <si>
    <t>NL-HaNA_1.01.02_3799_0188-page-375-column-0-tr-0-line-52</t>
  </si>
  <si>
    <t>schen sijne Koninghlijcke Majesteyt van</t>
  </si>
  <si>
    <t>NL-HaNA_1.01.02_3799_0188-page-375-column-0-tr-0-line-53</t>
  </si>
  <si>
    <t>Spagne en den Staat niet is geprohibeert,</t>
  </si>
  <si>
    <t>NL-HaNA_1.01.02_3799_0188-page-375-column-0-tr-0-line-54</t>
  </si>
  <si>
    <t>en het geen oock door de Spaansche Bare</t>
  </si>
  <si>
    <t>NL-HaNA_1.01.02_3799_0188-page-375-column-0-tr-0-line-55</t>
  </si>
  <si>
    <t>quen ontrent het Eiland Curacao meenigh-</t>
  </si>
  <si>
    <t>NL-HaNA_1.01.02_3799_0188-page-375-column-0-tr-0-line-56</t>
  </si>
  <si>
    <t>maal geschied dat dezelve Schippers by</t>
  </si>
  <si>
    <t>NL-HaNA_1.01.02_3799_0188-page-375-column-0-tr-0-line-57</t>
  </si>
  <si>
    <t>de aankomst van de Engelsche Commissie-</t>
  </si>
  <si>
    <t>NL-HaNA_1.01.02_3799_0188-page-375-column-0-tr-0-line-58</t>
  </si>
  <si>
    <t>vaarder haar hebben begeeven na sijn Boord,</t>
  </si>
  <si>
    <t>NL-HaNA_1.01.02_3799_0188-page-375-column-0-tr-0-line-59</t>
  </si>
  <si>
    <t>en hetman een compliment van beleeftheyd</t>
  </si>
  <si>
    <t>NL-HaNA_1.01.02_3799_0188-page-375-column-1-tr-0-line-0</t>
  </si>
  <si>
    <t>hebben gemaackt , met verzeeckeringh van</t>
  </si>
  <si>
    <t>NL-HaNA_1.01.02_3799_0188-page-375-column-1-tr-0-line-1</t>
  </si>
  <si>
    <t>haar neutraliteyt en onzydigheyd, en daar</t>
  </si>
  <si>
    <t>NL-HaNA_1.01.02_3799_0188-page-375-column-1-tr-0-line-2</t>
  </si>
  <si>
    <t>op weederom na haar Boord zyn gekeert,</t>
  </si>
  <si>
    <t>NL-HaNA_1.01.02_3799_0188-page-375-column-1-tr-0-line-3</t>
  </si>
  <si>
    <t>maar dat zy verder in de geheele actie geen</t>
  </si>
  <si>
    <t>NL-HaNA_1.01.02_3799_0188-page-375-column-1-tr-0-line-4</t>
  </si>
  <si>
    <t>het minste deel hebben gehad , en nogh</t>
  </si>
  <si>
    <t>NL-HaNA_1.01.02_3799_0188-page-375-column-1-tr-0-line-5</t>
  </si>
  <si>
    <t>veel minder dat zy na de veroveringh van</t>
  </si>
  <si>
    <t>NL-HaNA_1.01.02_3799_0188-page-375-column-1-tr-0-line-6</t>
  </si>
  <si>
    <t>het Fort daar over eenigh present aan den</t>
  </si>
  <si>
    <t>NL-HaNA_1.01.02_3799_0188-page-375-column-1-tr-0-line-7</t>
  </si>
  <si>
    <t>zelven Commissievaarder zouden hebben ge-</t>
  </si>
  <si>
    <t>NL-HaNA_1.01.02_3799_0188-page-375-column-1-tr-0-line-8</t>
  </si>
  <si>
    <t>geeven.</t>
  </si>
  <si>
    <t>NL-HaNA_1.01.02_3799_0188-page-375-column-1-tr-0-line-9</t>
  </si>
  <si>
    <t>En dat voor zoo veel in de derde plaats,</t>
  </si>
  <si>
    <t>NL-HaNA_1.01.02_3799_0188-page-375-column-1-tr-0-line-10</t>
  </si>
  <si>
    <t>op het subject van het voorschreeve Fort</t>
  </si>
  <si>
    <t>NL-HaNA_1.01.02_3799_0188-page-375-column-1-tr-0-line-11</t>
  </si>
  <si>
    <t>by dezelve Memorie is geseght, dat de at-</t>
  </si>
  <si>
    <t>NL-HaNA_1.01.02_3799_0188-page-375-column-1-tr-0-line-12</t>
  </si>
  <si>
    <t>tacque van het zelve te Lande was gecom-</t>
  </si>
  <si>
    <t>NL-HaNA_1.01.02_3799_0188-page-375-column-1-tr-0-line-13</t>
  </si>
  <si>
    <t>mandeert door een Hollander genaamt Chris-</t>
  </si>
  <si>
    <t>NL-HaNA_1.01.02_3799_0188-page-375-column-1-tr-0-line-14</t>
  </si>
  <si>
    <t>taan Bon, Directeur en Raaden hadden ge-</t>
  </si>
  <si>
    <t>NL-HaNA_1.01.02_3799_0188-page-375-column-1-tr-0-line-15</t>
  </si>
  <si>
    <t>avoueert , dat de Persoon welcke volgens</t>
  </si>
  <si>
    <t>NL-HaNA_1.01.02_3799_0188-page-375-column-1-tr-0-line-16</t>
  </si>
  <si>
    <t>sijn eygen verklaaringh de voorschreeve at-</t>
  </si>
  <si>
    <t>NL-HaNA_1.01.02_3799_0188-page-375-column-1-tr-0-line-17</t>
  </si>
  <si>
    <t>tacque hadde gecommandeert , was genaamt</t>
  </si>
  <si>
    <t>NL-HaNA_1.01.02_3799_0188-page-375-column-1-tr-0-line-18</t>
  </si>
  <si>
    <t>Christiaan Boom dat de naam concurree-</t>
  </si>
  <si>
    <t>NL-HaNA_1.01.02_3799_0188-page-375-column-1-tr-0-line-19</t>
  </si>
  <si>
    <t>rende mer de omstandigheeden van het voe-</t>
  </si>
  <si>
    <t>NL-HaNA_1.01.02_3799_0188-page-375-column-1-tr-0-line-20</t>
  </si>
  <si>
    <t>ren van het commando, genoegh beweezen,</t>
  </si>
  <si>
    <t>NL-HaNA_1.01.02_3799_0188-page-375-column-1-tr-0-line-21</t>
  </si>
  <si>
    <t>dat het moest zyn dezelve Persoon , waar</t>
  </si>
  <si>
    <t>NL-HaNA_1.01.02_3799_0188-page-375-column-1-tr-0-line-22</t>
  </si>
  <si>
    <t>op by de meergemelde Memorie wierd ge-</t>
  </si>
  <si>
    <t>NL-HaNA_1.01.02_3799_0188-page-375-column-1-tr-0-line-23</t>
  </si>
  <si>
    <t>sien ‚ dat dezelve Persoon was gebooren op</t>
  </si>
  <si>
    <t>NL-HaNA_1.01.02_3799_0188-page-375-column-1-tr-0-line-24</t>
  </si>
  <si>
    <t>Curacao, maar dat zy daar by hadden ge-</t>
  </si>
  <si>
    <t>NL-HaNA_1.01.02_3799_0188-page-375-column-1-tr-0-line-25</t>
  </si>
  <si>
    <t>voeght u dat hy lange by de Engelschen</t>
  </si>
  <si>
    <t>NL-HaNA_1.01.02_3799_0188-page-375-column-1-tr-0-line-26</t>
  </si>
  <si>
    <t>hadde gevaaren, dat hy naaderhand op Ja-</t>
  </si>
  <si>
    <t>NL-HaNA_1.01.02_3799_0188-page-375-column-1-tr-0-line-27</t>
  </si>
  <si>
    <t>maica was genaturaliseert , uytwysens de</t>
  </si>
  <si>
    <t>NL-HaNA_1.01.02_3799_0188-page-375-column-1-tr-0-line-28</t>
  </si>
  <si>
    <t>Acte daar van overgezonden en hier by ge-</t>
  </si>
  <si>
    <t>NL-HaNA_1.01.02_3799_0188-page-375-column-1-tr-0-line-29</t>
  </si>
  <si>
    <t>voeght , dat hy daar oock had gewoond</t>
  </si>
  <si>
    <t>NL-HaNA_1.01.02_3799_0188-page-375-column-1-tr-0-line-30</t>
  </si>
  <si>
    <t>en was getrouwt, dat hy vervolgens by de</t>
  </si>
  <si>
    <t>NL-HaNA_1.01.02_3799_0188-page-375-column-1-tr-0-line-31</t>
  </si>
  <si>
    <t>Engelschen had gevaaren ter Koopvaardye,</t>
  </si>
  <si>
    <t>NL-HaNA_1.01.02_3799_0188-page-375-column-1-tr-0-line-32</t>
  </si>
  <si>
    <t>en op die tyd sigh in dienst had begeeven</t>
  </si>
  <si>
    <t>NL-HaNA_1.01.02_3799_0188-page-375-column-1-tr-0-line-33</t>
  </si>
  <si>
    <t>in qualiteyt als Lieutenant by den Com-</t>
  </si>
  <si>
    <t>NL-HaNA_1.01.02_3799_0188-page-375-column-1-tr-0-line-34</t>
  </si>
  <si>
    <t>missievaarder Richard Woolford, en in die</t>
  </si>
  <si>
    <t>NL-HaNA_1.01.02_3799_0188-page-375-column-1-tr-0-line-35</t>
  </si>
  <si>
    <t>qualiteyt het Volck tot veroveringh van</t>
  </si>
  <si>
    <t>NL-HaNA_1.01.02_3799_0188-page-375-column-1-tr-0-line-36</t>
  </si>
  <si>
    <t>het Port op de punt van Tucacas heeft</t>
  </si>
  <si>
    <t>NL-HaNA_1.01.02_3799_0188-page-375-column-1-tr-0-line-37</t>
  </si>
  <si>
    <t>aangevoert, en dat hy derhalven niet heeft</t>
  </si>
  <si>
    <t>NL-HaNA_1.01.02_3799_0188-page-375-column-1-tr-0-line-38</t>
  </si>
  <si>
    <t>kunnen worden geconsidereert als een On-</t>
  </si>
  <si>
    <t>NL-HaNA_1.01.02_3799_0188-page-375-column-1-tr-0-line-39</t>
  </si>
  <si>
    <t>daan van den Staat ‚ maar met’er daad is</t>
  </si>
  <si>
    <t>NL-HaNA_1.01.02_3799_0188-page-375-column-1-tr-0-line-40</t>
  </si>
  <si>
    <t>geweest een Onderdaan van sijne Majesteyt</t>
  </si>
  <si>
    <t>NL-HaNA_1.01.02_3799_0188-page-375-column-1-tr-0-line-41</t>
  </si>
  <si>
    <t>van Groot-Brittannien.</t>
  </si>
  <si>
    <t>NL-HaNA_1.01.02_3799_0188-page-375-column-1-tr-0-line-42</t>
  </si>
  <si>
    <t>Dat niemand van dit alles met meer see-</t>
  </si>
  <si>
    <t>NL-HaNA_1.01.02_3799_0188-page-375-column-1-tr-0-line-43</t>
  </si>
  <si>
    <t>kerheyd zoude kunnen verklaaren als de</t>
  </si>
  <si>
    <t>NL-HaNA_1.01.02_3799_0188-page-375-column-1-tr-0-line-44</t>
  </si>
  <si>
    <t>Commissievaarder Woolford ‚, door wien dit</t>
  </si>
  <si>
    <t>NL-HaNA_1.01.02_3799_0188-page-375-column-1-tr-0-line-45</t>
  </si>
  <si>
    <t>exploict was uytgevoert, dogh dat die niet</t>
  </si>
  <si>
    <t>NL-HaNA_1.01.02_3799_0188-page-375-column-1-tr-0-line-46</t>
  </si>
  <si>
    <t>staande onder de gehoorsaamheyd van Di-</t>
  </si>
  <si>
    <t>NL-HaNA_1.01.02_3799_0188-page-375-column-1-tr-0-line-47</t>
  </si>
  <si>
    <t>recteur en Raaden, zy van hem deswegens</t>
  </si>
  <si>
    <t>NL-HaNA_1.01.02_3799_0188-page-375-column-1-tr-0-line-48</t>
  </si>
  <si>
    <t>geen Verklaaringh hadden weeten te kry-</t>
  </si>
  <si>
    <t>NL-HaNA_1.01.02_3799_0188-page-375-column-1-tr-0-line-49</t>
  </si>
  <si>
    <t>gen.</t>
  </si>
  <si>
    <t>NL-HaNA_1.01.02_3799_0188-page-375-column-1-tr-0-line-50</t>
  </si>
  <si>
    <t>Dat ten opsighte van de tweede klaghte</t>
  </si>
  <si>
    <t>NL-HaNA_1.01.02_3799_0188-page-375-column-1-tr-0-line-51</t>
  </si>
  <si>
    <t>by dezelve Memorie tot laste van vyf Bare-</t>
  </si>
  <si>
    <t>NL-HaNA_1.01.02_3799_0188-page-375-column-1-tr-0-line-52</t>
  </si>
  <si>
    <t>quen van Curacao , waar van drie Schip-</t>
  </si>
  <si>
    <t>NL-HaNA_1.01.02_3799_0188-page-375-column-1-tr-0-line-53</t>
  </si>
  <si>
    <t>pers genoemt worden Nicolaas Tonel , Sa-</t>
  </si>
  <si>
    <t>NL-HaNA_1.01.02_3799_0188-page-375-column-1-tr-0-line-54</t>
  </si>
  <si>
    <t>muel en Coché, over het geweld het welck</t>
  </si>
  <si>
    <t>NL-HaNA_1.01.02_3799_0188-page-375-column-1-tr-0-line-55</t>
  </si>
  <si>
    <t>dezelve zouden hebben gepleeght tegens dé</t>
  </si>
  <si>
    <t>NL-HaNA_1.01.02_3799_0188-page-375-column-1-tr-0-line-56</t>
  </si>
  <si>
    <t>Galey Jesus Maria Joseph , toebehoorende</t>
  </si>
  <si>
    <t>NL-HaNA_1.01.02_3799_0188-page-375-column-1-tr-0-line-57</t>
  </si>
  <si>
    <t>aan de Compagnie van Guipiscoa ‚ Directeur</t>
  </si>
  <si>
    <t>NL-HaNA_1.01.02_3799_0188-page-375-column-1-tr-0-line-58</t>
  </si>
  <si>
    <t>en Raaden Bewindhebberen hebben beright,</t>
  </si>
  <si>
    <t>NL-HaNA_1.01.02_3799_0188-page-375-column-1-tr-0-line-59</t>
  </si>
  <si>
    <t>dat het zelve geval sigh heeft toegedraagen</t>
  </si>
  <si>
    <t>NL-HaNA_1.01.02_3843_0040</t>
  </si>
  <si>
    <t>NL-HaNA_1.01.02_3843_0040-page-78-header-tr-0-line-0</t>
  </si>
  <si>
    <t>Mog, Refolutie.</t>
  </si>
  <si>
    <t>1784</t>
  </si>
  <si>
    <t>(66)</t>
  </si>
  <si>
    <t>Dea 16 July</t>
  </si>
  <si>
    <t>NL-HaNA_1.01.02_3843_0040-page-78-column-0-tr-0-line-0</t>
  </si>
  <si>
    <t>folutie van den 26 December 1780, gecar:</t>
  </si>
  <si>
    <t>NL-HaNA_1.01.02_3843_0040-page-78-column-0-tr-0-line-1</t>
  </si>
  <si>
    <t>frmeert by die van den 22 February 1781,</t>
  </si>
  <si>
    <t>NL-HaNA_1.01.02_3843_0040-page-78-column-0-tr-0-line-2</t>
  </si>
  <si>
    <t>ten behoeven van het Collegie ter Admira-</t>
  </si>
  <si>
    <t>NL-HaNA_1.01.02_3843_0040-page-78-column-0-tr-0-line-3</t>
  </si>
  <si>
    <t>liteit in Vriesland te Harlingen ten over/taan</t>
  </si>
  <si>
    <t>NL-HaNA_1.01.02_3843_0040-page-78-column-0-tr-0-line-4</t>
  </si>
  <si>
    <t>van Heeren Gedeputeerden uit haar Hoog Mo.</t>
  </si>
  <si>
    <t>NL-HaNA_1.01.02_3843_0040-page-78-column-0-tr-0-line-5</t>
  </si>
  <si>
    <t>gende befteed was het maaken en timmeren</t>
  </si>
  <si>
    <t>NL-HaNA_1.01.02_3843_0040-page-78-column-0-tr-0-line-6</t>
  </si>
  <si>
    <t>van twee Scheepen van Oorloge, ieder van</t>
  </si>
  <si>
    <t>NL-HaNA_1.01.02_3843_0040-page-78-column-0-tr-0-line-7</t>
  </si>
  <si>
    <t>70 ftukken Kanon, aan welkers eene de naam</t>
  </si>
  <si>
    <t>NL-HaNA_1.01.02_3843_0040-page-78-column-0-tr-0-line-8</t>
  </si>
  <si>
    <t>van Vriesland ‚ en aan de andere de naam</t>
  </si>
  <si>
    <t>NL-HaNA_1.01.02_3843_0040-page-78-column-0-tr-0-line-9</t>
  </si>
  <si>
    <t>van Stad en Lande gegeeven was.</t>
  </si>
  <si>
    <t>NL-HaNA_1.01.02_3843_0040-page-78-column-0-tr-0-line-10</t>
  </si>
  <si>
    <t>Dat de befteeding gefchied was op ge-</t>
  </si>
  <si>
    <t>NL-HaNA_1.01.02_3843_0040-page-78-column-0-tr-0-line-11</t>
  </si>
  <si>
    <t>drukte Beflekken, waar by eene prompte</t>
  </si>
  <si>
    <t>NL-HaNA_1.01.02_3843_0040-page-78-column-0-tr-0-line-12</t>
  </si>
  <si>
    <t>betzaling op de daar by bepaalde termynen</t>
  </si>
  <si>
    <t>NL-HaNA_1.01.02_3843_0040-page-78-column-0-tr-0-line-13</t>
  </si>
  <si>
    <t>belooft was, terwyl aan het hoofd dier Be-</t>
  </si>
  <si>
    <t>NL-HaNA_1.01.02_3843_0040-page-78-column-0-tr-0-line-14</t>
  </si>
  <si>
    <t>ftekken met duidelyke woorden gemeld en</t>
  </si>
  <si>
    <t>NL-HaNA_1.01.02_3843_0040-page-78-column-0-tr-0-line-15</t>
  </si>
  <si>
    <t>gedrukt was, dat de Penningen tot betaaling</t>
  </si>
  <si>
    <t>NL-HaNA_1.01.02_3843_0040-page-78-column-0-tr-0-line-16</t>
  </si>
  <si>
    <t>van weegens hun Hoog Mog. de Heeren Staa:</t>
  </si>
  <si>
    <t>NL-HaNA_1.01.02_3843_0040-page-78-column-0-tr-0-line-17</t>
  </si>
  <si>
    <t>ten Generaal aan het Coltegie ter Admirali.</t>
  </si>
  <si>
    <t>NL-HaNA_1.01.02_3843_0040-page-78-column-0-tr-0-line-18</t>
  </si>
  <si>
    <t>teit zullen worden ver[trekt.</t>
  </si>
  <si>
    <t>NL-HaNA_1.01.02_3843_0040-page-78-column-0-tr-0-line-19</t>
  </si>
  <si>
    <t>Dat gemelde foo duidelyke belofte en ver.</t>
  </si>
  <si>
    <t>NL-HaNA_1.01.02_3843_0040-page-78-column-0-tr-0-line-20</t>
  </si>
  <si>
    <t>feekering door de tegenswoordigheid van haar</t>
  </si>
  <si>
    <t>NL-HaNA_1.01.02_3843_0040-page-78-column-0-tr-0-line-21</t>
  </si>
  <si>
    <t>Hoog Mog. Gedeputeerden bevefligt ‚ Da-</t>
  </si>
  <si>
    <t>NL-HaNA_1.01.02_3843_0040-page-78-column-0-tr-0-line-22</t>
  </si>
  <si>
    <t>taurlyk een ieder moeften geruft flellen en</t>
  </si>
  <si>
    <t>NL-HaNA_1.01.02_3843_0040-page-78-column-0-tr-0-line-23</t>
  </si>
  <si>
    <t>tot de aanneeming bemoedigen.</t>
  </si>
  <si>
    <t>NL-HaNA_1.01.02_3843_0040-page-78-column-0-tr-0-line-24</t>
  </si>
  <si>
    <t>Dat den Sopplian: fig ook daar door had:</t>
  </si>
  <si>
    <t>NL-HaNA_1.01.02_3843_0040-page-78-column-0-tr-0-line-25</t>
  </si>
  <si>
    <t>de aangemoedigt, en daar op een volkomen</t>
  </si>
  <si>
    <t>NL-HaNA_1.01.02_3843_0040-page-78-column-0-tr-0-line-26</t>
  </si>
  <si>
    <t>ftaat maakende, hem onder de Gegadigdens</t>
  </si>
  <si>
    <t>NL-HaNA_1.01.02_3843_0040-page-78-column-0-tr-0-line-27</t>
  </si>
  <si>
    <t>had laaten vinden, wanneer by by de pa-</t>
  </si>
  <si>
    <t>NL-HaNA_1.01.02_3843_0040-page-78-column-0-tr-0-line-28</t>
  </si>
  <si>
    <t>blique befteeding Aanneemer was geworden</t>
  </si>
  <si>
    <t>NL-HaNA_1.01.02_3843_0040-page-78-column-0-tr-0-line-29</t>
  </si>
  <si>
    <t>van een Tuig Maften en verder Ronthout</t>
  </si>
  <si>
    <t>NL-HaNA_1.01.02_3843_0040-page-78-column-0-tr-0-line-30</t>
  </si>
  <si>
    <t>voor het cerfte Schip , als meede naderhand</t>
  </si>
  <si>
    <t>NL-HaNA_1.01.02_3843_0040-page-78-column-0-tr-0-line-31</t>
  </si>
  <si>
    <t>op terke aandrang der Befteeders van het</t>
  </si>
  <si>
    <t>NL-HaNA_1.01.02_3843_0040-page-78-column-0-tr-0-line-32</t>
  </si>
  <si>
    <t>Tuig, Matten en Rondhout voor het twee</t>
  </si>
  <si>
    <t>NL-HaNA_1.01.02_3843_0040-page-78-column-0-tr-0-line-33</t>
  </si>
  <si>
    <t>de Schip.</t>
  </si>
  <si>
    <t>NL-HaNA_1.01.02_3843_0040-page-78-column-0-tr-0-line-34</t>
  </si>
  <si>
    <t>Dat den Suppliant vervolgens de Leve.</t>
  </si>
  <si>
    <t>NL-HaNA_1.01.02_3843_0040-page-78-column-0-tr-0-line-35</t>
  </si>
  <si>
    <t>rantien gedaan en aan fijn kant prompt aan</t>
  </si>
  <si>
    <t>NL-HaNA_1.01.02_3843_0040-page-78-column-0-tr-0-line-36</t>
  </si>
  <si>
    <t>het Beftek voldaan hadde, volgens de Ver-</t>
  </si>
  <si>
    <t>NL-HaNA_1.01.02_3843_0040-page-78-column-0-tr-0-line-37</t>
  </si>
  <si>
    <t>kjaaringen van den Egquipagiemeefter onder</t>
  </si>
  <si>
    <t>NL-HaNA_1.01.02_3843_0040-page-78-column-0-tr-0-line-38</t>
  </si>
  <si>
    <t>A. en B, nevens de voorfz Requefte ge-</t>
  </si>
  <si>
    <t>NL-HaNA_1.01.02_3843_0040-page-78-column-0-tr-0-line-39</t>
  </si>
  <si>
    <t>voegt ; dog dat, hoe feer hy op de gemel-</t>
  </si>
  <si>
    <t>NL-HaNA_1.01.02_3843_0040-page-78-column-0-tr-0-line-40</t>
  </si>
  <si>
    <t>de foo folemneele verfeekering {taat hadde</t>
  </si>
  <si>
    <t>NL-HaNA_1.01.02_3843_0040-page-78-column-0-tr-0-line-41</t>
  </si>
  <si>
    <t>gemaakt dat zulks ook van de andere zyde</t>
  </si>
  <si>
    <t>NL-HaNA_1.01.02_3843_0040-page-78-column-0-tr-0-line-42</t>
  </si>
  <si>
    <t>foude gefchieden, hy egter daar in tot {ijn</t>
  </si>
  <si>
    <t>NL-HaNA_1.01.02_3843_0040-page-78-column-0-tr-0-line-43</t>
  </si>
  <si>
    <t>groot nadeel en verwarringe in fijne faaken</t>
  </si>
  <si>
    <t>NL-HaNA_1.01.02_3843_0040-page-78-column-0-tr-0-line-44</t>
  </si>
  <si>
    <t>al te feer was te leur geftelt.</t>
  </si>
  <si>
    <t>NL-HaNA_1.01.02_3843_0040-page-78-column-0-tr-0-line-45</t>
  </si>
  <si>
    <t>Dat aan den Soppliant das was comp</t>
  </si>
  <si>
    <t>NL-HaNA_1.01.02_3843_0040-page-78-column-0-tr-0-line-46</t>
  </si>
  <si>
    <t>teerende het derde termyn van het Rond-</t>
  </si>
  <si>
    <t>NL-HaNA_1.01.02_3843_0040-page-78-column-0-tr-0-line-47</t>
  </si>
  <si>
    <t>hout aan Stad en Lande tot-(f Soo</t>
  </si>
  <si>
    <t>NL-HaNA_1.01.02_3843_0040-page-78-column-0-tr-0-line-48</t>
  </si>
  <si>
    <t>oro</t>
  </si>
  <si>
    <t>NL-HaNA_1.01.02_3843_0040-page-78-column-0-tr-0-line-49</t>
  </si>
  <si>
    <t>Het tweede en derde ter:</t>
  </si>
  <si>
    <t>NL-HaNA_1.01.02_3843_0040-page-78-column-0-tr-0-line-50</t>
  </si>
  <si>
    <t>myn van het Rondhout aan</t>
  </si>
  <si>
    <t>NL-HaNA_1.01.02_3843_0040-page-78-column-0-tr-0-line-51</t>
  </si>
  <si>
    <t>Vriesland</t>
  </si>
  <si>
    <t>NL-HaNA_1.01.02_3843_0040-page-78-column-0-tr-0-line-52</t>
  </si>
  <si>
    <t>Op het aangenomen Blok-</t>
  </si>
  <si>
    <t>NL-HaNA_1.01.02_3843_0040-page-78-column-0-tr-0-line-53</t>
  </si>
  <si>
    <t>werk</t>
  </si>
  <si>
    <t>NL-HaNA_1.01.02_3843_0040-page-78-column-0-tr-0-line-54</t>
  </si>
  <si>
    <t>Weegens het meerder Blok:</t>
  </si>
  <si>
    <t>NL-HaNA_1.01.02_3843_0040-page-78-column-0-tr-1-line-0</t>
  </si>
  <si>
    <t>Dus te faamen</t>
  </si>
  <si>
    <t>NL-HaNA_1.01.02_3843_0040-page-78-column-0-tr-1-line-1</t>
  </si>
  <si>
    <t>f3 1884</t>
  </si>
  <si>
    <t>NL-HaNA_1.01.02_3843_0040-page-78-column-0-tr-1-line-2</t>
  </si>
  <si>
    <t>3</t>
  </si>
  <si>
    <t>NL-HaNA_1.01.02_3843_0040-page-78-column-0-tr-1-line-3</t>
  </si>
  <si>
    <t>Verfoekende den Snppliant</t>
  </si>
  <si>
    <t>NL-HaNA_1.01.02_3843_0040-page-78-column-0-tr-1-line-4</t>
  </si>
  <si>
    <t>‚ om reedenen</t>
  </si>
  <si>
    <t>NL-HaNA_1.01.02_3843_0040-page-78-column-0-tr-1-line-5</t>
  </si>
  <si>
    <t>in de voorfz Requefte geallegueert , dat haar</t>
  </si>
  <si>
    <t>NL-HaNA_1.01.02_3843_0040-page-78-column-0-tr-1-line-6</t>
  </si>
  <si>
    <t>Hoog Mog. de kragtdadigtte middelen ge:</t>
  </si>
  <si>
    <t>NL-HaNA_1.01.02_3843_0040-page-78-column-1-tr-0-line-0</t>
  </si>
  <si>
    <t>leven aan te wenden ‚dat den Suppliant van</t>
  </si>
  <si>
    <t>NL-HaNA_1.01.02_3843_0040-page-78-column-1-tr-0-line-1</t>
  </si>
  <si>
    <t>deffelfs deugdelyke competentie voldaan, en</t>
  </si>
  <si>
    <t>NL-HaNA_1.01.02_3843_0040-page-78-column-1-tr-0-line-2</t>
  </si>
  <si>
    <t>wegens het reeds geleeden en nog te Iyden</t>
  </si>
  <si>
    <t>NL-HaNA_1.01.02_3843_0040-page-78-column-1-tr-0-line-3</t>
  </si>
  <si>
    <t>nadeel op een billyke wyfe fchadeloos geftelt</t>
  </si>
  <si>
    <t>NL-HaNA_1.01.02_3843_0040-page-78-column-1-tr-0-line-4</t>
  </si>
  <si>
    <t>worde,</t>
  </si>
  <si>
    <t>NL-HaNA_1.01.02_3843_0040-page-78-column-1-tr-0-line-5</t>
  </si>
  <si>
    <t>WAAR op gedelibereert zynde, hebben</t>
  </si>
  <si>
    <t>NL-HaNA_1.01.02_3843_0040-page-78-column-1-tr-0-line-6</t>
  </si>
  <si>
    <t>de Heeren Gedepureerden van de Provincie’</t>
  </si>
  <si>
    <t>NL-HaNA_1.01.02_3843_0040-page-78-column-1-tr-0-line-7</t>
  </si>
  <si>
    <t>van Vriesland de voorfchreeve Requefte en</t>
  </si>
  <si>
    <t>NL-HaNA_1.01.02_3843_0040-page-78-column-1-tr-0-line-8</t>
  </si>
  <si>
    <t>Bylaagen Copielyk overgenomen, om in den</t>
  </si>
  <si>
    <t>NL-HaNA_1.01.02_3843_0040-page-78-column-1-tr-0-line-9</t>
  </si>
  <si>
    <t>haaren breeder gecommuniceert te wor"</t>
  </si>
  <si>
    <t>NL-HaNA_1.01.02_3843_0040-page-78-column-1-tr-0-line-10</t>
  </si>
  <si>
    <t>den.</t>
  </si>
  <si>
    <t>NL-HaNA_1.01.02_3843_0040-page-78-column-1-tr-1-line-0</t>
  </si>
  <si>
    <t>En is dien onvernindert goedgevondenen</t>
  </si>
  <si>
    <t>NL-HaNA_1.01.02_3843_0040-page-78-column-1-tr-1-line-1</t>
  </si>
  <si>
    <t>verflaan, dat Copie van de vooriz Reguefte</t>
  </si>
  <si>
    <t>NL-HaNA_1.01.02_3843_0040-page-78-column-1-tr-1-line-2</t>
  </si>
  <si>
    <t>en Bylaagen gefteld fal worden in handen.</t>
  </si>
  <si>
    <t>NL-HaNA_1.01.02_3843_0040-page-78-column-1-tr-1-line-3</t>
  </si>
  <si>
    <t>van de Heeren van Lynden van Hemmen,</t>
  </si>
  <si>
    <t>NL-HaNA_1.01.02_3843_0040-page-78-column-1-tr-1-line-4</t>
  </si>
  <si>
    <t>en andere baar Hoog Mog. Gedeputeerden</t>
  </si>
  <si>
    <t>NL-HaNA_1.01.02_3843_0040-page-78-column-1-tr-1-line-5</t>
  </si>
  <si>
    <t>tot de faaken van de Zee, om , met en ne-</t>
  </si>
  <si>
    <t>NL-HaNA_1.01.02_3843_0040-page-78-column-1-tr-1-line-6</t>
  </si>
  <si>
    <t>vens eenige Heeren Gecommitteerde uit den</t>
  </si>
  <si>
    <t>NL-HaNA_1.01.02_3843_0040-page-78-column-1-tr-1-line-7</t>
  </si>
  <si>
    <t>Kaad van Staate, by haar ‘E, {lfs te nomi-</t>
  </si>
  <si>
    <t>NL-HaNA_1.01.02_3843_0040-page-78-column-1-tr-1-line-8</t>
  </si>
  <si>
    <t>Deeren, te vifiteeren, examineren, en van.</t>
  </si>
  <si>
    <t>NL-HaNA_1.01.02_3843_0040-page-78-column-1-tr-1-line-9</t>
  </si>
  <si>
    <t>alles alhier ter Vergaderinge rapport te</t>
  </si>
  <si>
    <t>NL-HaNA_1.01.02_3843_0040-page-78-column-1-tr-1-line-10</t>
  </si>
  <si>
    <t>NL-HaNA_1.01.02_3843_0040-page-78-column-1-tr-2-line-0</t>
  </si>
  <si>
    <t>IP de Reguefte van 3. WW. Hogguer,</t>
  </si>
  <si>
    <t>NL-HaNA_1.01.02_3843_0040-page-78-column-1-tr-2-line-1</t>
  </si>
  <si>
    <t>haar Hoog Mog. Minifter aan het</t>
  </si>
  <si>
    <t>NL-HaNA_1.01.02_3843_0040-page-78-column-1-tr-2-line-2</t>
  </si>
  <si>
    <t>Hof van Portugal.</t>
  </si>
  <si>
    <t>NL-HaNA_1.01.02_3843_0040-page-78-column-1-tr-2-line-3</t>
  </si>
  <si>
    <t>IS na voorgaande deliberatie goedgevon-</t>
  </si>
  <si>
    <t>NL-HaNA_1.01.02_3843_0040-page-78-column-1-tr-2-line-4</t>
  </si>
  <si>
    <t>den en verftaan, dat ten behoeve van den</t>
  </si>
  <si>
    <t>NL-HaNA_1.01.02_3843_0040-page-78-column-1-tr-2-line-5</t>
  </si>
  <si>
    <t>Suppliant een Pasport in behoorlyke forma fa</t>
  </si>
  <si>
    <t>NL-HaNA_1.01.02_3843_0040-page-78-column-1-tr-2-line-6</t>
  </si>
  <si>
    <t>worden gedepecheert, om vyftig foo Kiften,:</t>
  </si>
  <si>
    <t>NL-HaNA_1.01.02_3843_0040-page-78-column-1-tr-2-line-7</t>
  </si>
  <si>
    <t>Pakken als Vaten met Provifien van Am-</t>
  </si>
  <si>
    <t>NL-HaNA_1.01.02_3843_0040-page-78-column-1-tr-2-line-8</t>
  </si>
  <si>
    <t>terdam na Lilabon te mogen uitvoeren vry</t>
  </si>
  <si>
    <t>NL-HaNA_1.01.02_3843_0040-page-78-column-1-tr-2-line-9</t>
  </si>
  <si>
    <t>en fonder betaalinge van ’s Lands Geregtig-</t>
  </si>
  <si>
    <t>NL-HaNA_1.01.02_3843_0040-page-78-column-1-tr-2-line-10</t>
  </si>
  <si>
    <t>heid.</t>
  </si>
  <si>
    <t>NL-HaNA_1.01.02_3843_0040-page-78-column-1-tr-3-line-0</t>
  </si>
  <si>
    <t>yNtfangen een Miffive van B. P, Papo,</t>
  </si>
  <si>
    <t>NL-HaNA_1.01.02_3843_0040-page-78-column-1-tr-3-line-1</t>
  </si>
  <si>
    <t>LJ Droflard der Heerlykheid Lith, Quar-</t>
  </si>
  <si>
    <t>NL-HaNA_1.01.02_3843_0040-page-78-column-1-tr-3-line-2</t>
  </si>
  <si>
    <t>tere van Maasland, Meyerye ° van</t>
  </si>
  <si>
    <t>NL-HaNA_1.01.02_3843_0040-page-78-column-1-tr-3-line-3</t>
  </si>
  <si>
    <t>sBofch, gefchreeven te Lith den 14 deefer</t>
  </si>
  <si>
    <t>NL-HaNA_1.01.02_3843_0040-page-78-column-1-tr-3-line-4</t>
  </si>
  <si>
    <t>loopende maand, houdende ‚ in gevolge en:</t>
  </si>
  <si>
    <t>NL-HaNA_1.01.02_3843_0040-page-78-column-1-tr-3-line-5</t>
  </si>
  <si>
    <t>tot voldoeninge van baar Hoog Mog. Refo-</t>
  </si>
  <si>
    <t>NL-HaNA_1.01.02_3843_0040-page-78-column-1-tr-3-line-6</t>
  </si>
  <si>
    <t>lutie van den 29 Juny laatftleeden, deffelfs</t>
  </si>
  <si>
    <t>NL-HaNA_1.01.02_3843_0040-page-78-column-1-tr-3-line-7</t>
  </si>
  <si>
    <t>berigt op de Reguefte van den Paftor en</t>
  </si>
  <si>
    <t>NL-HaNA_1.01.02_3843_0040-page-78-column-1-tr-3-line-8</t>
  </si>
  <si>
    <t>Kerkmeefteren van de Roomfche Kerkfchuur</t>
  </si>
  <si>
    <t>NL-HaNA_1.01.02_3843_0040-page-78-column-1-tr-3-line-9</t>
  </si>
  <si>
    <t>der gemelde Heerlykheid; verfoekende, omm</t>
  </si>
  <si>
    <t>NL-HaNA_1.01.02_3843_0040-page-78-column-1-tr-3-line-10</t>
  </si>
  <si>
    <t>reedenen in de voorfz Requefte geallegueert,</t>
  </si>
  <si>
    <t>NL-HaNA_1.01.02_3843_0040-page-78-column-1-tr-3-line-11</t>
  </si>
  <si>
    <t>dat haar Hoog Mog. , daar het faifoen te</t>
  </si>
  <si>
    <t>NL-HaNA_1.01.02_3843_0040-page-78-column-1-tr-3-line-12</t>
  </si>
  <si>
    <t>genswoordig goed is en de Supplianten de</t>
  </si>
  <si>
    <t>NL-HaNA_1.01.02_3843_0040-page-78-column-1-tr-3-line-13</t>
  </si>
  <si>
    <t>Materiaalen tot het doen der gepermitteerde</t>
  </si>
  <si>
    <t>NL-HaNA_1.01.02_3843_0040-page-78-column-1-tr-3-line-14</t>
  </si>
  <si>
    <t>verandering, breeder in de voorfz Reguefte.</t>
  </si>
  <si>
    <t>NL-HaNA_1.01.02_3843_0040-page-78-column-1-tr-3-line-15</t>
  </si>
  <si>
    <t>vermelt, voor handen hebben, aan de Sop--</t>
  </si>
  <si>
    <t>NL-HaNA_1.01.02_3843_0040-page-78-column-1-tr-3-line-16</t>
  </si>
  <si>
    <t>plianten gelieven te permiueeren, om de</t>
  </si>
  <si>
    <t>NL-HaNA_1.01.02_3843_0040-page-78-column-1-tr-3-line-17</t>
  </si>
  <si>
    <t>vergrootinz van bunne Kerkfchuur temogen *</t>
  </si>
  <si>
    <t>NL-HaNA_1.01.02_3843_0040-page-78-column-1-tr-3-line-18</t>
  </si>
  <si>
    <t>doen ooftwaards, en dus voorwaards , inde</t>
  </si>
  <si>
    <t>NL-HaNA_1.01.02_3843_0040-page-78-column-1-tr-3-line-19</t>
  </si>
  <si>
    <t>plaats van welbwaards, en dus agterwaards; -</t>
  </si>
  <si>
    <t>NL-HaNA_1.01.02_3843_0040-page-78-column-1-tr-3-line-20</t>
  </si>
  <si>
    <t>alles egter verders op den voet en conform</t>
  </si>
  <si>
    <t>NL-HaNA_1.01.02_3843_0040-page-78-column-1-tr-3-line-21</t>
  </si>
  <si>
    <t>bet voorfchrift van haar Hoog Mog. Refo-</t>
  </si>
  <si>
    <t>NL-HaNA_1.01.02_3843_0040-page-78-column-1-tr-3-line-22</t>
  </si>
  <si>
    <t>lutie van den 24 Junv 1783, en daar van</t>
  </si>
  <si>
    <t>NL-HaNA_1.01.02_3843_0040-page-78-column-1-tr-3-line-23</t>
  </si>
  <si>
    <t>aan de Supplianten te verleenen haar Hoog »</t>
  </si>
  <si>
    <t>NL-HaNA_1.01.02_3843_0040-page-79-header-tr-0-line-0</t>
  </si>
  <si>
    <t>102</t>
  </si>
  <si>
    <t>als</t>
  </si>
  <si>
    <t>in Holland {oude arriveeren.</t>
  </si>
  <si>
    <t>Den 19 July</t>
  </si>
  <si>
    <t>1784.</t>
  </si>
  <si>
    <t>NL-HaNA_1.01.02_3843_0040-page-79-column-0-tr-0-line-0</t>
  </si>
  <si>
    <t>WAAR op gedelibereert zvnde ‚ is goed</t>
  </si>
  <si>
    <t>NL-HaNA_1.01.02_3843_0040-page-79-column-0-tr-0-line-1</t>
  </si>
  <si>
    <t>gevonden en verftaan, dat Copie van de</t>
  </si>
  <si>
    <t>NL-HaNA_1.01.02_3843_0040-page-79-column-0-tr-0-line-2</t>
  </si>
  <si>
    <t>voorfz Reqoefte geíteld fal worden in han:</t>
  </si>
  <si>
    <t>NL-HaNA_1.01.02_3843_0040-page-79-column-0-tr-0-line-3</t>
  </si>
  <si>
    <t>den van de Heeren van Lynden van Hem-</t>
  </si>
  <si>
    <t>NL-HaNA_1.01.02_3843_0040-page-79-column-0-tr-0-line-4</t>
  </si>
  <si>
    <t>men, en andere haar Hoog Mog. Gedepu-</t>
  </si>
  <si>
    <t>NL-HaNA_1.01.02_3843_0040-page-79-column-0-tr-0-line-5</t>
  </si>
  <si>
    <t>teerden tot, de faaken van de Mcyerye vn</t>
  </si>
  <si>
    <t>NL-HaNA_1.01.02_3843_0040-page-79-column-0-tr-0-line-6</t>
  </si>
  <si>
    <t>’s Bofch, om, met en neevens eenige Hee</t>
  </si>
  <si>
    <t>NL-HaNA_1.01.02_3843_0040-page-79-column-0-tr-0-line-7</t>
  </si>
  <si>
    <t>ren Gecommitteerden vit den Raad van</t>
  </si>
  <si>
    <t>NL-HaNA_1.01.02_3843_0040-page-79-column-0-tr-0-line-8</t>
  </si>
  <si>
    <t>Staate, by haar E. {elfs te nomimeeren,</t>
  </si>
  <si>
    <t>NL-HaNA_1.01.02_3843_0040-page-79-column-0-tr-0-line-9</t>
  </si>
  <si>
    <t>te vifiteeren, examineeren , en van alles al</t>
  </si>
  <si>
    <t>NL-HaNA_1.01.02_3843_0040-page-79-column-0-tr-0-line-10</t>
  </si>
  <si>
    <t>hier ter Vergaderinge rapport te doen.</t>
  </si>
  <si>
    <t>NL-HaNA_1.01.02_3843_0040-page-79-column-0-tr-1-line-0</t>
  </si>
  <si>
    <t>ES ter Vergaderinge gelsefen de Reguefte</t>
  </si>
  <si>
    <t>NL-HaNA_1.01.02_3843_0040-page-79-column-0-tr-1-line-1</t>
  </si>
  <si>
    <t>EL van Jacobus de Graaf, wonende op het</t>
  </si>
  <si>
    <t>NL-HaNA_1.01.02_3843_0040-page-79-column-0-tr-1-line-2</t>
  </si>
  <si>
    <t>Eiland Curagao ‚ houdende , dat den Sup-</t>
  </si>
  <si>
    <t>NL-HaNA_1.01.02_3843_0040-page-79-column-0-tr-1-line-3</t>
  </si>
  <si>
    <t>pliant genoodfaakt zynde Proces te uftinee.</t>
  </si>
  <si>
    <t>NL-HaNA_1.01.02_3843_0040-page-79-column-0-tr-1-line-4</t>
  </si>
  <si>
    <t>ren voor haar Hoog Mogende als Impetrant</t>
  </si>
  <si>
    <t>NL-HaNA_1.01.02_3843_0040-page-79-column-0-tr-1-line-5</t>
  </si>
  <si>
    <t>van Mandament van Revifie met de Clau-</t>
  </si>
  <si>
    <t>NL-HaNA_1.01.02_3843_0040-page-79-column-0-tr-1-line-6</t>
  </si>
  <si>
    <t>fole van Relief, ter eenre, op en jcegens</t>
  </si>
  <si>
    <t>NL-HaNA_1.01.02_3843_0040-page-79-column-0-tr-1-line-7</t>
  </si>
  <si>
    <t>Mr, Hubertus Coerman , ordinair Raad op</t>
  </si>
  <si>
    <t>NL-HaNA_1.01.02_3843_0040-page-79-column-0-tr-1-line-8</t>
  </si>
  <si>
    <t>het voorfz Eiland, Gedaagde in het voorz</t>
  </si>
  <si>
    <t>NL-HaNA_1.01.02_3843_0040-page-79-column-0-tr-1-line-9</t>
  </si>
  <si>
    <t>cas ter andere zyde, in die faake foo verre</t>
  </si>
  <si>
    <t>NL-HaNA_1.01.02_3843_0040-page-79-column-0-tr-1-line-10</t>
  </si>
  <si>
    <t>was geprocedeert , dat defelve voldongen</t>
  </si>
  <si>
    <t>NL-HaNA_1.01.02_3843_0040-page-79-column-0-tr-1-line-11</t>
  </si>
  <si>
    <t>was: dat daar in gewiflelt zynde van Inven-</t>
  </si>
  <si>
    <t>NL-HaNA_1.01.02_3843_0040-page-79-column-0-tr-1-line-12</t>
  </si>
  <si>
    <t>taris en Stukken, &lt;us in ftaat gebragt was</t>
  </si>
  <si>
    <t>NL-HaNA_1.01.02_3843_0040-page-79-column-0-tr-1-line-13</t>
  </si>
  <si>
    <t>om door eene Sententie van haar Hoog Mo-</t>
  </si>
  <si>
    <t>NL-HaNA_1.01.02_3843_0040-page-79-column-0-tr-1-line-14</t>
  </si>
  <si>
    <t>gende getermineert te worden; verfoekende</t>
  </si>
  <si>
    <t>NL-HaNA_1.01.02_3843_0040-page-79-column-0-tr-1-line-15</t>
  </si>
  <si>
    <t>den Suppliant derbalven, dat haar Hoog</t>
  </si>
  <si>
    <t>NL-HaNA_1.01.02_3843_0040-page-79-column-0-tr-1-line-16</t>
  </si>
  <si>
    <t>Mog. de voorfz faak gelieven te renvoyee:</t>
  </si>
  <si>
    <t>NL-HaNA_1.01.02_3843_0040-page-79-column-0-tr-1-line-17</t>
  </si>
  <si>
    <t>Ten aan een Hof van Jufliie, ten einde de</t>
  </si>
  <si>
    <t>NL-HaNA_1.01.02_3843_0040-page-79-column-0-tr-1-line-18</t>
  </si>
  <si>
    <t>felve te doen bepleiten , daar in een Diétum</t>
  </si>
  <si>
    <t>NL-HaNA_1.01.02_3843_0040-page-79-column-0-tr-1-line-19</t>
  </si>
  <si>
    <t>van Sententie te formeeren en aan haar Hoog</t>
  </si>
  <si>
    <t>NL-HaNA_1.01.02_3843_0040-page-79-column-0-tr-1-line-20</t>
  </si>
  <si>
    <t>Mog. 1e doen toekomen,</t>
  </si>
  <si>
    <t>NL-HaNA_1.01.02_3843_0040-page-79-column-0-tr-1-line-21</t>
  </si>
  <si>
    <t>WAAR op gedelibereert zynde, is goed.</t>
  </si>
  <si>
    <t>NL-HaNA_1.01.02_3843_0040-page-79-column-0-tr-1-line-22</t>
  </si>
  <si>
    <t>gevonden en verftaan, dat de voorz faake</t>
  </si>
  <si>
    <t>NL-HaNA_1.01.02_3843_0040-page-79-column-0-tr-1-line-23</t>
  </si>
  <si>
    <t>fal werden gerenvoyeert aan den Hoogen</t>
  </si>
  <si>
    <t>NL-HaNA_1.01.02_3843_0040-page-79-column-0-tr-1-line-24</t>
  </si>
  <si>
    <t>Raade in Holland, met verfcek om defelve</t>
  </si>
  <si>
    <t>NL-HaNA_1.01.02_3843_0040-page-79-column-0-tr-1-line-25</t>
  </si>
  <si>
    <t>te láaten bepleiten, en vervolgens daar in</t>
  </si>
  <si>
    <t>NL-HaNA_1.01.02_3843_0040-page-79-column-0-tr-1-line-26</t>
  </si>
  <si>
    <t>een Di&amp;um van Sententie te formeeren, en</t>
  </si>
  <si>
    <t>NL-HaNA_1.01.02_3843_0040-page-79-column-0-tr-1-line-27</t>
  </si>
  <si>
    <t>het felve aan baar Hoog Mog. te laaten toe:</t>
  </si>
  <si>
    <t>NL-HaNA_1.01.02_3843_0040-page-79-column-0-tr-1-line-28</t>
  </si>
  <si>
    <t>komen, om fonder eenige verandering gear:</t>
  </si>
  <si>
    <t>NL-HaNA_1.01.02_3843_0040-page-79-column-0-tr-1-line-29</t>
  </si>
  <si>
    <t>refteert, uitgegeeven en geëxecuteert te wor:</t>
  </si>
  <si>
    <t>NL-HaNA_1.01.02_3843_0040-page-79-column-0-tr-1-line-30</t>
  </si>
  <si>
    <t>den na behooren.</t>
  </si>
  <si>
    <t>NL-HaNA_1.01.02_3843_0040-page-79-column-0-tr-2-line-0</t>
  </si>
  <si>
    <t>HS ter Vergaderinge geleefen de Reguefte</t>
  </si>
  <si>
    <t>NL-HaNA_1.01.02_3843_0040-page-79-column-0-tr-2-line-1</t>
  </si>
  <si>
    <t>ML van Nicolaas en Hendrik Matthias Everts,</t>
  </si>
  <si>
    <t>NL-HaNA_1.01.02_3843_0040-page-79-column-0-tr-2-line-2</t>
  </si>
  <si>
    <t>Koopiieden wonende op bet Eiland Cu</t>
  </si>
  <si>
    <t>NL-HaNA_1.01.02_3843_0040-page-79-column-0-tr-2-line-3</t>
  </si>
  <si>
    <t>ragao, houdende, dat de Sopplianten op den</t>
  </si>
  <si>
    <t>NL-HaNA_1.01.02_3843_0040-page-79-column-0-tr-2-line-4</t>
  </si>
  <si>
    <t>10 Sepiember 1783 van haar Hoog Mog</t>
  </si>
  <si>
    <t>NL-HaNA_1.01.02_3843_0040-page-79-column-0-tr-2-line-5</t>
  </si>
  <si>
    <t>geobtineert hebbende het Mandament van</t>
  </si>
  <si>
    <t>NL-HaNA_1.01.02_3843_0040-page-79-column-0-tr-2-line-6</t>
  </si>
  <si>
    <t>Revifie de voorfz Requefte annex, disponee:</t>
  </si>
  <si>
    <t>NL-HaNA_1.01.02_3843_0040-page-79-column-0-tr-2-line-7</t>
  </si>
  <si>
    <t>rende tegen Jofeph Obediente junior, woo:</t>
  </si>
  <si>
    <t>NL-HaNA_1.01.02_3843_0040-page-79-column-0-tr-2-line-8</t>
  </si>
  <si>
    <t>nende op bet Eiland Curacao, het felve</t>
  </si>
  <si>
    <t>NL-HaNA_1.01.02_3843_0040-page-79-column-0-tr-2-line-9</t>
  </si>
  <si>
    <t>Mandament behoorlyk hadden doen exploic.</t>
  </si>
  <si>
    <t>NL-HaNA_1.01.02_3843_0040-page-79-column-0-tr-2-line-10</t>
  </si>
  <si>
    <t>veeren en dag in Regen voor haar Hoog</t>
  </si>
  <si>
    <t>NL-HaNA_1.01.02_3843_0040-page-79-column-0-tr-2-line-11</t>
  </si>
  <si>
    <t>Mogende beteekenen de eerfte Maandag die</t>
  </si>
  <si>
    <t>NL-HaNA_1.01.02_3843_0040-page-79-column-0-tr-2-line-12</t>
  </si>
  <si>
    <t>komen foude vier weeken a het arrivement</t>
  </si>
  <si>
    <t>NL-HaNA_1.01.02_3843_0040-page-79-column-0-tr-2-line-13</t>
  </si>
  <si>
    <t>van het Schip de Schoone Agatha ‚ Schip-</t>
  </si>
  <si>
    <t>NL-HaNA_1.01.02_3843_0040-page-79-column-0-tr-2-line-14</t>
  </si>
  <si>
    <t>per Pieter Kock, op het Schip Mercurius,</t>
  </si>
  <si>
    <t>NL-HaNA_1.01.02_3843_0040-page-79-column-0-tr-2-line-15</t>
  </si>
  <si>
    <t>Schipper Jan Quiding, wie van hun het eert</t>
  </si>
  <si>
    <t>NL-HaNA_1.01.02_3843_0040-page-79-column-1-tr-0-line-0</t>
  </si>
  <si>
    <t>Dat hoe feer het voorfz Exploi&amp;t in be-</t>
  </si>
  <si>
    <t>NL-HaNA_1.01.02_3843_0040-page-79-column-1-tr-0-line-1</t>
  </si>
  <si>
    <t>hoorlyke ordre was gefchied, foo als uit her</t>
  </si>
  <si>
    <t>NL-HaNA_1.01.02_3843_0040-page-79-column-1-tr-0-line-2</t>
  </si>
  <si>
    <t>Relaas meede de voorz Reguefte annex.</t>
  </si>
  <si>
    <t>NL-HaNA_1.01.02_3843_0040-page-79-column-1-tr-0-line-3</t>
  </si>
  <si>
    <t>confleerde, en beide Scheepen bereids Jan-</t>
  </si>
  <si>
    <t>NL-HaNA_1.01.02_3843_0040-page-79-column-1-tr-0-line-4</t>
  </si>
  <si>
    <t>ge waren gearriveert, gelyk ook de Stukken</t>
  </si>
  <si>
    <t>NL-HaNA_1.01.02_3843_0040-page-79-column-1-tr-0-line-5</t>
  </si>
  <si>
    <t>tot bet voorfz Proces behoorende , reeds op _</t>
  </si>
  <si>
    <t>NL-HaNA_1.01.02_3843_0040-page-79-column-1-tr-0-line-6</t>
  </si>
  <si>
    <t>den 18 Juny deefes jaars by baar Hoog Mo-</t>
  </si>
  <si>
    <t>NL-HaNA_1.01.02_3843_0040-page-79-column-1-tr-0-line-7</t>
  </si>
  <si>
    <t>gende waren ingekoomen, de voornoemde</t>
  </si>
  <si>
    <t>NL-HaNA_1.01.02_3843_0040-page-79-column-1-tr-0-line-8</t>
  </si>
  <si>
    <t>Gedaagde nograns niet was gecomparcert</t>
  </si>
  <si>
    <t>NL-HaNA_1.01.02_3843_0040-page-79-column-1-tr-0-line-9</t>
  </si>
  <si>
    <t>nogte ook Procureur Gemagtigde van fijnent</t>
  </si>
  <si>
    <t>NL-HaNA_1.01.02_3843_0040-page-79-column-1-tr-0-line-10</t>
  </si>
  <si>
    <t>weege, blykende het Declaratoir van de</t>
  </si>
  <si>
    <t>NL-HaNA_1.01.02_3843_0040-page-79-column-1-tr-0-line-11</t>
  </si>
  <si>
    <t>Procureurs voor haar Boog Mog. occupee-</t>
  </si>
  <si>
    <t>NL-HaNA_1.01.02_3843_0040-page-79-column-1-tr-0-line-12</t>
  </si>
  <si>
    <t>rende, meede nevens de voorfz Requeíte ge.</t>
  </si>
  <si>
    <t>NL-HaNA_1.01.02_3843_0040-page-79-column-1-tr-0-line-13</t>
  </si>
  <si>
    <t>voegt.</t>
  </si>
  <si>
    <t>NL-HaNA_1.01.02_3843_0040-page-79-column-1-tr-0-line-14</t>
  </si>
  <si>
    <t>Dat de Supplianten dus genood/aakt wier.</t>
  </si>
  <si>
    <t>NL-HaNA_1.01.02_3843_0040-page-79-column-1-tr-0-line-15</t>
  </si>
  <si>
    <t>den by contumacie tegens den voornoemden</t>
  </si>
  <si>
    <t>NL-HaNA_1.01.02_3843_0040-page-79-column-1-tr-0-line-16</t>
  </si>
  <si>
    <t>Gedaagde voort te procedeeren; verfoeken-</t>
  </si>
  <si>
    <t>NL-HaNA_1.01.02_3843_0040-page-79-column-1-tr-0-line-17</t>
  </si>
  <si>
    <t>de den Sappliant derhalven het eerfte de.</t>
  </si>
  <si>
    <t>NL-HaNA_1.01.02_3843_0040-page-79-column-1-tr-0-line-18</t>
  </si>
  <si>
    <t>fault en voor het profyt van dien een an-</t>
  </si>
  <si>
    <t>NL-HaNA_1.01.02_3843_0040-page-79-column-1-tr-0-line-19</t>
  </si>
  <si>
    <t>der Mandament met inthimatie,</t>
  </si>
  <si>
    <t>NL-HaNA_1.01.02_3843_0040-page-79-column-1-tr-0-line-20</t>
  </si>
  <si>
    <t>WAAR op gedelibereert zynde, is goed:</t>
  </si>
  <si>
    <t>NL-HaNA_1.01.02_3843_0040-page-79-column-1-tr-0-line-21</t>
  </si>
  <si>
    <t>gevonden en verftaan, mits deefen ten be</t>
  </si>
  <si>
    <t>NL-HaNA_1.01.02_3843_0040-page-79-column-1-tr-0-line-22</t>
  </si>
  <si>
    <t>hoeven van de Supplianten te accordeeren</t>
  </si>
  <si>
    <t>NL-HaNA_1.01.02_3843_0040-page-79-column-1-tr-0-line-23</t>
  </si>
  <si>
    <t>default, en voor het profyt van dien een</t>
  </si>
  <si>
    <t>NL-HaNA_1.01.02_3843_0040-page-79-column-1-tr-0-line-24</t>
  </si>
  <si>
    <t>ander Mandament van inchimatie.</t>
  </si>
  <si>
    <t>NL-HaNA_1.01.02_3843_0040-page-79-column-1-tr-1-line-0</t>
  </si>
  <si>
    <t>'S ter Vergaderinge geleefen de Reguefte</t>
  </si>
  <si>
    <t>NL-HaNA_1.01.02_3843_0040-page-79-column-1-tr-1-line-1</t>
  </si>
  <si>
    <t>L van Daniël en Bernardus Knuttel, beide</t>
  </si>
  <si>
    <t>NL-HaNA_1.01.02_3843_0040-page-79-column-1-tr-1-line-2</t>
  </si>
  <si>
    <t>als Schippers hebbende gevoert twee</t>
  </si>
  <si>
    <t>NL-HaNA_1.01.02_3843_0040-page-79-column-1-tr-1-line-3</t>
  </si>
  <si>
    <t>Neutraale Scheepen van Curagaa berwaards</t>
  </si>
  <si>
    <t>NL-HaNA_1.01.02_3843_0040-page-79-column-1-tr-1-line-4</t>
  </si>
  <si>
    <t>gedeflineert geweeft, houdende, dat de Sup-</t>
  </si>
  <si>
    <t>NL-HaNA_1.01.02_3843_0040-page-79-column-1-tr-1-line-5</t>
  </si>
  <si>
    <t>plianten op den 1 September 1783 van haat</t>
  </si>
  <si>
    <t>NL-HaNA_1.01.02_3843_0040-page-79-column-1-tr-1-line-6</t>
  </si>
  <si>
    <t>Hoog Mog. geobtineert hebbende het Man-</t>
  </si>
  <si>
    <t>NL-HaNA_1.01.02_3843_0040-page-79-column-1-tr-1-line-7</t>
  </si>
  <si>
    <t>dament van Revifie de voorlz Reguefte an-</t>
  </si>
  <si>
    <t>NL-HaNA_1.01.02_3843_0040-page-79-column-1-tr-1-line-8</t>
  </si>
  <si>
    <t>nex, met de Clauftle van Relief, 'enom ten</t>
  </si>
  <si>
    <t>NL-HaNA_1.01.02_3843_0040-page-79-column-1-tr-1-line-9</t>
  </si>
  <si>
    <t>dage dienende reparatie van attentaten 1e</t>
  </si>
  <si>
    <t>NL-HaNA_1.01.02_3843_0040-page-79-column-1-tr-1-line-10</t>
  </si>
  <si>
    <t>begeeren, ‘disponeerende tegens Jofeph Obe-</t>
  </si>
  <si>
    <t>NL-HaNA_1.01.02_3843_0040-page-79-column-1-tr-1-line-11</t>
  </si>
  <si>
    <t>diente junior, wonende op het Eiland Cus</t>
  </si>
  <si>
    <t>NL-HaNA_1.01.02_3843_0040-page-79-column-1-tr-1-line-12</t>
  </si>
  <si>
    <t>ragao, en alle anderen des neods, het felve</t>
  </si>
  <si>
    <t>NL-HaNA_1.01.02_3843_0040-page-79-column-1-tr-1-line-13</t>
  </si>
  <si>
    <t>Mandament behoorlyk hadden doen exploic-</t>
  </si>
  <si>
    <t>NL-HaNA_1.01.02_3843_0040-page-79-column-1-tr-1-line-14</t>
  </si>
  <si>
    <t>teren ten Woonhuife van den voornoemden</t>
  </si>
  <si>
    <t>NL-HaNA_1.01.02_3843_0040-page-79-column-1-tr-1-line-15</t>
  </si>
  <si>
    <t>Jofeph Obediene junior aan Jofeph Obe-</t>
  </si>
  <si>
    <t>NL-HaNA_1.01.02_3843_0040-page-79-column-1-tr-1-line-16</t>
  </si>
  <si>
    <t>liente, als generaale Gemagtigde van fijn</t>
  </si>
  <si>
    <t>NL-HaNA_1.01.02_3843_0040-page-79-column-1-tr-1-line-17</t>
  </si>
  <si>
    <t>Zoon den voornoemden Jofeph Obediente</t>
  </si>
  <si>
    <t>NL-HaNA_1.01.02_3843_0040-page-79-column-1-tr-1-line-18</t>
  </si>
  <si>
    <t>janior, en daar by dag in Regen beteeke-</t>
  </si>
  <si>
    <t>NL-HaNA_1.01.02_3843_0040-page-79-column-1-tr-1-line-19</t>
  </si>
  <si>
    <t>nen de eerfte Maandag die komen foade</t>
  </si>
  <si>
    <t>NL-HaNA_1.01.02_3843_0040-page-79-column-1-tr-1-line-20</t>
  </si>
  <si>
    <t>vier weeken na het arrivement van het Schip</t>
  </si>
  <si>
    <t>NL-HaNA_1.01.02_3843_0040-page-79-column-1-tr-1-line-21</t>
  </si>
  <si>
    <t>de Vrouwe Anna Maria, Schipper Coert</t>
  </si>
  <si>
    <t>NL-HaNA_1.01.02_3843_0040-page-79-column-1-tr-1-line-22</t>
  </si>
  <si>
    <t>Jonas, of het Schip de St. Anna , Schipper</t>
  </si>
  <si>
    <t>NL-HaNA_1.01.02_3843_0040-page-79-column-1-tr-1-line-23</t>
  </si>
  <si>
    <t>Fedd: de Jong, wie van hun beide het eerft</t>
  </si>
  <si>
    <t>NL-HaNA_1.01.02_3843_0040-page-79-column-1-tr-1-line-24</t>
  </si>
  <si>
    <t>in Holland foude arriveeren.</t>
  </si>
  <si>
    <t>NL-HaNA_1.01.02_3843_0040-page-79-column-1-tr-1-line-25</t>
  </si>
  <si>
    <t>Dat hoe feer het voorz arrivement be-</t>
  </si>
  <si>
    <t>NL-HaNA_1.01.02_3843_0040-page-79-column-1-tr-1-line-26</t>
  </si>
  <si>
    <t>reids lange was gefchied, en bet voorlz Ex-</t>
  </si>
  <si>
    <t>NL-HaNA_1.01.02_3843_0040-page-79-column-1-tr-1-line-27</t>
  </si>
  <si>
    <t>ploift in behoorlyke ordre was gedaan, ge-</t>
  </si>
  <si>
    <t>NL-HaNA_1.01.02_3843_0040-page-79-column-1-tr-1-line-28</t>
  </si>
  <si>
    <t>lyk uit bet Relaas meede de voorfz Re-</t>
  </si>
  <si>
    <t>NL-HaNA_1.01.02_3843_0040-page-79-column-1-tr-1-line-29</t>
  </si>
  <si>
    <t>quefte annex confteerde, als meede de Stuk-</t>
  </si>
  <si>
    <t>NL-HaNA_1.01.02_3843_0040-page-79-column-1-tr-1-line-30</t>
  </si>
  <si>
    <t>ken tot bet voorfz Proces behoorende reeds</t>
  </si>
  <si>
    <t>NL-HaNA_1.01.02_3843_0040-page-79-column-1-tr-1-line-31</t>
  </si>
  <si>
    <t>op den 28 Mey deefes jaars by haar Hoog</t>
  </si>
  <si>
    <t>NL-HaNA_1.01.02_3843_0040-page-79-column-1-tr-1-line-32</t>
  </si>
  <si>
    <t>Mog. waren gearriveert, de voornoemde [o-</t>
  </si>
  <si>
    <t>NL-HaNA_1.01.02_3843_0040-page-79-column-1-tr-1-line-33</t>
  </si>
  <si>
    <t>feph Obediente junior of Jofeph Obediente,</t>
  </si>
  <si>
    <t>NL-HaNA_1.01.02_3818_0107</t>
  </si>
  <si>
    <t>NL-HaNA_1.01.02_3818_0107-page-212-header-tr-0-line-0</t>
  </si>
  <si>
    <t>240</t>
  </si>
  <si>
    <t>De Heeren Gedeputeerden van de Pro-</t>
  </si>
  <si>
    <t>1763</t>
  </si>
  <si>
    <t>Det 25 January</t>
  </si>
  <si>
    <t>NL-HaNA_1.01.02_3818_0107-page-212-column-0-tr-0-line-0</t>
  </si>
  <si>
    <t>geduurende fijne eye van Amlterdam en</t>
  </si>
  <si>
    <t>NL-HaNA_1.01.02_3818_0107-page-212-column-0-tr-0-line-1</t>
  </si>
  <si>
    <t>te rug in declaratie te brengen vyf goldens</t>
  </si>
  <si>
    <t>NL-HaNA_1.01.02_3818_0107-page-212-column-0-tr-0-line-2</t>
  </si>
  <si>
    <t>vyftien ftuyvers daaghs booven de reys-</t>
  </si>
  <si>
    <t>NL-HaNA_1.01.02_3818_0107-page-212-column-0-tr-0-line-3</t>
  </si>
  <si>
    <t>koften.</t>
  </si>
  <si>
    <t>NL-HaNA_1.01.02_3818_0107-page-212-column-0-tr-0-line-4</t>
  </si>
  <si>
    <t>En (al Extraét van deefe haar Hoogh</t>
  </si>
  <si>
    <t>NL-HaNA_1.01.02_3818_0107-page-212-column-0-tr-0-line-5</t>
  </si>
  <si>
    <t>Mogende Reflolutie gefonden worden aan</t>
  </si>
  <si>
    <t>NL-HaNA_1.01.02_3818_0107-page-212-column-0-tr-0-line-6</t>
  </si>
  <si>
    <t>des Generalteyts Reeckenkamer , om te</t>
  </si>
  <si>
    <t>NL-HaNA_1.01.02_3818_0107-page-212-column-0-tr-0-line-7</t>
  </si>
  <si>
    <t>firekken tot der felver narighunge.</t>
  </si>
  <si>
    <t>NL-HaNA_1.01.02_3818_0107-page-212-column-0-tr-1-line-0</t>
  </si>
  <si>
    <t>YS gehoort het rapport van de Heeren</t>
  </si>
  <si>
    <t>NL-HaNA_1.01.02_3818_0107-page-212-column-0-tr-1-line-1</t>
  </si>
  <si>
    <t>Ä Tengnagel van Bronckhorft , cn andere.</t>
  </si>
  <si>
    <t>NL-HaNA_1.01.02_3818_0107-page-212-column-0-tr-1-line-2</t>
  </si>
  <si>
    <t>haar Hoogh Mogende Gedeputeerden</t>
  </si>
  <si>
    <t>NL-HaNA_1.01.02_3818_0107-page-212-column-0-tr-1-line-3</t>
  </si>
  <si>
    <t>tot de faaken van de Lanien van Over</t>
  </si>
  <si>
    <t>NL-HaNA_1.01.02_3818_0107-page-212-column-0-tr-1-line-4</t>
  </si>
  <si>
    <t>maaze, hebbende ‚ in gevolge en tot vol-</t>
  </si>
  <si>
    <t>NL-HaNA_1.01.02_3818_0107-page-212-column-0-tr-1-line-5</t>
  </si>
  <si>
    <t>doeninge van der felver Refolutie commis-</t>
  </si>
  <si>
    <t>NL-HaNA_1.01.02_3818_0107-page-212-column-0-tr-1-line-6</t>
  </si>
  <si>
    <t>foriaal van den vyf en twmughiten deefer</t>
  </si>
  <si>
    <t>NL-HaNA_1.01.02_3818_0107-page-212-column-0-tr-1-line-7</t>
  </si>
  <si>
    <t>loopende maand, geëxamineert cen Miflive</t>
  </si>
  <si>
    <t>NL-HaNA_1.01.02_3818_0107-page-212-column-0-tr-1-line-8</t>
  </si>
  <si>
    <t>van den Raad van Braband , gefchreeven</t>
  </si>
  <si>
    <t>NL-HaNA_1.01.02_3818_0107-page-212-column-0-tr-1-line-9</t>
  </si>
  <si>
    <t>alhier in dên Hage den aghtienden daar te</t>
  </si>
  <si>
    <t>NL-HaNA_1.01.02_3818_0107-page-212-column-0-tr-1-line-10</t>
  </si>
  <si>
    <t>vooren, houdende , aghrervolgens en rot</t>
  </si>
  <si>
    <t>NL-HaNA_1.01.02_3818_0107-page-212-column-0-tr-1-line-11</t>
  </si>
  <si>
    <t>nekoominge van haar Hoogh Mogende Re-</t>
  </si>
  <si>
    <t>NL-HaNA_1.01.02_3818_0107-page-212-column-0-tr-1-line-12</t>
  </si>
  <si>
    <t>folutie van den dertienden April des voor-</t>
  </si>
  <si>
    <t>NL-HaNA_1.01.02_3818_0107-page-212-column-0-tr-1-line-13</t>
  </si>
  <si>
    <t>leden jaars, der telver advis op de Regucfte</t>
  </si>
  <si>
    <t>NL-HaNA_1.01.02_3818_0107-page-212-column-0-tr-1-line-14</t>
  </si>
  <si>
    <t>van Johannes 'TeumfT:n van Magerate, Lan-</t>
  </si>
  <si>
    <t>NL-HaNA_1.01.02_3818_0107-page-212-column-0-tr-1-line-15</t>
  </si>
  <si>
    <t>de van ’sHertogenraade, Overmaaze , Par-</t>
  </si>
  <si>
    <t>NL-HaNA_1.01.02_3818_0107-page-212-column-0-tr-1-line-16</t>
  </si>
  <si>
    <t>tage van haar Hoogh Mogende ‚ waar by</t>
  </si>
  <si>
    <t>NL-HaNA_1.01.02_3818_0107-page-212-column-0-tr-1-line-17</t>
  </si>
  <si>
    <t>in fubfiantie te kennen gegeeven beeft, dat</t>
  </si>
  <si>
    <t>NL-HaNA_1.01.02_3818_0107-page-212-column-0-tr-1-line-18</t>
  </si>
  <si>
    <t>hy van weegens den criwmineclen Officier</t>
  </si>
  <si>
    <t>NL-HaNA_1.01.02_3818_0107-page-212-column-0-tr-1-line-19</t>
  </si>
  <si>
    <t>aldaar by 'openbaare Edifte gedagh vaard was,</t>
  </si>
  <si>
    <t>NL-HaNA_1.01.02_3818_0107-page-212-column-0-tr-1-line-20</t>
  </si>
  <si>
    <t>om over en ter faacke van {eeckere Man-</t>
  </si>
  <si>
    <t>NL-HaNA_1.01.02_3818_0107-page-212-column-0-tr-1-line-21</t>
  </si>
  <si>
    <t>{lagh 10 perloon te compateeren , en dat hy</t>
  </si>
  <si>
    <t>NL-HaNA_1.01.02_3818_0107-page-212-column-0-tr-1-line-22</t>
  </si>
  <si>
    <t>aan den Regh:er had laaten doen de noo-</t>
  </si>
  <si>
    <t>NL-HaNA_1.01.02_3818_0107-page-212-column-0-tr-1-line-23</t>
  </si>
  <si>
    <t>dige verroogen om ontílagh van die péría-</t>
  </si>
  <si>
    <t>NL-HaNA_1.01.02_3818_0107-page-212-column-0-tr-1-line-24</t>
  </si>
  <si>
    <t>peele citatie en comparuie , als infamig no:</t>
  </si>
  <si>
    <t>NL-HaNA_1.01.02_3818_0107-page-212-column-0-tr-1-line-25</t>
  </si>
  <si>
    <t>tam meedelleepende ‚ of ‚ten minften om</t>
  </si>
  <si>
    <t>NL-HaNA_1.01.02_3818_0107-page-212-column-0-tr-1-line-26</t>
  </si>
  <si>
    <t>vrygelcey 3 dat hy daar by teff.ns wel had</t>
  </si>
  <si>
    <t>NL-HaNA_1.01.02_3818_0107-page-212-column-0-tr-1-line-27</t>
  </si>
  <si>
    <t>overlegòt twee Attettatien tot {oper abun-</t>
  </si>
  <si>
    <t>NL-HaNA_1.01.02_3818_0107-page-212-column-0-tr-1-line-28</t>
  </si>
  <si>
    <t>daor bewys van deffelfs innocentie ‚ met</t>
  </si>
  <si>
    <t>NL-HaNA_1.01.02_3818_0107-page-212-column-0-tr-1-line-29</t>
  </si>
  <si>
    <t>exhibigie van eene daur toe ingerighre Me-</t>
  </si>
  <si>
    <t>NL-HaNA_1.01.02_3818_0107-page-212-column-0-tr-1-line-30</t>
  </si>
  <si>
    <t>morie’ van Reghren , ‘dogh dat lulcks van</t>
  </si>
  <si>
    <t>NL-HaNA_1.01.02_3818_0107-page-212-column-0-tr-1-line-31</t>
  </si>
  <si>
    <t>geen ander Effeé was geweett ‚ dan dat</t>
  </si>
  <si>
    <t>NL-HaNA_1.01.02_3818_0107-page-212-column-0-tr-1-line-32</t>
  </si>
  <si>
    <t>Scheepenen aldaar by:kun Decreet van den</t>
  </si>
  <si>
    <t>NL-HaNA_1.01.02_3818_0107-page-212-column-0-tr-1-line-33</t>
  </si>
  <si>
    <t>drie ‘en’ /twintighften February des *gepas-</t>
  </si>
  <si>
    <t>NL-HaNA_1.01.02_3818_0107-page-212-column-0-tr-1-line-34</t>
  </si>
  <si>
    <t>feerden jaars aan hem Suppliant hadden wer:</t>
  </si>
  <si>
    <t>NL-HaNA_1.01.02_3818_0107-page-212-column-0-tr-1-line-35</t>
  </si>
  <si>
    <t>Jeend ‘een ‘termyn van vier weecken, om</t>
  </si>
  <si>
    <t>NL-HaNA_1.01.02_3818_0107-page-212-column-0-tr-1-line-36</t>
  </si>
  <si>
    <t>het verfoghrte vrygeley van de Hooge Ove.</t>
  </si>
  <si>
    <t>NL-HaNA_1.01.02_3818_0107-page-212-column-0-tr-1-line-37</t>
  </si>
  <si>
    <t>sigheyd ‘te impetrceren 3” verloeckende haar</t>
  </si>
  <si>
    <t>NL-HaNA_1.01.02_3818_0107-page-212-column-0-tr-1-line-38</t>
  </si>
  <si>
    <t>Hoogh Mogende Brieven van vrygeley „en</t>
  </si>
  <si>
    <t>NL-HaNA_1.01.02_3818_0107-page-212-column-0-tr-1-line-39</t>
  </si>
  <si>
    <t>permifie om op vrye voeten fijne detenfie</t>
  </si>
  <si>
    <t>NL-HaNA_1.01.02_3818_0107-page-212-column-0-tr-1-line-40</t>
  </si>
  <si>
    <t>voor Scheepenen voornoemt. per procurato-</t>
  </si>
  <si>
    <t>NL-HaNA_1.01.02_3818_0107-page-212-column-0-tr-1-line-41</t>
  </si>
  <si>
    <t>vem te moogen doen.</t>
  </si>
  <si>
    <t>NL-HaNA_1.01.02_3818_0107-page-212-column-0-tr-1-line-42</t>
  </si>
  <si>
    <t>ET</t>
  </si>
  <si>
    <t>NL-HaNA_1.01.02_3818_0107-page-212-column-0-tr-1-line-43</t>
  </si>
  <si>
    <t>WAAR op gedelibereert zynde ‚ is goed-</t>
  </si>
  <si>
    <t>NL-HaNA_1.01.02_3818_0107-page-212-column-0-tr-1-line-44</t>
  </si>
  <si>
    <t>gevonden en ver{taan, ‘dat ten behoeve van</t>
  </si>
  <si>
    <t>NL-HaNA_1.01.02_3818_0107-page-212-column-0-tr-1-line-45</t>
  </si>
  <si>
    <t>den Suppliant Brieven van vrygeleyde fullen</t>
  </si>
  <si>
    <t>NL-HaNA_1.01.02_3818_0107-page-212-column-0-tr-1-line-46</t>
  </si>
  <si>
    <t>worden gedepecheert voor den tyd van tes</t>
  </si>
  <si>
    <t>NL-HaNA_1.01.02_3818_0107-page-212-column-0-tr-1-line-47</t>
  </si>
  <si>
    <t>maanden , en daar by aan den {elven ge-</t>
  </si>
  <si>
    <t>NL-HaNA_1.01.02_3818_0107-page-212-column-0-tr-1-line-48</t>
  </si>
  <si>
    <t>permitteert, om op vrye voeten (fijne de-</t>
  </si>
  <si>
    <t>NL-HaNA_1.01.02_3818_0107-page-212-column-0-tr-1-line-49</t>
  </si>
  <si>
    <t>fenfie voor Scheepenen voornoemt per pro:</t>
  </si>
  <si>
    <t>NL-HaNA_1.01.02_3818_0107-page-212-column-0-tr-1-line-50</t>
  </si>
  <si>
    <t>curatorem \e moogen doen.</t>
  </si>
  <si>
    <t>NL-HaNA_1.01.02_3818_0107-page-212-column-1-tr-0-line-0</t>
  </si>
  <si>
    <t>vincie van Holland ‘en Weftvriesland heb-</t>
  </si>
  <si>
    <t>NL-HaNA_1.01.02_3818_0107-page-212-column-1-tr-0-line-1</t>
  </si>
  <si>
    <t>ben voor haar advis verklaart; dat het</t>
  </si>
  <si>
    <t>NL-HaNA_1.01.02_3818_0107-page-212-column-1-tr-0-line-2</t>
  </si>
  <si>
    <t>veorfchreeve verloeck om Brieven van vry=</t>
  </si>
  <si>
    <t>NL-HaNA_1.01.02_3818_0107-page-212-column-1-tr-0-line-3</t>
  </si>
  <si>
    <t>geleyde , als van te veel confequentie ‚ bez</t>
  </si>
  <si>
    <t>NL-HaNA_1.01.02_3818_0107-page-212-column-1-tr-0-line-4</t>
  </si>
  <si>
    <t>hoord te worden afgeflaagen; dogh dát aan</t>
  </si>
  <si>
    <t>NL-HaNA_1.01.02_3818_0107-page-212-column-1-tr-0-line-5</t>
  </si>
  <si>
    <t>de Moeder en Vrienden van den Bekiaaghe</t>
  </si>
  <si>
    <t>NL-HaNA_1.01.02_3818_0107-page-212-column-1-tr-0-line-6</t>
  </si>
  <si>
    <t>de foude kunnen worden geaccordeert, om</t>
  </si>
  <si>
    <t>NL-HaNA_1.01.02_3818_0107-page-212-column-1-tr-0-line-7</t>
  </si>
  <si>
    <t>by forme van fuggeftie te {uppediteeren het</t>
  </si>
  <si>
    <t>NL-HaNA_1.01.02_3818_0107-page-212-column-1-tr-0-line-8</t>
  </si>
  <si>
    <t>geene tot defentie van den {elven {oude</t>
  </si>
  <si>
    <t>NL-HaNA_1.01.02_3818_0107-page-212-column-1-tr-0-line-9</t>
  </si>
  <si>
    <t>kunnen dienen , ten eynde in deefe faack</t>
  </si>
  <si>
    <t>NL-HaNA_1.01.02_3818_0107-page-212-column-1-tr-0-line-10</t>
  </si>
  <si>
    <t>met des te meerder geruftheyd goede juflitie</t>
  </si>
  <si>
    <t>NL-HaNA_1.01.02_3818_0107-page-212-column-1-tr-0-line-11</t>
  </si>
  <si>
    <t>mooge worden geadminifireert.</t>
  </si>
  <si>
    <t>NL-HaNA_1.01.02_3818_0107-page-212-column-1-tr-1-line-0</t>
  </si>
  <si>
    <t>S ter Vergaderinge geleelen de Requeíte</t>
  </si>
  <si>
    <t>NL-HaNA_1.01.02_3818_0107-page-212-column-1-tr-1-line-1</t>
  </si>
  <si>
    <t>van de Regenten en Gelandens der Heer=</t>
  </si>
  <si>
    <t>NL-HaNA_1.01.02_3818_0107-page-212-column-1-tr-1-line-2</t>
  </si>
  <si>
    <t>lijckbeyd Moerfraaten, Wefquartier des</t>
  </si>
  <si>
    <t>NL-HaNA_1.01.02_3818_0107-page-212-column-1-tr-1-line-3</t>
  </si>
  <si>
    <t>Marguizaats van Bergen op den Zoom, hou-</t>
  </si>
  <si>
    <t>NL-HaNA_1.01.02_3818_0107-page-212-column-1-tr-1-line-4</t>
  </si>
  <si>
    <t>dende, dat iy Suppianten hun by Reguefte</t>
  </si>
  <si>
    <t>NL-HaNA_1.01.02_3818_0107-page-212-column-1-tr-1-line-5</t>
  </si>
  <si>
    <t>hadden geaddreffeert aan haar Hoogh Mo-</t>
  </si>
  <si>
    <t>NL-HaNA_1.01.02_3818_0107-page-212-column-1-tr-1-line-6</t>
  </si>
  <si>
    <t>gende, en daar by om geallegeerde reede=</t>
  </si>
  <si>
    <t>NL-HaNA_1.01.02_3818_0107-page-212-column-1-tr-1-line-7</t>
  </si>
  <si>
    <t>nen verfoght ; dat haar Hoogh Mogende</t>
  </si>
  <si>
    <t>NL-HaNA_1.01.02_3818_0107-page-212-column-1-tr-1-line-8</t>
  </si>
  <si>
    <t>Burgermester en Scheepenen der Stad Ber-</t>
  </si>
  <si>
    <t>NL-HaNA_1.01.02_3818_0107-page-212-column-1-tr-1-line-9</t>
  </si>
  <si>
    <t>gen op den Zoom, en voor foò veel des</t>
  </si>
  <si>
    <t>NL-HaNA_1.01.02_3818_0107-page-212-column-1-tr-1-line-10</t>
  </si>
  <si>
    <t>Doods ‚ aan Scheepenen Commiffariflen ,</t>
  </si>
  <si>
    <t>NL-HaNA_1.01.02_3818_0107-page-212-column-1-tr-1-line-11</t>
  </si>
  <si>
    <t>welcke in de crimineele Procedures ‚ bree-</t>
  </si>
  <si>
    <t>NL-HaNA_1.01.02_3818_0107-page-212-column-1-tr-1-line-12</t>
  </si>
  <si>
    <t>der in de gemeide Reqnefte vermeld, con=</t>
  </si>
  <si>
    <t>NL-HaNA_1.01.02_3818_0107-page-212-column-1-tr-1-line-13</t>
  </si>
  <si>
    <t>tra Adriaan Laanen, Scheepen der gemelde</t>
  </si>
  <si>
    <t>NL-HaNA_1.01.02_3818_0107-page-212-column-1-tr-1-line-14</t>
  </si>
  <si>
    <t>Heerlijckkeyd, hadden geadfifieers, geliefz</t>
  </si>
  <si>
    <t>NL-HaNA_1.01.02_3818_0107-page-212-column-1-tr-1-line-15</t>
  </si>
  <si>
    <t>den’ te interdiceeren „NU. En Voortaan iet=</t>
  </si>
  <si>
    <t>NL-HaNA_1.01.02_3818_0107-page-212-column-1-tr-1-line-16</t>
  </si>
  <si>
    <t>wes, het zy weegens Vacatien, her zy</t>
  </si>
  <si>
    <t>NL-HaNA_1.01.02_3818_0107-page-212-column-1-tr-1-line-17</t>
  </si>
  <si>
    <t>weegens Vragbtloonen ‚ of wat dies meer</t>
  </si>
  <si>
    <t>NL-HaNA_1.01.02_3818_0107-page-212-column-1-tr-1-line-18</t>
  </si>
  <si>
    <t>zy, ten laften van de Supplianten ‘of baare</t>
  </si>
  <si>
    <t>NL-HaNA_1.01.02_3818_0107-page-212-column-1-tr-1-line-19</t>
  </si>
  <si>
    <t>urisdilie 1e declareeren , veel min tot vol-</t>
  </si>
  <si>
    <t>NL-HaNA_1.01.02_3818_0107-page-212-column-1-tr-1-line-20</t>
  </si>
  <si>
    <t>joeninge der felver jegens de Supplianten</t>
  </si>
  <si>
    <t>NL-HaNA_1.01.02_3818_0107-page-212-column-1-tr-1-line-21</t>
  </si>
  <si>
    <t>enige Proccdures of Reghtsvorderingen te</t>
  </si>
  <si>
    <t>NL-HaNA_1.01.02_3818_0107-page-212-column-1-tr-1-line-22</t>
  </si>
  <si>
    <t>entameeren ‚ neen maar dat Scheepenen</t>
  </si>
  <si>
    <t>NL-HaNA_1.01.02_3818_0107-page-212-column-1-tr-1-line-23</t>
  </si>
  <si>
    <t>Commillasilen uyr den Geregbte der Stad</t>
  </si>
  <si>
    <t>NL-HaNA_1.01.02_3818_0107-page-212-column-1-tr-1-line-24</t>
  </si>
  <si>
    <t>Bergen op den Zoom , Schepenen der</t>
  </si>
  <si>
    <t>NL-HaNA_1.01.02_3818_0107-page-212-column-1-tr-1-line-25</t>
  </si>
  <si>
    <t>voornoemde Heerljekheyd in her’ oeffencn</t>
  </si>
  <si>
    <t>NL-HaNA_1.01.02_3818_0107-page-212-column-1-tr-1-line-26</t>
  </si>
  <si>
    <t>der criminele Juttuie (ouden gehouden zyn</t>
  </si>
  <si>
    <t>NL-HaNA_1.01.02_3818_0107-page-212-column-1-tr-1-line-27</t>
  </si>
  <si>
    <t>te adfifteeren gratis, of wel dat baár Hoogh</t>
  </si>
  <si>
    <t>NL-HaNA_1.01.02_3818_0107-page-212-column-1-tr-1-line-28</t>
  </si>
  <si>
    <t>Mogende ‚ uyt haare (ouveraine maght en</t>
  </si>
  <si>
    <t>NL-HaNA_1.01.02_3818_0107-page-212-column-1-tr-1-line-29</t>
  </si>
  <si>
    <t>authoriteyt; geliefden te annulleeren en t@</t>
  </si>
  <si>
    <t>NL-HaNA_1.01.02_3818_0107-page-212-column-1-tr-1-line-30</t>
  </si>
  <si>
    <t>niet te doen het derde Articul van deeerfte</t>
  </si>
  <si>
    <t>NL-HaNA_1.01.02_3818_0107-page-212-column-1-tr-1-line-31</t>
  </si>
  <si>
    <t>Tuul van de Stads Coftumen , in foo verre</t>
  </si>
  <si>
    <t>NL-HaNA_1.01.02_3818_0107-page-212-column-1-tr-1-line-32</t>
  </si>
  <si>
    <t>hev'felfde Atticul de adminifratie der cri-</t>
  </si>
  <si>
    <t>NL-HaNA_1.01.02_3818_0107-page-212-column-1-tr-1-line-33</t>
  </si>
  <si>
    <t>mincele Juftitie ‚ met adfiientie van twee</t>
  </si>
  <si>
    <t>NL-HaNA_1.01.02_3818_0107-page-212-column-1-tr-1-line-34</t>
  </si>
  <si>
    <t>Scheepenen der Stad Bergen op den Zoom</t>
  </si>
  <si>
    <t>NL-HaNA_1.01.02_3818_0107-page-212-column-1-tr-1-line-35</t>
  </si>
  <si>
    <t>quam ‘1e regardeeren, ten eynde de Heer</t>
  </si>
  <si>
    <t>NL-HaNA_1.01.02_3818_0107-page-212-column-1-tr-1-line-36</t>
  </si>
  <si>
    <t>Marquis van Bergen voornoemt in (aat te</t>
  </si>
  <si>
    <t>NL-HaNA_1.01.02_3818_0107-page-212-column-1-tr-1-line-37</t>
  </si>
  <si>
    <t>ellen, de Regibanck. der gemelde Heers</t>
  </si>
  <si>
    <t>NL-HaNA_1.01.02_3818_0107-page-212-column-1-tr-1-line-38</t>
  </si>
  <si>
    <t>ijckheyd re completeren met nogh twee</t>
  </si>
  <si>
    <t>NL-HaNA_1.01.02_3818_0107-page-212-column-1-tr-1-line-39</t>
  </si>
  <si>
    <t>Scheepenen.</t>
  </si>
  <si>
    <t>NL-HaNA_1.01.02_3818_0107-page-212-column-1-tr-1-line-40</t>
  </si>
  <si>
    <t>Ao:</t>
  </si>
  <si>
    <t>NL-HaNA_1.01.02_3818_0107-page-212-column-1-tr-1-line-41</t>
  </si>
  <si>
    <t>eed</t>
  </si>
  <si>
    <t>NL-HaNA_1.01.02_3818_0107-page-212-column-1-tr-1-line-42</t>
  </si>
  <si>
    <t>Dat haar Hoogh Mogende by der felver</t>
  </si>
  <si>
    <t>NL-HaNA_1.01.02_3818_0107-page-212-column-1-tr-1-line-43</t>
  </si>
  <si>
    <t>Refolutie van den derden. Maart van den</t>
  </si>
  <si>
    <t>NL-HaNA_1.01.02_3818_0107-page-212-column-1-tr-1-line-44</t>
  </si>
  <si>
    <t>voorleeden jaare ‘feeventien honderd twee</t>
  </si>
  <si>
    <t>NL-HaNA_1.01.02_3818_0107-page-212-column-1-tr-1-line-45</t>
  </si>
  <si>
    <t>en feftigh hadden geheven goed te vinden,</t>
  </si>
  <si>
    <t>NL-HaNA_1.01.02_3818_0107-page-212-column-1-tr-1-line-46</t>
  </si>
  <si>
    <t>Copie van de voornoemde Requette te (en-</t>
  </si>
  <si>
    <t>NL-HaNA_1.01.02_3818_0107-page-212-column-1-tr-1-line-47</t>
  </si>
  <si>
    <t>den aan de Magitraat der Stad Bergen op</t>
  </si>
  <si>
    <t>NL-HaNA_1.01.02_3818_0107-page-212-column-1-tr-1-line-48</t>
  </si>
  <si>
    <t>den Zoom , om der {elycr beright daar op</t>
  </si>
  <si>
    <t>NL-HaNA_1.01.02_3818_0107-page-213-header-tr-0-line-0</t>
  </si>
  <si>
    <t>(hae</t>
  </si>
  <si>
    <t>Lz</t>
  </si>
  <si>
    <t>Den 257 Fanidry</t>
  </si>
  <si>
    <t>NL-HaNA_1.01.02_3818_0107-page-213-column-0-tr-0-line-0</t>
  </si>
  <si>
    <t>aan haar Hoogh Mogendes te laten toe-</t>
  </si>
  <si>
    <t>NL-HaNA_1.01.02_3818_0107-page-213-column-0-tr-0-line-1</t>
  </si>
  <si>
    <t>koomen, het welck dan. oock te dier tyd</t>
  </si>
  <si>
    <t>NL-HaNA_1.01.02_3818_0107-page-213-column-0-tr-0-line-2</t>
  </si>
  <si>
    <t>aan gemelde Magittraat van Bergen op den</t>
  </si>
  <si>
    <t>NL-HaNA_1.01.02_3818_0107-page-213-column-0-tr-0-line-3</t>
  </si>
  <si>
    <t>Zoom was overhandight geworden; dan dat</t>
  </si>
  <si>
    <t>NL-HaNA_1.01.02_3818_0107-page-213-column-0-tr-0-line-4</t>
  </si>
  <si>
    <t>defelve tot nogh toe niet hadden konnen</t>
  </si>
  <si>
    <t>NL-HaNA_1.01.02_3818_0107-page-213-column-0-tr-0-line-5</t>
  </si>
  <si>
    <t>goedvinden , zan haar Hoogh Mogende</t>
  </si>
  <si>
    <t>NL-HaNA_1.01.02_3818_0107-page-213-column-0-tr-0-line-6</t>
  </si>
  <si>
    <t>voorlchreeve Refolutie van den derden Maart</t>
  </si>
  <si>
    <t>NL-HaNA_1.01.02_3818_0107-page-213-column-0-tr-0-line-7</t>
  </si>
  <si>
    <t>feeventien honderd twee en feftigh te ob-</t>
  </si>
  <si>
    <t>NL-HaNA_1.01.02_3818_0107-page-213-column-0-tr-0-line-8</t>
  </si>
  <si>
    <t>iemporeeren, en de Supplianten veel gelees</t>
  </si>
  <si>
    <t>NL-HaNA_1.01.02_3818_0107-page-213-column-0-tr-0-line-9</t>
  </si>
  <si>
    <t>gen lagh aan een fpoedige afdoeninge van</t>
  </si>
  <si>
    <t>NL-HaNA_1.01.02_3818_0107-page-213-column-0-tr-0-line-10</t>
  </si>
  <si>
    <t>de voorfchreeve faacke 3 verfoeckende de</t>
  </si>
  <si>
    <t>NL-HaNA_1.01.02_3818_0107-page-213-column-0-tr-0-line-11</t>
  </si>
  <si>
    <t>Supplianten derhalven ‚dat haar Hoogh</t>
  </si>
  <si>
    <t>NL-HaNA_1.01.02_3818_0107-page-213-column-0-tr-0-line-12</t>
  </si>
  <si>
    <t>Mog. de Magiftraat van Bergen op den Zoom</t>
  </si>
  <si>
    <t>NL-HaNA_1.01.02_3818_0107-page-213-column-0-tr-0-line-13</t>
  </si>
  <si>
    <t>gelieven te gclaften, om binnen feeckeren</t>
  </si>
  <si>
    <t>NL-HaNA_1.01.02_3818_0107-page-213-column-0-tr-0-line-14</t>
  </si>
  <si>
    <t>korten tyd by baar Hoogh Mogende te</t>
  </si>
  <si>
    <t>NL-HaNA_1.01.02_3818_0107-page-213-column-0-tr-0-line-15</t>
  </si>
  <si>
    <t>prefigeeren op der Supplianten Requefte</t>
  </si>
  <si>
    <t>NL-HaNA_1.01.02_3818_0107-page-213-column-0-tr-0-line-16</t>
  </si>
  <si>
    <t>vanden derden Maart feeventien honderd</t>
  </si>
  <si>
    <t>NL-HaNA_1.01.02_3818_0107-page-213-column-0-tr-0-line-17</t>
  </si>
  <si>
    <t>wee en feftigh te berighten.</t>
  </si>
  <si>
    <t>NL-HaNA_1.01.02_3818_0107-page-213-column-0-tr-0-line-18</t>
  </si>
  <si>
    <t>WAAR op gedelibereert zynde, is goed-</t>
  </si>
  <si>
    <t>NL-HaNA_1.01.02_3818_0107-page-213-column-0-tr-0-line-19</t>
  </si>
  <si>
    <t>gevonden en verftaan, dat de Magiftraat</t>
  </si>
  <si>
    <t>NL-HaNA_1.01.02_3818_0107-page-213-column-0-tr-0-line-20</t>
  </si>
  <si>
    <t>van Bergen op den Zoom fal worden ge-</t>
  </si>
  <si>
    <t>NL-HaNA_1.01.02_3818_0107-page-213-column-0-tr-0-line-21</t>
  </si>
  <si>
    <t>Jaft, foo als gelaft word mits deefen , om</t>
  </si>
  <si>
    <t>NL-HaNA_1.01.02_3818_0107-page-213-column-0-tr-0-line-22</t>
  </si>
  <si>
    <t>der felver beright op der Supplianten voor-</t>
  </si>
  <si>
    <t>NL-HaNA_1.01.02_3818_0107-page-213-column-0-tr-0-line-23</t>
  </si>
  <si>
    <t>fchreeve -Requefte, gerequireert by haar</t>
  </si>
  <si>
    <t>NL-HaNA_1.01.02_3818_0107-page-213-column-0-tr-0-line-24</t>
  </si>
  <si>
    <t>Hoogh Mogende Refoiutie van den ‘derden</t>
  </si>
  <si>
    <t>NL-HaNA_1.01.02_3818_0107-page-213-column-0-tr-0-line-25</t>
  </si>
  <si>
    <t>Maart fceventien honderd twee en felligh ,</t>
  </si>
  <si>
    <t>NL-HaNA_1.01.02_3818_0107-page-213-column-0-tr-0-line-26</t>
  </si>
  <si>
    <t>alsnogh: ten fpoedightten, en wel uyterlijck</t>
  </si>
  <si>
    <t>NL-HaNA_1.01.02_3818_0107-page-213-column-0-tr-0-line-27</t>
  </si>
  <si>
    <t>binnen den tyd van drie weecken , aan</t>
  </si>
  <si>
    <t>NL-HaNA_1.01.02_3818_0107-page-213-column-0-tr-0-line-28</t>
  </si>
  <si>
    <t>haar ‘Hoogh Mogende 1e laaten torkoo-</t>
  </si>
  <si>
    <t>NL-HaNA_1.01.02_3818_0107-page-213-column-0-tr-0-line-29</t>
  </si>
  <si>
    <t>mens 7</t>
  </si>
  <si>
    <t>NL-HaNA_1.01.02_3818_0107-page-213-column-0-tr-0-line-30</t>
  </si>
  <si>
    <t>Disk ew</t>
  </si>
  <si>
    <t>NL-HaNA_1.01.02_3818_0107-page-213-column-0-tr-0-line-31</t>
  </si>
  <si>
    <t>T5 ter Vergaderinge geleefen de Requefle</t>
  </si>
  <si>
    <t>NL-HaNA_1.01.02_3818_0107-page-213-column-0-tr-0-line-32</t>
  </si>
  <si>
    <t>A van de Regenten van het Dorpje Liedrop,</t>
  </si>
  <si>
    <t>NL-HaNA_1.01.02_3818_0107-page-213-column-0-tr-0-line-33</t>
  </si>
  <si>
    <t>BQaartiëre van Peelland, Meyerye van</t>
  </si>
  <si>
    <t>NL-HaNA_1.01.02_3818_0107-page-213-column-0-tr-0-line-34</t>
  </si>
  <si>
    <t>'s Hertogenbofth, houdende ; dat haar’ Hoogh</t>
  </si>
  <si>
    <t>NL-HaNA_1.01.02_3818_0107-page-213-column-0-tr-0-line-35</t>
  </si>
  <si>
    <t>Mogende ‘van tyd tot tyd aan de kieyne</t>
  </si>
  <si>
    <t>NL-HaNA_1.01.02_3818_0107-page-213-column-0-tr-0-line-36</t>
  </si>
  <si>
    <t>Steeden, Vryheeden en Dorpen in de Meye-</t>
  </si>
  <si>
    <t>NL-HaNA_1.01.02_3818_0107-page-213-column-0-tr-0-line-37</t>
  </si>
  <si>
    <t>sye van ’sHertogenboich , verfcheyde Oe:</t>
  </si>
  <si>
    <t>NL-HaNA_1.01.02_3818_0107-page-213-column-0-tr-0-line-38</t>
  </si>
  <si>
    <t>troyen hadden vergunt van nieuwe  Jaar-</t>
  </si>
  <si>
    <t>NL-HaNA_1.01.02_3818_0107-page-213-column-0-tr-0-line-39</t>
  </si>
  <si>
    <t>marckten onder den laft van eenen jaarlijk-</t>
  </si>
  <si>
    <t>NL-HaNA_1.01.02_3818_0107-page-213-column-0-tr-0-line-40</t>
  </si>
  <si>
    <t>fchen Chyns daar voor aan de Domeynen</t>
  </si>
  <si>
    <t>NL-HaNA_1.01.02_3818_0107-page-213-column-0-tr-0-line-41</t>
  </si>
  <si>
    <t>te moeten betaslen, ‘om ‘daar door defelve</t>
  </si>
  <si>
    <t>NL-HaNA_1.01.02_3818_0107-page-213-column-0-tr-0-line-42</t>
  </si>
  <si>
    <t>Plaatien in haare ({waare aften {00 veel</t>
  </si>
  <si>
    <t>NL-HaNA_1.01.02_3818_0107-page-213-column-0-tr-0-line-43</t>
  </si>
  <si>
    <t>doenlijck 1e fubleveeren, foo als blyckende</t>
  </si>
  <si>
    <t>NL-HaNA_1.01.02_3818_0107-page-213-column-0-tr-0-line-44</t>
  </si>
  <si>
    <t>was uyt de Refolutie ‘van den Raad. van</t>
  </si>
  <si>
    <t>NL-HaNA_1.01.02_3818_0107-page-213-column-0-tr-0-line-45</t>
  </si>
  <si>
    <t>Staate van den tienden April fellien hon-</t>
  </si>
  <si>
    <t>NL-HaNA_1.01.02_3818_0107-page-213-column-0-tr-0-line-46</t>
  </si>
  <si>
    <t>derd neegen en veertigh, en haar Hoogh</t>
  </si>
  <si>
    <t>NL-HaNA_1.01.02_3818_0107-page-213-column-0-tr-0-line-47</t>
  </si>
  <si>
    <t>Mogende Refolutien van den vyf en twin-</t>
  </si>
  <si>
    <t>NL-HaNA_1.01.02_3818_0107-page-213-column-0-tr-0-line-48</t>
  </si>
  <si>
    <t>tighften April feftien honderd cen en tagh-</t>
  </si>
  <si>
    <t>NL-HaNA_1.01.02_3818_0107-page-213-column-0-tr-0-line-49</t>
  </si>
  <si>
    <t>gh ; den vierden July feeventien honderd</t>
  </si>
  <si>
    <t>NL-HaNA_1.01.02_3818_0107-page-213-column-0-tr-0-line-50</t>
  </si>
  <si>
    <t>vier en dertigh en andere.</t>
  </si>
  <si>
    <t>NL-HaNA_1.01.02_3818_0107-page-213-column-0-tr-0-line-51</t>
  </si>
  <si>
    <t>sita</t>
  </si>
  <si>
    <t>NL-HaNA_1.01.02_3818_0107-page-213-column-0-tr-0-line-52</t>
  </si>
  <si>
    <t>Dat der Supplianten Dorp figh in ge-</t>
  </si>
  <si>
    <t>NL-HaNA_1.01.02_3818_0107-page-213-column-0-tr-0-line-53</t>
  </si>
  <si>
    <t>lijcke omfiandigheeden. als hunne Nabuu-</t>
  </si>
  <si>
    <t>NL-HaNA_1.01.02_3818_0107-page-213-column-0-tr-0-line-54</t>
  </si>
  <si>
    <t>zen, die van Aften, Erp, Arle, Beeck,</t>
  </si>
  <si>
    <t>NL-HaNA_1.01.02_3818_0107-page-213-column-0-tr-0-line-55</t>
  </si>
  <si>
    <t>Schyndel, &amp;c. alle OAroy tor bet bouden</t>
  </si>
  <si>
    <t>NL-HaNA_1.01.02_3818_0107-page-213-column-0-tr-0-line-56</t>
  </si>
  <si>
    <t>van Jaarmarckten hebbende , bevindende,</t>
  </si>
  <si>
    <t>NL-HaNA_1.01.02_3818_0107-page-213-column-0-tr-0-line-57</t>
  </si>
  <si>
    <t>dan nogh onvoorfen van gelijcke permis:</t>
  </si>
  <si>
    <t>NL-HaNA_1.01.02_3818_0107-page-213-column-0-tr-0-line-58</t>
  </si>
  <si>
    <t>fie, (igb verplight vonden tot beetere wel-</t>
  </si>
  <si>
    <t>NL-HaNA_1.01.02_3818_0107-page-213-column-0-tr-0-line-59</t>
  </si>
  <si>
    <t>waart hunner Gemeente insgelijcks eene</t>
  </si>
  <si>
    <t>NL-HaNA_1.01.02_3818_0107-page-213-column-0-tr-0-line-60</t>
  </si>
  <si>
    <t>Jaarmarckt op te reghten; verloeckende de</t>
  </si>
  <si>
    <t>NL-HaNA_1.01.02_3818_0107-page-213-column-1-tr-0-line-0</t>
  </si>
  <si>
    <t>Supplianten derhalven, dat aaf hunne Plaats</t>
  </si>
  <si>
    <t>NL-HaNA_1.01.02_3818_0107-page-213-column-1-tr-0-line-1</t>
  </si>
  <si>
    <t>insgelijcks mooge worden vergunt OAroyy</t>
  </si>
  <si>
    <t>NL-HaNA_1.01.02_3818_0107-page-213-column-1-tr-0-line-2</t>
  </si>
  <si>
    <t>om ter plaatíe waar beft in bun Dorp.</t>
  </si>
  <si>
    <t>NL-HaNA_1.01.02_3818_0107-page-213-column-1-tr-0-line-3</t>
  </si>
  <si>
    <t>gelcegen moghre koomen, te moogen hod-.</t>
  </si>
  <si>
    <t>NL-HaNA_1.01.02_3818_0107-page-213-column-1-tr-0-line-4</t>
  </si>
  <si>
    <t>den drie Jaarmarckten , te weeten op den</t>
  </si>
  <si>
    <t>NL-HaNA_1.01.02_3818_0107-page-213-column-1-tr-0-line-5</t>
  </si>
  <si>
    <t>weeden Maandagh ín April, den tweeden</t>
  </si>
  <si>
    <t>NL-HaNA_1.01.02_3818_0107-page-213-column-1-tr-0-line-6</t>
  </si>
  <si>
    <t>Masndagh in Joly, en op den derden Maan=</t>
  </si>
  <si>
    <t>NL-HaNA_1.01.02_3818_0107-page-213-column-1-tr-0-line-7</t>
  </si>
  <si>
    <t>dagh in November, en {u'cks onder {00-</t>
  </si>
  <si>
    <t>NL-HaNA_1.01.02_3818_0107-page-213-column-1-tr-0-line-8</t>
  </si>
  <si>
    <t>danige vryheeden en voorreghren , als de</t>
  </si>
  <si>
    <t>NL-HaNA_1.01.02_3818_0107-page-213-column-1-tr-0-line-9</t>
  </si>
  <si>
    <t>andere Dorpen in de Meyerye geleegen in</t>
  </si>
  <si>
    <t>NL-HaNA_1.01.02_3818_0107-page-213-column-1-tr-0-line-10</t>
  </si>
  <si>
    <t>gelijcke geleegentheeden genieten, mats dat</t>
  </si>
  <si>
    <t>NL-HaNA_1.01.02_3818_0107-page-213-column-1-tr-0-line-11</t>
  </si>
  <si>
    <t>van de Beftiaalen , aldaar vérkoght worden=</t>
  </si>
  <si>
    <t>NL-HaNA_1.01.02_3818_0107-page-213-column-1-tr-0-line-12</t>
  </si>
  <si>
    <t>de, betaalt fal worden het reght van den.</t>
  </si>
  <si>
    <t>NL-HaNA_1.01.02_3818_0107-page-213-column-1-tr-0-line-13</t>
  </si>
  <si>
    <t>Fol, en dat de Supplianten ter faacke van.</t>
  </si>
  <si>
    <t>NL-HaNA_1.01.02_3818_0107-page-213-column-1-tr-0-line-14</t>
  </si>
  <si>
    <t>het Otroy jaarlijcks én het Comptoir der</t>
  </si>
  <si>
    <t>NL-HaNA_1.01.02_3818_0107-page-213-column-1-tr-0-line-15</t>
  </si>
  <si>
    <t>Domeynen fullen betaalen een Recogniie-</t>
  </si>
  <si>
    <t>NL-HaNA_1.01.02_3818_0107-page-213-column-1-tr-0-line-16</t>
  </si>
  <si>
    <t>Chyns van dertigh of minder (luyvers, foo</t>
  </si>
  <si>
    <t>NL-HaNA_1.01.02_3818_0107-page-213-column-1-tr-0-line-17</t>
  </si>
  <si>
    <t>als die van Erp ter faacke van dien, vol</t>
  </si>
  <si>
    <t>NL-HaNA_1.01.02_3818_0107-page-213-column-1-tr-0-line-18</t>
  </si>
  <si>
    <t>gens Refolutie va den Raad ván, Sate</t>
  </si>
  <si>
    <t>NL-HaNA_1.01.02_3818_0107-page-213-column-1-tr-0-line-19</t>
  </si>
  <si>
    <t>van den veertienden July feeventien honderd.</t>
  </si>
  <si>
    <t>NL-HaNA_1.01.02_3818_0107-page-213-column-1-tr-0-line-20</t>
  </si>
  <si>
    <t>twee en dertigh geleeden, en mis. daat</t>
  </si>
  <si>
    <t>NL-HaNA_1.01.02_3818_0107-page-213-column-1-tr-0-line-21</t>
  </si>
  <si>
    <t>van ten hunnen kotten döende paff:cren be-</t>
  </si>
  <si>
    <t>NL-HaNA_1.01.02_3818_0107-page-213-column-1-tr-0-line-22</t>
  </si>
  <si>
    <t>hoorlijcke Verbanabrieven ter Griffie van</t>
  </si>
  <si>
    <t>NL-HaNA_1.01.02_3818_0107-page-213-column-1-tr-0-line-23</t>
  </si>
  <si>
    <t>de Leen. en Tolkamer over de Stad, Meye-</t>
  </si>
  <si>
    <t>NL-HaNA_1.01.02_3818_0107-page-213-column-1-tr-0-line-24</t>
  </si>
  <si>
    <t>ye en Quartiere van ’s Heftogenbotch.</t>
  </si>
  <si>
    <t>NL-HaNA_1.01.02_3818_0107-page-213-column-1-tr-0-line-25</t>
  </si>
  <si>
    <t>WAAR op gedelibereert zynde, is góëd-</t>
  </si>
  <si>
    <t>NL-HaNA_1.01.02_3818_0107-page-213-column-1-tr-0-line-26</t>
  </si>
  <si>
    <t>gevonden ‘en, verilaan, dat Copie van de</t>
  </si>
  <si>
    <t>NL-HaNA_1.01.02_3818_0107-page-213-column-1-tr-0-line-27</t>
  </si>
  <si>
    <t>voorichreeve Requefte gelonden (al worden</t>
  </si>
  <si>
    <t>NL-HaNA_1.01.02_3818_0107-page-213-column-1-tr-0-line-28</t>
  </si>
  <si>
    <t>aan den Raad van ‘Staare ‚ om der {elver</t>
  </si>
  <si>
    <t>NL-HaNA_1.01.02_3818_0107-page-213-column-1-tr-0-line-29</t>
  </si>
  <si>
    <t>advis daar op aan haar Hoogh Mogende te</t>
  </si>
  <si>
    <t>NL-HaNA_1.01.02_3818_0107-page-213-column-1-tr-0-line-30</t>
  </si>
  <si>
    <t>aten toekoomen. +</t>
  </si>
  <si>
    <t>NL-HaNA_1.01.02_3818_0107-page-213-column-1-tr-0-line-31</t>
  </si>
  <si>
    <t>el bef</t>
  </si>
  <si>
    <t>NL-HaNA_1.01.02_3818_0107-page-213-column-1-tr-0-line-32</t>
  </si>
  <si>
    <t>E Conclufie van antwoord van Lais</t>
  </si>
  <si>
    <t>NL-HaNA_1.01.02_3818_0107-page-213-column-1-tr-0-line-33</t>
  </si>
  <si>
    <t>BJ bertus Sythof, als Procureor van Mr,</t>
  </si>
  <si>
    <t>NL-HaNA_1.01.02_3818_0107-page-213-column-1-tr-0-line-34</t>
  </si>
  <si>
    <t>Joban Girard Frargois Meyners y</t>
  </si>
  <si>
    <t>NL-HaNA_1.01.02_3818_0107-page-213-column-1-tr-0-line-35</t>
  </si>
  <si>
    <t>Oud rraefident Scheepen der Stad Rotter-</t>
  </si>
  <si>
    <t>NL-HaNA_1.01.02_3818_0107-page-213-column-1-tr-0-line-36</t>
  </si>
  <si>
    <t>dam, als fpeciaale laft en proeuratie heb</t>
  </si>
  <si>
    <t>NL-HaNA_1.01.02_3818_0107-page-213-column-1-tr-0-line-37</t>
  </si>
  <si>
    <t>bende van dio Hendrick ‘Teeckenburgh</t>
  </si>
  <si>
    <t>NL-HaNA_1.01.02_3818_0107-page-213-column-1-tr-0-line-38</t>
  </si>
  <si>
    <t>woönende in de Colonie van Surname ; in</t>
  </si>
  <si>
    <t>NL-HaNA_1.01.02_3818_0107-page-213-column-1-tr-0-line-39</t>
  </si>
  <si>
    <t>qualiteyt als geweelen Vocgd over de min=</t>
  </si>
  <si>
    <t>NL-HaNA_1.01.02_3818_0107-page-213-column-1-tr-0-line-40</t>
  </si>
  <si>
    <t>acrjaarigen Laurens Johannes en Anna Ca-</t>
  </si>
  <si>
    <t>NL-HaNA_1.01.02_3818_0107-page-213-column-1-tr-0-line-41</t>
  </si>
  <si>
    <t>tharina Wriedt, Gedaaghde in cas van Re-</t>
  </si>
  <si>
    <t>NL-HaNA_1.01.02_3818_0107-page-213-column-1-tr-0-line-42</t>
  </si>
  <si>
    <t>vilie zer eenre , op ende jegens Welelius</t>
  </si>
  <si>
    <t>NL-HaNA_1.01.02_3818_0107-page-213-column-1-tr-0-line-43</t>
  </si>
  <si>
    <t>Brouwer in qualiteyt als procuratie heb=</t>
  </si>
  <si>
    <t>NL-HaNA_1.01.02_3818_0107-page-213-column-1-tr-0-line-44</t>
  </si>
  <si>
    <t>bende van gemelde Laurens Johannes Wriedt</t>
  </si>
  <si>
    <t>NL-HaNA_1.01.02_3818_0107-page-213-column-1-tr-0-line-45</t>
  </si>
  <si>
    <t>meede waonende in de voorfchreeve Coa</t>
  </si>
  <si>
    <t>NL-HaNA_1.01.02_3818_0107-page-213-column-1-tr-0-line-46</t>
  </si>
  <si>
    <t>lonie van Suriname , als geobtineert heb-</t>
  </si>
  <si>
    <t>NL-HaNA_1.01.02_3818_0107-page-213-column-1-tr-0-line-47</t>
  </si>
  <si>
    <t>bende Brieven wan venia etatis’ van den</t>
  </si>
  <si>
    <t>NL-HaNA_1.01.02_3818_0107-page-213-column-1-tr-0-line-48</t>
  </si>
  <si>
    <t>Hove van Poiicie-en crimincele Juftitie al-</t>
  </si>
  <si>
    <t>NL-HaNA_1.01.02_3818_0107-page-213-column-1-tr-0-line-49</t>
  </si>
  <si>
    <t>daar, aanneemende en advoueerende de Proe</t>
  </si>
  <si>
    <t>NL-HaNA_1.01.02_3818_0107-page-213-column-1-tr-0-line-50</t>
  </si>
  <si>
    <t>ceduies door Wighbold Crommelin en</t>
  </si>
  <si>
    <t>NL-HaNA_1.01.02_3818_0107-page-213-column-1-tr-0-line-51</t>
  </si>
  <si>
    <t>Walther Kennedy ‚als: Vooghden over den.</t>
  </si>
  <si>
    <t>NL-HaNA_1.01.02_3818_0107-page-213-column-1-tr-0-line-52</t>
  </si>
  <si>
    <t>feiven Laurens Johannes Wriedt, als Im-</t>
  </si>
  <si>
    <t>NL-HaNA_1.01.02_3818_0107-page-213-column-1-tr-0-line-53</t>
  </si>
  <si>
    <t>perranten van Mandament van Revifie op</t>
  </si>
  <si>
    <t>NL-HaNA_1.01.02_3818_0107-page-213-column-1-tr-0-line-54</t>
  </si>
  <si>
    <t>ende jegens den voornoemden Eddo Hen=</t>
  </si>
  <si>
    <t>NL-HaNA_1.01.02_3818_0107-page-213-column-1-tr-0-line-55</t>
  </si>
  <si>
    <t>drick Tecckenburgh , in deffelfs booven-</t>
  </si>
  <si>
    <t>NL-HaNA_1.01.02_3818_0107-page-213-column-1-tr-0-line-56</t>
  </si>
  <si>
    <t>gemelde qualiteyt voor haar Hoogh Mo-</t>
  </si>
  <si>
    <t>NL-HaNA_1.01.02_3818_0107-page-213-column-1-tr-0-line-57</t>
  </si>
  <si>
    <t>gende gevoerd ‚ mitsgaders nogh op ende</t>
  </si>
  <si>
    <t>NL-HaNA_1.01.02_3818_0107-page-213-column-1-tr-0-line-58</t>
  </si>
  <si>
    <t>Jcgens den voornoemden Walther Kenne-</t>
  </si>
  <si>
    <t>NL-HaNA_1.01.02_3818_0107-page-213-column-1-tr-0-line-59</t>
  </si>
  <si>
    <t>iy , als in Hawelijck hebbende Anna Ca-</t>
  </si>
  <si>
    <t>NL-HaNA_1.01.02_3800_0063</t>
  </si>
  <si>
    <t>NL-HaNA_1.01.02_3800_0063-page-124-header-tr-0-line-0</t>
  </si>
  <si>
    <t>van</t>
  </si>
  <si>
    <t>Bentinck, van Wafenaer, Fabricins , Io</t>
  </si>
  <si>
    <t>Den $ January</t>
  </si>
  <si>
    <t>1745</t>
  </si>
  <si>
    <t>(16)</t>
  </si>
  <si>
    <t>NL-HaNA_1.01.02_3800_0063-page-124-column-0-tr-0-line-0</t>
  </si>
  <si>
    <t>Teduireeren der {elwer ‘conlderatien en ad:</t>
  </si>
  <si>
    <t>NL-HaNA_1.01.02_3800_0063-page-124-column-0-tr-0-line-1</t>
  </si>
  <si>
    <t>vis, of eenige, en welcke precautien na den</t>
  </si>
  <si>
    <t>NL-HaNA_1.01.02_3800_0063-page-124-column-0-tr-0-line-2</t>
  </si>
  <si>
    <t>eerften January feeventien honderd vyt en</t>
  </si>
  <si>
    <t>NL-HaNA_1.01.02_3800_0063-page-124-column-0-tr-0-line-3</t>
  </si>
  <si>
    <t>veeriigh naader valtgeflteld fouden moeten</t>
  </si>
  <si>
    <t>NL-HaNA_1.01.02_3800_0063-page-124-column-0-tr-0-line-4</t>
  </si>
  <si>
    <t>werden, om forge te draagen, dat de be:</t>
  </si>
  <si>
    <t>NL-HaNA_1.01.02_3800_0063-page-124-column-0-tr-0-line-5</t>
  </si>
  <si>
    <t>fmettelijcke Sieckre hier te Lande niet</t>
  </si>
  <si>
    <t>NL-HaNA_1.01.02_3800_0063-page-124-column-0-tr-0-line-6</t>
  </si>
  <si>
    <t>mooge werden overgebraght van Melina,</t>
  </si>
  <si>
    <t>NL-HaNA_1.01.02_3800_0063-page-124-column-0-tr-0-line-7</t>
  </si>
  <si>
    <t>Calabrien, de Kuiten van Barbaryen, en</t>
  </si>
  <si>
    <t>NL-HaNA_1.01.02_3800_0063-page-124-column-0-tr-0-line-8</t>
  </si>
  <si>
    <t>andere Plaaten aan de Middelandfche Zee</t>
  </si>
  <si>
    <t>NL-HaNA_1.01.02_3800_0063-page-124-column-0-tr-0-line-10</t>
  </si>
  <si>
    <t>geleegen.</t>
  </si>
  <si>
    <t>NL-HaNA_1.01.02_3800_0063-page-124-column-0-tr-0-line-9</t>
  </si>
  <si>
    <t>NL-HaNA_1.01.02_3800_0063-page-124-column-0-tr-0-line-11</t>
  </si>
  <si>
    <t>op gedelibereert zynde, is goedgevonden</t>
  </si>
  <si>
    <t>NL-HaNA_1.01.02_3800_0063-page-124-column-0-tr-0-line-12</t>
  </si>
  <si>
    <t>en verftaan, dat Copie van de voorfchreeve</t>
  </si>
  <si>
    <t>NL-HaNA_1.01.02_3800_0063-page-124-column-0-tr-0-line-13</t>
  </si>
  <si>
    <t>Miftive geftelt zal werden in handen van</t>
  </si>
  <si>
    <t>NL-HaNA_1.01.02_3800_0063-page-124-column-0-tr-0-line-14</t>
  </si>
  <si>
    <t>de Heeren Torck, en andere haar Hoogh</t>
  </si>
  <si>
    <t>NL-HaNA_1.01.02_3800_0063-page-124-column-0-tr-0-line-15</t>
  </si>
  <si>
    <t>Mogende Gedeputeerden tot de zaacken</t>
  </si>
  <si>
    <t>NL-HaNA_1.01.02_3800_0063-page-124-column-0-tr-0-line-16</t>
  </si>
  <si>
    <t>van de Zee, om te vifiteeren, examine.</t>
  </si>
  <si>
    <t>NL-HaNA_1.01.02_3800_0063-page-124-column-0-tr-0-line-17</t>
  </si>
  <si>
    <t>Ten , en van alles alhier ter Vergaderinge</t>
  </si>
  <si>
    <t>NL-HaNA_1.01.02_3800_0063-page-124-column-0-tr-0-line-18</t>
  </si>
  <si>
    <t>rapport te doen.</t>
  </si>
  <si>
    <t>NL-HaNA_1.01.02_3800_0063-page-124-column-0-tr-1-line-0</t>
  </si>
  <si>
    <t>TS gehoort het rapport van de Heeren</t>
  </si>
  <si>
    <t>NL-HaNA_1.01.02_3800_0063-page-124-column-0-tr-1-line-1</t>
  </si>
  <si>
    <t>À van Randwyck, en andere haar Hoogh</t>
  </si>
  <si>
    <t>NL-HaNA_1.01.02_3800_0063-page-124-column-0-tr-1-line-2</t>
  </si>
  <si>
    <t>Mogende Gedeputeerden tot de Mili.</t>
  </si>
  <si>
    <t>NL-HaNA_1.01.02_3800_0063-page-124-column-0-tr-1-line-3</t>
  </si>
  <si>
    <t>taire zaacken , hebbende , in gevolge en</t>
  </si>
  <si>
    <t>NL-HaNA_1.01.02_3800_0063-page-124-column-0-tr-1-line-4</t>
  </si>
  <si>
    <t>tot voldoeninge van der zelver Refolutie</t>
  </si>
  <si>
    <t>NL-HaNA_1.01.02_3800_0063-page-124-column-0-tr-1-line-5</t>
  </si>
  <si>
    <t>commifToriaal van den veertienden Decem-</t>
  </si>
  <si>
    <t>NL-HaNA_1.01.02_3800_0063-page-124-column-0-tr-1-line-6</t>
  </si>
  <si>
    <t>ber laatftleeden, met en neevens eenige Hee.</t>
  </si>
  <si>
    <t>NL-HaNA_1.01.02_3800_0063-page-124-column-0-tr-1-line-7</t>
  </si>
  <si>
    <t>ven Gecommitteerden uyt den Raad van</t>
  </si>
  <si>
    <t>NL-HaNA_1.01.02_3800_0063-page-124-column-0-tr-1-line-8</t>
  </si>
  <si>
    <t>Staate, geëxamineert een Memorie van den</t>
  </si>
  <si>
    <t>NL-HaNA_1.01.02_3800_0063-page-124-column-0-tr-1-line-9</t>
  </si>
  <si>
    <t>Heere Baron van Spörcke , extraordinaris</t>
  </si>
  <si>
    <t>NL-HaNA_1.01.02_3800_0063-page-124-column-0-tr-1-line-10</t>
  </si>
  <si>
    <t>Enyvoyé van fijne Majciteyt van Groot-Brit:</t>
  </si>
  <si>
    <t>NL-HaNA_1.01.02_3800_0063-page-124-column-0-tr-1-line-11</t>
  </si>
  <si>
    <t>tannien ; Churfurft van Brunswyck en Lu:</t>
  </si>
  <si>
    <t>NL-HaNA_1.01.02_3800_0063-page-124-column-0-tr-1-line-12</t>
  </si>
  <si>
    <t>nenburgh , raackende het maacken van cen</t>
  </si>
  <si>
    <t>NL-HaNA_1.01.02_3800_0063-page-124-column-0-tr-1-line-13</t>
  </si>
  <si>
    <t>Cartel tot overleeveringe van Deferteurs van</t>
  </si>
  <si>
    <t>NL-HaNA_1.01.02_3800_0063-page-124-column-0-tr-1-line-14</t>
  </si>
  <si>
    <t>de Trouppes van den Siaat, en van die van</t>
  </si>
  <si>
    <t>NL-HaNA_1.01.02_3800_0063-page-124-column-0-tr-1-line-15</t>
  </si>
  <si>
    <t>Brunswyck. en Lunenburgb.</t>
  </si>
  <si>
    <t>NL-HaNA_1.01.02_3800_0063-page-124-column-0-tr-1-line-16</t>
  </si>
  <si>
    <t>NL-HaNA_1.01.02_3800_0063-page-124-column-0-tr-1-line-17</t>
  </si>
  <si>
    <t>op gedelibereert zynde ‚ is goedgevonden</t>
  </si>
  <si>
    <t>NL-HaNA_1.01.02_3800_0063-page-124-column-0-tr-1-line-18</t>
  </si>
  <si>
    <t>ende verftaan , dat den Raad van Sraate</t>
  </si>
  <si>
    <t>NL-HaNA_1.01.02_3800_0063-page-124-column-0-tr-1-line-19</t>
  </si>
  <si>
    <t>fal werden verfoght , foo als verfoght werd</t>
  </si>
  <si>
    <t>NL-HaNA_1.01.02_3800_0063-page-124-column-0-tr-1-line-20</t>
  </si>
  <si>
    <t>mits decfen, re formeeren een Projet van</t>
  </si>
  <si>
    <t>NL-HaNA_1.01.02_3800_0063-page-124-column-0-tr-1-line-21</t>
  </si>
  <si>
    <t>een Cartel voor de Trouppes van den Sraat,</t>
  </si>
  <si>
    <t>NL-HaNA_1.01.02_3800_0063-page-124-column-0-tr-1-line-22</t>
  </si>
  <si>
    <t>en dic van fijne Koningklijcke Majefteyt</t>
  </si>
  <si>
    <t>NL-HaNA_1.01.02_3800_0063-page-124-column-0-tr-1-line-23</t>
  </si>
  <si>
    <t>van Groot-Brittannien, Churfurft van Bruns:</t>
  </si>
  <si>
    <t>NL-HaNA_1.01.02_3800_0063-page-124-column-0-tr-1-line-24</t>
  </si>
  <si>
    <t>wyck Lunenburgh, ‘te faamen dienende in</t>
  </si>
  <si>
    <t>NL-HaNA_1.01.02_3800_0063-page-124-column-0-tr-1-line-25</t>
  </si>
  <si>
    <t>de Nederlanden en in Duyrsland, daar over</t>
  </si>
  <si>
    <t>NL-HaNA_1.01.02_3800_0063-page-124-column-0-tr-1-line-26</t>
  </si>
  <si>
    <t>te fpreecken met gemelde Heer extraordi.</t>
  </si>
  <si>
    <t>NL-HaNA_1.01.02_3800_0063-page-124-column-0-tr-1-line-27</t>
  </si>
  <si>
    <t>naris Envoyé , en op approbatie van haar</t>
  </si>
  <si>
    <t>NL-HaNA_1.01.02_3800_0063-page-124-column-0-tr-1-line-28</t>
  </si>
  <si>
    <t>Hoogh Mogende te conveniceren.</t>
  </si>
  <si>
    <t>NL-HaNA_1.01.02_3800_0063-page-124-column-0-tr-2-line-0</t>
  </si>
  <si>
    <t>Veneris den 8 January</t>
  </si>
  <si>
    <t>NL-HaNA_1.01.02_3800_0063-page-124-column-0-tr-2-line-1</t>
  </si>
  <si>
    <t>NL-HaNA_1.01.02_3800_0063-page-124-column-0-tr-2-line-2</t>
  </si>
  <si>
    <t>PRESIDE,</t>
  </si>
  <si>
    <t>NL-HaNA_1.01.02_3800_0063-page-124-column-0-tr-2-line-3</t>
  </si>
  <si>
    <t>Den. Heere van Tamminga.</t>
  </si>
  <si>
    <t>NL-HaNA_1.01.02_3800_0063-page-124-column-0-tr-2-line-4</t>
  </si>
  <si>
    <t>PRESENTEBUS</t>
  </si>
  <si>
    <t>NL-HaNA_1.01.02_3800_0063-page-124-column-0-tr-2-line-5</t>
  </si>
  <si>
    <t>De Heeren van Randwyck ‚ van Welde-</t>
  </si>
  <si>
    <t>NL-HaNA_1.01.02_3800_0063-page-124-column-0-tr-2-line-6</t>
  </si>
  <si>
    <t>zen, van Benthem , van Heeckeren Tot</t>
  </si>
  <si>
    <t>NL-HaNA_1.01.02_3800_0063-page-124-column-0-tr-2-line-7</t>
  </si>
  <si>
    <t>den Brantzenborgh, Torck, Wecke, met</t>
  </si>
  <si>
    <t>NL-HaNA_1.01.02_3800_0063-page-124-column-0-tr-2-line-8</t>
  </si>
  <si>
    <t>drie extraordinaris Gedeputeerden uyt de</t>
  </si>
  <si>
    <t>NL-HaNA_1.01.02_3800_0063-page-124-column-0-tr-2-line-9</t>
  </si>
  <si>
    <t>Provintie van Gelderland.</t>
  </si>
  <si>
    <t>NL-HaNA_1.01.02_3800_0063-page-124-column-1-tr-0-line-0</t>
  </si>
  <si>
    <t>vilby, van Banchem, Heop, van Catten-</t>
  </si>
  <si>
    <t>NL-HaNA_1.01.02_3800_0063-page-124-column-1-tr-0-line-1</t>
  </si>
  <si>
    <t>burch, Leeuwen, met een extraordinaris</t>
  </si>
  <si>
    <t>NL-HaNA_1.01.02_3800_0063-page-124-column-1-tr-0-line-2</t>
  </si>
  <si>
    <t>Gedeputeerde uyt de Provintie van Hel-</t>
  </si>
  <si>
    <t>NL-HaNA_1.01.02_3800_0063-page-124-column-1-tr-0-line-3</t>
  </si>
  <si>
    <t>land en Weftoriesland.</t>
  </si>
  <si>
    <t>NL-HaNA_1.01.02_3800_0063-page-124-column-1-tr-0-line-4</t>
  </si>
  <si>
    <t>Búteux, Mogge van Renfe, Bout, van</t>
  </si>
  <si>
    <t>NL-HaNA_1.01.02_3800_0063-page-124-column-1-tr-0-line-5</t>
  </si>
  <si>
    <t>Hoorn.</t>
  </si>
  <si>
    <t>NL-HaNA_1.01.02_3800_0063-page-124-column-1-tr-0-line-6</t>
  </si>
  <si>
    <t>De Milan-Viftonti.</t>
  </si>
  <si>
    <t>NL-HaNA_1.01.02_3800_0063-page-124-column-1-tr-0-line-7</t>
  </si>
  <si>
    <t>Van Haren, van Aylva, Bergsma; met</t>
  </si>
  <si>
    <t>NL-HaNA_1.01.02_3800_0063-page-124-column-1-tr-0-line-8</t>
  </si>
  <si>
    <t>een extraordinaris Gedeputeerde 4yt de</t>
  </si>
  <si>
    <t>NL-HaNA_1.01.02_3800_0063-page-124-column-1-tr-0-line-9</t>
  </si>
  <si>
    <t>Provintie van Vriesland.</t>
  </si>
  <si>
    <t>NL-HaNA_1.01.02_3800_0063-page-124-column-1-tr-0-line-10</t>
  </si>
  <si>
    <t>Gerlacins.</t>
  </si>
  <si>
    <t>NL-HaNA_1.01.02_3800_0063-page-124-column-1-tr-1-line-0</t>
  </si>
  <si>
    <t>AE Refolutien gifteren geno</t>
  </si>
  <si>
    <t>NL-HaNA_1.01.02_3800_0063-page-124-column-1-tr-1-line-1</t>
  </si>
  <si>
    <t>men , zyn gelefen én gere(ameert,</t>
  </si>
  <si>
    <t>NL-HaNA_1.01.02_3800_0063-page-124-column-1-tr-1-line-2</t>
  </si>
  <si>
    <t>#</t>
  </si>
  <si>
    <t>NL-HaNA_1.01.02_3800_0063-page-124-column-1-tr-1-line-3</t>
  </si>
  <si>
    <t>gelijck oock gerefumeert ende ge:</t>
  </si>
  <si>
    <t>NL-HaNA_1.01.02_3800_0063-page-124-column-1-tr-1-line-4</t>
  </si>
  <si>
    <t>arrefteert zyn de Depefches daar uyt refuls</t>
  </si>
  <si>
    <t>NL-HaNA_1.01.02_3800_0063-page-124-column-1-tr-1-line-5</t>
  </si>
  <si>
    <t>teerende,</t>
  </si>
  <si>
    <t>NL-HaNA_1.01.02_3800_0063-page-124-column-1-tr-2-line-0</t>
  </si>
  <si>
    <t>Ntfangen cen Miflive van den Heere</t>
  </si>
  <si>
    <t>NL-HaNA_1.01.02_3800_0063-page-124-column-1-tr-2-line-1</t>
  </si>
  <si>
    <t>P Gallieris ‚ haar Hoogh Mogende Mi-</t>
  </si>
  <si>
    <t>NL-HaNA_1.01.02_3800_0063-page-124-column-1-tr-2-line-2</t>
  </si>
  <si>
    <t>nifter by den Rycksdagh , gefchree:</t>
  </si>
  <si>
    <t>NL-HaNA_1.01.02_3800_0063-page-124-column-1-tr-2-line-3</t>
  </si>
  <si>
    <t>ven te Regensburgh ‘den een en dertigh:</t>
  </si>
  <si>
    <t>NL-HaNA_1.01.02_3800_0063-page-124-column-1-tr-2-line-4</t>
  </si>
  <si>
    <t>ften der voorleede maand, houdende advers</t>
  </si>
  <si>
    <t>NL-HaNA_1.01.02_3800_0063-page-124-column-1-tr-2-line-6</t>
  </si>
  <si>
    <t>tentie.</t>
  </si>
  <si>
    <t>NL-HaNA_1.01.02_3800_0063-page-124-column-1-tr-2-line-5</t>
  </si>
  <si>
    <t>WAAR op geen refoiutie</t>
  </si>
  <si>
    <t>NL-HaNA_1.01.02_3800_0063-page-124-column-1-tr-2-line-7</t>
  </si>
  <si>
    <t>is ‘gevallen.</t>
  </si>
  <si>
    <t>NL-HaNA_1.01.02_3800_0063-page-124-column-1-tr-3-line-0</t>
  </si>
  <si>
    <t>Ntfangen een Miffive van den Secre-</t>
  </si>
  <si>
    <t>NL-HaNA_1.01.02_3800_0063-page-124-column-1-tr-3-line-1</t>
  </si>
  <si>
    <t>‘taris Bofh , gefchreeven te Francke</t>
  </si>
  <si>
    <t>NL-HaNA_1.01.02_3800_0063-page-124-column-1-tr-3-line-2</t>
  </si>
  <si>
    <t>fort den derden deefer loopende maand,</t>
  </si>
  <si>
    <t>NL-HaNA_1.01.02_3800_0063-page-124-column-1-tr-3-line-4</t>
  </si>
  <si>
    <t>NL-HaNA_1.01.02_3800_0063-page-124-column-1-tr-3-line-3</t>
  </si>
  <si>
    <t>NL-HaNA_1.01.02_3800_0063-page-124-column-1-tr-3-line-5</t>
  </si>
  <si>
    <t>op geen refolutie is gevallen.</t>
  </si>
  <si>
    <t>NL-HaNA_1.01.02_3800_0063-page-124-column-1-tr-4-line-0</t>
  </si>
  <si>
    <t>Ntfangen een Miflive van den Ama+</t>
  </si>
  <si>
    <t>NL-HaNA_1.01.02_3800_0063-page-124-column-1-tr-4-line-1</t>
  </si>
  <si>
    <t>nuenfis van den Refident van Kin-</t>
  </si>
  <si>
    <t>NL-HaNA_1.01.02_3800_0063-page-124-column-1-tr-4-line-2</t>
  </si>
  <si>
    <t>fchot, gefchreeven te Bruffel den fee-</t>
  </si>
  <si>
    <t>NL-HaNA_1.01.02_3800_0063-page-124-column-1-tr-4-line-3</t>
  </si>
  <si>
    <t>venden deefer loopende maand ‚ geaddres-</t>
  </si>
  <si>
    <t>NL-HaNA_1.01.02_3800_0063-page-124-column-1-tr-4-line-4</t>
  </si>
  <si>
    <t>feert aan den cerften Griffier van haar Hoogh</t>
  </si>
  <si>
    <t>NL-HaNA_1.01.02_3800_0063-page-124-column-1-tr-4-line-5</t>
  </si>
  <si>
    <t>Mogende, houdende adventemtie. WAAR</t>
  </si>
  <si>
    <t>NL-HaNA_1.01.02_3800_0063-page-124-column-1-tr-4-line-6</t>
  </si>
  <si>
    <t>NL-HaNA_1.01.02_3800_0063-page-124-column-1-tr-5-line-0</t>
  </si>
  <si>
    <t>Ntfangen cen Miflive van den Raad</t>
  </si>
  <si>
    <t>NL-HaNA_1.01.02_3800_0063-page-124-column-1-tr-5-line-1</t>
  </si>
  <si>
    <t>van Staate , gefchreeven alhier in</t>
  </si>
  <si>
    <t>NL-HaNA_1.01.02_3800_0063-page-124-column-1-tr-5-line-2</t>
  </si>
  <si>
    <t>den Hage den feevenden deefer loo-</t>
  </si>
  <si>
    <t>NL-HaNA_1.01.02_3800_0063-page-124-column-1-tr-5-line-3</t>
  </si>
  <si>
    <t>pende maand, houdende, dat (y, in gevolge</t>
  </si>
  <si>
    <t>NL-HaNA_1.01.02_3800_0063-page-124-column-1-tr-5-line-4</t>
  </si>
  <si>
    <t>van de authorifatie by haar Hoogh Mogende</t>
  </si>
  <si>
    <t>NL-HaNA_1.01.02_3800_0063-page-124-column-1-tr-5-line-5</t>
  </si>
  <si>
    <t>Refolutie van den twintighften November</t>
  </si>
  <si>
    <t>NL-HaNA_1.01.02_3800_0063-page-124-column-1-tr-5-line-6</t>
  </si>
  <si>
    <t>des gepaffeerden jaars feeventien honderd</t>
  </si>
  <si>
    <t>NL-HaNA_1.01.02_3800_0063-page-124-column-1-tr-5-line-7</t>
  </si>
  <si>
    <t>vier en veertigh aan haar gegeeven wee-</t>
  </si>
  <si>
    <t>NL-HaNA_1.01.02_3800_0063-page-124-column-1-tr-5-line-8</t>
  </si>
  <si>
    <t>gens het aanwerven van cenige Regimen-</t>
  </si>
  <si>
    <t>NL-HaNA_1.01.02_3800_0063-page-124-column-1-tr-5-line-9</t>
  </si>
  <si>
    <t>ten Infanterye , met den Major van Oyen</t>
  </si>
  <si>
    <t>NL-HaNA_1.01.02_3800_0063-page-124-column-1-tr-5-line-10</t>
  </si>
  <si>
    <t>hadden aangegaan de Capitulatie neevens de</t>
  </si>
  <si>
    <t>NL-HaNA_1.01.02_3800_0063-page-124-column-1-tr-5-line-11</t>
  </si>
  <si>
    <t>voorfchreeve Miflive gevoeght , weegens het</t>
  </si>
  <si>
    <t>NL-HaNA_1.01.02_3800_0063-page-124-column-1-tr-5-line-12</t>
  </si>
  <si>
    <t>aanwerven van cen Regiment Infanterye ,</t>
  </si>
  <si>
    <t>NL-HaNA_1.01.02_3800_0063-page-124-column-1-tr-5-line-13</t>
  </si>
  <si>
    <t>fterek tien Compagnien, en ieder Com-</t>
  </si>
  <si>
    <t>NL-HaNA_1.01.02_3800_0063-page-124-column-1-tr-5-line-14</t>
  </si>
  <si>
    <t>pagnien fterek neegentigh Hoofden, waat</t>
  </si>
  <si>
    <t>NL-HaNA_1.01.02_3800_0063-page-124-column-1-tr-5-line-15</t>
  </si>
  <si>
    <t>1 geen byfondere conditien waaren gebragt,</t>
  </si>
  <si>
    <t>NL-HaNA_1.01.02_3800_0063-page-124-column-1-tr-5-line-16</t>
  </si>
  <si>
    <t>de attentie van haar Hoogh Mogende me-</t>
  </si>
  <si>
    <t>NL-HaNA_1.01.02_3800_0063-page-124-column-1-tr-5-line-17</t>
  </si>
  <si>
    <t>riteerende , als alleen dat by vyftiende Arti-</t>
  </si>
  <si>
    <t>NL-HaNA_1.01.02_3800_0063-page-124-column-1-tr-5-line-18</t>
  </si>
  <si>
    <t>eul van defelye Capitulatie aan den. Major</t>
  </si>
  <si>
    <t>NL-HaNA_1.01.02_3800_0063-page-125-header-tr-0-line-0</t>
  </si>
  <si>
    <t>ver! narightinge.</t>
  </si>
  <si>
    <t>E</t>
  </si>
  <si>
    <t>hot</t>
  </si>
  <si>
    <t>Den 8 Jannar</t>
  </si>
  <si>
    <t>CC)</t>
  </si>
  <si>
    <t>NL-HaNA_1.01.02_3800_0063-page-125-column-0-tr-0-line-0</t>
  </si>
  <si>
    <t>van Oyen die Collonel foude zy van bet</t>
  </si>
  <si>
    <t>NL-HaNA_1.01.02_3800_0063-page-125-column-0-tr-0-line-1</t>
  </si>
  <si>
    <t>voorfchreeve Regiment, beloofd wierd, dat</t>
  </si>
  <si>
    <t>NL-HaNA_1.01.02_3800_0063-page-125-column-0-tr-0-line-2</t>
  </si>
  <si>
    <t>by caffatie van het Regiment aan hem foude</t>
  </si>
  <si>
    <t>NL-HaNA_1.01.02_3800_0063-page-125-column-0-tr-0-line-3</t>
  </si>
  <si>
    <t>werden gecontinueert de rang van Collonel</t>
  </si>
  <si>
    <t>NL-HaNA_1.01.02_3800_0063-page-125-column-0-tr-0-line-4</t>
  </si>
  <si>
    <t>in dienft van haar Hoogh Mogende ‚ dogh</t>
  </si>
  <si>
    <t>NL-HaNA_1.01.02_3800_0063-page-125-column-0-tr-0-line-5</t>
  </si>
  <si>
    <t>buyten koften van het Land ; verfoeckende</t>
  </si>
  <si>
    <t>NL-HaNA_1.01.02_3800_0063-page-125-column-0-tr-0-line-6</t>
  </si>
  <si>
    <t>gemelde Raad van Staate daar omtrent de</t>
  </si>
  <si>
    <t>NL-HaNA_1.01.02_3800_0063-page-125-column-0-tr-0-line-7</t>
  </si>
  <si>
    <t>approbatie van haar Hoogh Mog. WAAR</t>
  </si>
  <si>
    <t>NL-HaNA_1.01.02_3800_0063-page-125-column-0-tr-0-line-8</t>
  </si>
  <si>
    <t>op gedelibereert zynde, is goedgevonden en</t>
  </si>
  <si>
    <t>NL-HaNA_1.01.02_3800_0063-page-125-column-0-tr-0-line-9</t>
  </si>
  <si>
    <t>verftaan , mits deelen te approbeeren, het</t>
  </si>
  <si>
    <t>NL-HaNA_1.01.02_3800_0063-page-125-column-0-tr-0-line-10</t>
  </si>
  <si>
    <t>gen door welgemelde Raad van Staate is</t>
  </si>
  <si>
    <t>NL-HaNA_1.01.02_3800_0063-page-125-column-0-tr-0-line-11</t>
  </si>
  <si>
    <t>gedaan , en werd de Raad van Staate hiet</t>
  </si>
  <si>
    <t>NL-HaNA_1.01.02_3800_0063-page-125-column-0-tr-0-line-12</t>
  </si>
  <si>
    <t>meede verfoght de noodige ordre te ftel</t>
  </si>
  <si>
    <t>NL-HaNA_1.01.02_3800_0063-page-125-column-0-tr-0-line-13</t>
  </si>
  <si>
    <t>len tot execuue van de voorfchreeve Capi</t>
  </si>
  <si>
    <t>NL-HaNA_1.01.02_3800_0063-page-125-column-0-tr-0-line-14</t>
  </si>
  <si>
    <t>tulatie.</t>
  </si>
  <si>
    <t>NL-HaNA_1.01.02_3800_0063-page-125-column-0-tr-1-line-0</t>
  </si>
  <si>
    <t>Ntfangen een Mifive van den Secre:</t>
  </si>
  <si>
    <t>NL-HaNA_1.01.02_3800_0063-page-125-column-0-tr-1-line-1</t>
  </si>
  <si>
    <t>taris Bofch , gefchreeven te Franck</t>
  </si>
  <si>
    <t>NL-HaNA_1.01.02_3800_0063-page-125-column-0-tr-1-line-2</t>
  </si>
  <si>
    <t>NL-HaNA_1.01.02_3800_0063-page-125-column-0-tr-1-line-3</t>
  </si>
  <si>
    <t>fendende daar neevens fijne fecvende Decla:</t>
  </si>
  <si>
    <t>NL-HaNA_1.01.02_3800_0063-page-125-column-0-tr-1-line-4</t>
  </si>
  <si>
    <t>atie, feedert den eerften July tot den laat:</t>
  </si>
  <si>
    <t>NL-HaNA_1.01.02_3800_0063-page-125-column-0-tr-1-line-5</t>
  </si>
  <si>
    <t>ften December feeventien houderd vier en</t>
  </si>
  <si>
    <t>NL-HaNA_1.01.02_3800_0063-page-125-column-0-tr-1-line-6</t>
  </si>
  <si>
    <t>veertigh , mét verfoeck dat defelve opgeno:</t>
  </si>
  <si>
    <t>NL-HaNA_1.01.02_3800_0063-page-125-column-0-tr-1-line-7</t>
  </si>
  <si>
    <t>men en geliquideert mooge werden. WAAR</t>
  </si>
  <si>
    <t>NL-HaNA_1.01.02_3800_0063-page-125-column-0-tr-1-line-8</t>
  </si>
  <si>
    <t>NL-HaNA_1.01.02_3800_0063-page-125-column-0-tr-1-line-9</t>
  </si>
  <si>
    <t>ende verftaan , dat de Declaratie neevens</t>
  </si>
  <si>
    <t>NL-HaNA_1.01.02_3800_0063-page-125-column-0-tr-1-line-10</t>
  </si>
  <si>
    <t>de voorfchreeve Miflive gevoeght, gefon</t>
  </si>
  <si>
    <t>NL-HaNA_1.01.02_3800_0063-page-125-column-0-tr-1-line-11</t>
  </si>
  <si>
    <t>den Zal werden aan den Raad van Staate.</t>
  </si>
  <si>
    <t>NL-HaNA_1.01.02_3800_0063-page-125-column-0-tr-1-line-12</t>
  </si>
  <si>
    <t>en des Generaliteyts Reeckenkamer , om</t>
  </si>
  <si>
    <t>NL-HaNA_1.01.02_3800_0063-page-125-column-0-tr-1-line-13</t>
  </si>
  <si>
    <t>te vilireeren, examineeren en liquideren.</t>
  </si>
  <si>
    <t>NL-HaNA_1.01.02_3800_0063-page-125-column-0-tr-1-line-14</t>
  </si>
  <si>
    <t>volgens en in conformiteyt Van de ordre:</t>
  </si>
  <si>
    <t>NL-HaNA_1.01.02_3800_0063-page-125-column-0-tr-1-line-15</t>
  </si>
  <si>
    <t>van het Land.</t>
  </si>
  <si>
    <t>NL-HaNA_1.01.02_3800_0063-page-125-column-0-tr-2-line-0</t>
  </si>
  <si>
    <t>Ntfangén een Mifive van den Ref</t>
  </si>
  <si>
    <t>NL-HaNA_1.01.02_3800_0063-page-125-column-0-tr-2-line-1</t>
  </si>
  <si>
    <t>A dent van Lansberge , gefchreeven te</t>
  </si>
  <si>
    <t>NL-HaNA_1.01.02_3800_0063-page-125-column-0-tr-2-line-2</t>
  </si>
  <si>
    <t>Keulen den vyfden deefer loopende</t>
  </si>
  <si>
    <t>NL-HaNA_1.01.02_3800_0063-page-125-column-0-tr-2-line-3</t>
  </si>
  <si>
    <t>maand, houdende advertentie ; en ver</t>
  </si>
  <si>
    <t>NL-HaNA_1.01.02_3800_0063-page-125-column-0-tr-2-line-4</t>
  </si>
  <si>
    <t>foeckende haar Hoogh Mogende permiffie</t>
  </si>
  <si>
    <t>NL-HaNA_1.01.02_3800_0063-page-125-column-0-tr-2-line-5</t>
  </si>
  <si>
    <t>om te moogen declareeren voor een Etta</t>
  </si>
  <si>
    <t>NL-HaNA_1.01.02_3800_0063-page-125-column-0-tr-2-line-6</t>
  </si>
  <si>
    <t>fette, die hy op Nieuwejaarsdagh na Bon</t>
  </si>
  <si>
    <t>NL-HaNA_1.01.02_3800_0063-page-125-column-0-tr-2-line-7</t>
  </si>
  <si>
    <t>had moeten afvaardigen , als meede , om</t>
  </si>
  <si>
    <t>NL-HaNA_1.01.02_3800_0063-page-125-column-0-tr-2-line-8</t>
  </si>
  <si>
    <t>haar Hoogh Mogende niet te dickwyl met</t>
  </si>
  <si>
    <t>NL-HaNA_1.01.02_3800_0063-page-125-column-0-tr-2-line-9</t>
  </si>
  <si>
    <t>vwerfoecken moeyelijck te vallen voor {oo</t>
  </si>
  <si>
    <t>NL-HaNA_1.01.02_3800_0063-page-125-column-0-tr-2-line-10</t>
  </si>
  <si>
    <t>danige verdere Couriers en Eflafenen als</t>
  </si>
  <si>
    <t>NL-HaNA_1.01.02_3800_0063-page-125-column-0-tr-2-line-11</t>
  </si>
  <si>
    <t>hy nogh genoodfaackt foude kunnen wer</t>
  </si>
  <si>
    <t>NL-HaNA_1.01.02_3800_0063-page-125-column-0-tr-2-line-12</t>
  </si>
  <si>
    <t>den at te vaardigen ; verfoeckende verders</t>
  </si>
  <si>
    <t>NL-HaNA_1.01.02_3800_0063-page-125-column-0-tr-2-line-13</t>
  </si>
  <si>
    <t>de afdoeninge van’fijne verfoeeken, om cen</t>
  </si>
  <si>
    <t>NL-HaNA_1.01.02_3800_0063-page-125-column-0-tr-2-line-14</t>
  </si>
  <si>
    <t>byflagh en verhooginge van traêtement.</t>
  </si>
  <si>
    <t>NL-HaNA_1.01.02_3800_0063-page-125-column-0-tr-2-line-15</t>
  </si>
  <si>
    <t>WAAR op gedelibereert zynde, is goed</t>
  </si>
  <si>
    <t>NL-HaNA_1.01.02_3800_0063-page-125-column-0-tr-2-line-16</t>
  </si>
  <si>
    <t>gevonden en verflaan, dat aan gemelde Re</t>
  </si>
  <si>
    <t>NL-HaNA_1.01.02_3800_0063-page-125-column-0-tr-2-line-17</t>
  </si>
  <si>
    <t>fident van Lansberge {al werden gerelcri.</t>
  </si>
  <si>
    <t>NL-HaNA_1.01.02_3800_0063-page-125-column-0-tr-2-line-18</t>
  </si>
  <si>
    <t>beert , dat hy de onkoften weegens het</t>
  </si>
  <si>
    <t>NL-HaNA_1.01.02_3800_0063-page-125-column-0-tr-2-line-19</t>
  </si>
  <si>
    <t>tenden van de voorfchreeve Eftafette na Bon</t>
  </si>
  <si>
    <t>NL-HaNA_1.01.02_3800_0063-page-125-column-0-tr-2-line-20</t>
  </si>
  <si>
    <t>in fijne Declaratie {al moogen brengen, en</t>
  </si>
  <si>
    <t>NL-HaNA_1.01.02_3800_0063-page-125-column-0-tr-2-line-21</t>
  </si>
  <si>
    <t>dat die aldaar aan hem fulien werden gewa:</t>
  </si>
  <si>
    <t>NL-HaNA_1.01.02_3800_0063-page-125-column-0-tr-2-line-22</t>
  </si>
  <si>
    <t>lideert.</t>
  </si>
  <si>
    <t>NL-HaNA_1.01.02_3800_0063-page-125-column-0-tr-2-line-23</t>
  </si>
  <si>
    <t>Sullende Extraêt van deefe haar Hoogh</t>
  </si>
  <si>
    <t>NL-HaNA_1.01.02_3800_0063-page-125-column-0-tr-2-line-24</t>
  </si>
  <si>
    <t>Mogende Retoiutië gefonden werden aan</t>
  </si>
  <si>
    <t>NL-HaNA_1.01.02_3800_0063-page-125-column-0-tr-2-line-25</t>
  </si>
  <si>
    <t>den Raad van Staate, en des Generaliceyts</t>
  </si>
  <si>
    <t>NL-HaNA_1.01.02_3800_0063-page-125-column-0-tr-2-line-26</t>
  </si>
  <si>
    <t>Reeckenkamer, om te ftrecken tot der zel</t>
  </si>
  <si>
    <t>NL-HaNA_1.01.02_3800_0063-page-125-column-1-tr-0-line-0</t>
  </si>
  <si>
    <t>Dat voorts, {oo veel de verdere verfoec-</t>
  </si>
  <si>
    <t>NL-HaNA_1.01.02_3800_0063-page-125-column-1-tr-0-line-1</t>
  </si>
  <si>
    <t>ken aangaat, Copie van de vooríz Miffive ge=</t>
  </si>
  <si>
    <t>NL-HaNA_1.01.02_3800_0063-page-125-column-1-tr-0-line-2</t>
  </si>
  <si>
    <t>tteld fal werden in handen van de Heeren</t>
  </si>
  <si>
    <t>NL-HaNA_1.01.02_3800_0063-page-125-column-1-tr-0-line-3</t>
  </si>
  <si>
    <t>Torck ‚en andere haar Ho. Mog. Gedeputeer-</t>
  </si>
  <si>
    <t>NL-HaNA_1.01.02_3800_0063-page-125-column-1-tr-0-line-4</t>
  </si>
  <si>
    <t>den tot de zaacken van de Finantie ‚ om</t>
  </si>
  <si>
    <t>NL-HaNA_1.01.02_3800_0063-page-125-column-1-tr-0-line-5</t>
  </si>
  <si>
    <t>met en neevens eenige Heeren Gecommit-</t>
  </si>
  <si>
    <t>NL-HaNA_1.01.02_3800_0063-page-125-column-1-tr-0-line-6</t>
  </si>
  <si>
    <t>teerden uyr den Raad van Staate, en des</t>
  </si>
  <si>
    <t>NL-HaNA_1.01.02_3800_0063-page-125-column-1-tr-0-line-7</t>
  </si>
  <si>
    <t>Generaliteyts Reeckenkaamer , by haar E.</t>
  </si>
  <si>
    <t>NL-HaNA_1.01.02_3800_0063-page-125-column-1-tr-0-line-8</t>
  </si>
  <si>
    <t>zelfs te nomineeren, te viliteeren , exami-</t>
  </si>
  <si>
    <t>NL-HaNA_1.01.02_3800_0063-page-125-column-1-tr-0-line-9</t>
  </si>
  <si>
    <t>neeren, en van alles alhier ter Vergade-</t>
  </si>
  <si>
    <t>NL-HaNA_1.01.02_3800_0063-page-125-column-1-tr-0-line-10</t>
  </si>
  <si>
    <t>ringe rapport te ‘doen.</t>
  </si>
  <si>
    <t>NL-HaNA_1.01.02_3800_0063-page-125-column-1-tr-1-line-0</t>
  </si>
  <si>
    <t>Ntfangen een Milive van den Raad</t>
  </si>
  <si>
    <t>NL-HaNA_1.01.02_3800_0063-page-125-column-1-tr-1-line-1</t>
  </si>
  <si>
    <t>van Staate , gefchreeven alhicr in den</t>
  </si>
  <si>
    <t>NL-HaNA_1.01.02_3800_0063-page-125-column-1-tr-1-line-2</t>
  </si>
  <si>
    <t>Hage den (esden deefer loopende maand,</t>
  </si>
  <si>
    <t>NL-HaNA_1.01.02_3800_0063-page-125-column-1-tr-1-line-3</t>
  </si>
  <si>
    <t>houdende ‚ een Petitie van een millioen gul-</t>
  </si>
  <si>
    <t>NL-HaNA_1.01.02_3800_0063-page-125-column-1-tr-1-line-4</t>
  </si>
  <si>
    <t>dens tot voorfieninge der Magafijnen met</t>
  </si>
  <si>
    <t>NL-HaNA_1.01.02_3800_0063-page-125-column-1-tr-1-line-5</t>
  </si>
  <si>
    <t>Artillerie, Munitien en Beboetten van oors</t>
  </si>
  <si>
    <t>NL-HaNA_1.01.02_3800_0063-page-125-column-1-tr-1-line-6</t>
  </si>
  <si>
    <t>logh.</t>
  </si>
  <si>
    <t>NL-HaNA_1.01.02_3800_0063-page-125-column-1-tr-1-line-7</t>
  </si>
  <si>
    <t>NL-HaNA_1.01.02_3800_0063-page-125-column-1-tr-1-line-8</t>
  </si>
  <si>
    <t>NL-HaNA_1.01.02_3800_0063-page-125-column-1-tr-1-line-9</t>
  </si>
  <si>
    <t>verftaan, dat Copie van de voorz Petitie ge-</t>
  </si>
  <si>
    <t>NL-HaNA_1.01.02_3800_0063-page-125-column-1-tr-1-line-10</t>
  </si>
  <si>
    <t>fonden zal werden aan de Heeren Staaten</t>
  </si>
  <si>
    <t>NL-HaNA_1.01.02_3800_0063-page-125-column-1-tr-1-line-11</t>
  </si>
  <si>
    <t>van de refpe&amp;ive Provincien, met verfoëck</t>
  </si>
  <si>
    <t>NL-HaNA_1.01.02_3800_0063-page-125-column-1-tr-1-line-12</t>
  </si>
  <si>
    <t>van daar in ten fpoedighften te confentee:-</t>
  </si>
  <si>
    <t>NL-HaNA_1.01.02_3800_0063-page-125-column-1-tr-1-line-13</t>
  </si>
  <si>
    <t>ren, der felver Confenten alhier ter Vergas</t>
  </si>
  <si>
    <t>NL-HaNA_1.01.02_3800_0063-page-125-column-1-tr-1-line-14</t>
  </si>
  <si>
    <t>d:ringe hoe eefder foo beeter te laaten ope</t>
  </si>
  <si>
    <t>NL-HaNA_1.01.02_3800_0063-page-125-column-1-tr-1-line-15</t>
  </si>
  <si>
    <t>nen en inbrengen , en defelve met reëele</t>
  </si>
  <si>
    <t>NL-HaNA_1.01.02_3800_0063-page-125-column-1-tr-1-line-16</t>
  </si>
  <si>
    <t>furnillementen van Penningen te bekraghti-</t>
  </si>
  <si>
    <t>NL-HaNA_1.01.02_3800_0063-page-125-column-1-tr-1-line-17</t>
  </si>
  <si>
    <t>gen:</t>
  </si>
  <si>
    <t>NL-HaNA_1.01.02_3800_0063-page-125-column-1-tr-2-line-0</t>
  </si>
  <si>
    <t>TE Heer de Dieu, gáande als haar Hoogh</t>
  </si>
  <si>
    <t>NL-HaNA_1.01.02_3800_0063-page-125-column-1-tr-2-line-1</t>
  </si>
  <si>
    <t>AJ Mogende extraordinaris Ambafladeur</t>
  </si>
  <si>
    <t>NL-HaNA_1.01.02_3800_0063-page-125-column-1-tr-2-line-2</t>
  </si>
  <si>
    <t>na ket Hof van baare Majelteyt de</t>
  </si>
  <si>
    <t>NL-HaNA_1.01.02_3800_0063-page-125-column-1-tr-2-line-3</t>
  </si>
  <si>
    <t>Keyferinne van gcheel Rnsland, en flaandé</t>
  </si>
  <si>
    <t>NL-HaNA_1.01.02_3800_0063-page-125-column-1-tr-2-line-4</t>
  </si>
  <si>
    <t>op zyn vertrreck derwaards, heeft ter Ver-</t>
  </si>
  <si>
    <t>NL-HaNA_1.01.02_3800_0063-page-125-column-1-tr-2-line-5</t>
  </si>
  <si>
    <t>gaderinge atlcheyd van haar Hoogh Mos</t>
  </si>
  <si>
    <t>NL-HaNA_1.01.02_3800_0063-page-125-column-1-tr-2-line-6</t>
  </si>
  <si>
    <t>gende genoomen , met prefentatie van fij-</t>
  </si>
  <si>
    <t>NL-HaNA_1.01.02_3800_0063-page-125-column-1-tr-2-line-7</t>
  </si>
  <si>
    <t>nen dient , en heeft voorts afgeleght den</t>
  </si>
  <si>
    <t>NL-HaNA_1.01.02_3800_0063-page-125-column-1-tr-2-line-8</t>
  </si>
  <si>
    <t>eed op den inhoud van haar Hoogh Mos</t>
  </si>
  <si>
    <t>NL-HaNA_1.01.02_3800_0063-page-125-column-1-tr-2-line-9</t>
  </si>
  <si>
    <t>gende Refolutien. van den tienden Augutty</t>
  </si>
  <si>
    <t>NL-HaNA_1.01.02_3800_0063-page-125-column-1-tr-2-line-10</t>
  </si>
  <si>
    <t>feltien honderd een en vyftigh en fes en</t>
  </si>
  <si>
    <t>NL-HaNA_1.01.02_3800_0063-page-125-column-1-tr-2-line-11</t>
  </si>
  <si>
    <t>twintighften April feltien honderd vwyt en</t>
  </si>
  <si>
    <t>NL-HaNA_1.01.02_3800_0063-page-125-column-1-tr-2-line-12</t>
  </si>
  <si>
    <t>feevenugh ; concerneerende het neemen van</t>
  </si>
  <si>
    <t>NL-HaNA_1.01.02_3800_0063-page-125-column-1-tr-2-line-13</t>
  </si>
  <si>
    <t>giften, geaven of gefchenckén. WAAR</t>
  </si>
  <si>
    <t>NL-HaNA_1.01.02_3800_0063-page-125-column-1-tr-2-line-14</t>
  </si>
  <si>
    <t>op den Heer van Tamminga ter Vergade-</t>
  </si>
  <si>
    <t>NL-HaNA_1.01.02_3800_0063-page-125-column-1-tr-2-line-15</t>
  </si>
  <si>
    <t>ringe prefideerende ‚ aan gemelde Heere de</t>
  </si>
  <si>
    <t>NL-HaNA_1.01.02_3800_0063-page-125-column-1-tr-2-line-16</t>
  </si>
  <si>
    <t>Dieu uyt den naam van haar Hooth Mo-</t>
  </si>
  <si>
    <t>NL-HaNA_1.01.02_3800_0063-page-125-column-1-tr-2-line-17</t>
  </si>
  <si>
    <t>gende geluek op de reyíe heett gewenícht ;</t>
  </si>
  <si>
    <t>NL-HaNA_1.01.02_3800_0063-page-125-column-1-tr-2-line-18</t>
  </si>
  <si>
    <t>met recommandatie om den dienft van bet</t>
  </si>
  <si>
    <t>NL-HaNA_1.01.02_3800_0063-page-125-column-1-tr-2-line-19</t>
  </si>
  <si>
    <t>Land allefints te betraghten en waar te</t>
  </si>
  <si>
    <t>NL-HaNA_1.01.02_3800_0063-page-125-column-1-tr-2-line-20</t>
  </si>
  <si>
    <t>neemen:</t>
  </si>
  <si>
    <t>NL-HaNA_1.01.02_3800_0063-page-125-column-1-tr-3-line-0</t>
  </si>
  <si>
    <t>AE Heeren Gedeputeerden van de Provin-</t>
  </si>
  <si>
    <t>NL-HaNA_1.01.02_3800_0063-page-125-column-1-tr-3-line-1</t>
  </si>
  <si>
    <t>A) tie van Zeeland , hebben ter Verga»</t>
  </si>
  <si>
    <t>NL-HaNA_1.01.02_3800_0063-page-125-column-1-tr-3-line-2</t>
  </si>
  <si>
    <t>deringe voorgedragen en in beden-</t>
  </si>
  <si>
    <t>NL-HaNA_1.01.02_3800_0063-page-125-column-1-tr-3-line-3</t>
  </si>
  <si>
    <t>ken gefteld , nademaal den Staat in het</t>
  </si>
  <si>
    <t>NL-HaNA_1.01.02_3800_0063-page-125-column-1-tr-3-line-4</t>
  </si>
  <si>
    <t>voorleeden jaar weederom by haare dier“</t>
  </si>
  <si>
    <t>NL-HaNA_1.01.02_3800_0063-page-125-column-1-tr-3-line-5</t>
  </si>
  <si>
    <t>baare panden van Vryheyd en Religie ge-</t>
  </si>
  <si>
    <t>NL-HaNA_1.01.02_3800_0063-page-125-column-1-tr-3-line-6</t>
  </si>
  <si>
    <t>conferveert was gebleeven, en niet te min</t>
  </si>
  <si>
    <t>NL-HaNA_1.01.02_3800_0063-page-125-column-1-tr-3-line-7</t>
  </si>
  <si>
    <t>de bekommeriiicke coniunduren en -aan-</t>
  </si>
  <si>
    <t>NL-HaNA_1.01.02_3826_0325</t>
  </si>
  <si>
    <t>NL-HaNA_1.01.02_3826_0325-page-648-header-tr-0-line-0</t>
  </si>
  <si>
    <t>Ei</t>
  </si>
  <si>
    <t>1774</t>
  </si>
  <si>
    <t>Den 4 July</t>
  </si>
  <si>
    <t>NL-HaNA_1.01.02_3826_0325-page-648-column-0-tr-0-line-0</t>
  </si>
  <si>
    <t>AE Refolut:en silteren ge-</t>
  </si>
  <si>
    <t>NL-HaNA_1.01.02_3826_0325-page-648-column-0-tr-0-line-1</t>
  </si>
  <si>
    <t>B DP noomen zyn geleefen en gereft.</t>
  </si>
  <si>
    <t>NL-HaNA_1.01.02_3826_0325-page-648-column-0-tr-0-line-2</t>
  </si>
  <si>
    <t>meert, gelijk ook gerefumeert en</t>
  </si>
  <si>
    <t>NL-HaNA_1.01.02_3826_0325-page-648-column-0-tr-0-line-3</t>
  </si>
  <si>
    <t>gearrefteert zyn de Depeches daar uit Te:</t>
  </si>
  <si>
    <t>NL-HaNA_1.01.02_3826_0325-page-648-column-0-tr-0-line-4</t>
  </si>
  <si>
    <t>fulteerende.</t>
  </si>
  <si>
    <t>NL-HaNA_1.01.02_3826_0325-page-648-column-0-tr-1-line-0</t>
  </si>
  <si>
    <t>\ Ntfangen een Miffive van den Heere</t>
  </si>
  <si>
    <t>NL-HaNA_1.01.02_3826_0325-page-648-column-0-tr-1-line-1</t>
  </si>
  <si>
    <t>DP Grave van Degenfeld ‚ haar Hoog</t>
  </si>
  <si>
    <t>NL-HaNA_1.01.02_3826_0325-page-648-column-0-tr-1-line-2</t>
  </si>
  <si>
    <t>Mogende extraordinaris Envoyé aan</t>
  </si>
  <si>
    <t>NL-HaNA_1.01.02_3826_0325-page-648-column-0-tr-1-line-3</t>
  </si>
  <si>
    <t>bet Hof van haare Keiferlyke Majeiteiten,</t>
  </si>
  <si>
    <t>NL-HaNA_1.01.02_3826_0325-page-648-column-0-tr-1-line-4</t>
  </si>
  <si>
    <t>gefchreeven te Weenen den 22 der voor</t>
  </si>
  <si>
    <t>NL-HaNA_1.01.02_3826_0325-page-648-column-0-tr-1-line-5</t>
  </si>
  <si>
    <t>leeden maand, houdende advertentic,</t>
  </si>
  <si>
    <t>NL-HaNA_1.01.02_3826_0325-page-648-column-0-tr-1-line-6</t>
  </si>
  <si>
    <t>WAAR op geen refolutie is gevallen.</t>
  </si>
  <si>
    <t>NL-HaNA_1.01.02_3826_0325-page-648-column-0-tr-2-line-0</t>
  </si>
  <si>
    <t>\ Ntfangen een Miffive van den _Hecre</t>
  </si>
  <si>
    <t>NL-HaNA_1.01.02_3826_0325-page-648-column-0-tr-2-line-1</t>
  </si>
  <si>
    <t>Jp Callieris, haar Hoog Mog. Minifter</t>
  </si>
  <si>
    <t>NL-HaNA_1.01.02_3826_0325-page-648-column-0-tr-2-line-2</t>
  </si>
  <si>
    <t>by den Ryksdag, gefchreeven te Re:</t>
  </si>
  <si>
    <t>NL-HaNA_1.01.02_3826_0325-page-648-column-0-tr-2-line-3</t>
  </si>
  <si>
    <t>gensburg den 27 der voorleeden maand,</t>
  </si>
  <si>
    <t>NL-HaNA_1.01.02_3826_0325-page-648-column-0-tr-2-line-4</t>
  </si>
  <si>
    <t>geaddreffeert aan den Griffier Fagel, hou:</t>
  </si>
  <si>
    <t>NL-HaNA_1.01.02_3826_0325-page-648-column-0-tr-2-line-5</t>
  </si>
  <si>
    <t>NL-HaNA_1.01.02_3826_0325-page-648-column-0-tr-2-line-6</t>
  </si>
  <si>
    <t>NL-HaNA_1.01.02_3826_0325-page-648-column-0-tr-3-line-0</t>
  </si>
  <si>
    <t>9</t>
  </si>
  <si>
    <t>NL-HaNA_1.01.02_3826_0325-page-648-column-0-tr-3-line-1</t>
  </si>
  <si>
    <t>TS ter Vergadsringe geleefen het Advis</t>
  </si>
  <si>
    <t>NL-HaNA_1.01.02_3826_0325-page-648-column-0-tr-3-line-2</t>
  </si>
  <si>
    <t>A van ’s Lands Advocaaten, geformeert al.</t>
  </si>
  <si>
    <t>NL-HaNA_1.01.02_3826_0325-page-648-column-0-tr-3-line-3</t>
  </si>
  <si>
    <t>hier in den Hage den 2 deefer loo</t>
  </si>
  <si>
    <t>NL-HaNA_1.01.02_3826_0325-page-648-column-0-tr-3-line-4</t>
  </si>
  <si>
    <t>pende maand, in gevolge en tot voldoenin:</t>
  </si>
  <si>
    <t>NL-HaNA_1.01.02_3826_0325-page-648-column-0-tr-3-line-5</t>
  </si>
  <si>
    <t>ge van haar Hoog Mog. Refolutie van den</t>
  </si>
  <si>
    <t>NL-HaNA_1.01.02_3826_0325-page-648-column-0-tr-3-line-6</t>
  </si>
  <si>
    <t>8 Mey deefes jaars, geëxamineert hebbende</t>
  </si>
  <si>
    <t>NL-HaNA_1.01.02_3826_0325-page-648-column-0-tr-3-line-7</t>
  </si>
  <si>
    <t>de Requefte van Jolle Jolles en Johannes</t>
  </si>
  <si>
    <t>NL-HaNA_1.01.02_3826_0325-page-648-column-0-tr-3-line-8</t>
  </si>
  <si>
    <t>Rietvelt, woonende te Amfterdam, geftelde</t>
  </si>
  <si>
    <t>NL-HaNA_1.01.02_3826_0325-page-648-column-0-tr-3-line-9</t>
  </si>
  <si>
    <t>Curateuren in den infolventen Boedel van</t>
  </si>
  <si>
    <t>NL-HaNA_1.01.02_3826_0325-page-648-column-0-tr-3-line-10</t>
  </si>
  <si>
    <t>Dirk van Vollenhoven Willemfz, woonende</t>
  </si>
  <si>
    <t>NL-HaNA_1.01.02_3826_0325-page-648-column-0-tr-3-line-11</t>
  </si>
  <si>
    <t>aldaar, houdende der felver Referiptie op</t>
  </si>
  <si>
    <t>NL-HaNA_1.01.02_3826_0325-page-648-column-0-tr-3-line-12</t>
  </si>
  <si>
    <t>de Requefte, den 15 April daat te vooren</t>
  </si>
  <si>
    <t>NL-HaNA_1.01.02_3826_0325-page-648-column-0-tr-3-line-13</t>
  </si>
  <si>
    <t>aan haar Hoog Mog. geprefenteert doo</t>
  </si>
  <si>
    <t>NL-HaNA_1.01.02_3826_0325-page-648-column-0-tr-3-line-14</t>
  </si>
  <si>
    <t>of van weegen Samuél van Heyft en Ni</t>
  </si>
  <si>
    <t>NL-HaNA_1.01.02_3826_0325-page-648-column-0-tr-3-line-15</t>
  </si>
  <si>
    <t>colaas Rudolph van Hout, beide woonende</t>
  </si>
  <si>
    <t>NL-HaNA_1.01.02_3826_0325-page-648-column-0-tr-3-line-16</t>
  </si>
  <si>
    <t>in de Colonie van Suriname, in qualiteit</t>
  </si>
  <si>
    <t>NL-HaNA_1.01.02_3826_0325-page-648-column-0-tr-3-line-17</t>
  </si>
  <si>
    <t>als Executeurs van den. Teftamente var</t>
  </si>
  <si>
    <t>NL-HaNA_1.01.02_3826_0325-page-648-column-0-tr-3-line-18</t>
  </si>
  <si>
    <t>wylen Ephraim Comans Scherpingh , in lee</t>
  </si>
  <si>
    <t>NL-HaNA_1.01.02_3826_0325-page-648-column-0-tr-3-line-19</t>
  </si>
  <si>
    <t>ven Oudraad van Policie en criminele</t>
  </si>
  <si>
    <t>NL-HaNA_1.01.02_3826_0325-page-648-column-0-tr-3-line-20</t>
  </si>
  <si>
    <t>Juftitie op de voornoemde Colonie; verfoe.</t>
  </si>
  <si>
    <t>NL-HaNA_1.01.02_3826_0325-page-648-column-0-tr-3-line-21</t>
  </si>
  <si>
    <t>kende, om reedenen in de voorfz Reduefte</t>
  </si>
  <si>
    <t>NL-HaNA_1.01.02_3826_0325-page-648-column-0-tr-3-line-22</t>
  </si>
  <si>
    <t>geallegeert, dat haar Hoog Mogende den</t>
  </si>
  <si>
    <t>NL-HaNA_1.01.02_3826_0325-page-648-column-0-tr-3-line-23</t>
  </si>
  <si>
    <t>voornoemde Dirk van Vollenhove Wil</t>
  </si>
  <si>
    <t>NL-HaNA_1.01.02_3826_0325-page-648-column-0-tr-3-line-24</t>
  </si>
  <si>
    <t>lemfz, in qualiteit als ceflie van aétie heb.</t>
  </si>
  <si>
    <t>NL-HaNA_1.01.02_3826_0325-page-648-column-0-tr-3-line-25</t>
  </si>
  <si>
    <t>bende van Gerrit Pater, en nog als Jaft: en</t>
  </si>
  <si>
    <t>NL-HaNA_1.01.02_3826_0325-page-648-column-0-tr-3-line-26</t>
  </si>
  <si>
    <t>procuratie hebbende van Alberúna Elifabech</t>
  </si>
  <si>
    <t>NL-HaNA_1.01.02_3826_0325-page-648-column-0-tr-3-line-27</t>
  </si>
  <si>
    <t>van Nieukerken de Nievenheim ‚ gefepa.</t>
  </si>
  <si>
    <t>NL-HaNA_1.01.02_3826_0325-page-648-column-0-tr-3-line-28</t>
  </si>
  <si>
    <t>reerde Huisvrouw van den felven Gerrit</t>
  </si>
  <si>
    <t>NL-HaNA_1.01.02_3826_0325-page-648-column-0-tr-3-line-29</t>
  </si>
  <si>
    <t>Pater, Impetrant van Mandament van Re.</t>
  </si>
  <si>
    <t>NL-HaNA_1.01.02_3826_0325-page-648-column-0-tr-3-line-30</t>
  </si>
  <si>
    <t>vifie, van haar Hoog Mog. op den 8 Au</t>
  </si>
  <si>
    <t>NL-HaNA_1.01.02_3826_0325-page-648-column-0-tr-3-line-31</t>
  </si>
  <si>
    <t>gufty van den jaare 1769 geobtineert, van</t>
  </si>
  <si>
    <t>NL-HaNA_1.01.02_3826_0325-page-648-column-0-tr-3-line-32</t>
  </si>
  <si>
    <t>feckere Sententie van den Fiove van civile</t>
  </si>
  <si>
    <t>NL-HaNA_1.01.02_3826_0325-page-648-column-0-tr-3-line-33</t>
  </si>
  <si>
    <t>Juftitie der voornoemde Colonie van Suri.</t>
  </si>
  <si>
    <t>NL-HaNA_1.01.02_3826_0325-page-648-column-0-tr-3-line-34</t>
  </si>
  <si>
    <t>name, in dato den 2 Mey 1767 gewee.</t>
  </si>
  <si>
    <t>NL-HaNA_1.01.02_3826_0325-page-648-column-0-tr-3-line-35</t>
  </si>
  <si>
    <t>fen in de procedures tuffchen gemelde van</t>
  </si>
  <si>
    <t>NL-HaNA_1.01.02_3826_0325-page-648-column-0-tr-3-line-36</t>
  </si>
  <si>
    <t>Heyft en van Hout, in hunne voorfz qua.</t>
  </si>
  <si>
    <t>NL-HaNA_1.01.02_3826_0325-page-648-column-0-tr-3-line-37</t>
  </si>
  <si>
    <t>liter, en C. L. N. Bogel, in qualiteis als</t>
  </si>
  <si>
    <t>NL-HaNA_1.01.02_3826_0325-page-648-column-1-tr-0-line-0</t>
  </si>
  <si>
    <t>Gefurrogeerden van Johannes Leonardus van</t>
  </si>
  <si>
    <t>NL-HaNA_1.01.02_3826_0325-page-648-column-1-tr-0-line-1</t>
  </si>
  <si>
    <t>Son, als procuratie hebbende van den voor-</t>
  </si>
  <si>
    <t>NL-HaNA_1.01.02_3826_0325-page-648-column-1-tr-0-line-2</t>
  </si>
  <si>
    <t>noemde Gerrit Pater, voor den {elven Hove</t>
  </si>
  <si>
    <t>NL-HaNA_1.01.02_3826_0325-page-648-column-1-tr-0-line-3</t>
  </si>
  <si>
    <t>geventileert, fouden gelieven te ordonnee-</t>
  </si>
  <si>
    <t>NL-HaNA_1.01.02_3826_0325-page-648-column-1-tr-0-line-4</t>
  </si>
  <si>
    <t>Ten en te gelaften, en forge te draagen en</t>
  </si>
  <si>
    <t>NL-HaNA_1.01.02_3826_0325-page-648-column-1-tr-0-line-5</t>
  </si>
  <si>
    <t>te effeftueeren, dat de Stukken van den</t>
  </si>
  <si>
    <t>NL-HaNA_1.01.02_3826_0325-page-648-column-1-tr-0-line-6</t>
  </si>
  <si>
    <t>voornoeraden Proceffe, foo als het felve is</t>
  </si>
  <si>
    <t>NL-HaNA_1.01.02_3826_0325-page-648-column-1-tr-0-line-7</t>
  </si>
  <si>
    <t>beding geweeft, illico en mèt den eerften</t>
  </si>
  <si>
    <t>NL-HaNA_1.01.02_3826_0325-page-648-column-1-tr-0-line-8</t>
  </si>
  <si>
    <t>beflooten en geëvangelifeert aan haar Hoog</t>
  </si>
  <si>
    <t>NL-HaNA_1.01.02_3826_0325-page-648-column-1-tr-0-line-9</t>
  </si>
  <si>
    <t>Mogende fouden worden overgefonden , op</t>
  </si>
  <si>
    <t>NL-HaNA_1.01.02_3826_0325-page-648-column-1-tr-0-line-10</t>
  </si>
  <si>
    <t>pane dat, in cas defelve uitterlyk binnen</t>
  </si>
  <si>
    <t>NL-HaNA_1.01.02_3826_0325-page-648-column-1-tr-0-line-11</t>
  </si>
  <si>
    <t>den tyd van fes maanden niet alhier {ou</t>
  </si>
  <si>
    <t>NL-HaNA_1.01.02_3826_0325-page-648-column-1-tr-0-line-12</t>
  </si>
  <si>
    <t>den zyn gearriveert, en dat door hem in</t>
  </si>
  <si>
    <t>NL-HaNA_1.01.02_3826_0325-page-648-column-1-tr-0-line-13</t>
  </si>
  <si>
    <t>cas van Revifie geen eifch foude zyn ge</t>
  </si>
  <si>
    <t>NL-HaNA_1.01.02_3826_0325-page-648-column-1-tr-0-line-14</t>
  </si>
  <si>
    <t>daan, de voorfz Revifie foude worden ver.</t>
  </si>
  <si>
    <t>NL-HaNA_1.01.02_3826_0325-page-648-column-1-tr-0-line-15</t>
  </si>
  <si>
    <t>klaart defert, en dat fylieden in hunne</t>
  </si>
  <si>
    <t>NL-HaNA_1.01.02_3826_0325-page-648-column-1-tr-0-line-16</t>
  </si>
  <si>
    <t>voorfz qualiteit fouden worden geabfolveert</t>
  </si>
  <si>
    <t>NL-HaNA_1.01.02_3826_0325-page-648-column-1-tr-0-line-17</t>
  </si>
  <si>
    <t>van voor{z inftantie, en dat haar Hoog</t>
  </si>
  <si>
    <t>NL-HaNA_1.01.02_3826_0325-page-648-column-1-tr-0-line-18</t>
  </si>
  <si>
    <t>Mog. daar van fouden gelieven te verlee.</t>
  </si>
  <si>
    <t>NL-HaNA_1.01.02_3826_0325-page-648-column-1-tr-0-line-19</t>
  </si>
  <si>
    <t>nen Refolutie in forma , mitsgaders de By-</t>
  </si>
  <si>
    <t>NL-HaNA_1.01.02_3826_0325-page-648-column-1-tr-0-line-20</t>
  </si>
  <si>
    <t>laagen neevens het gemelde Requeft van</t>
  </si>
  <si>
    <t>NL-HaNA_1.01.02_3826_0325-page-648-column-1-tr-0-line-21</t>
  </si>
  <si>
    <t>den voornoemde Samuël van Heyft en Ni.</t>
  </si>
  <si>
    <t>NL-HaNA_1.01.02_3826_0325-page-648-column-1-tr-0-line-22</t>
  </si>
  <si>
    <t>colaas Rudolphus van Hout, in qualiteit</t>
  </si>
  <si>
    <t>NL-HaNA_1.01.02_3826_0325-page-648-column-1-tr-0-line-23</t>
  </si>
  <si>
    <t>voorfz gevoegt, als meede het gunt doo:</t>
  </si>
  <si>
    <t>NL-HaNA_1.01.02_3826_0325-page-648-column-1-tr-0-line-24</t>
  </si>
  <si>
    <t>de Practifyns van den voornoemde Jolle</t>
  </si>
  <si>
    <t>NL-HaNA_1.01.02_3826_0325-page-648-column-1-tr-0-line-25</t>
  </si>
  <si>
    <t>Jolles en Johannes Rietveld in hunne voorfz</t>
  </si>
  <si>
    <t>NL-HaNA_1.01.02_3826_0325-page-648-column-1-tr-0-line-26</t>
  </si>
  <si>
    <t>qualiteit nader aan voornoemde ’s Lands Ad:</t>
  </si>
  <si>
    <t>NL-HaNA_1.01.02_3826_0325-page-648-column-1-tr-0-line-27</t>
  </si>
  <si>
    <t>vocaaten is overgegeven.</t>
  </si>
  <si>
    <t>NL-HaNA_1.01.02_3826_0325-page-648-column-1-tr-0-line-28</t>
  </si>
  <si>
    <t>NL-HaNA_1.01.02_3826_0325-page-648-column-1-tr-0-line-29</t>
  </si>
  <si>
    <t>gevonden en verftaan, den voornoemde Jolle</t>
  </si>
  <si>
    <t>NL-HaNA_1.01.02_3826_0325-page-648-column-1-tr-0-line-30</t>
  </si>
  <si>
    <t>NL-HaNA_1.01.02_3826_0325-page-648-column-1-tr-0-line-31</t>
  </si>
  <si>
    <t>qualiteit, of wel in gevalle den voornoemde</t>
  </si>
  <si>
    <t>NL-HaNA_1.01.02_3826_0325-page-648-column-1-tr-0-line-32</t>
  </si>
  <si>
    <t>Dirk van Vollenhoven Willemfz mogte zyn</t>
  </si>
  <si>
    <t>NL-HaNA_1.01.02_3826_0325-page-648-column-1-tr-0-line-33</t>
  </si>
  <si>
    <t>of worden gerehabiliteert, hem Dirk van</t>
  </si>
  <si>
    <t>NL-HaNA_1.01.02_3826_0325-page-648-column-1-tr-0-line-34</t>
  </si>
  <si>
    <t>Vollenhoven Willemfz felven mits deefen</t>
  </si>
  <si>
    <t>NL-HaNA_1.01.02_3826_0325-page-648-column-1-tr-0-line-35</t>
  </si>
  <si>
    <t>gelaften, om forge te draagen en te effec</t>
  </si>
  <si>
    <t>NL-HaNA_1.01.02_3826_0325-page-648-column-1-tr-0-line-36</t>
  </si>
  <si>
    <t>tmeeren, dat de Stukken van den Procefle</t>
  </si>
  <si>
    <t>NL-HaNA_1.01.02_3826_0325-page-648-column-1-tr-0-line-37</t>
  </si>
  <si>
    <t>by de voorfz Requefte van gemelde Samuël</t>
  </si>
  <si>
    <t>NL-HaNA_1.01.02_3826_0325-page-648-column-1-tr-0-line-38</t>
  </si>
  <si>
    <t>van Heyft en Nicolaas Rudolph van Hout</t>
  </si>
  <si>
    <t>NL-HaNA_1.01.02_3826_0325-page-648-column-1-tr-0-line-39</t>
  </si>
  <si>
    <t>gg. breeder gemelt, foo als het felve is be:</t>
  </si>
  <si>
    <t>NL-HaNA_1.01.02_3826_0325-page-648-column-1-tr-0-line-40</t>
  </si>
  <si>
    <t>dingt geweeft, ten fpoedig{ten doenlyk - be.</t>
  </si>
  <si>
    <t>NL-HaNA_1.01.02_3826_0325-page-648-column-1-tr-0-line-41</t>
  </si>
  <si>
    <t>flooren en geëvangelifeert aan haar Hoog</t>
  </si>
  <si>
    <t>NL-HaNA_1.01.02_3826_0325-page-648-column-1-tr-0-line-42</t>
  </si>
  <si>
    <t>Mog. worden overgefonden, en voorts het</t>
  </si>
  <si>
    <t>NL-HaNA_1.01.02_3826_0325-page-648-column-1-tr-0-line-43</t>
  </si>
  <si>
    <t>Mandament van Revifie door den gemelden</t>
  </si>
  <si>
    <t>NL-HaNA_1.01.02_3826_0325-page-648-column-1-tr-0-line-44</t>
  </si>
  <si>
    <t>Dirk van Vollenhoven Wilem{z geïmpe-</t>
  </si>
  <si>
    <t>NL-HaNA_1.01.02_3826_0325-page-648-column-1-tr-0-line-45</t>
  </si>
  <si>
    <t>treert te doen dienen voor haar Hoog Mog,</t>
  </si>
  <si>
    <t>NL-HaNA_1.01.02_3826_0325-page-648-column-1-tr-0-line-46</t>
  </si>
  <si>
    <t>en uit kragte van het felve voor haar Hoog</t>
  </si>
  <si>
    <t>NL-HaNA_1.01.02_3826_0325-page-648-column-1-tr-0-line-47</t>
  </si>
  <si>
    <t>Mog. eifch te doen, uiterlyk op den eerften</t>
  </si>
  <si>
    <t>NL-HaNA_1.01.02_3826_0325-page-648-column-1-tr-0-line-48</t>
  </si>
  <si>
    <t>Maandag die koomen fal na verloop van</t>
  </si>
  <si>
    <t>NL-HaNA_1.01.02_3826_0325-page-648-column-1-tr-0-line-49</t>
  </si>
  <si>
    <t>twaalf maanden, te reckenen van den dag</t>
  </si>
  <si>
    <t>NL-HaNA_1.01.02_3826_0325-page-648-column-1-tr-0-line-50</t>
  </si>
  <si>
    <t>dat deefe haar Hoog Mog. Refolutie “aan</t>
  </si>
  <si>
    <t>NL-HaNA_1.01.02_3826_0325-page-648-column-1-tr-0-line-51</t>
  </si>
  <si>
    <t>den Procureur van den voornoemde Jolle</t>
  </si>
  <si>
    <t>NL-HaNA_1.01.02_3826_0325-page-648-column-1-tr-0-line-52</t>
  </si>
  <si>
    <t>folles en Johannes Rietveld, in hunne ‘gu4-</t>
  </si>
  <si>
    <t>NL-HaNA_1.01.02_3826_0325-page-648-column-1-tr-0-line-53</t>
  </si>
  <si>
    <t>liteit, of aan den gemelden Dirk van Vol-</t>
  </si>
  <si>
    <t>NL-HaNA_1.01.02_3826_0325-page-648-column-1-tr-0-line-54</t>
  </si>
  <si>
    <t>|</t>
  </si>
  <si>
    <t>NL-HaNA_1.01.02_3826_0325-page-648-column-1-tr-0-line-55</t>
  </si>
  <si>
    <t>lenhoven Willemfz felve, by aldien hy als-</t>
  </si>
  <si>
    <t>NL-HaNA_1.01.02_3826_0325-page-648-column-1-tr-0-line-56</t>
  </si>
  <si>
    <t>dan gerchabiliteert mogte zyn, fal weefen</t>
  </si>
  <si>
    <t>NL-HaNA_1.01.02_3826_0325-page-648-column-1-tr-0-line-57</t>
  </si>
  <si>
    <t>geinfinueert, op pone; dat by gebreeke</t>
  </si>
  <si>
    <t>NL-HaNA_1.01.02_3826_0325-page-648-column-1-tr-0-line-58</t>
  </si>
  <si>
    <t>van dien de voorfz Revifie {al worden ge-</t>
  </si>
  <si>
    <t>NL-HaNA_1.01.02_3826_0325-page-648-column-1-tr-0-line-59</t>
  </si>
  <si>
    <t>houden voor defert, en de gemelde Samuél</t>
  </si>
  <si>
    <t>NL-HaNA_1.01.02_3826_0325-page-648-column-1-tr-0-line-60</t>
  </si>
  <si>
    <t>NL-HaNA_1.01.02_3826_0325-page-649-header-tr-0-line-0</t>
  </si>
  <si>
    <t>uh</t>
  </si>
  <si>
    <t>50</t>
  </si>
  <si>
    <t>‘ge</t>
  </si>
  <si>
    <t>co .tovosd</t>
  </si>
  <si>
    <t>&amp;</t>
  </si>
  <si>
    <t>1771</t>
  </si>
  <si>
    <t>Den 5 July</t>
  </si>
  <si>
    <t>( 437</t>
  </si>
  <si>
    <t>NL-HaNA_1.01.02_3826_0325-page-649-column-0-tr-0-line-0</t>
  </si>
  <si>
    <t>iu chunte voorfz dualiteit follen zyn geab-</t>
  </si>
  <si>
    <t>NL-HaNA_1.01.02_3826_0325-page-649-column-0-tr-0-line-1</t>
  </si>
  <si>
    <t>folveert van de voorfz inftantie cum expen-</t>
  </si>
  <si>
    <t>NL-HaNA_1.01.02_3826_0325-page-649-column-0-tr-0-line-2</t>
  </si>
  <si>
    <t>fs j‘ten waare nogtans dat de voorfz Pro:</t>
  </si>
  <si>
    <t>NL-HaNA_1.01.02_3826_0325-page-649-column-0-tr-0-line-3</t>
  </si>
  <si>
    <t>‘eesttakken eerder herwaards mogten zyn</t>
  </si>
  <si>
    <t>NL-HaNA_1.01.02_3826_0325-page-649-column-0-tr-0-line-4</t>
  </si>
  <si>
    <t>overgefonden , in welken gevallen de Regt</t>
  </si>
  <si>
    <t>NL-HaNA_1.01.02_3826_0325-page-649-column-0-tr-0-line-5</t>
  </si>
  <si>
    <t>dag uit’ hoofde van het voorfz Mandement</t>
  </si>
  <si>
    <t>NL-HaNA_1.01.02_3826_0325-page-649-column-0-tr-0-line-6</t>
  </si>
  <si>
    <t>van Revifie belegt, fal moeten dienen op</t>
  </si>
  <si>
    <t>NL-HaNA_1.01.02_3826_0325-page-649-column-0-tr-0-line-7</t>
  </si>
  <si>
    <t>die” tyd die by het ‘gedaane exploit van</t>
  </si>
  <si>
    <t>NL-HaNA_1.01.02_3826_0325-page-649-column-0-tr-0-line-8</t>
  </si>
  <si>
    <t>het”felve ‘Mandament bereids is bepaald ge</t>
  </si>
  <si>
    <t>NL-HaNA_1.01.02_3826_0325-page-649-column-0-tr-0-line-9</t>
  </si>
  <si>
    <t>worden.</t>
  </si>
  <si>
    <t>NL-HaNA_1.01.02_3826_0325-page-649-column-0-tr-1-line-0</t>
  </si>
  <si>
    <t>45 ter Vergaderinge geleefen de Requefte</t>
  </si>
  <si>
    <t>NL-HaNA_1.01.02_3826_0325-page-649-column-0-tr-1-line-1</t>
  </si>
  <si>
    <t>Novan Fean Marteilhe ‚ woonende'te Cuy:</t>
  </si>
  <si>
    <t>NL-HaNA_1.01.02_3826_0325-page-649-column-0-tr-1-line-2</t>
  </si>
  <si>
    <t>Tenburg ‚ houdende , ‘dat haar Hoog Mo.</t>
  </si>
  <si>
    <t>NL-HaNA_1.01.02_3826_0325-page-649-column-0-tr-1-line-3</t>
  </si>
  <si>
    <t>gende de goedheid hadden gehad aan hem</t>
  </si>
  <si>
    <t>NL-HaNA_1.01.02_3826_0325-page-649-column-0-tr-1-line-4</t>
  </si>
  <si>
    <t>Soppliant ‘een jaarlijks penliocn van drie</t>
  </si>
  <si>
    <t>NL-HaNA_1.01.02_3826_0325-page-649-column-0-tr-1-line-5</t>
  </si>
  <si>
    <t>honderd guldens te accordeeren, uit hoofde</t>
  </si>
  <si>
    <t>NL-HaNA_1.01.02_3826_0325-page-649-column-0-tr-1-line-6</t>
  </si>
  <si>
    <t>hy om de waare Gereformeerde Religie în</t>
  </si>
  <si>
    <t>NL-HaNA_1.01.02_3826_0325-page-649-column-0-tr-1-line-7</t>
  </si>
  <si>
    <t>Vrankryk op de Galleyen veel ‘hadde ge-</t>
  </si>
  <si>
    <t>NL-HaNA_1.01.02_3826_0325-page-649-column-0-tr-1-line-8</t>
  </si>
  <si>
    <t>leeden j* te betaalen telkens fes maanden</t>
  </si>
  <si>
    <t>NL-HaNA_1.01.02_3826_0325-page-649-column-0-tr-1-line-9</t>
  </si>
  <si>
    <t>metde helfte van dien; dat op den laat</t>
  </si>
  <si>
    <t>NL-HaNA_1.01.02_3826_0325-page-649-column-0-tr-1-line-10</t>
  </si>
  <si>
    <t>{tender voorleeden maand Juny weedcrom</t>
  </si>
  <si>
    <t>NL-HaNA_1.01.02_3826_0325-page-649-column-0-tr-1-line-11</t>
  </si>
  <si>
    <t>{es maanden van des Suppliants voorfchrecve</t>
  </si>
  <si>
    <t>NL-HaNA_1.01.02_3826_0325-page-649-column-0-tr-1-line-12</t>
  </si>
  <si>
    <t>penfioen “waaren Koomen te verfchyne1;</t>
  </si>
  <si>
    <t>NL-HaNA_1.01.02_3826_0325-page-649-column-0-tr-1-line-13</t>
  </si>
  <si>
    <t>verfoekende den Suppliant derhalven, haar</t>
  </si>
  <si>
    <t>NL-HaNA_1.01.02_3826_0325-page-649-column-0-tr-1-line-14</t>
  </si>
  <si>
    <t>Hoos Mogende favorabcle Rófölútie, ‘ten</t>
  </si>
  <si>
    <t>NL-HaNA_1.01.02_3826_0325-page-649-column-0-tr-1-line-15</t>
  </si>
  <si>
    <t>éînde by den Ráad van Staate de gc-</t>
  </si>
  <si>
    <t>NL-HaNA_1.01.02_3826_0325-page-649-column-0-tr-1-line-16</t>
  </si>
  <si>
    <t>woond Ördonnantie ten behoeve van den</t>
  </si>
  <si>
    <t>NL-HaNA_1.01.02_3826_0325-page-649-column-0-tr-1-line-17</t>
  </si>
  <si>
    <t>Suppliant tot bétaalinge van gemelde {es</t>
  </si>
  <si>
    <t>NL-HaNA_1.01.02_3826_0325-page-649-column-0-tr-1-line-18</t>
  </si>
  <si>
    <t>iaanden verfeheenen penfioen mögen wor:</t>
  </si>
  <si>
    <t>NL-HaNA_1.01.02_3826_0325-page-649-column-0-tr-1-line-19</t>
  </si>
  <si>
    <t>den geflaagen en gedepecheert.</t>
  </si>
  <si>
    <t>NL-HaNA_1.01.02_3826_0325-page-649-column-0-tr-1-line-20</t>
  </si>
  <si>
    <t>WAAR op gédelibereert zynde, is goed.</t>
  </si>
  <si>
    <t>NL-HaNA_1.01.02_3826_0325-page-649-column-0-tr-1-line-21</t>
  </si>
  <si>
    <t>gevonden en verftaan , mits deefën te ver</t>
  </si>
  <si>
    <t>NL-HaNA_1.01.02_3826_0325-page-649-column-0-tr-1-line-22</t>
  </si>
  <si>
    <t>foeken den Raad ‘van Staate, “om ten be:</t>
  </si>
  <si>
    <t>NL-HaNA_1.01.02_3826_0325-page-649-column-0-tr-1-line-23</t>
  </si>
  <si>
    <t>hoeve van den Suppliant dé noodige Or.</t>
  </si>
  <si>
    <t>NL-HaNA_1.01.02_3826_0325-page-649-column-0-tr-1-line-24</t>
  </si>
  <si>
    <t>donnante te doen ‘depecheeren tot betaa:</t>
  </si>
  <si>
    <t>NL-HaNA_1.01.02_3826_0325-page-649-column-0-tr-1-line-25</t>
  </si>
  <si>
    <t>linge van ‘het gemelde half jaar penfioen,</t>
  </si>
  <si>
    <t>NL-HaNA_1.01.02_3826_0325-page-649-column-0-tr-1-line-26</t>
  </si>
  <si>
    <t>mits dat den Suppliant aan den gemelde</t>
  </si>
  <si>
    <t>NL-HaNA_1.01.02_3826_0325-page-649-column-0-tr-1-line-27</t>
  </si>
  <si>
    <t>Raad vam Staate fl moeten overleveren</t>
  </si>
  <si>
    <t>NL-HaNA_1.01.02_3826_0325-page-649-column-0-tr-1-line-28</t>
  </si>
  <si>
    <t>behoörlijke Atteftatie de’ vita.</t>
  </si>
  <si>
    <t>NL-HaNA_1.01.02_3826_0325-page-649-column-0-tr-2-line-0</t>
  </si>
  <si>
    <t>Veneris den 5 July</t>
  </si>
  <si>
    <t>NL-HaNA_1.01.02_3826_0325-page-649-column-0-tr-2-line-1</t>
  </si>
  <si>
    <t>a 771,</t>
  </si>
  <si>
    <t>NL-HaNA_1.01.02_3826_0325-page-649-column-0-tr-2-line-3</t>
  </si>
  <si>
    <t>u WPR Es (TLD E,</t>
  </si>
  <si>
    <t>NL-HaNA_1.01.02_3826_0325-page-649-column-0-tr-2-line-2</t>
  </si>
  <si>
    <t>che</t>
  </si>
  <si>
    <t>NL-HaNA_1.01.02_3826_0325-page-649-column-0-tr-2-line-4</t>
  </si>
  <si>
    <t>NL-HaNA_1.01.02_3826_0325-page-649-column-0-tr-2-line-6</t>
  </si>
  <si>
    <t>Den Heere van Deden.</t>
  </si>
  <si>
    <t>NL-HaNA_1.01.02_3826_0325-page-649-column-0-tr-2-line-5</t>
  </si>
  <si>
    <t>dst</t>
  </si>
  <si>
    <t>NL-HaNA_1.01.02_3826_0325-page-649-column-0-tr-2-line-8</t>
  </si>
  <si>
    <t>PRESENTIE U,</t>
  </si>
  <si>
    <t>NL-HaNA_1.01.02_3826_0325-page-649-column-0-tr-2-line-7</t>
  </si>
  <si>
    <t>base</t>
  </si>
  <si>
    <t>NL-HaNA_1.01.02_3826_0325-page-649-column-0-tr-2-line-10</t>
  </si>
  <si>
    <t>so</t>
  </si>
  <si>
    <t>NL-HaNA_1.01.02_3826_0325-page-649-column-0-tr-2-line-9</t>
  </si>
  <si>
    <t>610</t>
  </si>
  <si>
    <t>NL-HaNA_1.01.02_3826_0325-page-649-column-0-tr-2-line-11</t>
  </si>
  <si>
    <t>De Heeren Brantfen.</t>
  </si>
  <si>
    <t>NL-HaNA_1.01.02_3826_0325-page-649-column-0-tr-2-line-12</t>
  </si>
  <si>
    <t>Panden Santheuvel, Geelvinck; Quarles,</t>
  </si>
  <si>
    <t>NL-HaNA_1.01.02_3826_0325-page-649-column-0-tr-2-line-13</t>
  </si>
  <si>
    <t>zo de Mey; Bogaert, van Bleyswyck.</t>
  </si>
  <si>
    <t>NL-HaNA_1.01.02_3826_0325-page-649-column-0-tr-2-line-15</t>
  </si>
  <si>
    <t>Can.</t>
  </si>
  <si>
    <t>NL-HaNA_1.01.02_3826_0325-page-649-column-0-tr-2-line-14</t>
  </si>
  <si>
    <t>UiÁ</t>
  </si>
  <si>
    <t>NL-HaNA_1.01.02_3826_0325-page-649-column-0-tr-2-line-17</t>
  </si>
  <si>
    <t>BI Me 4</t>
  </si>
  <si>
    <t>NL-HaNA_1.01.02_3826_0325-page-649-column-0-tr-2-line-16</t>
  </si>
  <si>
    <t>logs</t>
  </si>
  <si>
    <t>NL-HaNA_1.01.02_3826_0325-page-649-column-0-tr-2-line-18</t>
  </si>
  <si>
    <t>Wieling.</t>
  </si>
  <si>
    <t>NL-HaNA_1.01.02_3826_0325-page-649-column-0-tr-2-line-19</t>
  </si>
  <si>
    <t>Bergsma, van Groveftins, met een extraor-</t>
  </si>
  <si>
    <t>NL-HaNA_1.01.02_3826_0325-page-649-column-0-tr-2-line-20</t>
  </si>
  <si>
    <t>“o'dinaris Gedeputeerde ‘uit de Provinciè van</t>
  </si>
  <si>
    <t>NL-HaNA_1.01.02_3826_0325-page-649-column-0-tr-2-line-21</t>
  </si>
  <si>
    <t>‘Vriesland.</t>
  </si>
  <si>
    <t>NL-HaNA_1.01.02_3826_0325-page-649-column-0-tr-2-line-22</t>
  </si>
  <si>
    <t>De Schepper, Pefbrinck, met cen extraor-</t>
  </si>
  <si>
    <t>NL-HaNA_1.01.02_3826_0325-page-649-column-0-tr-2-line-23</t>
  </si>
  <si>
    <t>dinaris Gedeputeerde uit de’ Provincie van</t>
  </si>
  <si>
    <t>NL-HaNA_1.01.02_3826_0325-page-649-column-0-tr-2-line-24</t>
  </si>
  <si>
    <t>NL-HaNA_1.01.02_3826_0325-page-649-column-0-tr-2-line-25</t>
  </si>
  <si>
    <t>Overy(Jel.</t>
  </si>
  <si>
    <t>NL-HaNA_1.01.02_3826_0325-page-649-column-0-tr-2-line-26</t>
  </si>
  <si>
    <t>Van Berchuws.</t>
  </si>
  <si>
    <t>NL-HaNA_1.01.02_3826_0325-page-649-column-0-tr-2-line-27</t>
  </si>
  <si>
    <t>Saro</t>
  </si>
  <si>
    <t>NL-HaNA_1.01.02_3826_0325-page-649-column-1-tr-0-line-0</t>
  </si>
  <si>
    <t>®i Keloiutien gilteren ge-</t>
  </si>
  <si>
    <t>NL-HaNA_1.01.02_3826_0325-page-649-column-1-tr-0-line-1</t>
  </si>
  <si>
    <t>B noomen zyn gelecten en gerefu-</t>
  </si>
  <si>
    <t>NL-HaNA_1.01.02_3826_0325-page-649-column-1-tr-0-line-2</t>
  </si>
  <si>
    <t>NL-HaNA_1.01.02_3826_0325-page-649-column-1-tr-0-line-3</t>
  </si>
  <si>
    <t>gearrelteert zyn de Depeches daaruit re-</t>
  </si>
  <si>
    <t>NL-HaNA_1.01.02_3826_0325-page-649-column-1-tr-0-line-4</t>
  </si>
  <si>
    <t>{ulteerende.</t>
  </si>
  <si>
    <t>NL-HaNA_1.01.02_3826_0325-page-649-column-1-tr-1-line-0</t>
  </si>
  <si>
    <t>oa</t>
  </si>
  <si>
    <t>NL-HaNA_1.01.02_3826_0325-page-649-column-1-tr-1-line-1</t>
  </si>
  <si>
    <t>\ Nrfangen een Miffive van den Heere</t>
  </si>
  <si>
    <t>NL-HaNA_1.01.02_3826_0325-page-649-column-1-tr-1-line-2</t>
  </si>
  <si>
    <t>Ure en Pertlft hear Hoog’ Mog</t>
  </si>
  <si>
    <t>NL-HaNA_1.01.02_3826_0325-page-649-column-1-tr-1-line-3</t>
  </si>
  <si>
    <t>extraordinaris Envové en Plenipoten-</t>
  </si>
  <si>
    <t>NL-HaNA_1.01.02_3826_0325-page-649-column-1-tr-1-line-4</t>
  </si>
  <si>
    <t>taris aan het Hof van fijne Majeffeit den</t>
  </si>
  <si>
    <t>NL-HaNA_1.01.02_3826_0325-page-649-column-1-tr-1-line-5</t>
  </si>
  <si>
    <t>Koning van Pruiffen, gefchreeven te Ber.</t>
  </si>
  <si>
    <t>NL-HaNA_1.01.02_3826_0325-page-649-column-1-tr-1-line-6</t>
  </si>
  <si>
    <t>Iyn den 29 der voorlseden maand, hou:</t>
  </si>
  <si>
    <t>NL-HaNA_1.01.02_3826_0325-page-649-column-1-tr-1-line-7</t>
  </si>
  <si>
    <t>NL-HaNA_1.01.02_3826_0325-page-649-column-1-tr-1-line-8</t>
  </si>
  <si>
    <t>NL-HaNA_1.01.02_3826_0325-page-649-column-1-tr-1-line-9</t>
  </si>
  <si>
    <t>0</t>
  </si>
  <si>
    <t>NL-HaNA_1.01.02_3826_0325-page-649-column-1-tr-1-line-10</t>
  </si>
  <si>
    <t>A Ntfmgen een Miffive van Scheepenen</t>
  </si>
  <si>
    <t>NL-HaNA_1.01.02_3826_0325-page-649-column-1-tr-1-line-11</t>
  </si>
  <si>
    <t>SD der "Hoofilftad ’s Hertogenbofch ; ‘ge</t>
  </si>
  <si>
    <t>NL-HaNA_1.01.02_3826_0325-page-649-column-1-tr-1-line-12</t>
  </si>
  <si>
    <t>î</t>
  </si>
  <si>
    <t>NL-HaNA_1.01.02_3826_0325-page-649-column-1-tr-1-line-13</t>
  </si>
  <si>
    <t>fchreeven ‘aldaar den ‘4 deefer loo:</t>
  </si>
  <si>
    <t>NL-HaNA_1.01.02_3826_0325-page-649-column-1-tr-1-line-14</t>
  </si>
  <si>
    <t>pende’ maand, houdende ‚ dat Johannes</t>
  </si>
  <si>
    <t>NL-HaNA_1.01.02_3826_0325-page-649-column-1-tr-1-line-15</t>
  </si>
  <si>
    <t>Welthy , geweefen Vorfter der Heerlykheid</t>
  </si>
  <si>
    <t>NL-HaNA_1.01.02_3826_0325-page-649-column-1-tr-1-line-16</t>
  </si>
  <si>
    <t>IL</t>
  </si>
  <si>
    <t>NL-HaNA_1.01.02_3826_0325-page-649-column-1-tr-1-line-17</t>
  </si>
  <si>
    <t>Tilbors, fig m het Taatft van het vóorlee:</t>
  </si>
  <si>
    <t>NL-HaNA_1.01.02_3826_0325-page-649-column-1-tr-1-line-18</t>
  </si>
  <si>
    <t>den juar by Reguefte ‘aan hun geaddrefleert,</t>
  </si>
  <si>
    <t>NL-HaNA_1.01.02_3826_0325-page-649-column-1-tr-1-line-19</t>
  </si>
  <si>
    <t>eù verfogt had ‘Befchryfbrieven in cas d’ap-</t>
  </si>
  <si>
    <t>NL-HaNA_1.01.02_3826_0325-page-649-column-1-tr-1-line-20</t>
  </si>
  <si>
    <t>pel van feeker  Vohnis crimineel teegens</t>
  </si>
  <si>
    <t>NL-HaNA_1.01.02_3826_0325-page-649-column-1-tr-1-line-21</t>
  </si>
  <si>
    <t>hémby Scheepéren van Tilburg voórnoemt</t>
  </si>
  <si>
    <t>NL-HaNA_1.01.02_3826_0325-page-649-column-1-tr-1-line-22</t>
  </si>
  <si>
    <t>den 10 December 1770 gewcefen , en wyders</t>
  </si>
  <si>
    <t>NL-HaNA_1.01.02_3826_0325-page-649-column-1-tr-1-line-23</t>
  </si>
  <si>
    <t>admiflie om 970 Des en buiten gebruik van</t>
  </si>
  <si>
    <t>NL-HaNA_1.01.02_3826_0325-page-649-column-1-tr-1-line-24</t>
  </si>
  <si>
    <t>Zeegels in cas d’appel te mogen- worden</t>
  </si>
  <si>
    <t>NL-HaNA_1.01.02_3826_0325-page-649-column-1-tr-1-line-25</t>
  </si>
  <si>
    <t>bedient, op fundament dat voorfz Vonnis</t>
  </si>
  <si>
    <t>NL-HaNA_1.01.02_3826_0325-page-649-column-1-tr-1-line-26</t>
  </si>
  <si>
    <t>na’fjne gedagten laboreerde ‘aan notoire</t>
  </si>
  <si>
    <t>NL-HaNA_1.01.02_3826_0325-page-649-column-1-tr-1-line-27</t>
  </si>
  <si>
    <t>nulliteit en införmalitcit, en vervolgens daar</t>
  </si>
  <si>
    <t>NL-HaNA_1.01.02_3826_0325-page-649-column-1-tr-1-line-28</t>
  </si>
  <si>
    <t>van "in gevolge de Refolutie van haar Hoog</t>
  </si>
  <si>
    <t>NL-HaNA_1.01.02_3826_0325-page-649-column-1-tr-1-line-29</t>
  </si>
  <si>
    <t>Mog” van den 25 July 1753, Met régt</t>
  </si>
  <si>
    <t>NL-HaNA_1.01.02_3826_0325-page-649-column-1-tr-1-line-30</t>
  </si>
  <si>
    <t>konde” en vermogt ‘te’ worden geprovoceert.</t>
  </si>
  <si>
    <t>NL-HaNA_1.01.02_3826_0325-page-649-column-1-tr-1-line-31</t>
  </si>
  <si>
    <t>Dat de gemelde Supplicatie van den voor</t>
  </si>
  <si>
    <t>NL-HaNA_1.01.02_3826_0325-page-649-column-1-tr-1-line-32</t>
  </si>
  <si>
    <t>nócmde Welchy by hun geëxamineert zynde,</t>
  </si>
  <si>
    <t>NL-HaNA_1.01.02_3826_0325-page-649-column-1-tr-1-line-33</t>
  </si>
  <si>
    <t>fy vermeent hadden voor alsnog onbevoegt</t>
  </si>
  <si>
    <t>NL-HaNA_1.01.02_3826_0325-page-649-column-1-tr-1-line-34</t>
  </si>
  <si>
    <t>te’’zyn om het. verfock van den Suppliant</t>
  </si>
  <si>
    <t>NL-HaNA_1.01.02_3826_0325-page-649-column-1-tr-1-line-35</t>
  </si>
  <si>
    <t>in te’ willigen, en dien conform hunne Be</t>
  </si>
  <si>
    <t>NL-HaNA_1.01.02_3826_0325-page-649-column-1-tr-1-line-36</t>
  </si>
  <si>
    <t>fchryfbrieven in Cas d’appel te verleenen</t>
  </si>
  <si>
    <t>NL-HaNA_1.01.02_3826_0325-page-649-column-1-tr-1-line-37</t>
  </si>
  <si>
    <t>en ’derhalven het {else by Appoinétement</t>
  </si>
  <si>
    <t>NL-HaNA_1.01.02_3826_0325-page-649-column-1-tr-1-line-38</t>
  </si>
  <si>
    <t>van den 2 January deefes jaars hadden ge</t>
  </si>
  <si>
    <t>NL-HaNA_1.01.02_3826_0325-page-649-column-1-tr-1-line-39</t>
  </si>
  <si>
    <t>weefen van de hand, ‘maar dien onvermin:</t>
  </si>
  <si>
    <t>NL-HaNA_1.01.02_3826_0325-page-649-column-1-tr-1-line-40</t>
  </si>
  <si>
    <t>dert an den Suppliant opengelaaten ‚ om</t>
  </si>
  <si>
    <t>NL-HaNA_1.01.02_3826_0325-page-649-column-1-tr-1-line-41</t>
  </si>
  <si>
    <t>fig te addreffeeren daar en foo als te raade,</t>
  </si>
  <si>
    <t>NL-HaNA_1.01.02_3826_0325-page-649-column-1-tr-1-line-42</t>
  </si>
  <si>
    <t>in géen andere gedagten , dan dat den Sup:</t>
  </si>
  <si>
    <t>NL-HaNA_1.01.02_3826_0325-page-649-column-1-tr-1-line-43</t>
  </si>
  <si>
    <t>pliant den eehigên wettigen weg, ‘welke hem</t>
  </si>
  <si>
    <t>NL-HaNA_1.01.02_3826_0325-page-649-column-1-tr-1-line-44</t>
  </si>
  <si>
    <t>in ‘deefen te kiefen ftond, foude zyn inge-</t>
  </si>
  <si>
    <t>NL-HaNA_1.01.02_3826_0325-page-649-column-1-tr-1-line-45</t>
  </si>
  <si>
    <t>flaagenh, en fig alvooréns 340 haar Hoog</t>
  </si>
  <si>
    <t>NL-HaNA_1.01.02_3826_0325-page-649-column-1-tr-1-line-46</t>
  </si>
  <si>
    <t>Mos. ber viamquerela toude hebben gead:</t>
  </si>
  <si>
    <t>NL-HaNA_1.01.02_3826_0325-page-649-column-1-tr-1-line-47</t>
  </si>
  <si>
    <t>dreffeert, ten einde de geproponeerde nul:</t>
  </si>
  <si>
    <t>NL-HaNA_1.01.02_3826_0325-page-649-column-1-tr-1-line-48</t>
  </si>
  <si>
    <t>liteit ‘en informaliteit van het ’ crimineele</t>
  </si>
  <si>
    <t>NL-HaNA_1.01.02_3826_0325-page-649-column-1-tr-1-line-49</t>
  </si>
  <si>
    <t>Vonnis van Scheepenen van Tilburg by haar</t>
  </si>
  <si>
    <t>NL-HaNA_1.01.02_3826_0325-page-649-column-1-tr-1-line-50</t>
  </si>
  <si>
    <t>Hoog Mog. onderfost en bevonden zynde</t>
  </si>
  <si>
    <t>NL-HaNA_1.01.02_3826_0325-page-649-column-1-tr-1-line-51</t>
  </si>
  <si>
    <t>fy Scheepenen van ’s Hertogenbofch alsdan</t>
  </si>
  <si>
    <t>NL-HaNA_1.01.02_3826_0325-page-649-column-1-tr-1-line-52</t>
  </si>
  <si>
    <t>vryheid fouden ‘hebben den Suppliant voor</t>
  </si>
  <si>
    <t>NL-HaNA_1.01.02_3826_0325-page-649-column-1-tr-1-line-53</t>
  </si>
  <si>
    <t>hún in appel te ‘adtmitteéren, dog dat het</t>
  </si>
  <si>
    <t>NL-HaNA_1.01.02_3826_0325-page-649-column-1-tr-1-line-54</t>
  </si>
  <si>
    <t>dénSuppliant in plaats van ‘dien had goed:</t>
  </si>
  <si>
    <t>NL-HaNA_1.01.02_3767_0191</t>
  </si>
  <si>
    <t>NL-HaNA_1.01.02_3767_0191-page-380-header-tr-0-line-0</t>
  </si>
  <si>
    <t>fou-</t>
  </si>
  <si>
    <t>sDen 1. April.</t>
  </si>
  <si>
    <t>(368</t>
  </si>
  <si>
    <t>oo</t>
  </si>
  <si>
    <t>NL-HaNA_1.01.02_3767_0191-page-380-column-0-tr-0-line-0</t>
  </si>
  <si>
    <t>het Huys van Hanover , volgens de Aâen by</t>
  </si>
  <si>
    <t>NL-HaNA_1.01.02_3767_0191-page-380-column-0-tr-0-line-1</t>
  </si>
  <si>
    <t>het Parlement vaftgeftelt ‚ het weygeren van</t>
  </si>
  <si>
    <t>NL-HaNA_1.01.02_3767_0191-page-380-column-0-tr-0-line-2</t>
  </si>
  <si>
    <t>alle hulpe en byftandz aen den Pretendent, het</t>
  </si>
  <si>
    <t>NL-HaNA_1.01.02_3767_0191-page-380-column-0-tr-0-line-3</t>
  </si>
  <si>
    <t>maecken van cen Traûtaet van Commercie ;</t>
  </si>
  <si>
    <t>NL-HaNA_1.01.02_3767_0191-page-380-column-0-tr-0-line-4</t>
  </si>
  <si>
    <t>bet flechten en dempen van de Fortificatien en</t>
  </si>
  <si>
    <t>NL-HaNA_1.01.02_3767_0191-page-380-column-0-tr-0-line-5</t>
  </si>
  <si>
    <t>Haven van Doynkercken , ende. de ceffie van</t>
  </si>
  <si>
    <t>NL-HaNA_1.01.02_3767_0191-page-380-column-0-tr-0-line-6</t>
  </si>
  <si>
    <t>St. Chriftoffel, Terreneuve, Acadien ende an-</t>
  </si>
  <si>
    <t>NL-HaNA_1.01.02_3767_0191-page-380-column-0-tr-0-line-7</t>
  </si>
  <si>
    <t>dere Diftri&amp;en in het Noordergedeelte van</t>
  </si>
  <si>
    <t>NL-HaNA_1.01.02_3767_0191-page-380-column-0-tr-0-line-8</t>
  </si>
  <si>
    <t>America, welcke poinéten Groot - Brittannien</t>
  </si>
  <si>
    <t>NL-HaNA_1.01.02_3767_0191-page-380-column-0-tr-0-line-9</t>
  </si>
  <si>
    <t>ofte alleen , ofte nader als andere Geallieerden</t>
  </si>
  <si>
    <t>NL-HaNA_1.01.02_3767_0191-page-380-column-0-tr-0-line-10</t>
  </si>
  <si>
    <t>concerneren. Daer by noch komt , dat met</t>
  </si>
  <si>
    <t>NL-HaNA_1.01.02_3767_0191-page-380-column-0-tr-0-line-11</t>
  </si>
  <si>
    <t>geen Íchyn van reden. gepretendeert kan wer-</t>
  </si>
  <si>
    <t>NL-HaNA_1.01.02_3767_0191-page-380-column-0-tr-0-line-12</t>
  </si>
  <si>
    <t>den , dat de Commercie op Spaigne ende op</t>
  </si>
  <si>
    <t>NL-HaNA_1.01.02_3767_0191-page-380-column-0-tr-0-line-13</t>
  </si>
  <si>
    <t>de Middelandtfche-Zee , de Geallieerden éga-</t>
  </si>
  <si>
    <t>NL-HaNA_1.01.02_3767_0191-page-380-column-0-tr-0-line-14</t>
  </si>
  <si>
    <t>lijk met Groot-Brittannien concerneren, de-</t>
  </si>
  <si>
    <t>NL-HaNA_1.01.02_3767_0191-page-380-column-0-tr-0-line-15</t>
  </si>
  <si>
    <t>wyle het wederom buyten alie tegenfpraeck is,</t>
  </si>
  <si>
    <t>NL-HaNA_1.01.02_3767_0191-page-380-column-0-tr-0-line-16</t>
  </si>
  <si>
    <t>dat de Commercie ende het vertier der Wolle</t>
  </si>
  <si>
    <t>NL-HaNA_1.01.02_3767_0191-page-380-column-0-tr-0-line-17</t>
  </si>
  <si>
    <t>Manufaturen van Groot-Brittannien op Spai-</t>
  </si>
  <si>
    <t>NL-HaNA_1.01.02_3767_0191-page-380-column-0-tr-0-line-18</t>
  </si>
  <si>
    <t>gne, ende op alle de Havenen van de Midde-</t>
  </si>
  <si>
    <t>NL-HaNA_1.01.02_3767_0191-page-380-column-0-tr-0-line-19</t>
  </si>
  <si>
    <t>Jandt{che Zee, ende byfonder op die van Tur-</t>
  </si>
  <si>
    <t>NL-HaNA_1.01.02_3767_0191-page-380-column-0-tr-0-line-20</t>
  </si>
  <si>
    <t>kyen, onvergelijckelijck grooter is als die van</t>
  </si>
  <si>
    <t>NL-HaNA_1.01.02_3767_0191-page-380-column-0-tr-0-line-21</t>
  </si>
  <si>
    <t>den Staet, de eenige onder de Geallieerden</t>
  </si>
  <si>
    <t>NL-HaNA_1.01.02_3767_0191-page-380-column-0-tr-0-line-22</t>
  </si>
  <si>
    <t>die nevens Groot- Brittannien in defe Com-</t>
  </si>
  <si>
    <t>NL-HaNA_1.01.02_3767_0191-page-380-column-0-tr-0-line-23</t>
  </si>
  <si>
    <t>mercie geconcerneert is.</t>
  </si>
  <si>
    <t>NL-HaNA_1.01.02_3767_0191-page-380-column-0-tr-0-line-24</t>
  </si>
  <si>
    <t>Dosh om nu te komen in het onderfoeck</t>
  </si>
  <si>
    <t>NL-HaNA_1.01.02_3767_0191-page-380-column-0-tr-0-line-25</t>
  </si>
  <si>
    <t>van de pointen in het byfonder , waer in den</t>
  </si>
  <si>
    <t>NL-HaNA_1.01.02_3767_0191-page-380-column-0-tr-0-line-26</t>
  </si>
  <si>
    <t>Staet gefeght werdt te kort gefurneert te heb-</t>
  </si>
  <si>
    <t>NL-HaNA_1.01.02_3767_0191-page-380-column-0-tr-0-line-27</t>
  </si>
  <si>
    <t>ben hare quote , en voor cerft tot den dienft</t>
  </si>
  <si>
    <t>NL-HaNA_1.01.02_3767_0191-page-380-column-0-tr-0-line-28</t>
  </si>
  <si>
    <t>ter Zee , waer in befchuldight werdt eenige</t>
  </si>
  <si>
    <t>NL-HaNA_1.01.02_3767_0191-page-380-column-0-tr-0-line-29</t>
  </si>
  <si>
    <t>jaren gedurende, twee derdeparten , en gene-</t>
  </si>
  <si>
    <t>NL-HaNA_1.01.02_3767_0191-page-380-column-0-tr-0-line-30</t>
  </si>
  <si>
    <t>ralijck meerder als de helfte van hare quote te</t>
  </si>
  <si>
    <t>NL-HaNA_1.01.02_3767_0191-page-380-column-0-tr-0-line-31</t>
  </si>
  <si>
    <t>hebben gemanqueert , {oo foude {oo een ge-</t>
  </si>
  <si>
    <t>NL-HaNA_1.01.02_3767_0191-page-380-column-0-tr-0-line-32</t>
  </si>
  <si>
    <t>nerale ftellinge met een generale tegenftellin-</t>
  </si>
  <si>
    <t>NL-HaNA_1.01.02_3767_0191-page-380-column-0-tr-0-line-33</t>
  </si>
  <si>
    <t>ge kunnen werden beantwoordt , ende gelaten</t>
  </si>
  <si>
    <t>NL-HaNA_1.01.02_3767_0191-page-380-column-0-tr-0-line-34</t>
  </si>
  <si>
    <t>aen het oordeel van die geene , die kenniffe</t>
  </si>
  <si>
    <t>NL-HaNA_1.01.02_3767_0191-page-380-column-0-tr-0-line-35</t>
  </si>
  <si>
    <t>hebben van de conftitutie van {aecken , aen</t>
  </si>
  <si>
    <t>NL-HaNA_1.01.02_3767_0191-page-380-column-0-tr-0-line-36</t>
  </si>
  <si>
    <t>welcke beyde de ftellingen het meefte {oude</t>
  </si>
  <si>
    <t>NL-HaNA_1.01.02_3767_0191-page-380-column-0-tr-0-line-37</t>
  </si>
  <si>
    <t>behooren te werden gedefereert ; oock foude</t>
  </si>
  <si>
    <t>NL-HaNA_1.01.02_3767_0191-page-380-column-0-tr-0-line-38</t>
  </si>
  <si>
    <t>het {eer moeyelijck zyn op {oo generale {tel.</t>
  </si>
  <si>
    <t>NL-HaNA_1.01.02_3767_0191-page-380-column-0-tr-0-line-39</t>
  </si>
  <si>
    <t>linge anders als generael te antwoorden , ten</t>
  </si>
  <si>
    <t>NL-HaNA_1.01.02_3767_0191-page-380-column-0-tr-0-line-40</t>
  </si>
  <si>
    <t>ware men van ter zyde bekomen hadde de Me-</t>
  </si>
  <si>
    <t>NL-HaNA_1.01.02_3767_0191-page-380-column-0-tr-0-line-41</t>
  </si>
  <si>
    <t>morie, door de Heeren Commiflariflen ‚ waer-</t>
  </si>
  <si>
    <t>NL-HaNA_1.01.02_3767_0191-page-380-column-0-tr-0-line-42</t>
  </si>
  <si>
    <t>nemende het hooge Admiraelfchap van Groot.</t>
  </si>
  <si>
    <t>NL-HaNA_1.01.02_3767_0191-page-380-column-0-tr-0-line-43</t>
  </si>
  <si>
    <t>Brittannien, aen het Lagerhuys overgegeven,</t>
  </si>
  <si>
    <t>NL-HaNA_1.01.02_3767_0191-page-380-column-0-tr-0-line-44</t>
  </si>
  <si>
    <t>waer ín van jaer tot jaer gefpecificeert ftaen de</t>
  </si>
  <si>
    <t>NL-HaNA_1.01.02_3767_0191-page-380-column-0-tr-0-line-45</t>
  </si>
  <si>
    <t>Schepen van linie , die van wegen hare Maje-</t>
  </si>
  <si>
    <t>NL-HaNA_1.01.02_3767_0191-page-380-column-0-tr-0-line-46</t>
  </si>
  <si>
    <t>fteyt , en die van wegen den Staet gefurneert</t>
  </si>
  <si>
    <t>NL-HaNA_1.01.02_3767_0191-page-380-column-0-tr-0-line-47</t>
  </si>
  <si>
    <t>zyn ‚ om in conjundtie te ageren in het C:-</t>
  </si>
  <si>
    <t>NL-HaNA_1.01.02_3767_0191-page-380-column-0-tr-0-line-48</t>
  </si>
  <si>
    <t>nacl , ende in , en buyten de Middelandtíche</t>
  </si>
  <si>
    <t>NL-HaNA_1.01.02_3767_0191-page-380-column-0-tr-0-line-49</t>
  </si>
  <si>
    <t>Zee, {oo als die Memorie aen het eynde de</t>
  </si>
  <si>
    <t>NL-HaNA_1.01.02_3767_0191-page-380-column-0-tr-0-line-50</t>
  </si>
  <si>
    <t>fes ftaet geïnfereert onder num. 1. , waer op</t>
  </si>
  <si>
    <t>NL-HaNA_1.01.02_3767_0191-page-380-column-0-tr-0-line-51</t>
  </si>
  <si>
    <t>ongetwyftelt de Refolutie, ofte Votes van het</t>
  </si>
  <si>
    <t>NL-HaNA_1.01.02_3767_0191-page-380-column-0-tr-0-line-52</t>
  </si>
  <si>
    <t>Lagerhuys in dit reguard is gefondeert.</t>
  </si>
  <si>
    <t>NL-HaNA_1.01.02_3767_0191-page-380-column-0-tr-0-line-53</t>
  </si>
  <si>
    <t>In de voorfchreve Memorie werdt tot een</t>
  </si>
  <si>
    <t>NL-HaNA_1.01.02_3767_0191-page-380-column-0-tr-0-line-54</t>
  </si>
  <si>
    <t>grondt geleght ‚ dat de quote van den Stact</t>
  </si>
  <si>
    <t>NL-HaNA_1.01.02_3767_0191-page-380-column-0-tr-0-line-55</t>
  </si>
  <si>
    <t>tegen die yan Groot-Brittrannien is van drie</t>
  </si>
  <si>
    <t>NL-HaNA_1.01.02_3767_0191-page-380-column-0-tr-0-line-56</t>
  </si>
  <si>
    <t>tegen vyt , het welck gegrondt werdt op de</t>
  </si>
  <si>
    <t>NL-HaNA_1.01.02_3767_0191-page-380-column-0-tr-0-line-57</t>
  </si>
  <si>
    <t>Conventie van denqfegen en twintigiten April</t>
  </si>
  <si>
    <t>NL-HaNA_1.01.02_3767_0191-page-380-column-0-tr-0-line-58</t>
  </si>
  <si>
    <t>feltien hondert negen en tachtigh ; dog moet</t>
  </si>
  <si>
    <t>NL-HaNA_1.01.02_3767_0191-page-380-column-0-tr-0-line-59</t>
  </si>
  <si>
    <t>hier by geremargucert worden, dat by het fe-</t>
  </si>
  <si>
    <t>NL-HaNA_1.01.02_3767_0191-page-380-column-1-tr-0-line-0</t>
  </si>
  <si>
    <t>vende Articul van het Tradtaet van den ne-</t>
  </si>
  <si>
    <t>NL-HaNA_1.01.02_3767_0191-page-380-column-1-tr-0-line-1</t>
  </si>
  <si>
    <t>genden Janii 1703. ‚ waer by de voorfchreve</t>
  </si>
  <si>
    <t>NL-HaNA_1.01.02_3767_0191-page-380-column-1-tr-0-line-2</t>
  </si>
  <si>
    <t>Conventie vernieuwt is, goetgevonden is, dat</t>
  </si>
  <si>
    <t>NL-HaNA_1.01.02_3767_0191-page-380-column-1-tr-0-line-3</t>
  </si>
  <si>
    <t>het getal van Schepen van Oorlogh, voor</t>
  </si>
  <si>
    <t>NL-HaNA_1.01.02_3767_0191-page-380-column-1-tr-0-line-4</t>
  </si>
  <si>
    <t>yeders quote in het geheel te furneren , vol-</t>
  </si>
  <si>
    <t>NL-HaNA_1.01.02_3767_0191-page-380-column-1-tr-0-line-5</t>
  </si>
  <si>
    <t>gens de voorfchreve Conventie ‚ yeder jaer</t>
  </si>
  <si>
    <t>NL-HaNA_1.01.02_3767_0191-page-380-column-1-tr-0-line-6</t>
  </si>
  <si>
    <t>{oude werden gereguleert, en dat over de ren-</t>
  </si>
  <si>
    <t>NL-HaNA_1.01.02_3767_0191-page-380-column-1-tr-0-line-7</t>
  </si>
  <si>
    <t>devous, {oo wel als de plaet{en waer de Sche.</t>
  </si>
  <si>
    <t>NL-HaNA_1.01.02_3767_0191-page-380-column-1-tr-0-line-8</t>
  </si>
  <si>
    <t>pen {ullen werden geëmploycert ‚ mede jaer-</t>
  </si>
  <si>
    <t>NL-HaNA_1.01.02_3767_0191-page-380-column-1-tr-0-line-9</t>
  </si>
  <si>
    <t>lijks geconvenieert foude werden , gelijk ook</t>
  </si>
  <si>
    <t>NL-HaNA_1.01.02_3767_0191-page-380-column-1-tr-0-line-10</t>
  </si>
  <si>
    <t>daer over jaerlijcks is gehandelt ‚ hare Maje-</t>
  </si>
  <si>
    <t>NL-HaNA_1.01.02_3767_0191-page-380-column-1-tr-0-line-11</t>
  </si>
  <si>
    <t>fteyt ten dien eynde in verfcheyde jaren cen</t>
  </si>
  <si>
    <t>NL-HaNA_1.01.02_3767_0191-page-380-column-1-tr-0-line-12</t>
  </si>
  <si>
    <t>van hare Admiralen herwaerts gefonden heb-</t>
  </si>
  <si>
    <t>NL-HaNA_1.01.02_3767_0191-page-380-column-1-tr-0-line-13</t>
  </si>
  <si>
    <t>bende , als wanneer voornamentlijck twee {a-</t>
  </si>
  <si>
    <t>NL-HaNA_1.01.02_3767_0191-page-380-column-1-tr-0-line-14</t>
  </si>
  <si>
    <t>ken in difcuflie zyn gekomen , te weten, het</t>
  </si>
  <si>
    <t>NL-HaNA_1.01.02_3767_0191-page-380-column-1-tr-0-line-15</t>
  </si>
  <si>
    <t>getal van Schepen ‚ ende de plaet{e waer die</t>
  </si>
  <si>
    <t>NL-HaNA_1.01.02_3767_0191-page-380-column-1-tr-0-line-16</t>
  </si>
  <si>
    <t>te employeren , waer omtrent doorgaens tuf.</t>
  </si>
  <si>
    <t>NL-HaNA_1.01.02_3767_0191-page-380-column-1-tr-0-line-17</t>
  </si>
  <si>
    <t>fchen de Proje&amp;en van de zyde van hare Ma-</t>
  </si>
  <si>
    <t>NL-HaNA_1.01.02_3767_0191-page-380-column-1-tr-0-line-18</t>
  </si>
  <si>
    <t>jelteyt gemeenlijck het getal hooger genomen</t>
  </si>
  <si>
    <t>NL-HaNA_1.01.02_3767_0191-page-380-column-1-tr-0-line-19</t>
  </si>
  <si>
    <t>zynde als van wegen den Stact, en oock meer-</t>
  </si>
  <si>
    <t>NL-HaNA_1.01.02_3767_0191-page-380-column-1-tr-0-line-20</t>
  </si>
  <si>
    <t>der refleie gemaeckt op het Canael als op de</t>
  </si>
  <si>
    <t>NL-HaNA_1.01.02_3767_0191-page-380-column-1-tr-0-line-21</t>
  </si>
  <si>
    <t>Noordt-Zee , van welcke Noordt-Zee in de</t>
  </si>
  <si>
    <t>NL-HaNA_1.01.02_3767_0191-page-380-column-1-tr-0-line-22</t>
  </si>
  <si>
    <t>Memorie van de Heeren Commiffariffen van</t>
  </si>
  <si>
    <t>NL-HaNA_1.01.02_3767_0191-page-380-column-1-tr-0-line-23</t>
  </si>
  <si>
    <t>de Admiraliteyt in het geheel nier gefprooc-</t>
  </si>
  <si>
    <t>NL-HaNA_1.01.02_3767_0191-page-380-column-1-tr-0-line-24</t>
  </si>
  <si>
    <t>ken werdt, uyt welcke omiflie ten decle voor-</t>
  </si>
  <si>
    <t>NL-HaNA_1.01.02_3767_0191-page-380-column-1-tr-0-line-25</t>
  </si>
  <si>
    <t>komt , dat foo lacgh geftelt werdt bet geene</t>
  </si>
  <si>
    <t>NL-HaNA_1.01.02_3767_0191-page-380-column-1-tr-0-line-26</t>
  </si>
  <si>
    <t>den Staet tot den dienft ter Zee heeft gefur-</t>
  </si>
  <si>
    <t>NL-HaNA_1.01.02_3767_0191-page-380-column-1-tr-0-line-27</t>
  </si>
  <si>
    <t>neert, Het fentiment van den Staet op dit</t>
  </si>
  <si>
    <t>NL-HaNA_1.01.02_3767_0191-page-380-column-1-tr-0-line-28</t>
  </si>
  <si>
    <t>fabje is altijdt geweelt, dat het getal der Sche-</t>
  </si>
  <si>
    <t>NL-HaNA_1.01.02_3767_0191-page-380-column-1-tr-0-line-29</t>
  </si>
  <si>
    <t>pen , jaerlijcks in Zee te brengen , behoorde</t>
  </si>
  <si>
    <t>NL-HaNA_1.01.02_3767_0191-page-380-column-1-tr-0-line-30</t>
  </si>
  <si>
    <t>te werden gereguleert na de maght , die men</t>
  </si>
  <si>
    <t>NL-HaNA_1.01.02_3767_0191-page-380-column-1-tr-0-line-31</t>
  </si>
  <si>
    <t>redelijcker wyfe konde oordeelen, dat de Vyan-</t>
  </si>
  <si>
    <t>NL-HaNA_1.01.02_3767_0191-page-380-column-1-tr-0-line-32</t>
  </si>
  <si>
    <t>den jaerlijcks {ouden konnen {amen brengen,</t>
  </si>
  <si>
    <t>NL-HaNA_1.01.02_3767_0191-page-380-column-1-tr-0-line-33</t>
  </si>
  <si>
    <t>in de Middelandríche Zee, het Canael ende de</t>
  </si>
  <si>
    <t>NL-HaNA_1.01.02_3767_0191-page-380-column-1-tr-0-line-34</t>
  </si>
  <si>
    <t>Noordt-Zee, foodanigh dat men een moreele</t>
  </si>
  <si>
    <t>NL-HaNA_1.01.02_3767_0191-page-380-column-1-tr-0-line-35</t>
  </si>
  <si>
    <t>tecuriteyt konde hebben, dat de Vlooten ende</t>
  </si>
  <si>
    <t>NL-HaNA_1.01.02_3767_0191-page-380-column-1-tr-0-line-36</t>
  </si>
  <si>
    <t>Efquadres , die van wegens Groot-Brittannie</t>
  </si>
  <si>
    <t>NL-HaNA_1.01.02_3767_0191-page-380-column-1-tr-0-line-37</t>
  </si>
  <si>
    <t>en den Staet te {amen in conjundie , ofte die</t>
  </si>
  <si>
    <t>NL-HaNA_1.01.02_3767_0191-page-380-column-1-tr-0-line-38</t>
  </si>
  <si>
    <t>feparaet fouden ageren, aen die van de Vyan-</t>
  </si>
  <si>
    <t>NL-HaNA_1.01.02_3767_0191-page-380-column-1-tr-0-line-39</t>
  </si>
  <si>
    <t>den {uperieur {ouden zyn. Werdende gefegt,</t>
  </si>
  <si>
    <t>NL-HaNA_1.01.02_3767_0191-page-380-column-1-tr-0-line-40</t>
  </si>
  <si>
    <t>te {amen in conjundtie ofte {eparaert ‚ om dat</t>
  </si>
  <si>
    <t>NL-HaNA_1.01.02_3767_0191-page-380-column-1-tr-0-line-41</t>
  </si>
  <si>
    <t>men aen de zyde van den Staet altijdt van ge-</t>
  </si>
  <si>
    <t>NL-HaNA_1.01.02_3767_0191-page-380-column-1-tr-0-line-42</t>
  </si>
  <si>
    <t>dachten is geweeft , dat de Schepen van bare</t>
  </si>
  <si>
    <t>NL-HaNA_1.01.02_3767_0191-page-380-column-1-tr-0-line-43</t>
  </si>
  <si>
    <t>Majefteyt en van den Staet na Portugael ende</t>
  </si>
  <si>
    <t>NL-HaNA_1.01.02_3767_0191-page-380-column-1-tr-0-line-44</t>
  </si>
  <si>
    <t>de Middelandtiche Zee gefonden , te {amen in</t>
  </si>
  <si>
    <t>NL-HaNA_1.01.02_3767_0191-page-380-column-1-tr-0-line-45</t>
  </si>
  <si>
    <t>conjunûie behoorden te ageren , ende dat de</t>
  </si>
  <si>
    <t>NL-HaNA_1.01.02_3767_0191-page-380-column-1-tr-0-line-46</t>
  </si>
  <si>
    <t>Íecurireyt van het Canael, tot de beforginge</t>
  </si>
  <si>
    <t>NL-HaNA_1.01.02_3767_0191-page-380-column-1-tr-0-line-47</t>
  </si>
  <si>
    <t>van hare Majefteyt , ende die van de Noordt-</t>
  </si>
  <si>
    <t>NL-HaNA_1.01.02_3767_0191-page-380-column-1-tr-0-line-48</t>
  </si>
  <si>
    <t>Zee, tot die van den Staet, behoorde gelaten</t>
  </si>
  <si>
    <t>NL-HaNA_1.01.02_3767_0191-page-380-column-1-tr-0-line-49</t>
  </si>
  <si>
    <t>te werden , om dat voor Groot-Brittannien ,</t>
  </si>
  <si>
    <t>NL-HaNA_1.01.02_3767_0191-page-380-column-1-tr-0-line-50</t>
  </si>
  <si>
    <t>ten opfichte van hare Landen ‚ Havens ende</t>
  </si>
  <si>
    <t>NL-HaNA_1.01.02_3767_0191-page-380-column-1-tr-0-line-51</t>
  </si>
  <si>
    <t>Commercie, het Canael, ende voor den Staet,</t>
  </si>
  <si>
    <t>NL-HaNA_1.01.02_3767_0191-page-380-column-1-tr-0-line-52</t>
  </si>
  <si>
    <t>NL-HaNA_1.01.02_3767_0191-page-380-column-1-tr-0-line-53</t>
  </si>
  <si>
    <t>Commercie ‚ de Noordt-Zee , beter gelegen</t>
  </si>
  <si>
    <t>NL-HaNA_1.01.02_3767_0191-page-380-column-1-tr-0-line-54</t>
  </si>
  <si>
    <t>was, foo nochtans, dat by aldien onvermoe-</t>
  </si>
  <si>
    <t>NL-HaNA_1.01.02_3767_0191-page-380-column-1-tr-0-line-55</t>
  </si>
  <si>
    <t>delijck de Vyanden eerige Vloote ‚ ofte con-</t>
  </si>
  <si>
    <t>NL-HaNA_1.01.02_3767_0191-page-380-column-1-tr-0-line-56</t>
  </si>
  <si>
    <t>fiderabel E{guadre in het Canael, ofte in de</t>
  </si>
  <si>
    <t>NL-HaNA_1.01.02_3767_0191-page-380-column-1-tr-0-line-57</t>
  </si>
  <si>
    <t>Noordt-Zee moghten brengen , al{dan weder-</t>
  </si>
  <si>
    <t>NL-HaNA_1.01.02_3767_0191-page-380-column-1-tr-0-line-58</t>
  </si>
  <si>
    <t>zydts Efquadres , in het geheel ofte ten deelen,</t>
  </si>
  <si>
    <t>NL-HaNA_1.01.02_3767_0191-page-380-column-1-tr-0-line-59</t>
  </si>
  <si>
    <t>na gelegentheyt van faecken, met den anderen</t>
  </si>
  <si>
    <t>NL-HaNA_1.01.02_3767_0191-page-381-column-0-tr-0-line-0</t>
  </si>
  <si>
    <t>{ouden kannen conjangeren ; dat oock in het</t>
  </si>
  <si>
    <t>NL-HaNA_1.01.02_3767_0191-page-381-column-0-tr-0-line-1</t>
  </si>
  <si>
    <t>laet{te jaer , ende eenige voorige , nict noo:</t>
  </si>
  <si>
    <t>NL-HaNA_1.01.02_3767_0191-page-381-column-0-tr-0-line-2</t>
  </si>
  <si>
    <t>digh was een E{quadre voor Daynkercken te</t>
  </si>
  <si>
    <t>NL-HaNA_1.01.02_3767_0191-page-381-column-0-tr-0-line-3</t>
  </si>
  <si>
    <t>houden ‚ om dat de experientie meer als eens</t>
  </si>
  <si>
    <t>NL-HaNA_1.01.02_3767_0191-page-381-column-0-tr-0-line-4</t>
  </si>
  <si>
    <t>geleert heeft, dat daer van weynigh vrucht is</t>
  </si>
  <si>
    <t>NL-HaNA_1.01.02_3767_0191-page-381-column-0-tr-0-line-5</t>
  </si>
  <si>
    <t>getrocken , ende dat het byna nier mogelijck</t>
  </si>
  <si>
    <t>NL-HaNA_1.01.02_3767_0191-page-381-column-0-tr-0-line-6</t>
  </si>
  <si>
    <t>is geweelt, de Schepen van Duynkercken daer</t>
  </si>
  <si>
    <t>NL-HaNA_1.01.02_3767_0191-page-381-column-0-tr-0-line-7</t>
  </si>
  <si>
    <t>door binnen te houden ; behalven dat in het</t>
  </si>
  <si>
    <t>NL-HaNA_1.01.02_3767_0191-page-381-column-0-tr-0-line-8</t>
  </si>
  <si>
    <t>voorlede jaer de vyandtlijcke Schepen van Dûyn-</t>
  </si>
  <si>
    <t>NL-HaNA_1.01.02_3767_0191-page-381-column-0-tr-0-line-9</t>
  </si>
  <si>
    <t>kercken meeft elders heen gezeyldt zynde, geen</t>
  </si>
  <si>
    <t>NL-HaNA_1.01.02_3767_0191-page-381-column-0-tr-0-line-10</t>
  </si>
  <si>
    <t>Efguadre te Duynkercken is geweeft.</t>
  </si>
  <si>
    <t>NL-HaNA_1.01.02_3767_0191-page-381-column-0-tr-0-line-11</t>
  </si>
  <si>
    <t>Wele-</t>
  </si>
  <si>
    <t>NL-HaNA_1.01.02_3767_0191-page-381-column-0-tr-0-line-12</t>
  </si>
  <si>
    <t>ke fentiment op hare gronden gefondeert zyn:</t>
  </si>
  <si>
    <t>NL-HaNA_1.01.02_3767_0191-page-381-column-0-tr-0-line-13</t>
  </si>
  <si>
    <t>de, meeften deele gevoleht zyn ‚ niet {onder</t>
  </si>
  <si>
    <t>NL-HaNA_1.01.02_3767_0191-page-381-column-0-tr-0-line-14</t>
  </si>
  <si>
    <t>goede cffeen , dewyle het bekent is, dat na</t>
  </si>
  <si>
    <t>NL-HaNA_1.01.02_3767_0191-page-381-column-0-tr-0-line-15</t>
  </si>
  <si>
    <t>het verlies van Schepen , dat de Vyanden ge-</t>
  </si>
  <si>
    <t>NL-HaNA_1.01.02_3767_0191-page-381-column-0-tr-0-line-16</t>
  </si>
  <si>
    <t>leden hebben in den jare {eventien hondert twee</t>
  </si>
  <si>
    <t>NL-HaNA_1.01.02_3767_0191-page-381-column-0-tr-0-line-17</t>
  </si>
  <si>
    <t>by Vigos ‚ ende na de fchade die {y geleden</t>
  </si>
  <si>
    <t>NL-HaNA_1.01.02_3767_0191-page-381-column-0-tr-0-line-18</t>
  </si>
  <si>
    <t>hebben in de battaille ter zee , van den jafe</t>
  </si>
  <si>
    <t>NL-HaNA_1.01.02_3767_0191-page-381-column-0-tr-0-line-19</t>
  </si>
  <si>
    <t>feventien hondert vier, by Mallaga ‚ de felve</t>
  </si>
  <si>
    <t>NL-HaNA_1.01.02_3767_0191-page-381-column-0-tr-0-line-20</t>
  </si>
  <si>
    <t>noyt meer in Îtaet zyn geweeft , om een con:</t>
  </si>
  <si>
    <t>NL-HaNA_1.01.02_3767_0191-page-381-column-0-tr-0-line-21</t>
  </si>
  <si>
    <t>fiderable Vloote in Zee te brengen, dic, de-</t>
  </si>
  <si>
    <t>NL-HaNA_1.01.02_3767_0191-page-381-column-0-tr-0-line-22</t>
  </si>
  <si>
    <t>welcke in den jare feventien honderdt {es in</t>
  </si>
  <si>
    <t>NL-HaNA_1.01.02_3767_0191-page-381-column-0-tr-0-line-23</t>
  </si>
  <si>
    <t>Zee gebraght hadden , om de belegeringe van</t>
  </si>
  <si>
    <t>NL-HaNA_1.01.02_3767_0191-page-381-column-0-tr-0-line-24</t>
  </si>
  <si>
    <t>Barcelona te foufteneren, genoodtiaeckt zynde</t>
  </si>
  <si>
    <t>NL-HaNA_1.01.02_3767_0191-page-381-column-0-tr-0-line-25</t>
  </si>
  <si>
    <t>geweelt, als fich niet beftant vindende, op het</t>
  </si>
  <si>
    <t>NL-HaNA_1.01.02_3767_0191-page-381-column-0-tr-0-line-26</t>
  </si>
  <si>
    <t>aennaderen van de gecombineerde Vloote, aen-</t>
  </si>
  <si>
    <t>NL-HaNA_1.01.02_3767_0191-page-381-column-0-tr-0-line-27</t>
  </si>
  <si>
    <t>ftonts te retireren.</t>
  </si>
  <si>
    <t>NL-HaNA_1.01.02_3767_0191-page-381-column-0-tr-0-line-28</t>
  </si>
  <si>
    <t>Hier by nu aengewefen zynde de gronden</t>
  </si>
  <si>
    <t>NL-HaNA_1.01.02_3767_0191-page-381-column-0-tr-0-line-29</t>
  </si>
  <si>
    <t>waer op den Stact jaerlijcks hare Equipagie</t>
  </si>
  <si>
    <t>NL-HaNA_1.01.02_3767_0191-page-381-column-0-tr-0-line-30</t>
  </si>
  <si>
    <t>heeft gereguleert , valt te examineren , of de</t>
  </si>
  <si>
    <t>NL-HaNA_1.01.02_3767_0191-page-381-column-0-tr-0-line-31</t>
  </si>
  <si>
    <t>telve aen hare quote, in proportie van hare</t>
  </si>
  <si>
    <t>NL-HaNA_1.01.02_3767_0191-page-381-column-0-tr-0-line-32</t>
  </si>
  <si>
    <t>Mijefteyt, heeft voldaen, het welck {eecker-</t>
  </si>
  <si>
    <t>NL-HaNA_1.01.02_3767_0191-page-381-column-0-tr-0-line-33</t>
  </si>
  <si>
    <t>lijck niet {oude hebben gedaen , indien ge</t>
  </si>
  <si>
    <t>NL-HaNA_1.01.02_3767_0191-page-381-column-0-tr-0-line-34</t>
  </si>
  <si>
    <t>volght wierde de gemelde Memorie van de</t>
  </si>
  <si>
    <t>NL-HaNA_1.01.02_3767_0191-page-381-column-0-tr-0-line-35</t>
  </si>
  <si>
    <t>Heeren Commiffariffen van de Admiraliteyt,</t>
  </si>
  <si>
    <t>NL-HaNA_1.01.02_3767_0191-page-381-column-0-tr-0-line-36</t>
  </si>
  <si>
    <t>maer voor eerft wanneer ten opfichte van de</t>
  </si>
  <si>
    <t>NL-HaNA_1.01.02_3767_0191-page-381-column-0-tr-0-line-37</t>
  </si>
  <si>
    <t>Schepen van hare Majefteyt blindelingh aen-</t>
  </si>
  <si>
    <t>NL-HaNA_1.01.02_3767_0191-page-381-column-0-tr-0-line-38</t>
  </si>
  <si>
    <t>genomen werdt het getal, foodanigh als het</t>
  </si>
  <si>
    <t>NL-HaNA_1.01.02_3767_0191-page-381-column-0-tr-0-line-39</t>
  </si>
  <si>
    <t>telve by de voorlchreve Memorie is uytge-</t>
  </si>
  <si>
    <t>NL-HaNA_1.01.02_3767_0191-page-381-column-0-tr-0-line-40</t>
  </si>
  <si>
    <t>trocken , foude kunnen gevracsht werden , of</t>
  </si>
  <si>
    <t>NL-HaNA_1.01.02_3767_0191-page-381-column-0-tr-0-line-41</t>
  </si>
  <si>
    <t>foo veel Schepen , als van wegen hare Maje-</t>
  </si>
  <si>
    <t>NL-HaNA_1.01.02_3767_0191-page-381-column-0-tr-0-line-42</t>
  </si>
  <si>
    <t>fteyt op yeder jaer daer by uytgetrocken zyn,</t>
  </si>
  <si>
    <t>NL-HaNA_1.01.02_3767_0191-page-381-column-0-tr-0-line-43</t>
  </si>
  <si>
    <t>voor de Middelandt{che Zee , ende het Ca-</t>
  </si>
  <si>
    <t>NL-HaNA_1.01.02_3767_0191-page-381-column-0-tr-0-line-44</t>
  </si>
  <si>
    <t>nael, noodigh zyn geweelt: welcke vrage niet</t>
  </si>
  <si>
    <t>NL-HaNA_1.01.02_3767_0191-page-381-column-0-tr-0-line-45</t>
  </si>
  <si>
    <t>te vergeefs {oude gefchieden ,° nademael op</t>
  </si>
  <si>
    <t>NL-HaNA_1.01.02_3767_0191-page-381-column-0-tr-0-line-46</t>
  </si>
  <si>
    <t>fommige jaren, een grooter getal Schepen van</t>
  </si>
  <si>
    <t>NL-HaNA_1.01.02_3767_0191-page-381-column-0-tr-0-line-47</t>
  </si>
  <si>
    <t>wegen hare Majefteyt by de vooríchreve Me»</t>
  </si>
  <si>
    <t>NL-HaNA_1.01.02_3767_0191-page-381-column-0-tr-0-line-48</t>
  </si>
  <si>
    <t>morie werdt geftelt tot die dienften geëm-</t>
  </si>
  <si>
    <t>NL-HaNA_1.01.02_3767_0191-page-381-column-0-tr-0-line-49</t>
  </si>
  <si>
    <t>ployeert te zyn, als daer toe van wegen hare</t>
  </si>
  <si>
    <t>NL-HaNA_1.01.02_3767_0191-page-381-column-0-tr-0-line-50</t>
  </si>
  <si>
    <t>Majefteyt {elís zyn geëyfcht geworden ; als by</t>
  </si>
  <si>
    <t>NL-HaNA_1.01.02_3767_0191-page-381-column-0-tr-0-line-51</t>
  </si>
  <si>
    <t>exempel voor het jaer feventien hondert vier</t>
  </si>
  <si>
    <t>NL-HaNA_1.01.02_3767_0191-page-381-column-0-tr-0-line-52</t>
  </si>
  <si>
    <t>zyn geftelt vier en feventigh, ende voor het</t>
  </si>
  <si>
    <t>NL-HaNA_1.01.02_3767_0191-page-381-column-0-tr-0-line-53</t>
  </si>
  <si>
    <t>jaer {eventien hondert vyt negen en {eventigh</t>
  </si>
  <si>
    <t>NL-HaNA_1.01.02_3767_0191-page-381-column-0-tr-0-line-54</t>
  </si>
  <si>
    <t>Schepen van Oorlogh, daer nochtans volgens</t>
  </si>
  <si>
    <t>NL-HaNA_1.01.02_3767_0191-page-381-column-0-tr-0-line-55</t>
  </si>
  <si>
    <t>het Proje&amp; van den Heere Admirael Mitchel,</t>
  </si>
  <si>
    <t>NL-HaNA_1.01.02_3767_0191-page-381-column-0-tr-0-line-56</t>
  </si>
  <si>
    <t>voor die jaren alhier overgegeven , alleen ge-</t>
  </si>
  <si>
    <t>NL-HaNA_1.01.02_3767_0191-page-381-column-0-tr-0-line-57</t>
  </si>
  <si>
    <t>eyfcht is een Equipágie van vier en twintigh</t>
  </si>
  <si>
    <t>NL-HaNA_1.01.02_3767_0191-page-381-column-0-tr-0-line-58</t>
  </si>
  <si>
    <t>Schepen van den Stact, tegen feftigh van ha-</t>
  </si>
  <si>
    <t>NL-HaNA_1.01.02_3767_0191-page-381-column-0-tr-0-line-59</t>
  </si>
  <si>
    <t>Te Majelteyt ‚ om in de Middelandt{che Zee,</t>
  </si>
  <si>
    <t>NL-HaNA_1.01.02_3767_0191-page-381-column-0-tr-0-line-60</t>
  </si>
  <si>
    <t>het Canael ende de Noordt-Zee te {amen te</t>
  </si>
  <si>
    <t>NL-HaNA_1.01.02_3767_0191-page-381-column-1-tr-0-line-3</t>
  </si>
  <si>
    <t>NL-HaNA_1.01.02_3767_0191-page-381-column-1-tr-0-line-2</t>
  </si>
  <si>
    <t>Den 1. April,</t>
  </si>
  <si>
    <t>NL-HaNA_1.01.02_3767_0191-page-381-column-1-tr-1-line-0</t>
  </si>
  <si>
    <t>dienen , daer tegen nu voór de Middelandt-</t>
  </si>
  <si>
    <t>NL-HaNA_1.01.02_3767_0191-page-381-column-1-tr-1-line-1</t>
  </si>
  <si>
    <t>(che Zee ende het Canael alleen uytgetrocket</t>
  </si>
  <si>
    <t>NL-HaNA_1.01.02_3767_0191-page-381-column-1-tr-1-line-2</t>
  </si>
  <si>
    <t>werden, gelijck als gefeght is , vier en feven-</t>
  </si>
  <si>
    <t>NL-HaNA_1.01.02_3767_0191-page-381-column-1-tr-1-line-3</t>
  </si>
  <si>
    <t>tigh ende negen en feventigh Schepen van</t>
  </si>
  <si>
    <t>NL-HaNA_1.01.02_3767_0191-page-381-column-1-tr-1-line-4</t>
  </si>
  <si>
    <t>hare Majefteyt , en daer by gerequirèert wer-</t>
  </si>
  <si>
    <t>NL-HaNA_1.01.02_3767_0191-page-381-column-1-tr-1-line-5</t>
  </si>
  <si>
    <t>den vier en veertigh ende’ {even en veertigh</t>
  </si>
  <si>
    <t>NL-HaNA_1.01.02_3767_0191-page-381-column-1-tr-1-line-6</t>
  </si>
  <si>
    <t>Schepen van den Staet , gaèrne gelaten wer-</t>
  </si>
  <si>
    <t>NL-HaNA_1.01.02_3767_0191-page-381-column-1-tr-1-line-7</t>
  </si>
  <si>
    <t>dende aen het oordeel van yeder cen, of dat</t>
  </si>
  <si>
    <t>NL-HaNA_1.01.02_3767_0191-page-381-column-1-tr-1-line-8</t>
  </si>
  <si>
    <t>getal niet te groot {oude zyn geweelt, napro=</t>
  </si>
  <si>
    <t>NL-HaNA_1.01.02_3767_0191-page-381-column-1-tr-1-line-9</t>
  </si>
  <si>
    <t>portie van den dien{t daer van vereyfcht, ede</t>
  </si>
  <si>
    <t>NL-HaNA_1.01.02_3767_0191-page-381-column-1-tr-1-line-10</t>
  </si>
  <si>
    <t>van de macht, die de Vyanden in dien tydt</t>
  </si>
  <si>
    <t>NL-HaNA_1.01.02_3767_0191-page-381-column-1-tr-1-line-11</t>
  </si>
  <si>
    <t>fouden hebben kunnen in Zee brengen , dén</t>
  </si>
  <si>
    <t>NL-HaNA_1.01.02_3767_0191-page-381-column-1-tr-1-line-12</t>
  </si>
  <si>
    <t>Staet in dien tydt geoórdeelt hebbende , dat</t>
  </si>
  <si>
    <t>NL-HaNA_1.01.02_3767_0191-page-381-column-1-tr-1-line-13</t>
  </si>
  <si>
    <t>veertigh Schepen van hare Majefteyt , ende</t>
  </si>
  <si>
    <t>NL-HaNA_1.01.02_3767_0191-page-381-column-1-tr-1-line-14</t>
  </si>
  <si>
    <t>vier en twintigh van den Staet, bequaem fou-</t>
  </si>
  <si>
    <t>NL-HaNA_1.01.02_3767_0191-page-381-column-1-tr-1-line-15</t>
  </si>
  <si>
    <t>den welen , tot den gerequireerden dient.</t>
  </si>
  <si>
    <t>NL-HaNA_1.01.02_3767_0191-page-381-column-1-tr-1-line-16</t>
  </si>
  <si>
    <t>Ten andere, moet geremarqueert werden, dat</t>
  </si>
  <si>
    <t>NL-HaNA_1.01.02_3767_0191-page-381-column-1-tr-1-line-17</t>
  </si>
  <si>
    <t>in de voorfchreve Memorie alleen zyn uytge-</t>
  </si>
  <si>
    <t>NL-HaNA_1.01.02_3767_0191-page-381-column-1-tr-1-line-18</t>
  </si>
  <si>
    <t>trocken de Schepen van den Staet, die in</t>
  </si>
  <si>
    <t>NL-HaNA_1.01.02_3767_0191-page-381-column-1-tr-1-line-19</t>
  </si>
  <si>
    <t>conjundie ‚ met die van hare Majelteyt, tot</t>
  </si>
  <si>
    <t>NL-HaNA_1.01.02_3767_0191-page-381-column-1-tr-1-line-20</t>
  </si>
  <si>
    <t>den dienft, ende de Middelandtfche Zee, ende</t>
  </si>
  <si>
    <t>NL-HaNA_1.01.02_3767_0191-page-381-column-1-tr-1-line-21</t>
  </si>
  <si>
    <t>het Canael zyn geëmployeert, ende dat de</t>
  </si>
  <si>
    <t>NL-HaNA_1.01.02_3767_0191-page-381-column-1-tr-1-line-22</t>
  </si>
  <si>
    <t>Noordt-Zee , die den Stact geduyrênde den</t>
  </si>
  <si>
    <t>NL-HaNA_1.01.02_3767_0191-page-381-column-1-tr-1-line-23</t>
  </si>
  <si>
    <t>Oorlogh doorgaens tot haren lafte heeft gehade,</t>
  </si>
  <si>
    <t>NL-HaNA_1.01.02_3767_0191-page-381-column-1-tr-1-line-24</t>
  </si>
  <si>
    <t>geheel is geomiteert ‚ welcke twee faccken</t>
  </si>
  <si>
    <t>NL-HaNA_1.01.02_3767_0191-page-381-column-1-tr-1-line-25</t>
  </si>
  <si>
    <t>namentlijek, dat alleen uytgetroeken werden</t>
  </si>
  <si>
    <t>NL-HaNA_1.01.02_3767_0191-page-381-column-1-tr-1-line-26</t>
  </si>
  <si>
    <t>de Schepen van den Stacr, die in conjun&amp;ie</t>
  </si>
  <si>
    <t>NL-HaNA_1.01.02_3767_0191-page-381-column-1-tr-1-line-27</t>
  </si>
  <si>
    <t>met die van hare Majefteyt hebben geageert ,</t>
  </si>
  <si>
    <t>NL-HaNA_1.01.02_3767_0191-page-381-column-1-tr-1-line-28</t>
  </si>
  <si>
    <t>ende de omiffie van de Noordt-Zee, foo groo=</t>
  </si>
  <si>
    <t>NL-HaNA_1.01.02_3767_0191-page-381-column-1-tr-1-line-29</t>
  </si>
  <si>
    <t>ten onderfcheydt maken , tuffchen het getal</t>
  </si>
  <si>
    <t>NL-HaNA_1.01.02_3767_0191-page-381-column-1-tr-1-line-30</t>
  </si>
  <si>
    <t>van Schepen , dat voor rekeninge van Groot-</t>
  </si>
  <si>
    <t>NL-HaNA_1.01.02_3767_0191-page-381-column-1-tr-1-line-31</t>
  </si>
  <si>
    <t>Brittannien, ende dat voor rekeninge van den</t>
  </si>
  <si>
    <t>NL-HaNA_1.01.02_3767_0191-page-381-column-1-tr-1-line-32</t>
  </si>
  <si>
    <t>Staet by de voorfchreve Memorie is uytgetroc-</t>
  </si>
  <si>
    <t>NL-HaNA_1.01.02_3767_0191-page-381-column-1-tr-1-line-33</t>
  </si>
  <si>
    <t>ken, dat apparent dat onder{cheyde aenleydins</t>
  </si>
  <si>
    <t>NL-HaNA_1.01.02_3767_0191-page-381-column-1-tr-1-line-34</t>
  </si>
  <si>
    <t>ge heeft gegeven ‚, om de voorgemelde nadees</t>
  </si>
  <si>
    <t>NL-HaNA_1.01.02_3767_0191-page-381-column-1-tr-1-line-35</t>
  </si>
  <si>
    <t>lige Re{olutie ofte Vote van het Lagerhuys tè</t>
  </si>
  <si>
    <t>NL-HaNA_1.01.02_3767_0191-page-381-column-1-tr-1-line-36</t>
  </si>
  <si>
    <t>formeren ‚ welcke mogclijck niet geformeert</t>
  </si>
  <si>
    <t>NL-HaNA_1.01.02_3767_0191-page-381-column-1-tr-1-line-37</t>
  </si>
  <si>
    <t>foude zyn, by aldien den Sraet alvooren daer</t>
  </si>
  <si>
    <t>NL-HaNA_1.01.02_3767_0191-page-381-column-1-tr-1-line-38</t>
  </si>
  <si>
    <t>op hadde mogen werden gehoort, ende hádde</t>
  </si>
  <si>
    <t>NL-HaNA_1.01.02_3767_0191-page-381-column-1-tr-1-line-39</t>
  </si>
  <si>
    <t>mogen acnwy{en , dat de {elve geduyrende den</t>
  </si>
  <si>
    <t>NL-HaNA_1.01.02_3767_0191-page-381-column-1-tr-1-line-40</t>
  </si>
  <si>
    <t>Oorlogh te {amen voor Portugael en de Mid:</t>
  </si>
  <si>
    <t>NL-HaNA_1.01.02_3767_0191-page-381-column-1-tr-1-line-41</t>
  </si>
  <si>
    <t>delandtúche Zee , het Canael en de Noordt:</t>
  </si>
  <si>
    <t>NL-HaNA_1.01.02_3767_0191-page-381-column-1-tr-1-line-42</t>
  </si>
  <si>
    <t>Zee heeft gzêmployeert,</t>
  </si>
  <si>
    <t>NL-HaNA_1.01.02_3767_0191-page-381-column-2-tr-0-line-0</t>
  </si>
  <si>
    <t>In het jaer 1702. — 55</t>
  </si>
  <si>
    <t>NL-HaNA_1.01.02_3767_0191-page-381-column-2-tr-0-line-1</t>
  </si>
  <si>
    <t>In het jaer 1703. — $0</t>
  </si>
  <si>
    <t>NL-HaNA_1.01.02_3767_0191-page-381-column-2-tr-0-line-2</t>
  </si>
  <si>
    <t>In het jaer 1704. =— $6</t>
  </si>
  <si>
    <t>NL-HaNA_1.01.02_3767_0191-page-381-column-2-tr-0-line-3</t>
  </si>
  <si>
    <t>In het jaer 1705. =—</t>
  </si>
  <si>
    <t>NL-HaNA_1.01.02_3767_0191-page-381-column-3-tr-0-line-0</t>
  </si>
  <si>
    <t>Alie Schepen</t>
  </si>
  <si>
    <t>NL-HaNA_1.01.02_3767_0191-page-381-column-2-tr-0-line-4</t>
  </si>
  <si>
    <t>56</t>
  </si>
  <si>
    <t>NL-HaNA_1.01.02_3767_0191-page-381-column-2-tr-0-line-5</t>
  </si>
  <si>
    <t>In het jaer 1706. —</t>
  </si>
  <si>
    <t>NL-HaNA_1.01.02_3767_0191-page-381-column-3-tr-0-line-1</t>
  </si>
  <si>
    <t>van linie, {onder</t>
  </si>
  <si>
    <t>NL-HaNA_1.01.02_3767_0191-page-381-column-2-tr-0-line-6</t>
  </si>
  <si>
    <t>54</t>
  </si>
  <si>
    <t>NL-HaNA_1.01.02_3767_0191-page-381-column-2-tr-0-line-7</t>
  </si>
  <si>
    <t>In het jaer 1707. —</t>
  </si>
  <si>
    <t>NL-HaNA_1.01.02_3767_0191-page-381-column-3-tr-0-line-2</t>
  </si>
  <si>
    <t>eenige Fregats of</t>
  </si>
  <si>
    <t>NL-HaNA_1.01.02_3767_0191-page-381-column-2-tr-0-line-8</t>
  </si>
  <si>
    <t>49</t>
  </si>
  <si>
    <t>NL-HaNA_1.01.02_3767_0191-page-381-column-2-tr-0-line-9</t>
  </si>
  <si>
    <t>In het jaer 1708. —a</t>
  </si>
  <si>
    <t>NL-HaNA_1.01.02_3767_0191-page-381-column-3-tr-0-line-3</t>
  </si>
  <si>
    <t>minder Schepen</t>
  </si>
  <si>
    <t>NL-HaNA_1.01.02_3767_0191-page-381-column-2-tr-0-line-10</t>
  </si>
  <si>
    <t>53</t>
  </si>
  <si>
    <t>NL-HaNA_1.01.02_3767_0191-page-381-column-2-tr-0-line-11</t>
  </si>
  <si>
    <t>In het jaer 1709.</t>
  </si>
  <si>
    <t>NL-HaNA_1.01.02_3767_0191-page-381-column-3-tr-0-line-4</t>
  </si>
  <si>
    <t>daer onder te be-</t>
  </si>
  <si>
    <t>NL-HaNA_1.01.02_3767_0191-page-381-column-2-tr-0-line-12</t>
  </si>
  <si>
    <t>NL-HaNA_1.01.02_3767_0191-page-381-column-2-tr-0-line-13</t>
  </si>
  <si>
    <t>In het jaer 1710. — 43</t>
  </si>
  <si>
    <t>NL-HaNA_1.01.02_3767_0191-page-381-column-3-tr-0-line-5</t>
  </si>
  <si>
    <t>grypen.</t>
  </si>
  <si>
    <t>NL-HaNA_1.01.02_3767_0191-page-381-column-2-tr-0-line-14</t>
  </si>
  <si>
    <t>ende</t>
  </si>
  <si>
    <t>NL-HaNA_1.01.02_3767_0191-page-381-column-2-tr-0-line-15</t>
  </si>
  <si>
    <t>In het jaer 17117. =— 40)</t>
  </si>
  <si>
    <t>NL-HaNA_1.01.02_3767_0191-page-381-column-1-tr-2-line-0</t>
  </si>
  <si>
    <t>Het welck al{o0 in fafto waer zynde, ende</t>
  </si>
  <si>
    <t>NL-HaNA_1.01.02_3767_0191-page-381-column-1-tr-2-line-1</t>
  </si>
  <si>
    <t>Vallen tyde met valable Documenten bewefen</t>
  </si>
  <si>
    <t>NL-HaNA_1.01.02_3767_0191-page-381-column-1-tr-2-line-2</t>
  </si>
  <si>
    <t>kunnende werden , kan daer uyt overvloedigh</t>
  </si>
  <si>
    <t>NL-HaNA_1.01.02_3767_0191-page-381-column-1-tr-2-line-3</t>
  </si>
  <si>
    <t>blycken , dat den Staet ten onrechte werdt te</t>
  </si>
  <si>
    <t>NL-HaNA_1.01.02_3767_0191-page-381-column-1-tr-0-line-0</t>
  </si>
  <si>
    <t>4 W</t>
  </si>
  <si>
    <t>NL-HaNA_1.01.02_3767_0191-page-381-column-1-tr-0-line-1</t>
  </si>
  <si>
    <t>lafte</t>
  </si>
  <si>
    <t>NL-HaNA_1.01.02_3808_0185</t>
  </si>
  <si>
    <t>NL-HaNA_1.01.02_3808_0185-page-368-header-tr-0-line-0</t>
  </si>
  <si>
    <t>oink</t>
  </si>
  <si>
    <t>Ge.</t>
  </si>
  <si>
    <t>Den 14 April</t>
  </si>
  <si>
    <t>(242 |</t>
  </si>
  <si>
    <t>1753</t>
  </si>
  <si>
    <t>NL-HaNA_1.01.02_3808_0185-page-368-column-0-tr-0-line-0</t>
  </si>
  <si>
    <t>daniee ‘middelen -a4n te wenden, mitsga-</t>
  </si>
  <si>
    <t>NL-HaNA_1.01.02_3808_0185-page-368-column-0-tr-0-line-1</t>
  </si>
  <si>
    <t>ders vertoogen te doen, als gemelde haar</t>
  </si>
  <si>
    <t>NL-HaNA_1.01.02_3808_0185-page-368-column-0-tr-0-line-2</t>
  </si>
  <si>
    <t>Hooeh Mogende: Mwilter meet efhcatieus</t>
  </si>
  <si>
    <t>NL-HaNA_1.01.02_3808_0185-page-368-column-0-tr-0-line-3</t>
  </si>
  <si>
    <t>voor. het oophmerck van den: Supplant</t>
  </si>
  <si>
    <t>NL-HaNA_1.01.02_3808_0185-page-368-column-0-tr-0-line-4</t>
  </si>
  <si>
    <t>de aardeelen . eniverders alsiby:de-to0r-</t>
  </si>
  <si>
    <t>NL-HaNA_1.01.02_3808_0185-page-368-column-0-tr-0-line-5</t>
  </si>
  <si>
    <t>{chreeve Regucíte (tond vermeld.</t>
  </si>
  <si>
    <t>NL-HaNA_1.01.02_3808_0185-page-368-column-0-tr-0-line-6</t>
  </si>
  <si>
    <t>Dat ‘het:haar Hoogh: Mogende dan oock</t>
  </si>
  <si>
    <t>NL-HaNA_1.01.02_3808_0185-page-368-column-0-tr-0-line-7</t>
  </si>
  <si>
    <t>weederom --hadde: behaaghti:by: der felver</t>
  </si>
  <si>
    <t>NL-HaNA_1.01.02_3808_0185-page-368-column-0-tr-0-line-8</t>
  </si>
  <si>
    <t>voorfchteeve Refolutie in dato den tienden</t>
  </si>
  <si>
    <t>NL-HaNA_1.01.02_3808_0185-page-368-column-0-tr-0-line-9</t>
  </si>
  <si>
    <t>Tanuarv -deeles. iaars=-goed 31e winden Ene</t>
  </si>
  <si>
    <t>NL-HaNA_1.01.02_3808_0185-page-368-column-0-tr-0-line-10</t>
  </si>
  <si>
    <t>werltaan.-dat Copie van de: voorgemelde</t>
  </si>
  <si>
    <t>NL-HaNA_1.01.02_3808_0185-page-368-column-0-tr-0-line-11</t>
  </si>
  <si>
    <t>"Beaualte ciel Meeder van haar’ Hoost Mo:</t>
  </si>
  <si>
    <t>NL-HaNA_1.01.02_3808_0185-page-368-column-0-tr-0-line-12</t>
  </si>
  <si>
    <t>gende Refolutie Wan dato den {esden Maart</t>
  </si>
  <si>
    <t>NL-HaNA_1.01.02_3808_0185-page-368-column-0-tr-0-line-13</t>
  </si>
  <si>
    <t>De eventien honderdtzeen: enliuyiieh: 44A-</t>
  </si>
  <si>
    <t>NL-HaNA_1.01.02_3808_0185-page-368-column-0-tr-0-line-14</t>
  </si>
  <si>
    <t>Lende het: votehreevs-{ubiets 4oudeiwer-</t>
  </si>
  <si>
    <t>NL-HaNA_1.01.02_3808_0185-page-368-column-0-tr-0-line-15</t>
  </si>
  <si>
    <t>‘der oefondensaan den-Heerewan: Burma:</t>
  </si>
  <si>
    <t>NL-HaNA_1.01.02_3808_0185-page-368-column-0-tr-0-line-16</t>
  </si>
  <si>
    <t>nia. haar Hooeh: Mogende: extraordinaris</t>
  </si>
  <si>
    <t>NL-HaNA_1.01.02_3808_0185-page-368-column-0-tr-0-line-17</t>
  </si>
  <si>
    <t>Envové aan. het: Hof 140 :haare zKeyterlijke</t>
  </si>
  <si>
    <t>NL-HaNA_1.01.02_3808_0185-page-368-column-0-tr-0-line-18</t>
  </si>
  <si>
    <t>Maieftevren. en: den: {elven daar neevens</t>
  </si>
  <si>
    <t>NL-HaNA_1.01.02_3808_0185-page-368-column-0-tr-0-line-19</t>
  </si>
  <si>
    <t>foude worden iaanoefchreeven; om op: de</t>
  </si>
  <si>
    <t>NL-HaNA_1.01.02_3808_0185-page-368-column-0-tr-0-line-20</t>
  </si>
  <si>
    <t>ronden bunde voorichreeverRefolurneige-</t>
  </si>
  <si>
    <t>NL-HaNA_1.01.02_3808_0185-page-368-column-0-tr-0-line-21</t>
  </si>
  <si>
    <t>Teoht. (ulcks ien daar by: het: van vrught</t>
  </si>
  <si>
    <t>NL-HaNA_1.01.02_3808_0185-page-368-column-0-tr-0-line-22</t>
  </si>
  <si>
    <t>Teùde Sordeelen … uvt; naam van:haar Hoogh</t>
  </si>
  <si>
    <t>NL-HaNA_1.01.02_3808_0185-page-368-column-0-tr-0-line-23</t>
  </si>
  <si>
    <t>'Moaende „té teprefentecren 2 derobreedelijk:</t>
  </si>
  <si>
    <t>NL-HaNA_1.01.02_3808_0185-page-368-column-0-tr-0-line-24</t>
  </si>
  <si>
    <t>hevd en cnwetriabeudiderovoorkchreete ie</t>
  </si>
  <si>
    <t>NL-HaNA_1.01.02_3808_0185-page-368-column-0-tr-0-line-25</t>
  </si>
  <si>
    <t>en. SUHL iaDt - Deëntameerde. procedu-</t>
  </si>
  <si>
    <t>NL-HaNA_1.01.02_3808_0185-page-368-column-0-tr-0-line-26</t>
  </si>
  <si>
    <t>tes. en voorts (iine goede ofhcien en meeft</t>
  </si>
  <si>
    <t>NL-HaNA_1.01.02_3808_0185-page-368-column-0-tr-0-line-27</t>
  </si>
  <si>
    <t>Isa btjde devoirenù-aam Te wedden 3 “ten</t>
  </si>
  <si>
    <t>NL-HaNA_1.01.02_3808_0185-page-368-column-0-tr-0-line-28</t>
  </si>
  <si>
    <t>A afeloe. Droccduresss mett Mijeide Be</t>
  </si>
  <si>
    <t>NL-HaNA_1.01.02_3808_0185-page-368-column-0-tr-0-line-29</t>
  </si>
  <si>
    <t>nen aankleeven. vans dieni en: inon-</t>
  </si>
  <si>
    <t>NL-HaNA_1.01.02_3808_0185-page-368-column-0-tr-0-line-30</t>
  </si>
  <si>
    <t>derhevd. meede de voorfchreeve door den</t>
  </si>
  <si>
    <t>NL-HaNA_1.01.02_3808_0185-page-368-column-0-tr-0-line-31</t>
  </si>
  <si>
    <t>Supoliant seftelde Cautie ten eerften mogte</t>
  </si>
  <si>
    <t>NL-HaNA_1.01.02_3808_0185-page-368-column-0-tr-0-line-32</t>
  </si>
  <si>
    <t>worden opgeheeven en gecefleert , en aan</t>
  </si>
  <si>
    <t>NL-HaNA_1.01.02_3808_0185-page-368-column-0-tr-0-line-33</t>
  </si>
  <si>
    <t>den Supoliant. fine:-reeds geavanceerde Pen-</t>
  </si>
  <si>
    <t>NL-HaNA_1.01.02_3808_0185-page-368-column-0-tr-0-line-34</t>
  </si>
  <si>
    <t>meen gerclkitgeertnvéroeekende den Sup-</t>
  </si>
  <si>
    <t>NL-HaNA_1.01.02_3808_0185-page-368-column-0-tr-0-line-35</t>
  </si>
  <si>
    <t>plant. om reedenen. in de ‘voorfchreeve</t>
  </si>
  <si>
    <t>NL-HaNA_1.01.02_3808_0185-page-368-column-0-tr-0-line-36</t>
  </si>
  <si>
    <t>Reguefte geallegeert ‚: dat haar Hoogh Mog</t>
  </si>
  <si>
    <t>NL-HaNA_1.01.02_3808_0185-page-368-column-0-tr-0-line-37</t>
  </si>
  <si>
    <t>Elvo Miniiker aan (hericvan Hof Brus-</t>
  </si>
  <si>
    <t>NL-HaNA_1.01.02_3808_0185-page-368-column-0-tr-0-line-38</t>
  </si>
  <si>
    <t>(el oelieven aan te Íchryven, om aldaar en</t>
  </si>
  <si>
    <t>NL-HaNA_1.01.02_3808_0185-page-368-column-0-tr-0-line-39</t>
  </si>
  <si>
    <t>ee order wan aa ht dalawordcite-</t>
  </si>
  <si>
    <t>NL-HaNA_1.01.02_3808_0185-page-368-column-0-tr-0-line-40</t>
  </si>
  <si>
    <t>oordeeld voor den Suprliant- te intercedee-</t>
  </si>
  <si>
    <t>NL-HaNA_1.01.02_3808_0185-page-368-column-0-tr-0-line-41</t>
  </si>
  <si>
    <t>ren. en foodanige middelen aan te wenden,</t>
  </si>
  <si>
    <t>NL-HaNA_1.01.02_3808_0185-page-368-column-0-tr-0-line-42</t>
  </si>
  <si>
    <t>mitszaders vertoogen te doen, als gemelde</t>
  </si>
  <si>
    <t>NL-HaNA_1.01.02_3808_0185-page-368-column-0-tr-0-line-43</t>
  </si>
  <si>
    <t>‚Minitter meeft efhcaueus oordeelen tal, ten</t>
  </si>
  <si>
    <t>NL-HaNA_1.01.02_3808_0185-page-368-column-0-tr-0-line-44</t>
  </si>
  <si>
    <t>ide Miet. de’ NG WEE det Op: Nieuw (iÌke-</t>
  </si>
  <si>
    <t>NL-HaNA_1.01.02_3808_0185-page-368-column-0-tr-0-line-45</t>
  </si>
  <si>
    <t>vendieh vemaackte - procedures. door den</t>
  </si>
  <si>
    <t>NL-HaNA_1.01.02_3808_0185-page-368-column-0-tr-0-line-46</t>
  </si>
  <si>
    <t>meeroemelde Fiscaal van den Rsade van</t>
  </si>
  <si>
    <t>NL-HaNA_1.01.02_3808_0185-page-368-column-0-tr-0-line-47</t>
  </si>
  <si>
    <t>Braband te. Biuflel tegens „den  Suppliant</t>
  </si>
  <si>
    <t>NL-HaNA_1.01.02_3808_0185-page-368-column-0-tr-0-line-48</t>
  </si>
  <si>
    <t>geëntameers , worde  gelupercedeert en tille</t>
  </si>
  <si>
    <t>NL-HaNA_1.01.02_3808_0185-page-368-column-0-tr-0-line-49</t>
  </si>
  <si>
    <t>Seia. 40 dat- hooenttsemelde haw e Key-</t>
  </si>
  <si>
    <t>NL-HaNA_1.01.02_3808_0185-page-368-column-0-tr-0-line-50</t>
  </si>
  <si>
    <t>{erlijcke Maiefteytren omtrent defelve op de</t>
  </si>
  <si>
    <t>NL-HaNA_1.01.02_3808_0185-page-368-column-0-tr-0-line-51</t>
  </si>
  <si>
    <t>intesceffie. van haar Hoogh Mogende;. én</t>
  </si>
  <si>
    <t>NL-HaNA_1.01.02_3808_0185-page-368-column-0-tr-0-line-52</t>
  </si>
  <si>
    <t>veprefentatien van. der {elver Minifter aldaar,</t>
  </si>
  <si>
    <t>NL-HaNA_1.01.02_3808_0185-page-368-column-0-tr-0-line-53</t>
  </si>
  <si>
    <t>fullen. hebben. gedifponeert en gerefolveert,</t>
  </si>
  <si>
    <t>NL-HaNA_1.01.02_3808_0185-page-368-column-0-tr-0-line-54</t>
  </si>
  <si>
    <t>{oo als hooghftdefelve fallen oordeelen ‘ te</t>
  </si>
  <si>
    <t>NL-HaNA_1.01.02_3808_0185-page-368-column-0-tr-0-line-56</t>
  </si>
  <si>
    <t>behooren.</t>
  </si>
  <si>
    <t>NL-HaNA_1.01.02_3808_0185-page-368-column-0-tr-0-line-55</t>
  </si>
  <si>
    <t>ia ou IWARE</t>
  </si>
  <si>
    <t>NL-HaNA_1.01.02_3808_0185-page-368-column-0-tr-0-line-57</t>
  </si>
  <si>
    <t>op. gedelibereert. zynde, is goedgevonden</t>
  </si>
  <si>
    <t>NL-HaNA_1.01.02_3808_0185-page-368-column-0-tr-0-line-58</t>
  </si>
  <si>
    <t>en verltaan, dat Copie: van: de voor{chteeve</t>
  </si>
  <si>
    <t>NL-HaNA_1.01.02_3808_0185-page-368-column-0-tr-0-line-59</t>
  </si>
  <si>
    <t>RKeauette gefonden {al worden. aan den'Heer</t>
  </si>
  <si>
    <t>NL-HaNA_1.01.02_3808_0185-page-368-column-0-tr-0-line-60</t>
  </si>
  <si>
    <t>van Haen, haar Hoogh Mog, Gedeputeer-</t>
  </si>
  <si>
    <t>NL-HaNA_1.01.02_3808_0185-page-368-column-1-tr-0-line-0</t>
  </si>
  <si>
    <t>de by fijn Hoogheyd Prins Carel van Lotha=</t>
  </si>
  <si>
    <t>NL-HaNA_1.01.02_3808_0185-page-368-column-1-tr-0-line-1</t>
  </si>
  <si>
    <t>ringen, als Gouverneur Generaal der Oöften=</t>
  </si>
  <si>
    <t>NL-HaNA_1.01.02_3808_0185-page-368-column-1-tr-0-line-2</t>
  </si>
  <si>
    <t>rycklche Nederlanden, en den ’felven ‘daar</t>
  </si>
  <si>
    <t>NL-HaNA_1.01.02_3808_0185-page-368-column-1-tr-0-line-3</t>
  </si>
  <si>
    <t>neevens aangefchreeven, fulcks en’ daarchy</t>
  </si>
  <si>
    <t>NL-HaNA_1.01.02_3808_0185-page-368-column-1-tr-0-line-4</t>
  </si>
  <si>
    <t>het van vroght fal oordeelen, tereprefen-</t>
  </si>
  <si>
    <t>NL-HaNA_1.01.02_3808_0185-page-368-column-1-tr-0-line-5</t>
  </si>
  <si>
    <t>eeren de ionbehoorlijckheyd’ van ‘het *wee-</t>
  </si>
  <si>
    <t>NL-HaNA_1.01.02_3808_0185-page-368-column-1-tr-0-line-6</t>
  </si>
  <si>
    <t>der op nieuw leevendigh maacken en voort-</t>
  </si>
  <si>
    <t>NL-HaNA_1.01.02_3808_0185-page-368-column-1-tr-0-line-7</t>
  </si>
  <si>
    <t>ferten der proceduren ; door’den Fisczal van,</t>
  </si>
  <si>
    <t>NL-HaNA_1.01.02_3808_0185-page-368-column-1-tr-0-line-8</t>
  </si>
  <si>
    <t>den Raade van Braband te Bruffel tegens</t>
  </si>
  <si>
    <t>NL-HaNA_1.01.02_3808_0185-page-368-column-1-tr-0-line-9</t>
  </si>
  <si>
    <t>den Suppliant geëntameert, “fonder af te</t>
  </si>
  <si>
    <t>NL-HaNA_1.01.02_3808_0185-page-368-column-1-tr-0-line-10</t>
  </si>
  <si>
    <t>waghten het Antwoord ende Refolurie van</t>
  </si>
  <si>
    <t>NL-HaNA_1.01.02_3808_0185-page-368-column-1-tr-0-line-11</t>
  </si>
  <si>
    <t>het Hot van Weenen op de interceffie door</t>
  </si>
  <si>
    <t>NL-HaNA_1.01.02_3808_0185-page-368-column-1-tr-0-line-12</t>
  </si>
  <si>
    <t>haar Hoogh Mogende in faveur van dén</t>
  </si>
  <si>
    <t>NL-HaNA_1.01.02_3808_0185-page-368-column-1-tr-0-line-13</t>
  </si>
  <si>
    <t>Suppliant gedaan , en te infteeren ten eynde</t>
  </si>
  <si>
    <t>NL-HaNA_1.01.02_3808_0185-page-368-column-1-tr-0-line-14</t>
  </si>
  <si>
    <t>met ‘defelve proceduren, deliberante principé ,</t>
  </si>
  <si>
    <t>NL-HaNA_1.01.02_3808_0185-page-368-column-1-tr-0-line-15</t>
  </si>
  <si>
    <t>mooge worden gefupercedeert en’tiille ges</t>
  </si>
  <si>
    <t>NL-HaNA_1.01.02_3808_0185-page-368-column-1-tr-0-line-17</t>
  </si>
  <si>
    <t>ftaan.</t>
  </si>
  <si>
    <t>NL-HaNA_1.01.02_3808_0185-page-368-column-1-tr-0-line-16</t>
  </si>
  <si>
    <t>edipges 1e</t>
  </si>
  <si>
    <t>NL-HaNA_1.01.02_3808_0185-page-368-column-1-tr-0-line-18</t>
  </si>
  <si>
    <t>ED</t>
  </si>
  <si>
    <t>NL-HaNA_1.01.02_3808_0185-page-368-column-1-tr-0-line-19</t>
  </si>
  <si>
    <t>Moidganid&gt;stadssetn&gt;:</t>
  </si>
  <si>
    <t>NL-HaNA_1.01.02_3808_0185-page-368-column-1-tr-0-line-20</t>
  </si>
  <si>
    <t>a Nrfangen ‘een Mifive: vanden Rente</t>
  </si>
  <si>
    <t>NL-HaNA_1.01.02_3808_0185-page-368-column-1-tr-0-line-21</t>
  </si>
  <si>
    <t>) meetier  Tengnagel 5: gefchreeven te</t>
  </si>
  <si>
    <t>NL-HaNA_1.01.02_3808_0185-page-368-column-1-tr-0-line-22</t>
  </si>
  <si>
    <t>’s Hertogenbofch den een en twintig+:</t>
  </si>
  <si>
    <t>NL-HaNA_1.01.02_3808_0185-page-368-column-1-tr-0-line-23</t>
  </si>
  <si>
    <t>fien deefer loopende maand ‚houdende ‚ 10</t>
  </si>
  <si>
    <t>NL-HaNA_1.01.02_3808_0185-page-368-column-1-tr-0-line-24</t>
  </si>
  <si>
    <t>gevolge en tot voidoeninge van haar: Hoogh</t>
  </si>
  <si>
    <t>NL-HaNA_1.01.02_3808_0185-page-368-column-1-tr-0-line-25</t>
  </si>
  <si>
    <t>Mogende Refolutié vanden tienden daar</t>
  </si>
  <si>
    <t>NL-HaNA_1.01.02_3808_0185-page-368-column-1-tr-0-line-26</t>
  </si>
  <si>
    <t>te vooren, deffelfsberight op ‘de Reguette</t>
  </si>
  <si>
    <t>NL-HaNA_1.01.02_3808_0185-page-368-column-1-tr-0-line-27</t>
  </si>
  <si>
    <t>van Mrs Hendrick ‘de Kempenaar; ais; Vas</t>
  </si>
  <si>
    <t>NL-HaNA_1.01.02_3808_0185-page-368-column-1-tr-0-line-28</t>
  </si>
  <si>
    <t>der ‘en Vooght van “fijnen minderjaarigen</t>
  </si>
  <si>
    <t>NL-HaNA_1.01.02_3808_0185-page-368-column-1-tr-0-line-29</t>
  </si>
  <si>
    <t>Soon Dancker de ‘Kempenaar; verfoekende</t>
  </si>
  <si>
    <t>NL-HaNA_1.01.02_3808_0185-page-368-column-1-tr-0-line-30</t>
  </si>
  <si>
    <t>om approbatie-op! feeckere collatie van de</t>
  </si>
  <si>
    <t>NL-HaNA_1.01.02_3808_0185-page-368-column-1-tr-0-line-31</t>
  </si>
  <si>
    <t>Beneficien van dé Alaren van het H.</t>
  </si>
  <si>
    <t>NL-HaNA_1.01.02_3808_0185-page-368-column-1-tr-0-line-32</t>
  </si>
  <si>
    <t>Cruys ‚ en van O-L. Vrouwe in de Kerck</t>
  </si>
  <si>
    <t>NL-HaNA_1.01.02_3808_0185-page-368-column-1-tr-0-line-33</t>
  </si>
  <si>
    <t>tot Niftelroy ‚ mitsgaders vande: Capellen</t>
  </si>
  <si>
    <t>NL-HaNA_1.01.02_3808_0185-page-368-column-1-tr-0-line-34</t>
  </si>
  <si>
    <t>op het Laar en Vorttenbofch. + WAAR.</t>
  </si>
  <si>
    <t>NL-HaNA_1.01.02_3808_0185-page-368-column-1-tr-0-line-35</t>
  </si>
  <si>
    <t>op gedelibereert’ zynde-, is goedgevonden :</t>
  </si>
  <si>
    <t>NL-HaNA_1.01.02_3808_0185-page-368-column-1-tr-0-line-36</t>
  </si>
  <si>
    <t>en verítaan ; dat Copie van de vooríchreeve :</t>
  </si>
  <si>
    <t>NL-HaNA_1.01.02_3808_0185-page-368-column-1-tr-0-line-37</t>
  </si>
  <si>
    <t>Mifive gefondén fal worden aan de -Gé-</t>
  </si>
  <si>
    <t>NL-HaNA_1.01.02_3808_0185-page-368-column-1-tr-0-line-38</t>
  </si>
  <si>
    <t>neraliteyts Reeckenkaamer , ‘om: der felver</t>
  </si>
  <si>
    <t>NL-HaNA_1.01.02_3808_0185-page-368-column-1-tr-0-line-39</t>
  </si>
  <si>
    <t>advis daar op ‘aaf haar ‚Hoogh Mogende</t>
  </si>
  <si>
    <t>NL-HaNA_1.01.02_3808_0185-page-368-column-1-tr-0-line-41</t>
  </si>
  <si>
    <t>te Jaaten' toekoomen.</t>
  </si>
  <si>
    <t>NL-HaNA_1.01.02_3808_0185-page-368-column-1-tr-0-line-40</t>
  </si>
  <si>
    <t>000</t>
  </si>
  <si>
    <t>NL-HaNA_1.01.02_3808_0185-page-368-column-1-tr-0-line-42</t>
  </si>
  <si>
    <t>Sieb;</t>
  </si>
  <si>
    <t>NL-HaNA_1.01.02_3808_0185-page-368-column-1-tr-0-line-43</t>
  </si>
  <si>
    <t>Mercurii den 25 April)</t>
  </si>
  <si>
    <t>NL-HaNA_1.01.02_3808_0185-page-368-column-1-tr-0-line-44</t>
  </si>
  <si>
    <t>1753.</t>
  </si>
  <si>
    <t>NL-HaNA_1.01.02_3808_0185-page-368-column-1-tr-0-line-45</t>
  </si>
  <si>
    <t>Bida</t>
  </si>
  <si>
    <t>NL-HaNA_1.01.02_3808_0185-page-368-column-1-tr-0-line-46</t>
  </si>
  <si>
    <t>PRESS De Ei</t>
  </si>
  <si>
    <t>NL-HaNA_1.01.02_3808_0185-page-368-column-1-tr-0-line-47</t>
  </si>
  <si>
    <t>Den Heere van Lynden tot Reen.</t>
  </si>
  <si>
    <t>NL-HaNA_1.01.02_3808_0185-page-368-column-1-tr-0-line-48</t>
  </si>
  <si>
    <t>PRESENT BU Sy:</t>
  </si>
  <si>
    <t>NL-HaNA_1.01.02_3808_0185-page-368-column-1-tr-0-line-49</t>
  </si>
  <si>
    <t>De Heeren Pieck van Zoelen $ van Wel-</t>
  </si>
  <si>
    <t>NL-HaNA_1.01.02_3808_0185-page-368-column-1-tr-0-line-50</t>
  </si>
  <si>
    <t>deren van: Hoytema van Heeckeren #08</t>
  </si>
  <si>
    <t>NL-HaNA_1.01.02_3808_0185-page-368-column-1-tr-0-line-51</t>
  </si>
  <si>
    <t>den Brantzenborgh ban Haarfòlte , met</t>
  </si>
  <si>
    <t>NL-HaNA_1.01.02_3808_0185-page-368-column-1-tr-0-line-52</t>
  </si>
  <si>
    <t>een extraurdinaris Gedepuieerde uyt de</t>
  </si>
  <si>
    <t>NL-HaNA_1.01.02_3808_0185-page-368-column-1-tr-0-line-53</t>
  </si>
  <si>
    <t>Provincie van Gelderland: {</t>
  </si>
  <si>
    <t>NL-HaNA_1.01.02_3808_0185-page-368-column-1-tr-0-line-54</t>
  </si>
  <si>
    <t>Bentinck , Reepmaaker ; Raadpenfionatis</t>
  </si>
  <si>
    <t>NL-HaNA_1.01.02_3808_0185-page-368-column-1-tr-0-line-56</t>
  </si>
  <si>
    <t>ip</t>
  </si>
  <si>
    <t>NL-HaNA_1.01.02_3808_0185-page-368-column-1-tr-0-line-55</t>
  </si>
  <si>
    <t>NL-HaNA_1.01.02_3808_0185-page-368-column-1-tr-0-line-58</t>
  </si>
  <si>
    <t>Steyn.</t>
  </si>
  <si>
    <t>NL-HaNA_1.01.02_3808_0185-page-368-column-1-tr-0-line-57</t>
  </si>
  <si>
    <t>ablaebu.</t>
  </si>
  <si>
    <t>NL-HaNA_1.01.02_3808_0185-page-368-column-1-tr-0-line-59</t>
  </si>
  <si>
    <t>Buseux, van Hoorn „met. cen estraordinaris</t>
  </si>
  <si>
    <t>NL-HaNA_1.01.02_3808_0185-page-368-column-1-tr-0-line-60</t>
  </si>
  <si>
    <t>Gedeputeerde my de Provincie van Zee</t>
  </si>
  <si>
    <t>NL-HaNA_1.01.02_3808_0185-page-368-column-1-tr-0-line-62</t>
  </si>
  <si>
    <t>land.</t>
  </si>
  <si>
    <t>NL-HaNA_1.01.02_3808_0185-page-368-column-1-tr-0-line-61</t>
  </si>
  <si>
    <t>’</t>
  </si>
  <si>
    <t>NL-HaNA_1.01.02_3808_0185-page-368-column-1-tr-0-line-63</t>
  </si>
  <si>
    <t>BoB a</t>
  </si>
  <si>
    <t>NL-HaNA_1.01.02_3808_0185-page-368-column-1-tr-0-line-64</t>
  </si>
  <si>
    <t>be</t>
  </si>
  <si>
    <t>NL-HaNA_1.01.02_3808_0185-page-368-column-1-tr-0-line-65</t>
  </si>
  <si>
    <t>Ablaine van Gieffenburghi van Utenboue</t>
  </si>
  <si>
    <t>NL-HaNA_1.01.02_3808_0185-page-368-column-1-tr-0-line-66</t>
  </si>
  <si>
    <t>sot Botteftein , met een extraordinaris Gez</t>
  </si>
  <si>
    <t>NL-HaNA_1.01.02_3808_0185-page-368-column-1-tr-0-line-67</t>
  </si>
  <si>
    <t>depúteerde uy1 de Provincie van Utreght:</t>
  </si>
  <si>
    <t>NL-HaNA_1.01.02_3808_0185-page-368-column-1-tr-0-line-68</t>
  </si>
  <si>
    <t>De Kempenaer , met cen estraurdinaris</t>
  </si>
  <si>
    <t>NL-HaNA_1.01.02_3808_0185-page-369-header-tr-0-line-0</t>
  </si>
  <si>
    <t>ZN 2</t>
  </si>
  <si>
    <t>ferentien</t>
  </si>
  <si>
    <t>1783</t>
  </si>
  <si>
    <t>(283</t>
  </si>
  <si>
    <t>Den 15 April</t>
  </si>
  <si>
    <t>NL-HaNA_1.01.02_3808_0185-page-369-column-0-tr-0-line-0</t>
  </si>
  <si>
    <t>rde vt 8 Pfouincië van Vriese</t>
  </si>
  <si>
    <t>NL-HaNA_1.01.02_3808_0185-page-369-column-0-tr-0-line-1</t>
  </si>
  <si>
    <t>GSE</t>
  </si>
  <si>
    <t>NL-HaNA_1.01.02_3808_0185-page-369-column-0-tr-0-line-2</t>
  </si>
  <si>
    <t>NL-HaNA_1.01.02_3808_0185-page-369-column-0-tr-0-line-3</t>
  </si>
  <si>
    <t>Dain tot Förde Roue; met een</t>
  </si>
  <si>
    <t>NL-HaNA_1.01.02_3808_0185-page-369-column-0-tr-0-line-4</t>
  </si>
  <si>
    <t>chdinaris Gedeputeerde Uyt de* Pros</t>
  </si>
  <si>
    <t>NL-HaNA_1.01.02_3808_0185-page-369-column-0-tr-0-line-5</t>
  </si>
  <si>
    <t>wincie van Overyljel.</t>
  </si>
  <si>
    <t>NL-HaNA_1.01.02_3808_0185-page-369-column-0-tr-0-line-6</t>
  </si>
  <si>
    <t>Sifoerbius. Lynden van Cartes.</t>
  </si>
  <si>
    <t>NL-HaNA_1.01.02_3808_0185-page-369-column-0-tr-1-line-0</t>
  </si>
  <si>
    <t>F Refolutien gitteren geno-</t>
  </si>
  <si>
    <t>NL-HaNA_1.01.02_3808_0185-page-369-column-0-tr-1-line-1</t>
  </si>
  <si>
    <t>men. zyn: pleefen en gerefd-</t>
  </si>
  <si>
    <t>NL-HaNA_1.01.02_3808_0185-page-369-column-0-tr-1-line-2</t>
  </si>
  <si>
    <t>meert „gelijck oock ‘gereiumeert</t>
  </si>
  <si>
    <t>NL-HaNA_1.01.02_3808_0185-page-369-column-0-tr-1-line-3</t>
  </si>
  <si>
    <t>en vearrefteert zyn dé Depelches ‘daar’ uyt</t>
  </si>
  <si>
    <t>NL-HaNA_1.01.02_3808_0185-page-369-column-0-tr-1-line-5</t>
  </si>
  <si>
    <t>refulteerende.</t>
  </si>
  <si>
    <t>NL-HaNA_1.01.02_3808_0185-page-369-column-0-tr-1-line-4</t>
  </si>
  <si>
    <t>Shea</t>
  </si>
  <si>
    <t>NL-HaNA_1.01.02_3808_0185-page-369-column-0-tr-2-line-1</t>
  </si>
  <si>
    <t>?</t>
  </si>
  <si>
    <t>NL-HaNA_1.01.02_3808_0185-page-369-column-0-tr-2-line-0</t>
  </si>
  <si>
    <t>4</t>
  </si>
  <si>
    <t>NL-HaNA_1.01.02_3808_0185-page-369-column-0-tr-2-line-2</t>
  </si>
  <si>
    <t>aNifineen een Mifive van den Heere</t>
  </si>
  <si>
    <t>NL-HaNA_1.01.02_3808_0185-page-369-column-0-tr-2-line-3</t>
  </si>
  <si>
    <t>) Gailieris, haar Hoogh Mogende Mi</t>
  </si>
  <si>
    <t>NL-HaNA_1.01.02_3808_0185-page-369-column-0-tr-2-line-4</t>
  </si>
  <si>
    <t>nifter bv den Rvcksdagh ‚ gefchree-</t>
  </si>
  <si>
    <t>NL-HaNA_1.01.02_3808_0185-page-369-column-0-tr-2-line-5</t>
  </si>
  <si>
    <t>sen te Regensbuigh den neegentienden</t>
  </si>
  <si>
    <t>NL-HaNA_1.01.02_3808_0185-page-369-column-0-tr-2-line-6</t>
  </si>
  <si>
    <t>deter loopende maand, houdende adver</t>
  </si>
  <si>
    <t>NL-HaNA_1.01.02_3808_0185-page-369-column-0-tr-2-line-8</t>
  </si>
  <si>
    <t>teûtie.</t>
  </si>
  <si>
    <t>NL-HaNA_1.01.02_3808_0185-page-369-column-0-tr-2-line-7</t>
  </si>
  <si>
    <t>WAAR op.géen</t>
  </si>
  <si>
    <t>NL-HaNA_1.01.02_3808_0185-page-369-column-0-tr-2-line-10</t>
  </si>
  <si>
    <t>rèfolutie is gevallen.</t>
  </si>
  <si>
    <t>NL-HaNA_1.01.02_3808_0185-page-369-column-0-tr-2-line-9</t>
  </si>
  <si>
    <t>18</t>
  </si>
  <si>
    <t>NL-HaNA_1.01.02_3808_0185-page-369-column-0-tr-2-line-11</t>
  </si>
  <si>
    <t>IE</t>
  </si>
  <si>
    <t>NL-HaNA_1.01.02_3808_0185-page-369-column-0-tr-2-line-12</t>
  </si>
  <si>
    <t>WI</t>
  </si>
  <si>
    <t>NL-HaNA_1.01.02_3808_0185-page-369-column-0-tr-2-line-13</t>
  </si>
  <si>
    <t>Nstanoen een Mifive van dé Heeren</t>
  </si>
  <si>
    <t>NL-HaNA_1.01.02_3808_0185-page-369-column-0-tr-2-line-14</t>
  </si>
  <si>
    <t>Staten van de Provincie van Zeeland,</t>
  </si>
  <si>
    <t>NL-HaNA_1.01.02_3808_0185-page-369-column-0-tr-2-line-15</t>
  </si>
  <si>
    <t>oelchreeven te Middelburgh ded vier:</t>
  </si>
  <si>
    <t>NL-HaNA_1.01.02_3808_0185-page-369-column-0-tr-2-line-16</t>
  </si>
  <si>
    <t>ee hes des voorleeden ‘jaafs &gt; hou:</t>
  </si>
  <si>
    <t>NL-HaNA_1.01.02_3808_0185-page-369-column-0-tr-2-line-17</t>
  </si>
  <si>
    <t>Aende Crediif op den Heere Mr. Johan</t>
  </si>
  <si>
    <t>NL-HaNA_1.01.02_3808_0185-page-369-column-0-tr-2-line-18</t>
  </si>
  <si>
    <t>Confantvn Matthias „ Burgermeelter ca</t>
  </si>
  <si>
    <t>NL-HaNA_1.01.02_3808_0185-page-369-column-0-tr-2-line-19</t>
  </si>
  <si>
    <t>Raad der Stad Middelburgh ‚om geduu-</t>
  </si>
  <si>
    <t>NL-HaNA_1.01.02_3808_0185-page-369-column-0-tr-2-line-20</t>
  </si>
  <si>
    <t>NA Telts ao hweelen alhier VAN ‘Wee:</t>
  </si>
  <si>
    <t>NL-HaNA_1.01.02_3808_0185-page-369-column-0-tr-2-line-21</t>
  </si>
  <si>
    <t>Deine de Heeren Stáaten van hooghgemclde</t>
  </si>
  <si>
    <t>NL-HaNA_1.01.02_3808_0185-page-369-column-0-tr-2-line-22</t>
  </si>
  <si>
    <t>Bovine  beneevens de Heeren der felver</t>
  </si>
  <si>
    <t>NL-HaNA_1.01.02_3808_0185-page-369-column-0-tr-2-line-23</t>
  </si>
  <si>
    <t>La de Cedenuteefden de Verbaderinge</t>
  </si>
  <si>
    <t>NL-HaNA_1.01.02_3808_0185-page-369-column-0-tr-2-line-24</t>
  </si>
  <si>
    <t>van haar Hoogh Mogede waar té neemen,</t>
  </si>
  <si>
    <t>NL-HaNA_1.01.02_3808_0185-page-369-column-0-tr-2-line-25</t>
  </si>
  <si>
    <t>en heloen delibereeren op ‘alle voorvallende</t>
  </si>
  <si>
    <t>NL-HaNA_1.01.02_3808_0185-page-369-column-0-tr-2-line-27</t>
  </si>
  <si>
    <t>faacken.</t>
  </si>
  <si>
    <t>NL-HaNA_1.01.02_3808_0185-page-369-column-0-tr-2-line-26</t>
  </si>
  <si>
    <t>NL-HaNA_1.01.02_3808_0185-page-369-column-0-tr-2-line-28</t>
  </si>
  <si>
    <t>A Gedelibereert en by baar Hoogh Mo-</t>
  </si>
  <si>
    <t>NL-HaNA_1.01.02_3808_0185-page-369-column-0-tr-2-line-29</t>
  </si>
  <si>
    <t>oende verklaart zynde, dat gemelden Heere</t>
  </si>
  <si>
    <t>NL-HaNA_1.01.02_3808_0185-page-369-column-0-tr-2-line-30</t>
  </si>
  <si>
    <t>Marthas haar aangenaam was, Is den {elven</t>
  </si>
  <si>
    <t>NL-HaNA_1.01.02_3808_0185-page-369-column-0-tr-2-line-31</t>
  </si>
  <si>
    <t>jerwellekomt . en heeft dienvolgende feflic</t>
  </si>
  <si>
    <t>NL-HaNA_1.01.02_3808_0185-page-369-column-0-tr-2-line-32</t>
  </si>
  <si>
    <t>genomen.</t>
  </si>
  <si>
    <t>NL-HaNA_1.01.02_3808_0185-page-369-column-0-tr-3-line-0</t>
  </si>
  <si>
    <t>130%</t>
  </si>
  <si>
    <t>NL-HaNA_1.01.02_3808_0185-page-369-column-0-tr-3-line-1</t>
  </si>
  <si>
    <t>NGnven een Mifive van de Heeren</t>
  </si>
  <si>
    <t>NL-HaNA_1.01.02_3808_0185-page-369-column-0-tr-3-line-2</t>
  </si>
  <si>
    <t>B oa GeldeY-</t>
  </si>
  <si>
    <t>NL-HaNA_1.01.02_3808_0185-page-369-column-0-tr-3-line-3</t>
  </si>
  <si>
    <t>ee evene Ates Zuthhen den</t>
  </si>
  <si>
    <t>NL-HaNA_1.01.02_3808_0185-page-369-column-0-tr-3-line-4</t>
  </si>
  <si>
    <t>aat loopende maand. houdende,</t>
  </si>
  <si>
    <t>NL-HaNA_1.01.02_3808_0185-page-369-column-0-tr-3-line-5</t>
  </si>
  <si>
    <t>an iandaevonder: tet Admirali+</t>
  </si>
  <si>
    <t>NL-HaNA_1.01.02_3808_0185-page-369-column-0-tr-3-line-6</t>
  </si>
  <si>
    <t>NO rear en WW y=</t>
  </si>
  <si>
    <t>NL-HaNA_1.01.02_3808_0185-page-369-column-0-tr-3-line-7</t>
  </si>
  <si>
    <t>de van De eneile t0t Zyvieveld Uyt</t>
  </si>
  <si>
    <t>NL-HaNA_1.01.02_3808_0185-page-369-column-0-tr-3-line-8</t>
  </si>
  <si>
    <t>de Ridderchan  invaande mét den eerften</t>
  </si>
  <si>
    <t>NL-HaNA_1.01.02_3808_0185-page-369-column-0-tr-3-line-9</t>
  </si>
  <si>
    <t>Nev zanftaande z ‘vetfoeckende dar" Haar</t>
  </si>
  <si>
    <t>NL-HaNA_1.01.02_3808_0185-page-369-column-0-tr-3-line-10</t>
  </si>
  <si>
    <t>Hobsh -Mogende den AHelven WJ van</t>
  </si>
  <si>
    <t>NL-HaNA_1.01.02_3808_0185-page-369-column-0-tr-3-line-11</t>
  </si>
  <si>
    <t>Rente tet Zuvleveld Ten voörichreeven</t>
  </si>
  <si>
    <t>NL-HaNA_1.01.02_3808_0185-page-369-column-0-tr-3-line-12</t>
  </si>
  <si>
    <t>De Eno CA ITE Heliewen</t>
  </si>
  <si>
    <t>NL-HaNA_1.01.02_3808_0185-page-369-column-0-tr-3-line-14</t>
  </si>
  <si>
    <t>te’ voorfien.</t>
  </si>
  <si>
    <t>NL-HaNA_1.01.02_3808_0185-page-369-column-0-tr-3-line-13</t>
  </si>
  <si>
    <t>NL-HaNA_1.01.02_3808_0185-page-369-column-0-tr-3-line-15</t>
  </si>
  <si>
    <t>0D gedelibereert: zynde . is oóedgevonden</t>
  </si>
  <si>
    <t>NL-HaNA_1.01.02_3808_0185-page-369-column-0-tr-3-line-16</t>
  </si>
  <si>
    <t>en verftaan . mits’ deelen: té Tommitteeren</t>
  </si>
  <si>
    <t>NL-HaNA_1.01.02_3808_0185-page-369-column-0-tr-3-line-17</t>
  </si>
  <si>
    <t>den gemelden Heere W.J. van Reneffe tor</t>
  </si>
  <si>
    <t>NL-HaNA_1.01.02_3808_0185-page-369-column-0-tr-3-line-18</t>
  </si>
  <si>
    <t>Zuvleveld. tot Raad in het Collegië ter Ad-</t>
  </si>
  <si>
    <t>NL-HaNA_1.01.02_3808_0185-page-369-column-0-tr-3-line-19</t>
  </si>
  <si>
    <t>wiraliteyt te Aintterdam , ‘daar toe ten Íij</t>
  </si>
  <si>
    <t>NL-HaNA_1.01.02_3808_0185-page-369-column-1-tr-0-line-0</t>
  </si>
  <si>
    <t>nen behoeve Commifie in behoorlijke</t>
  </si>
  <si>
    <t>NL-HaNA_1.01.02_3808_0185-page-369-column-1-tr-0-line-1</t>
  </si>
  <si>
    <t>forma {al werden gedepecheert ‘doende den</t>
  </si>
  <si>
    <t>NL-HaNA_1.01.02_3808_0185-page-369-column-1-tr-0-line-2</t>
  </si>
  <si>
    <t>behoorlijken ‘eed , die ‘hy ‘nogh ftaande-</t>
  </si>
  <si>
    <t>NL-HaNA_1.01.02_3808_0185-page-369-column-1-tr-0-line-3</t>
  </si>
  <si>
    <t>Vergaderinge heeft ‘afgeleght.</t>
  </si>
  <si>
    <t>NL-HaNA_1.01.02_3808_0185-page-369-column-1-tr-1-line-0</t>
  </si>
  <si>
    <t>Ntfangen’ een )Mifiive van ‘de Heeren</t>
  </si>
  <si>
    <t>NL-HaNA_1.01.02_3808_0185-page-369-column-1-tr-1-line-1</t>
  </si>
  <si>
    <t>“Staaten vûi-de Provincie van Gelder-</t>
  </si>
  <si>
    <t>NL-HaNA_1.01.02_3808_0185-page-369-column-1-tr-1-line-2</t>
  </si>
  <si>
    <t>land ; ‘geféhréeven te Zutphen den</t>
  </si>
  <si>
    <t>NL-HaNA_1.01.02_3808_0185-page-369-column-1-tr-1-line-3</t>
  </si>
  <si>
    <t>aahwiehden’ deefer: Joopende- waand :hou--</t>
  </si>
  <si>
    <t>NL-HaNA_1.01.02_3808_0185-page-369-column-1-tr-1-line-4</t>
  </si>
  <si>
    <t>dende , ‘dat fy’ hadden ‘góëdpevonden ter</t>
  </si>
  <si>
    <t>NL-HaNA_1.01.02_3808_0185-page-369-column-1-tr-1-line-5</t>
  </si>
  <si>
    <t>Admiraliteyt in Vriësland te coïnmitteeren</t>
  </si>
  <si>
    <t>NL-HaNA_1.01.02_3808_0185-page-369-column-1-tr-1-line-6</t>
  </si>
  <si>
    <t>Hendrick Frederick’Schimmelpenninck vans</t>
  </si>
  <si>
    <t>NL-HaNA_1.01.02_3808_0185-page-369-column-1-tr-1-line-7</t>
  </si>
  <si>
    <t>def Oye “uyt 7dë Ridderfchap’; mpaande</t>
  </si>
  <si>
    <t>NL-HaNA_1.01.02_3808_0185-page-369-column-1-tr-1-line-8</t>
  </si>
  <si>
    <t>met den eérften 7Méy: aanftaindé 37° verdes</t>
  </si>
  <si>
    <t>NL-HaNA_1.01.02_3808_0185-page-369-column-1-tr-1-line-9</t>
  </si>
  <si>
    <t>kéide ; dat haar Hoogh Mogende den fel.</t>
  </si>
  <si>
    <t>NL-HaNA_1.01.02_3808_0185-page-369-column-1-tr-1-line-10</t>
  </si>
  <si>
    <t>ven H. FJ Schimmelpenninck wander Oye</t>
  </si>
  <si>
    <t>NL-HaNA_1.01.02_3808_0185-page-369-column-1-tr-1-line-11</t>
  </si>
  <si>
    <t>teh voorfz @ nde mer behoorlijeke"Commitië</t>
  </si>
  <si>
    <t>NL-HaNA_1.01.02_3808_0185-page-369-column-1-tr-1-line-12</t>
  </si>
  <si>
    <t>pelieven te"voorfenst ti ams</t>
  </si>
  <si>
    <t>NL-HaNA_1.01.02_3808_0185-page-369-column-1-tr-1-line-13</t>
  </si>
  <si>
    <t>NL-HaNA_1.01.02_3808_0185-page-369-column-1-tr-1-line-14</t>
  </si>
  <si>
    <t>op gedeliberecrt ’”zynde ‚is goedgevonden</t>
  </si>
  <si>
    <t>NL-HaNA_1.01.02_3808_0185-page-369-column-1-tr-1-line-15</t>
  </si>
  <si>
    <t>en verfthan mits ‘deelen 1e comWitteeren</t>
  </si>
  <si>
    <t>NL-HaNA_1.01.02_3808_0185-page-369-column-1-tr-1-line-16</t>
  </si>
  <si>
    <t>den gemelden Heere H. F.“Schiwimelpen=</t>
  </si>
  <si>
    <t>NL-HaNA_1.01.02_3808_0185-page-369-column-1-tr-1-line-17</t>
  </si>
  <si>
    <t>ninék vallder Oye 3 t6tRaád in ker Cols</t>
  </si>
  <si>
    <t>NL-HaNA_1.01.02_3808_0185-page-369-column-1-tr-1-line-18</t>
  </si>
  <si>
    <t>legië ‘ter Admiralitéyc “in ‘Vriesland ; daar</t>
  </si>
  <si>
    <t>NL-HaNA_1.01.02_3808_0185-page-369-column-1-tr-1-line-19</t>
  </si>
  <si>
    <t>toe ten (iinen behoeve ‘Commiffe'zin be</t>
  </si>
  <si>
    <t>NL-HaNA_1.01.02_3808_0185-page-369-column-1-tr-1-line-20</t>
  </si>
  <si>
    <t>hoorlijeke! forma’ fat werden gedepecheert</t>
  </si>
  <si>
    <t>NL-HaNA_1.01.02_3808_0185-page-369-column-1-tr-1-line-21</t>
  </si>
  <si>
    <t>doende ‘den 'behooörlijeken’ eed’, ie hy nogh</t>
  </si>
  <si>
    <t>NL-HaNA_1.01.02_3808_0185-page-369-column-1-tr-1-line-22</t>
  </si>
  <si>
    <t>(aaide Vergaderinge”heeftáfgeleght”</t>
  </si>
  <si>
    <t>NL-HaNA_1.01.02_3808_0185-page-369-column-1-tr-1-line-24</t>
  </si>
  <si>
    <t>Dn</t>
  </si>
  <si>
    <t>NL-HaNA_1.01.02_3808_0185-page-369-column-1-tr-1-line-23</t>
  </si>
  <si>
    <t>Be GA</t>
  </si>
  <si>
    <t>NL-HaNA_1.01.02_3808_0185-page-369-column-1-tr-1-line-25</t>
  </si>
  <si>
    <t>A Ntfangen’een Miffive van de Heeren’</t>
  </si>
  <si>
    <t>NL-HaNA_1.01.02_3808_0185-page-369-column-1-tr-1-line-26</t>
  </si>
  <si>
    <t>JP Staaten van de Provincie van Overyfely</t>
  </si>
  <si>
    <t>NL-HaNA_1.01.02_3808_0185-page-369-column-1-tr-1-line-27</t>
  </si>
  <si>
    <t>gefchreeven te Diventer den tienden</t>
  </si>
  <si>
    <t>NL-HaNA_1.01.02_3808_0185-page-369-column-1-tr-1-line-28</t>
  </si>
  <si>
    <t>deeftr loopende maand , ‘höudende, dat’ (jy</t>
  </si>
  <si>
    <t>NL-HaNA_1.01.02_3808_0185-page-369-column-1-tr-1-line-29</t>
  </si>
  <si>
    <t>hadden goedgevonden haar Hoogh Mogende</t>
  </si>
  <si>
    <t>NL-HaNA_1.01.02_3808_0185-page-369-column-1-tr-1-line-30</t>
  </si>
  <si>
    <t>vöörste draagen ‘den Perton vanden Heere</t>
  </si>
  <si>
    <t>NL-HaNA_1.01.02_3808_0185-page-369-column-1-tr-1-line-31</t>
  </si>
  <si>
    <t>Hendrick Gerhard Jordens ‚om oyt naat’</t>
  </si>
  <si>
    <t>NL-HaNA_1.01.02_3808_0185-page-369-column-1-tr-1-line-32</t>
  </si>
  <si>
    <t>en van weegens ‘de’ Heeren Sisâten van</t>
  </si>
  <si>
    <t>NL-HaNA_1.01.02_3808_0185-page-369-column-1-tr-1-line-33</t>
  </si>
  <si>
    <t>hooghgêmeide Provincie ; met voorkenniffe-</t>
  </si>
  <si>
    <t>NL-HaNA_1.01.02_3808_0185-page-369-column-1-tr-1-line-34</t>
  </si>
  <si>
    <t>er aereatie vanshaare Konimpiijeke Hoóg-</t>
  </si>
  <si>
    <t>NL-HaNA_1.01.02_3808_0185-page-369-column-1-tr-1-line-35</t>
  </si>
  <si>
    <t>Keyd te refideeren in den"Raad ter”Admis</t>
  </si>
  <si>
    <t>NL-HaNA_1.01.02_3808_0185-page-369-column-1-tr-1-line-36</t>
  </si>
  <si>
    <t>ltevt in het Noorder Quartiér jin plaats</t>
  </si>
  <si>
    <t>NL-HaNA_1.01.02_3808_0185-page-369-column-1-tr-1-line-37</t>
  </si>
  <si>
    <t>van den Heere Edfard ’Radolf Slöert tor</t>
  </si>
  <si>
    <t>NL-HaNA_1.01.02_3808_0185-page-369-column-1-tr-1-line-38</t>
  </si>
  <si>
    <t>Canneveld ‚ begin ieemend® mert dènteer=</t>
  </si>
  <si>
    <t>NL-HaNA_1.01.02_3808_0185-page-369-column-1-tr-1-line-39</t>
  </si>
  <si>
    <t>(eni Mey aanttaande 5 ‘verfoeckende ; dat</t>
  </si>
  <si>
    <t>NL-HaNA_1.01.02_3808_0185-page-369-column-1-tr-1-line-40</t>
  </si>
  <si>
    <t>Káar Hoogh Mogende den Telven’dadr ‘toe</t>
  </si>
  <si>
    <t>NL-HaNA_1.01.02_3808_0185-page-369-column-1-tr-1-line-41</t>
  </si>
  <si>
    <t>net behoorlijcke Commifiie “en 'Inftrú&amp;ië</t>
  </si>
  <si>
    <t>NL-HaNA_1.01.02_3808_0185-page-369-column-1-tr-1-line-42</t>
  </si>
  <si>
    <t>eliever Ie doen"voor hens!"</t>
  </si>
  <si>
    <t>NL-HaNA_1.01.02_3808_0185-page-369-column-1-tr-1-line-43</t>
  </si>
  <si>
    <t>WAAR:</t>
  </si>
  <si>
    <t>NL-HaNA_1.01.02_3808_0185-page-369-column-1-tr-1-line-44</t>
  </si>
  <si>
    <t>5 vedelibefeert zynde ‚ is goedgevonden’</t>
  </si>
  <si>
    <t>NL-HaNA_1.01.02_3808_0185-page-369-column-1-tr-1-line-45</t>
  </si>
  <si>
    <t>1 verftaan Mits’ deelen” te ‘committes=</t>
  </si>
  <si>
    <t>NL-HaNA_1.01.02_3808_0185-page-369-column-1-tr-1-line-46</t>
  </si>
  <si>
    <t>ren’ den gemelden Heere"H. G: Jordens,</t>
  </si>
  <si>
    <t>NL-HaNA_1.01.02_3808_0185-page-369-column-1-tr-1-line-47</t>
  </si>
  <si>
    <t>vor Raad inhet Collegiëe’ ter Admiraliteyt</t>
  </si>
  <si>
    <t>NL-HaNA_1.01.02_3808_0185-page-369-column-1-tr-1-line-48</t>
  </si>
  <si>
    <t>in Wefteriesland zen Jen: sNoórder OQudrs</t>
  </si>
  <si>
    <t>NL-HaNA_1.01.02_3808_0185-page-369-column-1-tr-1-line-49</t>
  </si>
  <si>
    <t>dre =&gt; ‘daar toeten iiden Believe Com</t>
  </si>
  <si>
    <t>NL-HaNA_1.01.02_3808_0185-page-369-column-1-tr-1-line-50</t>
  </si>
  <si>
    <t>mie In: behoofliiëke forma {ul werden</t>
  </si>
  <si>
    <t>NL-HaNA_1.01.02_3808_0185-page-369-column-1-tr-1-line-51</t>
  </si>
  <si>
    <t>vedenecheert doende den? “behoorlijke”</t>
  </si>
  <si>
    <t>NL-HaNA_1.01.02_3808_0185-page-369-column-1-tr-1-line-52</t>
  </si>
  <si>
    <t>DA A ide hv hoek ftainde Vergadefinges</t>
  </si>
  <si>
    <t>NL-HaNA_1.01.02_3808_0185-page-369-column-1-tr-1-line-54</t>
  </si>
  <si>
    <t>heeft afgeleght.</t>
  </si>
  <si>
    <t>NL-HaNA_1.01.02_3808_0185-page-369-column-1-tr-1-line-53</t>
  </si>
  <si>
    <t>:</t>
  </si>
  <si>
    <t>NL-HaNA_1.01.02_3808_0185-page-369-column-1-tr-2-line-1</t>
  </si>
  <si>
    <t>tabi</t>
  </si>
  <si>
    <t>NL-HaNA_1.01.02_3808_0185-page-369-column-1-tr-2-line-0</t>
  </si>
  <si>
    <t>zaai</t>
  </si>
  <si>
    <t>NL-HaNA_1.01.02_3808_0185-page-369-column-1-tr-2-line-2</t>
  </si>
  <si>
    <t>Ni inoen eeh Miflive’van ‘den Heere”</t>
  </si>
  <si>
    <t>NL-HaNA_1.01.02_3808_0185-page-369-column-1-tr-2-line-3</t>
  </si>
  <si>
    <t>ander: Heit, een van haar’ Hoogh</t>
  </si>
  <si>
    <t>NL-HaNA_1.01.02_3808_0185-page-369-column-1-tr-2-line-4</t>
  </si>
  <si>
    <t>Maken de Ch EMIT ATEN tot? de Con-0</t>
  </si>
  <si>
    <t>NL-HaNA_1.01.02_3793_0232</t>
  </si>
  <si>
    <t>NL-HaNA_1.01.02_3793_0232-page-462-header-tr-0-line-0</t>
  </si>
  <si>
    <t>hk</t>
  </si>
  <si>
    <t>‚p geen refolutie is gevallen,</t>
  </si>
  <si>
    <t>maal betaalt mooge werden,</t>
  </si>
  <si>
    <t>Den 27 juny</t>
  </si>
  <si>
    <t>1738</t>
  </si>
  <si>
    <t>NL-HaNA_1.01.02_3793_0232-page-462-column-0-tr-0-line-0</t>
  </si>
  <si>
    <t>len en herwaards uyt te voeren. Dat ge:</t>
  </si>
  <si>
    <t>NL-HaNA_1.01.02_3793_0232-page-462-column-0-tr-0-line-1</t>
  </si>
  <si>
    <t>melden Heere Graave van Galowkin aange-</t>
  </si>
  <si>
    <t>NL-HaNA_1.01.02_3793_0232-page-462-column-0-tr-0-line-2</t>
  </si>
  <si>
    <t>genoomen hadde aan te wenden de officien</t>
  </si>
  <si>
    <t>NL-HaNA_1.01.02_3793_0232-page-462-column-0-tr-0-line-3</t>
  </si>
  <si>
    <t>van hem gereguireert. WAAR op gede:</t>
  </si>
  <si>
    <t>NL-HaNA_1.01.02_3793_0232-page-462-column-0-tr-0-line-4</t>
  </si>
  <si>
    <t>libereert zynde , hebben haar Ho Mog. ge-</t>
  </si>
  <si>
    <t>NL-HaNA_1.01.02_3793_0232-page-462-column-0-tr-0-line-5</t>
  </si>
  <si>
    <t>melde Heeren Gedeputeerden voor de ge-</t>
  </si>
  <si>
    <t>NL-HaNA_1.01.02_3793_0232-page-462-column-0-tr-0-line-6</t>
  </si>
  <si>
    <t>noomen moeyte bedanckt , zoo als bedanckt</t>
  </si>
  <si>
    <t>NL-HaNA_1.01.02_3793_0232-page-462-column-0-tr-0-line-7</t>
  </si>
  <si>
    <t>werden mits deefen.</t>
  </si>
  <si>
    <t>NL-HaNA_1.01.02_3793_0232-page-462-column-0-tr-1-line-0</t>
  </si>
  <si>
    <t>Veneris den 23. Zuny</t>
  </si>
  <si>
    <t>NL-HaNA_1.01.02_3793_0232-page-462-column-0-tr-1-line-1</t>
  </si>
  <si>
    <t>1730.</t>
  </si>
  <si>
    <t>NL-HaNA_1.01.02_3793_0232-page-462-column-0-tr-1-line-2</t>
  </si>
  <si>
    <t>PRASIDE,</t>
  </si>
  <si>
    <t>NL-HaNA_1.01.02_3793_0232-page-462-column-0-tr-1-line-3</t>
  </si>
  <si>
    <t>Den Heere van Randwyck.</t>
  </si>
  <si>
    <t>NL-HaNA_1.01.02_3793_0232-page-462-column-0-tr-1-line-4</t>
  </si>
  <si>
    <t>PRASENTIBUS</t>
  </si>
  <si>
    <t>NL-HaNA_1.01.02_3793_0232-page-462-column-0-tr-1-line-5</t>
  </si>
  <si>
    <t>De Heeren van Heeckeren tot Enghuyfen</t>
  </si>
  <si>
    <t>NL-HaNA_1.01.02_3793_0232-page-462-column-0-tr-1-line-6</t>
  </si>
  <si>
    <t>Torck , met een extraordinaris Gedepu:</t>
  </si>
  <si>
    <t>NL-HaNA_1.01.02_3793_0232-page-462-column-0-tr-1-line-7</t>
  </si>
  <si>
    <t>teerde uyt de Provintie van Gelderland.</t>
  </si>
  <si>
    <t>NL-HaNA_1.01.02_3793_0232-page-462-column-0-tr-1-line-8</t>
  </si>
  <si>
    <t>Gevaerts, Steyn, van Tol y Rendorp, Hop,</t>
  </si>
  <si>
    <t>NL-HaNA_1.01.02_3793_0232-page-462-column-0-tr-1-line-9</t>
  </si>
  <si>
    <t>van Zeeberch , Abbekerck-Crap, Raads</t>
  </si>
  <si>
    <t>NL-HaNA_1.01.02_3793_0232-page-462-column-0-tr-1-line-10</t>
  </si>
  <si>
    <t>venfionaris vander Heim.</t>
  </si>
  <si>
    <t>NL-HaNA_1.01.02_3793_0232-page-462-column-0-tr-1-line-11</t>
  </si>
  <si>
    <t>Bout, van Hoorn, Ferleman , met een ex:</t>
  </si>
  <si>
    <t>NL-HaNA_1.01.02_3793_0232-page-462-column-0-tr-1-line-12</t>
  </si>
  <si>
    <t>traordinaris Gedeputeerde uyt de Provin</t>
  </si>
  <si>
    <t>NL-HaNA_1.01.02_3793_0232-page-462-column-0-tr-1-line-13</t>
  </si>
  <si>
    <t>tie van Zeeland.</t>
  </si>
  <si>
    <t>NL-HaNA_1.01.02_3793_0232-page-462-column-0-tr-1-line-14</t>
  </si>
  <si>
    <t>Van Na(Jau-Zeyf.</t>
  </si>
  <si>
    <t>NL-HaNA_1.01.02_3793_0232-page-462-column-0-tr-1-line-15</t>
  </si>
  <si>
    <t>H. D. E. van Aylva, Sloterdyek.</t>
  </si>
  <si>
    <t>NL-HaNA_1.01.02_3793_0232-page-462-column-0-tr-1-line-16</t>
  </si>
  <si>
    <t>Meeuwen.</t>
  </si>
  <si>
    <t>NL-HaNA_1.01.02_3793_0232-page-462-column-0-tr-1-line-17</t>
  </si>
  <si>
    <t>Wichers ‚ Lewe van Aduard.</t>
  </si>
  <si>
    <t>NL-HaNA_1.01.02_3793_0232-page-462-column-0-tr-2-line-0</t>
  </si>
  <si>
    <t>AE Refolutien gifteren geno-</t>
  </si>
  <si>
    <t>NL-HaNA_1.01.02_3793_0232-page-462-column-0-tr-2-line-1</t>
  </si>
  <si>
    <t>men , zyn gelefen en gere(umeert,</t>
  </si>
  <si>
    <t>NL-HaNA_1.01.02_3793_0232-page-462-column-0-tr-2-line-2</t>
  </si>
  <si>
    <t>NL-HaNA_1.01.02_3793_0232-page-462-column-0-tr-2-line-3</t>
  </si>
  <si>
    <t>gelijck oock gerefumeert ende ge</t>
  </si>
  <si>
    <t>NL-HaNA_1.01.02_3793_0232-page-462-column-0-tr-2-line-4</t>
  </si>
  <si>
    <t>arrefteert zyn de Depefches daar uyt reful</t>
  </si>
  <si>
    <t>NL-HaNA_1.01.02_3793_0232-page-462-column-0-tr-2-line-5</t>
  </si>
  <si>
    <t>teerende.</t>
  </si>
  <si>
    <t>NL-HaNA_1.01.02_3793_0232-page-462-column-0-tr-3-line-1</t>
  </si>
  <si>
    <t>NL-HaNA_1.01.02_3793_0232-page-462-column-0-tr-3-line-0</t>
  </si>
  <si>
    <t>Ntfangen een Miflive van den Heere</t>
  </si>
  <si>
    <t>NL-HaNA_1.01.02_3793_0232-page-462-column-0-tr-3-line-2</t>
  </si>
  <si>
    <t>AD van Abeede tot Ginckel , haar Hoogh</t>
  </si>
  <si>
    <t>NL-HaNA_1.01.02_3793_0232-page-462-column-0-tr-3-line-3</t>
  </si>
  <si>
    <t>Mosende Minifter aan het Hof van</t>
  </si>
  <si>
    <t>NL-HaNA_1.01.02_3793_0232-page-462-column-0-tr-3-line-4</t>
  </si>
  <si>
    <t>fijne Maiefteyt de Koningh van Pruyflen</t>
  </si>
  <si>
    <t>NL-HaNA_1.01.02_3793_0232-page-462-column-0-tr-3-line-5</t>
  </si>
  <si>
    <t>gefchreeven te Berlyn den cen en twintigh</t>
  </si>
  <si>
    <t>NL-HaNA_1.01.02_3793_0232-page-462-column-0-tr-3-line-6</t>
  </si>
  <si>
    <t>ften deefer loopende maand, houdende ad</t>
  </si>
  <si>
    <t>NL-HaNA_1.01.02_3793_0232-page-462-column-0-tr-3-line-8</t>
  </si>
  <si>
    <t>vertentie.</t>
  </si>
  <si>
    <t>NL-HaNA_1.01.02_3793_0232-page-462-column-0-tr-3-line-7</t>
  </si>
  <si>
    <t>WAAR op geen re</t>
  </si>
  <si>
    <t>NL-HaNA_1.01.02_3793_0232-page-462-column-0-tr-3-line-9</t>
  </si>
  <si>
    <t>folutie is gevallen.</t>
  </si>
  <si>
    <t>NL-HaNA_1.01.02_3793_0232-page-462-column-0-tr-4-line-0</t>
  </si>
  <si>
    <t>NL-HaNA_1.01.02_3793_0232-page-462-column-0-tr-4-line-1</t>
  </si>
  <si>
    <t>J Hon . haar Hoogh Mogende extra</t>
  </si>
  <si>
    <t>NL-HaNA_1.01.02_3793_0232-page-462-column-0-tr-4-line-2</t>
  </si>
  <si>
    <t>ordinaris Envoyé aan het Hof van</t>
  </si>
  <si>
    <t>NL-HaNA_1.01.02_3793_0232-page-462-column-0-tr-4-line-3</t>
  </si>
  <si>
    <t>fine Maiefteyt den Koningh van Groot</t>
  </si>
  <si>
    <t>NL-HaNA_1.01.02_3793_0232-page-462-column-0-tr-4-line-4</t>
  </si>
  <si>
    <t>Brittannien , gefchreeven te Londen den</t>
  </si>
  <si>
    <t>NL-HaNA_1.01.02_3793_0232-page-462-column-0-tr-4-line-5</t>
  </si>
  <si>
    <t>wier en twintighften deefer loopende maand</t>
  </si>
  <si>
    <t>NL-HaNA_1.01.02_3793_0232-page-462-column-0-tr-4-line-7</t>
  </si>
  <si>
    <t>NL-HaNA_1.01.02_3793_0232-page-462-column-0-tr-4-line-6</t>
  </si>
  <si>
    <t>W AAR gj</t>
  </si>
  <si>
    <t>NL-HaNA_1.01.02_3793_0232-page-462-column-0-tr-4-line-8</t>
  </si>
  <si>
    <t>geen Tefolutie is gevallen.</t>
  </si>
  <si>
    <t>NL-HaNA_1.01.02_3793_0232-page-462-column-0-tr-5-line-0</t>
  </si>
  <si>
    <t>uNtfangen een Mifive van den Ref</t>
  </si>
  <si>
    <t>NL-HaNA_1.01.02_3793_0232-page-462-column-0-tr-5-line-1</t>
  </si>
  <si>
    <t>LJ dent de Swart , gefchreeven te St.</t>
  </si>
  <si>
    <t>NL-HaNA_1.01.02_3793_0232-page-462-column-0-tr-5-line-2</t>
  </si>
  <si>
    <t>Petersburgh den feevenden deefer loo</t>
  </si>
  <si>
    <t>NL-HaNA_1.01.02_3793_0232-page-462-column-0-tr-5-line-3</t>
  </si>
  <si>
    <t>pende maand , houdende advertentie. WAAR</t>
  </si>
  <si>
    <t>NL-HaNA_1.01.02_3793_0232-page-462-column-1-tr-0-line-0</t>
  </si>
  <si>
    <t>\Ntfangen een Miffive van den Secre-</t>
  </si>
  <si>
    <t>NL-HaNA_1.01.02_3793_0232-page-462-column-1-tr-0-line-1</t>
  </si>
  <si>
    <t>J</t>
  </si>
  <si>
    <t>NL-HaNA_1.01.02_3793_0232-page-462-column-1-tr-0-line-2</t>
  </si>
  <si>
    <t>taris vaa den Heere vander Meer ,</t>
  </si>
  <si>
    <t>NL-HaNA_1.01.02_3793_0232-page-462-column-1-tr-0-line-3</t>
  </si>
  <si>
    <t>haar Hoogh Mogende Ambafladeur</t>
  </si>
  <si>
    <t>NL-HaNA_1.01.02_3793_0232-page-462-column-1-tr-0-line-4</t>
  </si>
  <si>
    <t>aan het Hof van fijne Majelteyt den Ko-</t>
  </si>
  <si>
    <t>NL-HaNA_1.01.02_3793_0232-page-462-column-1-tr-0-line-5</t>
  </si>
  <si>
    <t>ningh van Spagnc, gefchrceven te Madrid</t>
  </si>
  <si>
    <t>NL-HaNA_1.01.02_3793_0232-page-462-column-1-tr-0-line-6</t>
  </si>
  <si>
    <t>den negenden deczer loopende maand , gead-</t>
  </si>
  <si>
    <t>NL-HaNA_1.01.02_3793_0232-page-462-column-1-tr-0-line-7</t>
  </si>
  <si>
    <t>drefTeert aan den Griffier Fagel, houdende</t>
  </si>
  <si>
    <t>NL-HaNA_1.01.02_3793_0232-page-462-column-1-tr-0-line-8</t>
  </si>
  <si>
    <t>advertentie.</t>
  </si>
  <si>
    <t>NL-HaNA_1.01.02_3793_0232-page-462-column-1-tr-0-line-9</t>
  </si>
  <si>
    <t>NL-HaNA_1.01.02_3793_0232-page-462-column-1-tr-0-line-10</t>
  </si>
  <si>
    <t>relolutie is gevállen.</t>
  </si>
  <si>
    <t>NL-HaNA_1.01.02_3793_0232-page-462-column-1-tr-1-line-0</t>
  </si>
  <si>
    <t>\Ntfangen een Miflive van den Refíi-</t>
  </si>
  <si>
    <t>NL-HaNA_1.01.02_3793_0232-page-462-column-1-tr-1-line-1</t>
  </si>
  <si>
    <t>LD dent van Burmáriá , gefchreeven te</t>
  </si>
  <si>
    <t>NL-HaNA_1.01.02_3793_0232-page-462-column-1-tr-1-line-2</t>
  </si>
  <si>
    <t>Manheym den twee en twintightten</t>
  </si>
  <si>
    <t>NL-HaNA_1.01.02_3793_0232-page-462-column-1-tr-1-line-3</t>
  </si>
  <si>
    <t>deefer loopende maand, houdende antwoord</t>
  </si>
  <si>
    <t>NL-HaNA_1.01.02_3793_0232-page-462-column-1-tr-1-line-4</t>
  </si>
  <si>
    <t>op haar Hoogh Mogende Refolutie van den</t>
  </si>
  <si>
    <t>NL-HaNA_1.01.02_3793_0232-page-462-column-1-tr-1-line-5</t>
  </si>
  <si>
    <t>veertienden daar te vóoren, waar by hy</t>
  </si>
  <si>
    <t>NL-HaNA_1.01.02_3793_0232-page-462-column-1-tr-1-line-6</t>
  </si>
  <si>
    <t>aangeltelt is tot extraordinaris Envoyé aan</t>
  </si>
  <si>
    <t>NL-HaNA_1.01.02_3793_0232-page-462-column-1-tr-1-line-7</t>
  </si>
  <si>
    <t>hei Hof van den Keyfer, het zelve aanneg-</t>
  </si>
  <si>
    <t>NL-HaNA_1.01.02_3793_0232-page-462-column-1-tr-1-line-8</t>
  </si>
  <si>
    <t>mende, en haar Hoogh Mogende daar voor</t>
  </si>
  <si>
    <t>NL-HaNA_1.01.02_3793_0232-page-462-column-1-tr-1-line-9</t>
  </si>
  <si>
    <t>bedankende, WAAR op geen refolutie</t>
  </si>
  <si>
    <t>NL-HaNA_1.01.02_3793_0232-page-462-column-1-tr-1-line-10</t>
  </si>
  <si>
    <t>is gevallen.</t>
  </si>
  <si>
    <t>NL-HaNA_1.01.02_3793_0232-page-462-column-1-tr-2-line-0</t>
  </si>
  <si>
    <t>Nrfangen een Miflive vaf den Vicé-</t>
  </si>
  <si>
    <t>NL-HaNA_1.01.02_3793_0232-page-462-column-1-tr-2-line-1</t>
  </si>
  <si>
    <t>con{ul Hopman, gefchteeven te Port a</t>
  </si>
  <si>
    <t>NL-HaNA_1.01.02_3793_0232-page-462-column-1-tr-2-line-2</t>
  </si>
  <si>
    <t>Port den feeventienden der voorleede</t>
  </si>
  <si>
    <t>NL-HaNA_1.01.02_3793_0232-page-462-column-1-tr-2-line-3</t>
  </si>
  <si>
    <t>maand, geaddrefTeert aan den Griffier Fá-</t>
  </si>
  <si>
    <t>NL-HaNA_1.01.02_3793_0232-page-462-column-1-tr-2-line-4</t>
  </si>
  <si>
    <t>gel, houdende antwoord op haar Hoogh</t>
  </si>
  <si>
    <t>NL-HaNA_1.01.02_3793_0232-page-462-column-1-tr-2-line-5</t>
  </si>
  <si>
    <t>Mogende Refolurie van den aghtften April</t>
  </si>
  <si>
    <t>NL-HaNA_1.01.02_3793_0232-page-462-column-1-tr-2-line-6</t>
  </si>
  <si>
    <t>laaftleeden , raackende déenige quzltie , die</t>
  </si>
  <si>
    <t>NL-HaNA_1.01.02_3793_0232-page-462-column-1-tr-2-line-7</t>
  </si>
  <si>
    <t>Schipper Jochem Pyl aldaar gehad hadde</t>
  </si>
  <si>
    <t>NL-HaNA_1.01.02_3793_0232-page-462-column-1-tr-2-line-8</t>
  </si>
  <si>
    <t>met eenen Erigh Tungren, voerende het</t>
  </si>
  <si>
    <t>NL-HaNA_1.01.02_3793_0232-page-462-column-1-tr-2-line-9</t>
  </si>
  <si>
    <t>Schip de St. George, tot Stockholm thuys</t>
  </si>
  <si>
    <t>NL-HaNA_1.01.02_3793_0232-page-462-column-1-tr-2-line-10</t>
  </si>
  <si>
    <t>hoorende, breeder in de voorfchreeve Mif-</t>
  </si>
  <si>
    <t>NL-HaNA_1.01.02_3793_0232-page-462-column-1-tr-2-line-11</t>
  </si>
  <si>
    <t>(ive vermeld.</t>
  </si>
  <si>
    <t>NL-HaNA_1.01.02_3793_0232-page-462-column-1-tr-2-line-12</t>
  </si>
  <si>
    <t>NL-HaNA_1.01.02_3793_0232-page-462-column-1-tr-2-line-13</t>
  </si>
  <si>
    <t>refolutie is gevallen</t>
  </si>
  <si>
    <t>NL-HaNA_1.01.02_3793_0232-page-462-column-1-tr-3-line-0</t>
  </si>
  <si>
    <t>S gehoort het rapport van de Heeren</t>
  </si>
  <si>
    <t>NL-HaNA_1.01.02_3793_0232-page-462-column-1-tr-3-line-1</t>
  </si>
  <si>
    <t>A van Heeckeren iut Enghuyfen , ende an-</t>
  </si>
  <si>
    <t>NL-HaNA_1.01.02_3793_0232-page-462-column-1-tr-3-line-2</t>
  </si>
  <si>
    <t>dere haar Hoogh Mogende Gedepu-</t>
  </si>
  <si>
    <t>NL-HaNA_1.01.02_3793_0232-page-462-column-1-tr-3-line-3</t>
  </si>
  <si>
    <t>teerden tot dé zaacken van de Finantie ,</t>
  </si>
  <si>
    <t>NL-HaNA_1.01.02_3793_0232-page-462-column-1-tr-3-line-4</t>
  </si>
  <si>
    <t>hebbende , in gevolge en tot voldoeninge</t>
  </si>
  <si>
    <t>NL-HaNA_1.01.02_3793_0232-page-462-column-1-tr-3-line-5</t>
  </si>
  <si>
    <t>van der zelver Refolutie commifToriaal van</t>
  </si>
  <si>
    <t>NL-HaNA_1.01.02_3793_0232-page-462-column-1-tr-3-line-6</t>
  </si>
  <si>
    <t>den dertighften der voorleede maand;</t>
  </si>
  <si>
    <t>NL-HaNA_1.01.02_3793_0232-page-462-column-1-tr-3-line-7</t>
  </si>
  <si>
    <t>met en neevéns eenige Heeren Gecommit-</t>
  </si>
  <si>
    <t>NL-HaNA_1.01.02_3793_0232-page-462-column-1-tr-3-line-8</t>
  </si>
  <si>
    <t>teerden uyt den Raad van Staate , geëxa-</t>
  </si>
  <si>
    <t>NL-HaNA_1.01.02_3793_0232-page-462-column-1-tr-3-line-9</t>
  </si>
  <si>
    <t>mineert de Memorie van den Heer van</t>
  </si>
  <si>
    <t>NL-HaNA_1.01.02_3793_0232-page-462-column-1-tr-3-line-10</t>
  </si>
  <si>
    <t>Sande ‚ extraordinaris Envoyé van den Heere</t>
  </si>
  <si>
    <t>NL-HaNA_1.01.02_3793_0232-page-462-column-1-tr-3-line-11</t>
  </si>
  <si>
    <t>Hertogh van Mecklenburgh , verzoeckende</t>
  </si>
  <si>
    <t>NL-HaNA_1.01.02_3793_0232-page-462-column-1-tr-3-line-12</t>
  </si>
  <si>
    <t>betaalinge van het reftant van een mar{ch-</t>
  </si>
  <si>
    <t>NL-HaNA_1.01.02_3793_0232-page-462-column-1-tr-3-line-13</t>
  </si>
  <si>
    <t>maand van de Mecklenburghfche Trouppen</t>
  </si>
  <si>
    <t>NL-HaNA_1.01.02_3793_0232-page-462-column-1-tr-3-line-14</t>
  </si>
  <si>
    <t>in den voorleeden oorlogh den Staat gedient</t>
  </si>
  <si>
    <t>NL-HaNA_1.01.02_3793_0232-page-462-column-1-tr-3-line-15</t>
  </si>
  <si>
    <t>hebbende , breeder in de Notulen van den</t>
  </si>
  <si>
    <t>NL-HaNA_1.01.02_3793_0232-page-462-column-1-tr-3-line-16</t>
  </si>
  <si>
    <t>twintighften Mey vermeld.</t>
  </si>
  <si>
    <t>NL-HaNA_1.01.02_3793_0232-page-462-column-1-tr-3-line-17</t>
  </si>
  <si>
    <t>NL-HaNA_1.01.02_3793_0232-page-462-column-1-tr-3-line-18</t>
  </si>
  <si>
    <t>NL-HaNA_1.01.02_3793_0232-page-462-column-1-tr-3-line-19</t>
  </si>
  <si>
    <t>en verftaan, dat Copie van de voorfchrceve</t>
  </si>
  <si>
    <t>NL-HaNA_1.01.02_3793_0232-page-462-column-1-tr-3-line-20</t>
  </si>
  <si>
    <t>Memorie gefonden zal werden aan de Hee-</t>
  </si>
  <si>
    <t>NL-HaNA_1.01.02_3793_0232-page-462-column-1-tr-3-line-21</t>
  </si>
  <si>
    <t>ren Staaten van Overyílel, en dat de zelve</t>
  </si>
  <si>
    <t>NL-HaNA_1.01.02_3793_0232-page-462-column-1-tr-3-line-22</t>
  </si>
  <si>
    <t>zullen werden verfoght de noodige voorfie-</t>
  </si>
  <si>
    <t>NL-HaNA_1.01.02_3793_0232-page-462-column-1-tr-3-line-23</t>
  </si>
  <si>
    <t>ninge te willen doen, dat deefe {chuld een=</t>
  </si>
  <si>
    <t>NL-HaNA_1.01.02_3793_0232-page-463-header-tr-0-line-0</t>
  </si>
  <si>
    <t>4X</t>
  </si>
  <si>
    <t>Mo-</t>
  </si>
  <si>
    <t>Dei 27 Fuúj</t>
  </si>
  <si>
    <t>€373)</t>
  </si>
  <si>
    <t>NL-HaNA_1.01.02_3793_0232-page-463-column-0-tr-0-line-0</t>
  </si>
  <si>
    <t>TS gehoort bet rapport van de Heeren van</t>
  </si>
  <si>
    <t>NL-HaNA_1.01.02_3793_0232-page-463-column-0-tr-0-line-1</t>
  </si>
  <si>
    <t>A Heeckeren tot Enghuyfen ; en andere haar</t>
  </si>
  <si>
    <t>NL-HaNA_1.01.02_3793_0232-page-463-column-0-tr-0-line-2</t>
  </si>
  <si>
    <t>Hoogh Mogende Gedeputeerden tot de</t>
  </si>
  <si>
    <t>NL-HaNA_1.01.02_3793_0232-page-463-column-0-tr-0-line-3</t>
  </si>
  <si>
    <t>faacken van de Finantie, hebbende, in ge-</t>
  </si>
  <si>
    <t>NL-HaNA_1.01.02_3793_0232-page-463-column-0-tr-0-line-4</t>
  </si>
  <si>
    <t>volge en tot voldoeninge van der zelver</t>
  </si>
  <si>
    <t>NL-HaNA_1.01.02_3793_0232-page-463-column-0-tr-0-line-5</t>
  </si>
  <si>
    <t>Reíolutien commifloriaal van den tienden</t>
  </si>
  <si>
    <t>NL-HaNA_1.01.02_3793_0232-page-463-column-0-tr-0-line-6</t>
  </si>
  <si>
    <t>en aghtienden der voorleede maand ‚ mer</t>
  </si>
  <si>
    <t>NL-HaNA_1.01.02_3793_0232-page-463-column-0-tr-0-line-7</t>
  </si>
  <si>
    <t>en ncevens eenige Heeren Gecommitteerden</t>
  </si>
  <si>
    <t>NL-HaNA_1.01.02_3793_0232-page-463-column-0-tr-0-line-8</t>
  </si>
  <si>
    <t>uyt den Raad van Staate , en des Genera-</t>
  </si>
  <si>
    <t>NL-HaNA_1.01.02_3793_0232-page-463-column-0-tr-0-line-9</t>
  </si>
  <si>
    <t>liteyts Reeckenkaamer , geëxamineert de</t>
  </si>
  <si>
    <t>NL-HaNA_1.01.02_3793_0232-page-463-column-0-tr-0-line-10</t>
  </si>
  <si>
    <t>Miíliven van den Refident Rumpf, gefchree-</t>
  </si>
  <si>
    <t>NL-HaNA_1.01.02_3793_0232-page-463-column-0-tr-0-line-11</t>
  </si>
  <si>
    <t>ven te Dresden dep derden en een en twin:</t>
  </si>
  <si>
    <t>NL-HaNA_1.01.02_3793_0232-page-463-column-0-tr-0-line-12</t>
  </si>
  <si>
    <t>tighften daar te vooren ; verzoeckende om</t>
  </si>
  <si>
    <t>NL-HaNA_1.01.02_3793_0232-page-463-column-0-tr-0-line-13</t>
  </si>
  <si>
    <t>teedenen in het breede in de voorlchreeve</t>
  </si>
  <si>
    <t>NL-HaNA_1.01.02_3793_0232-page-463-column-0-tr-0-line-14</t>
  </si>
  <si>
    <t>Mifliven geallegeert, dat haar Hoogh Mo-</t>
  </si>
  <si>
    <t>NL-HaNA_1.01.02_3793_0232-page-463-column-0-tr-0-line-15</t>
  </si>
  <si>
    <t>gende favorabel regard gelieven te neemen</t>
  </si>
  <si>
    <t>NL-HaNA_1.01.02_3793_0232-page-463-column-0-tr-0-line-16</t>
  </si>
  <si>
    <t>op het verzoeek gedaan by fijne Miffive</t>
  </si>
  <si>
    <t>NL-HaNA_1.01.02_3793_0232-page-463-column-0-tr-0-line-17</t>
  </si>
  <si>
    <t>van den neegenden daar te vooren; en aan</t>
  </si>
  <si>
    <t>NL-HaNA_1.01.02_3793_0232-page-463-column-0-tr-0-line-18</t>
  </si>
  <si>
    <t>hem te gemoet te koomen door een toerey-</t>
  </si>
  <si>
    <t>NL-HaNA_1.01.02_3793_0232-page-463-column-0-tr-0-line-19</t>
  </si>
  <si>
    <t>kende byflagh of gratuiteyt, weegens de</t>
  </si>
  <si>
    <t>NL-HaNA_1.01.02_3793_0232-page-463-column-0-tr-0-line-20</t>
  </si>
  <si>
    <t>indilpenfable onkoften, die hy ter eere van</t>
  </si>
  <si>
    <t>NL-HaNA_1.01.02_3793_0232-page-463-column-0-tr-0-line-21</t>
  </si>
  <si>
    <t>den Staat genoodfaackt was geweett te (up-</t>
  </si>
  <si>
    <t>NL-HaNA_1.01.02_3793_0232-page-463-column-0-tr-0-line-22</t>
  </si>
  <si>
    <t>porteeren, ter geleegentheyt van het Hu-</t>
  </si>
  <si>
    <t>NL-HaNA_1.01.02_3793_0232-page-463-column-0-tr-0-line-23</t>
  </si>
  <si>
    <t>welijck van de Koninghlijke Princeffe Ama</t>
  </si>
  <si>
    <t>NL-HaNA_1.01.02_3793_0232-page-463-column-0-tr-0-line-24</t>
  </si>
  <si>
    <t>Jia met de Koningh van de beyde Sicilien,</t>
  </si>
  <si>
    <t>NL-HaNA_1.01.02_3793_0232-page-463-column-0-tr-0-line-25</t>
  </si>
  <si>
    <t>en van de Feftiviteyten ter dier ‘oorzaacke</t>
  </si>
  <si>
    <t>NL-HaNA_1.01.02_3793_0232-page-463-column-0-tr-0-line-26</t>
  </si>
  <si>
    <t>gehouden.</t>
  </si>
  <si>
    <t>NL-HaNA_1.01.02_3793_0232-page-463-column-0-tr-0-line-27</t>
  </si>
  <si>
    <t>WAAR op gede-</t>
  </si>
  <si>
    <t>NL-HaNA_1.01.02_3793_0232-page-463-column-0-tr-0-line-28</t>
  </si>
  <si>
    <t>Iibereert zynde ; is goedgevonden en ver:</t>
  </si>
  <si>
    <t>NL-HaNA_1.01.02_3793_0232-page-463-column-0-tr-0-line-29</t>
  </si>
  <si>
    <t>ftaan , dat in het voorfchreeve verfoeck by</t>
  </si>
  <si>
    <t>NL-HaNA_1.01.02_3793_0232-page-463-column-0-tr-0-line-30</t>
  </si>
  <si>
    <t>de voorlchreeve Miflive gedaan , niet kan</t>
  </si>
  <si>
    <t>NL-HaNA_1.01.02_3793_0232-page-463-column-0-tr-0-line-31</t>
  </si>
  <si>
    <t>werden getreeden, en dat hier van aan ge:</t>
  </si>
  <si>
    <t>NL-HaNA_1.01.02_3793_0232-page-463-column-0-tr-0-line-32</t>
  </si>
  <si>
    <t>melde Refident Rumpf kenniffe zal werden</t>
  </si>
  <si>
    <t>NL-HaNA_1.01.02_3793_0232-page-463-column-0-tr-0-line-33</t>
  </si>
  <si>
    <t>gegeeven.</t>
  </si>
  <si>
    <t>NL-HaNA_1.01.02_3793_0232-page-463-column-0-tr-1-line-0</t>
  </si>
  <si>
    <t>Ig Ynde ter Vergaderinge noghmaals voor:</t>
  </si>
  <si>
    <t>NL-HaNA_1.01.02_3793_0232-page-463-column-0-tr-1-line-1</t>
  </si>
  <si>
    <t>Li gebraght het geproponeerde van de</t>
  </si>
  <si>
    <t>NL-HaNA_1.01.02_3793_0232-page-463-column-0-tr-1-line-2</t>
  </si>
  <si>
    <t>Heeren Gedeputeerden van de Piovencie</t>
  </si>
  <si>
    <t>NL-HaNA_1.01.02_3793_0232-page-463-column-0-tr-1-line-3</t>
  </si>
  <si>
    <t>van Holland en Woeftvriesland den cen en</t>
  </si>
  <si>
    <t>NL-HaNA_1.01.02_3793_0232-page-463-column-0-tr-1-line-4</t>
  </si>
  <si>
    <t>twintightten April laaftleeden ter Vergade-</t>
  </si>
  <si>
    <t>NL-HaNA_1.01.02_3793_0232-page-463-column-0-tr-1-line-5</t>
  </si>
  <si>
    <t>ringe gedaan, waar by voorgedraagen heb-</t>
  </si>
  <si>
    <t>NL-HaNA_1.01.02_3793_0232-page-463-column-0-tr-1-line-6</t>
  </si>
  <si>
    <t>ben het doen van een Befendinge aan den</t>
  </si>
  <si>
    <t>NL-HaNA_1.01.02_3793_0232-page-463-column-0-tr-1-line-7</t>
  </si>
  <si>
    <t>Koningh van beyde de Sicilien, en dat tot</t>
  </si>
  <si>
    <t>NL-HaNA_1.01.02_3793_0232-page-463-column-0-tr-1-line-8</t>
  </si>
  <si>
    <t>bekleedinge van dien derwaards moge wer:</t>
  </si>
  <si>
    <t>NL-HaNA_1.01.02_3793_0232-page-463-column-0-tr-1-line-9</t>
  </si>
  <si>
    <t>den gefonden een Heer met het Caraûter</t>
  </si>
  <si>
    <t>NL-HaNA_1.01.02_3793_0232-page-463-column-0-tr-1-line-10</t>
  </si>
  <si>
    <t>van extraordinaris Envoyé en Plenipotentia:</t>
  </si>
  <si>
    <t>NL-HaNA_1.01.02_3793_0232-page-463-column-0-tr-1-line-11</t>
  </si>
  <si>
    <t>1is, breeder in de Notulen van den voor:</t>
  </si>
  <si>
    <t>NL-HaNA_1.01.02_3793_0232-page-463-column-0-tr-1-line-12</t>
  </si>
  <si>
    <t>fchreeven cen en twintighften April ver:</t>
  </si>
  <si>
    <t>NL-HaNA_1.01.02_3793_0232-page-463-column-0-tr-1-line-14</t>
  </si>
  <si>
    <t>meld,</t>
  </si>
  <si>
    <t>NL-HaNA_1.01.02_3793_0232-page-463-column-0-tr-1-line-13</t>
  </si>
  <si>
    <t>IS na voorgaande deliberatie</t>
  </si>
  <si>
    <t>NL-HaNA_1.01.02_3793_0232-page-463-column-0-tr-1-line-15</t>
  </si>
  <si>
    <t>goedgevonden en verftaan,; dat een Befen-</t>
  </si>
  <si>
    <t>NL-HaNA_1.01.02_3793_0232-page-463-column-0-tr-1-line-16</t>
  </si>
  <si>
    <t>dinge aan den Koningh van beyde de Sici-</t>
  </si>
  <si>
    <t>NL-HaNA_1.01.02_3793_0232-page-463-column-0-tr-1-line-17</t>
  </si>
  <si>
    <t>lien (al werden gedaan, om hooghftgedaghre</t>
  </si>
  <si>
    <t>NL-HaNA_1.01.02_3793_0232-page-463-column-0-tr-1-line-18</t>
  </si>
  <si>
    <t>Koningh te congratuleeren over des zelfs</t>
  </si>
  <si>
    <t>NL-HaNA_1.01.02_3793_0232-page-463-column-0-tr-1-line-19</t>
  </si>
  <si>
    <t>verhefinge op den Throon der voorfchreeve</t>
  </si>
  <si>
    <t>NL-HaNA_1.01.02_3793_0232-page-463-column-0-tr-1-line-20</t>
  </si>
  <si>
    <t>Ryken, en om te gelijck te traghten al-</t>
  </si>
  <si>
    <t>NL-HaNA_1.01.02_3793_0232-page-463-column-0-tr-1-line-21</t>
  </si>
  <si>
    <t>daar oyt te wercken ; dat tuffchen hooghtt-</t>
  </si>
  <si>
    <t>NL-HaNA_1.01.02_3793_0232-page-463-column-0-tr-1-line-22</t>
  </si>
  <si>
    <t>gedagbte Koningh en den Staat aangegaan</t>
  </si>
  <si>
    <t>NL-HaNA_1.01.02_3793_0232-page-463-column-0-tr-1-line-23</t>
  </si>
  <si>
    <t>mooge werden cen Traêtaat van Commer-</t>
  </si>
  <si>
    <t>NL-HaNA_1.01.02_3793_0232-page-463-column-0-tr-1-line-24</t>
  </si>
  <si>
    <t>cie en Navigatie van de Ingefeetenen van</t>
  </si>
  <si>
    <t>NL-HaNA_1.01.02_3793_0232-page-463-column-0-tr-1-line-25</t>
  </si>
  <si>
    <t>den Staat, en van de Manufaftuuren van</t>
  </si>
  <si>
    <t>NL-HaNA_1.01.02_3793_0232-page-463-column-0-tr-1-line-26</t>
  </si>
  <si>
    <t>dit Land, ende om wyders het intereft en</t>
  </si>
  <si>
    <t>NL-HaNA_1.01.02_3793_0232-page-463-column-1-tr-0-line-0</t>
  </si>
  <si>
    <t>voordeel def voorfchreeve Coinmercie; Nd“</t>
  </si>
  <si>
    <t>NL-HaNA_1.01.02_3793_0232-page-463-column-1-tr-0-line-1</t>
  </si>
  <si>
    <t>vigarie en Manufaéruuren ten betten te be</t>
  </si>
  <si>
    <t>NL-HaNA_1.01.02_3793_0232-page-463-column-1-tr-0-line-2</t>
  </si>
  <si>
    <t>vorderen; dat tot het bekleden van de</t>
  </si>
  <si>
    <t>NL-HaNA_1.01.02_3793_0232-page-463-column-1-tr-0-line-3</t>
  </si>
  <si>
    <t>voorlchreeve Befendinge zal werden verfoght”</t>
  </si>
  <si>
    <t>NL-HaNA_1.01.02_3793_0232-page-463-column-1-tr-0-line-4</t>
  </si>
  <si>
    <t>en gecommitieert, {oo als verfoght en ge-</t>
  </si>
  <si>
    <t>NL-HaNA_1.01.02_3793_0232-page-463-column-1-tr-0-line-5</t>
  </si>
  <si>
    <t>committeert werd mits deelen; de Heer Jo-</t>
  </si>
  <si>
    <t>NL-HaNA_1.01.02_3793_0232-page-463-column-1-tr-0-line-6</t>
  </si>
  <si>
    <t>han Egidius Egmont vander Nienburgh ;</t>
  </si>
  <si>
    <t>NL-HaNA_1.01.02_3793_0232-page-463-column-1-tr-0-line-7</t>
  </si>
  <si>
    <t>Raad en Scheepen der Stad Leyden, mer’</t>
  </si>
  <si>
    <t>NL-HaNA_1.01.02_3793_0232-page-463-column-1-tr-0-line-8</t>
  </si>
  <si>
    <t>de Caraêter van extraordinaris Envoyé ent</t>
  </si>
  <si>
    <t>NL-HaNA_1.01.02_3793_0232-page-463-column-1-tr-0-line-9</t>
  </si>
  <si>
    <t>Plenipotentiaris, en zulcks op den voer van</t>
  </si>
  <si>
    <t>NL-HaNA_1.01.02_3793_0232-page-463-column-1-tr-0-line-10</t>
  </si>
  <si>
    <t>de fes en twintighfte ; en feeven en twin-</t>
  </si>
  <si>
    <t>NL-HaNA_1.01.02_3793_0232-page-463-column-1-tr-0-line-11</t>
  </si>
  <si>
    <t>tigh{te Arriculen van het Reglement, gein:</t>
  </si>
  <si>
    <t>NL-HaNA_1.01.02_3793_0232-page-463-column-1-tr-0-line-12</t>
  </si>
  <si>
    <t>fereert in de Notulen van den {es en twin-</t>
  </si>
  <si>
    <t>NL-HaNA_1.01.02_3793_0232-page-463-column-1-tr-0-line-13</t>
  </si>
  <si>
    <t>tighften April feeventien honderd, te betaa-</t>
  </si>
  <si>
    <t>NL-HaNA_1.01.02_3793_0232-page-463-column-1-tr-0-line-14</t>
  </si>
  <si>
    <t>len uyt de poft van de defroyementen; En</t>
  </si>
  <si>
    <t>NL-HaNA_1.01.02_3793_0232-page-463-column-1-tr-0-line-15</t>
  </si>
  <si>
    <t>zal hier van aan gemelden Heere Egmont</t>
  </si>
  <si>
    <t>NL-HaNA_1.01.02_3793_0232-page-463-column-1-tr-0-line-16</t>
  </si>
  <si>
    <t>vander Nienburgh kennife werden gegee-</t>
  </si>
  <si>
    <t>NL-HaNA_1.01.02_3793_0232-page-463-column-1-tr-0-line-17</t>
  </si>
  <si>
    <t>ven, met verzoeck hem hier op te ver-</t>
  </si>
  <si>
    <t>NL-HaNA_1.01.02_3793_0232-page-463-column-1-tr-0-line-18</t>
  </si>
  <si>
    <t>klaren; en tot de reye gereed te maa-</t>
  </si>
  <si>
    <t>NL-HaNA_1.01.02_3793_0232-page-463-column-1-tr-0-line-20</t>
  </si>
  <si>
    <t>ken.</t>
  </si>
  <si>
    <t>NL-HaNA_1.01.02_3793_0232-page-463-column-1-tr-0-line-19</t>
  </si>
  <si>
    <t>NL-HaNA_1.01.02_3793_0232-page-463-column-1-tr-0-line-21</t>
  </si>
  <si>
    <t>Ende werden de Heeren van Heeckeren.</t>
  </si>
  <si>
    <t>NL-HaNA_1.01.02_3793_0232-page-463-column-1-tr-0-line-22</t>
  </si>
  <si>
    <t>tor Enghuyfen,; ende anáere haar Hoogh</t>
  </si>
  <si>
    <t>NL-HaNA_1.01.02_3793_0232-page-463-column-1-tr-0-line-23</t>
  </si>
  <si>
    <t>Mogende Gedeputeerden tot de. buytenlaùd=</t>
  </si>
  <si>
    <t>NL-HaNA_1.01.02_3793_0232-page-463-column-1-tr-0-line-24</t>
  </si>
  <si>
    <t>fche zaacken, mits deelen verfoght en ge-</t>
  </si>
  <si>
    <t>NL-HaNA_1.01.02_3793_0232-page-463-column-1-tr-0-line-25</t>
  </si>
  <si>
    <t>committeert, om cen Inftruie voor ge-</t>
  </si>
  <si>
    <t>NL-HaNA_1.01.02_3793_0232-page-463-column-1-tr-0-line-26</t>
  </si>
  <si>
    <t>gemelden Heer Egmont vander Nienburgh</t>
  </si>
  <si>
    <t>NL-HaNA_1.01.02_3793_0232-page-463-column-1-tr-0-line-27</t>
  </si>
  <si>
    <t>ie formeeren, en daar van alhier ter Ver-</t>
  </si>
  <si>
    <t>NL-HaNA_1.01.02_3793_0232-page-463-column-1-tr-0-line-28</t>
  </si>
  <si>
    <t>gaderinge rapport te doen.</t>
  </si>
  <si>
    <t>NL-HaNA_1.01.02_3793_0232-page-463-column-1-tr-1-line-0</t>
  </si>
  <si>
    <t>Ntfangen een Miffive van den Hecré</t>
  </si>
  <si>
    <t>NL-HaNA_1.01.02_3793_0232-page-463-column-1-tr-1-line-1</t>
  </si>
  <si>
    <t>van Visvliet, een van haar Hoogh</t>
  </si>
  <si>
    <t>NL-HaNA_1.01.02_3793_0232-page-463-column-1-tr-1-line-2</t>
  </si>
  <si>
    <t>Mogende Commiflariflen tot de Con-</t>
  </si>
  <si>
    <t>NL-HaNA_1.01.02_3793_0232-page-463-column-1-tr-1-line-3</t>
  </si>
  <si>
    <t>ferentien te Antwerpen , gefchreeven aldaar</t>
  </si>
  <si>
    <t>NL-HaNA_1.01.02_3793_0232-page-463-column-1-tr-1-line-4</t>
  </si>
  <si>
    <t>den fes en twintighften deezer loopende</t>
  </si>
  <si>
    <t>NL-HaNA_1.01.02_3793_0232-page-463-column-1-tr-1-line-5</t>
  </si>
  <si>
    <t>maand, houdende dat hy tot verrightinge</t>
  </si>
  <si>
    <t>NL-HaNA_1.01.02_3793_0232-page-463-column-1-tr-1-line-6</t>
  </si>
  <si>
    <t>van fijne particuliere affaires gaafne cen keer</t>
  </si>
  <si>
    <t>NL-HaNA_1.01.02_3793_0232-page-463-column-1-tr-1-line-7</t>
  </si>
  <si>
    <t>na Zeeland zoude willen doen ; verzoeken=</t>
  </si>
  <si>
    <t>NL-HaNA_1.01.02_3793_0232-page-463-column-1-tr-1-line-8</t>
  </si>
  <si>
    <t>de derhalven haar Hoogh Mogende permif-.</t>
  </si>
  <si>
    <t>NL-HaNA_1.01.02_3793_0232-page-463-column-1-tr-1-line-9</t>
  </si>
  <si>
    <t>fie; om in de aanftaande maand July figh</t>
  </si>
  <si>
    <t>NL-HaNA_1.01.02_3793_0232-page-463-column-1-tr-1-line-10</t>
  </si>
  <si>
    <t>voor den tyd van vier a vyf weecken van</t>
  </si>
  <si>
    <t>NL-HaNA_1.01.02_3793_0232-page-463-column-1-tr-1-line-11</t>
  </si>
  <si>
    <t>daar te mogen abfenteeren, (ullende hy on=</t>
  </si>
  <si>
    <t>NL-HaNA_1.01.02_3793_0232-page-463-column-1-tr-1-line-12</t>
  </si>
  <si>
    <t>dertuffchen altoos in gereedheyt zyn, by</t>
  </si>
  <si>
    <t>NL-HaNA_1.01.02_3793_0232-page-463-column-1-tr-1-line-13</t>
  </si>
  <si>
    <t>aldien fijne tegenwoordighejt te Anrwer-.</t>
  </si>
  <si>
    <t>NL-HaNA_1.01.02_3793_0232-page-463-column-1-tr-1-line-14</t>
  </si>
  <si>
    <t>pen vereyfcht wierd, om met alle fpoed</t>
  </si>
  <si>
    <t>NL-HaNA_1.01.02_3793_0232-page-463-column-1-tr-1-line-15</t>
  </si>
  <si>
    <t>weder derwaarts te retourneeren. W AAR</t>
  </si>
  <si>
    <t>NL-HaNA_1.01.02_3793_0232-page-463-column-1-tr-1-line-16</t>
  </si>
  <si>
    <t>NL-HaNA_1.01.02_3793_0232-page-463-column-1-tr-1-line-17</t>
  </si>
  <si>
    <t>ende verftaan, dat aan gemelden Heer van:</t>
  </si>
  <si>
    <t>NL-HaNA_1.01.02_3793_0232-page-463-column-1-tr-1-line-18</t>
  </si>
  <si>
    <t>Visvliet zal werden gerefcribeert ‚ dat hy</t>
  </si>
  <si>
    <t>NL-HaNA_1.01.02_3793_0232-page-463-column-1-tr-1-line-19</t>
  </si>
  <si>
    <t>figh voor den tyd van vier of vyf weeken</t>
  </si>
  <si>
    <t>NL-HaNA_1.01.02_3793_0232-page-463-column-1-tr-1-line-20</t>
  </si>
  <si>
    <t>van Antwerpen zal moogen - abfenteeren ;</t>
  </si>
  <si>
    <t>NL-HaNA_1.01.02_3793_0232-page-463-column-1-tr-1-line-21</t>
  </si>
  <si>
    <t>mits figh altyd in gereedheyt houdende om</t>
  </si>
  <si>
    <t>NL-HaNA_1.01.02_3793_0232-page-463-column-1-tr-1-line-22</t>
  </si>
  <si>
    <t>aanftonds weder derwaarts te keeren indien</t>
  </si>
  <si>
    <t>NL-HaNA_1.01.02_3793_0232-page-463-column-1-tr-1-line-23</t>
  </si>
  <si>
    <t>ondertuffchen ietwes (oude moogen voor-</t>
  </si>
  <si>
    <t>NL-HaNA_1.01.02_3793_0232-page-463-column-1-tr-1-line-24</t>
  </si>
  <si>
    <t>vallen waar door {ijne prefentie aldaar foude</t>
  </si>
  <si>
    <t>NL-HaNA_1.01.02_3793_0232-page-463-column-1-tr-1-line-25</t>
  </si>
  <si>
    <t>werden gerequireert.</t>
  </si>
  <si>
    <t>NL-HaNA_1.01.02_3793_0232-page-463-column-1-tr-2-line-0</t>
  </si>
  <si>
    <t>[S ter Vergaderinge geleefen de Requefte.</t>
  </si>
  <si>
    <t>NL-HaNA_1.01.02_3793_0232-page-463-column-1-tr-2-line-1</t>
  </si>
  <si>
    <t>A van Jofeph Hudfon ‚ haar Hoogh Mo-</t>
  </si>
  <si>
    <t>NL-HaNA_1.01.02_3793_0232-page-463-column-1-tr-2-line-2</t>
  </si>
  <si>
    <t>gende Conful tot Tunis; houdende dat</t>
  </si>
  <si>
    <t>NL-HaNA_1.01.02_3793_0232-page-463-column-1-tr-2-line-3</t>
  </si>
  <si>
    <t>hy Suppliant in gevolge van haar Hoogh’</t>
  </si>
  <si>
    <t>NL-HaNA_1.01.02_3775_0387</t>
  </si>
  <si>
    <t>NL-HaNA_1.01.02_3775_0387-page-772-header-tr-0-line-0</t>
  </si>
  <si>
    <t>vallen,</t>
  </si>
  <si>
    <t>1720.</t>
  </si>
  <si>
    <t>Den 2. Cober.</t>
  </si>
  <si>
    <t>NL-HaNA_1.01.02_3775_0387-page-772-column-0-tr-0-line-0</t>
  </si>
  <si>
    <t>de voorschreve Provincie was geassigneert</t>
  </si>
  <si>
    <t>NL-HaNA_1.01.02_3775_0387-page-772-column-0-tr-0-line-1</t>
  </si>
  <si>
    <t>geworden met drie hondert Carosi guldens ;</t>
  </si>
  <si>
    <t>NL-HaNA_1.01.02_3775_0387-page-772-column-0-tr-0-line-2</t>
  </si>
  <si>
    <t>op een fonds voor dien tydt getrocken by</t>
  </si>
  <si>
    <t>NL-HaNA_1.01.02_3775_0387-page-772-column-0-tr-0-line-3</t>
  </si>
  <si>
    <t>eenen Costenpyck , ende de resterende drie</t>
  </si>
  <si>
    <t>NL-HaNA_1.01.02_3775_0387-page-772-column-0-tr-0-line-4</t>
  </si>
  <si>
    <t>hondert Caroli guldens eerst op de post van</t>
  </si>
  <si>
    <t>NL-HaNA_1.01.02_3775_0387-page-772-column-0-tr-0-line-5</t>
  </si>
  <si>
    <t>de Appointées, ende naderhandt op die van</t>
  </si>
  <si>
    <t>NL-HaNA_1.01.02_3775_0387-page-772-column-0-tr-0-line-6</t>
  </si>
  <si>
    <t>de defroyementen der selver Provincie ; dat</t>
  </si>
  <si>
    <t>NL-HaNA_1.01.02_3775_0387-page-772-column-0-tr-0-line-7</t>
  </si>
  <si>
    <t>des Suppliants Vader noyt het beloofde em-</t>
  </si>
  <si>
    <t>NL-HaNA_1.01.02_3775_0387-page-772-column-0-tr-0-line-8</t>
  </si>
  <si>
    <t>ploy nogh betalinge hadde kunnen erlangen</t>
  </si>
  <si>
    <t>NL-HaNA_1.01.02_3775_0387-page-772-column-0-tr-0-line-9</t>
  </si>
  <si>
    <t>van de voorschreve laatstgemelde drie hon-</t>
  </si>
  <si>
    <t>NL-HaNA_1.01.02_3775_0387-page-772-column-0-tr-0-line-10</t>
  </si>
  <si>
    <t>dert guldens, niet tegenstaande haar Hoogh</t>
  </si>
  <si>
    <t>NL-HaNA_1.01.02_3775_0387-page-772-column-0-tr-0-line-11</t>
  </si>
  <si>
    <t>Mogende sulcks door verscheyde Resolutien</t>
  </si>
  <si>
    <t>NL-HaNA_1.01.02_3775_0387-page-772-column-0-tr-0-line-12</t>
  </si>
  <si>
    <t>hadden gerequireert aan de Heeren Staten</t>
  </si>
  <si>
    <t>NL-HaNA_1.01.02_3775_0387-page-772-column-0-tr-0-line-13</t>
  </si>
  <si>
    <t>van Overyssel nl welcke aan haar Hoogh Mo-</t>
  </si>
  <si>
    <t>NL-HaNA_1.01.02_3775_0387-page-772-column-0-tr-0-line-14</t>
  </si>
  <si>
    <t>gende gerescribeert hadden, dat onaangesien</t>
  </si>
  <si>
    <t>NL-HaNA_1.01.02_3775_0387-page-772-column-0-tr-0-line-15</t>
  </si>
  <si>
    <t>de validiteyt van des Suppliants pretensie .</t>
  </si>
  <si>
    <t>NL-HaNA_1.01.02_3775_0387-page-772-column-0-tr-0-line-16</t>
  </si>
  <si>
    <t>den Raadt van tate moeste declareren, dat</t>
  </si>
  <si>
    <t>NL-HaNA_1.01.02_3775_0387-page-772-column-0-tr-0-line-17</t>
  </si>
  <si>
    <t>de posten van de Appointées . ende van de</t>
  </si>
  <si>
    <t>NL-HaNA_1.01.02_3775_0387-page-772-column-0-tr-0-line-18</t>
  </si>
  <si>
    <t>defroyementen , niet alleen geabsorbeert</t>
  </si>
  <si>
    <t>NL-HaNA_1.01.02_3775_0387-page-772-column-0-tr-0-line-19</t>
  </si>
  <si>
    <t>maar oock boven dien belast waren , met</t>
  </si>
  <si>
    <t>NL-HaNA_1.01.02_3775_0387-page-772-column-0-tr-0-line-20</t>
  </si>
  <si>
    <t>versoeck, dat haar Hoogh Mogende de v oor-</t>
  </si>
  <si>
    <t>NL-HaNA_1.01.02_3775_0387-page-772-column-0-tr-0-line-21</t>
  </si>
  <si>
    <t>schreve somme van drie hondert guldens jaar-</t>
  </si>
  <si>
    <t>NL-HaNA_1.01.02_3775_0387-page-772-column-0-tr-0-line-22</t>
  </si>
  <si>
    <t>lijcks , door een ander fonds geliefden te</t>
  </si>
  <si>
    <t>NL-HaNA_1.01.02_3775_0387-page-772-column-0-tr-0-line-23</t>
  </si>
  <si>
    <t>voldoen 5 versoeckende den Suppliant ‚ dat</t>
  </si>
  <si>
    <t>NL-HaNA_1.01.02_3775_0387-page-772-column-0-tr-0-line-24</t>
  </si>
  <si>
    <t>haar Hoogh Mog. sijne voorschreve deugh-</t>
  </si>
  <si>
    <t>NL-HaNA_1.01.02_3775_0387-page-772-column-0-tr-0-line-25</t>
  </si>
  <si>
    <t>delycke pretensie in gunstige consideratie ge-</t>
  </si>
  <si>
    <t>NL-HaNA_1.01.02_3775_0387-page-772-column-0-tr-0-line-26</t>
  </si>
  <si>
    <t>lieven te nemen, ende soodanige middelen te</t>
  </si>
  <si>
    <t>NL-HaNA_1.01.02_3775_0387-page-772-column-0-tr-0-line-27</t>
  </si>
  <si>
    <t>beramen , waar door den Suppliant voldoe-</t>
  </si>
  <si>
    <t>NL-HaNA_1.01.02_3775_0387-page-772-column-0-tr-0-line-28</t>
  </si>
  <si>
    <t>ninge mochte erlangen, ende alsoo buyten</t>
  </si>
  <si>
    <t>NL-HaNA_1.01.02_3775_0387-page-772-column-0-tr-0-line-29</t>
  </si>
  <si>
    <t>klachten gestelt werden.</t>
  </si>
  <si>
    <t>NL-HaNA_1.01.02_3775_0387-page-772-column-0-tr-0-line-30</t>
  </si>
  <si>
    <t>W AAR</t>
  </si>
  <si>
    <t>NL-HaNA_1.01.02_3775_0387-page-772-column-0-tr-0-line-31</t>
  </si>
  <si>
    <t>op gedelibereert zijnde ‚ is goedtgevonden</t>
  </si>
  <si>
    <t>NL-HaNA_1.01.02_3775_0387-page-772-column-0-tr-0-line-32</t>
  </si>
  <si>
    <t>ende verstaan , dat Copie van de voor-</t>
  </si>
  <si>
    <t>NL-HaNA_1.01.02_3775_0387-page-772-column-0-tr-0-line-33</t>
  </si>
  <si>
    <t>schreve Requeste gesteldt sal werden in han-</t>
  </si>
  <si>
    <t>NL-HaNA_1.01.02_3775_0387-page-772-column-0-tr-0-line-34</t>
  </si>
  <si>
    <t>den van de Heeren van Essen , ende an-</t>
  </si>
  <si>
    <t>NL-HaNA_1.01.02_3775_0387-page-772-column-0-tr-0-line-35</t>
  </si>
  <si>
    <t>dere haar Hoogh Mog. Gedeputeerden tot</t>
  </si>
  <si>
    <t>NL-HaNA_1.01.02_3775_0387-page-772-column-0-tr-0-line-36</t>
  </si>
  <si>
    <t>de militaire saacken . om met ende nevens</t>
  </si>
  <si>
    <t>NL-HaNA_1.01.02_3775_0387-page-772-column-0-tr-0-line-37</t>
  </si>
  <si>
    <t>eenige Heeren Gecommitteerden uyt den</t>
  </si>
  <si>
    <t>NL-HaNA_1.01.02_3775_0387-page-772-column-0-tr-0-line-38</t>
  </si>
  <si>
    <t>Raadt van State , by haar E. elfs te no-</t>
  </si>
  <si>
    <t>NL-HaNA_1.01.02_3775_0387-page-772-column-0-tr-0-line-39</t>
  </si>
  <si>
    <t>mineren ‚ te visiteren ‚ examineren ‚ ende</t>
  </si>
  <si>
    <t>NL-HaNA_1.01.02_3775_0387-page-772-column-0-tr-0-line-40</t>
  </si>
  <si>
    <t>van alles alhier ter Vergaderinge rapport te</t>
  </si>
  <si>
    <t>NL-HaNA_1.01.02_3775_0387-page-772-column-0-tr-0-line-41</t>
  </si>
  <si>
    <t>NL-HaNA_1.01.02_3775_0387-page-772-column-0-tr-1-line-0</t>
  </si>
  <si>
    <t>NL-HaNA_1.01.02_3775_0387-page-772-column-0-tr-1-line-1</t>
  </si>
  <si>
    <t>I van Borbara van Scherpenseel ‚ Vrouwe</t>
  </si>
  <si>
    <t>NL-HaNA_1.01.02_3775_0387-page-772-column-0-tr-1-line-2</t>
  </si>
  <si>
    <t>van Mierlo, versoeckende ‚ om redenen</t>
  </si>
  <si>
    <t>NL-HaNA_1.01.02_3775_0387-page-772-column-0-tr-1-line-3</t>
  </si>
  <si>
    <t>in de voorsch reve Requeste geallegeert , dat</t>
  </si>
  <si>
    <t>NL-HaNA_1.01.02_3775_0387-page-772-column-0-tr-1-line-4</t>
  </si>
  <si>
    <t>haar Hoogh Mogende de Suppliante gelie-</t>
  </si>
  <si>
    <t>NL-HaNA_1.01.02_3775_0387-page-772-column-0-tr-1-line-5</t>
  </si>
  <si>
    <t>ven te mainteneren by haar recht van het</t>
  </si>
  <si>
    <t>NL-HaNA_1.01.02_3775_0387-page-772-column-0-tr-1-line-6</t>
  </si>
  <si>
    <t>hooge Gericht ende Turisdictie , ie met alle</t>
  </si>
  <si>
    <t>NL-HaNA_1.01.02_3775_0387-page-772-column-0-tr-1-line-7</t>
  </si>
  <si>
    <t>den aankleve van dien ; sonder enige refer.</t>
  </si>
  <si>
    <t>NL-HaNA_1.01.02_3775_0387-page-772-column-0-tr-1-line-8</t>
  </si>
  <si>
    <t>ve ofte alteratie, in dier voegen, als by het</t>
  </si>
  <si>
    <t>NL-HaNA_1.01.02_3775_0387-page-772-column-0-tr-1-line-9</t>
  </si>
  <si>
    <t>Prod uêt sub Littera A. nevens de voorschre-</t>
  </si>
  <si>
    <t>NL-HaNA_1.01.02_3775_0387-page-772-column-0-tr-1-line-10</t>
  </si>
  <si>
    <t>ve Requeste gevoeght ‚ wierdt aangetoont ;</t>
  </si>
  <si>
    <t>NL-HaNA_1.01.02_3775_0387-page-772-column-0-tr-1-line-11</t>
  </si>
  <si>
    <t>haar te competeren E ende dat in cas van</t>
  </si>
  <si>
    <t>NL-HaNA_1.01.02_3775_0387-page-772-column-0-tr-1-line-12</t>
  </si>
  <si>
    <t>brandt of roverye , niet den Quartierschout</t>
  </si>
  <si>
    <t>NL-HaNA_1.01.02_3775_0387-page-772-column-0-tr-1-line-13</t>
  </si>
  <si>
    <t>ende de Geconstitueerdens des Quartiers ,</t>
  </si>
  <si>
    <t>NL-HaNA_1.01.02_3775_0387-page-772-column-0-tr-1-line-14</t>
  </si>
  <si>
    <t>maar de Wethouderen van de Heerlyckheyt</t>
  </si>
  <si>
    <t>NL-HaNA_1.01.02_3775_0387-page-772-column-0-tr-1-line-15</t>
  </si>
  <si>
    <t>van Mierlo , de taxatie en omslagen over de</t>
  </si>
  <si>
    <t>NL-HaNA_1.01.02_3775_0387-page-772-column-0-tr-1-line-16</t>
  </si>
  <si>
    <t>Gemeynte , a daar van ; naar den inhoudt van</t>
  </si>
  <si>
    <t>NL-HaNA_1.01.02_3775_0387-page-772-column-0-tr-1-line-17</t>
  </si>
  <si>
    <t>het Placaat van sestien hondert seven en vy.</t>
  </si>
  <si>
    <t>NL-HaNA_1.01.02_3775_0387-page-772-column-1-tr-0-line-0</t>
  </si>
  <si>
    <t>tigh souden doen, ende dat het haar Hoogh</t>
  </si>
  <si>
    <t>NL-HaNA_1.01.02_3775_0387-page-772-column-1-tr-0-line-1</t>
  </si>
  <si>
    <t>Mogende moch te believen, alle Appoincte-</t>
  </si>
  <si>
    <t>NL-HaNA_1.01.02_3775_0387-page-772-column-1-tr-0-line-2</t>
  </si>
  <si>
    <t>menten ‚ Placaten ofte eenige andere Ordres,</t>
  </si>
  <si>
    <t>NL-HaNA_1.01.02_3775_0387-page-772-column-1-tr-0-line-3</t>
  </si>
  <si>
    <t>direct te senden aan de Suppliante, als Vrou-</t>
  </si>
  <si>
    <t>NL-HaNA_1.01.02_3775_0387-page-772-column-1-tr-0-line-4</t>
  </si>
  <si>
    <t>we van Mierlo 6 die niet soude nalaten de</t>
  </si>
  <si>
    <t>NL-HaNA_1.01.02_3775_0387-page-772-column-1-tr-0-line-5</t>
  </si>
  <si>
    <t>selve na den teneur aanstonts te doen publi.</t>
  </si>
  <si>
    <t>NL-HaNA_1.01.02_3775_0387-page-772-column-1-tr-0-line-6</t>
  </si>
  <si>
    <t>ceren ende executeren na behooren, en in</t>
  </si>
  <si>
    <t>NL-HaNA_1.01.02_3775_0387-page-772-column-1-tr-0-line-7</t>
  </si>
  <si>
    <t>cas in het toekomende eenige Remonstrantie</t>
  </si>
  <si>
    <t>NL-HaNA_1.01.02_3775_0387-page-772-column-1-tr-0-line-8</t>
  </si>
  <si>
    <t>aan haar Hoogh Mogende mochte gedaan</t>
  </si>
  <si>
    <t>NL-HaNA_1.01.02_3775_0387-page-772-column-1-tr-0-line-9</t>
  </si>
  <si>
    <t>werden , die de juri dictie van de Suppliante</t>
  </si>
  <si>
    <t>NL-HaNA_1.01.02_3775_0387-page-772-column-1-tr-0-line-10</t>
  </si>
  <si>
    <t>soude toucheren , dat de selve t’elckens in</t>
  </si>
  <si>
    <t>NL-HaNA_1.01.02_3775_0387-page-772-column-1-tr-0-line-11</t>
  </si>
  <si>
    <t>haar Suppliantes handen mochten gestelt wer-</t>
  </si>
  <si>
    <t>NL-HaNA_1.01.02_3775_0387-page-772-column-1-tr-0-line-12</t>
  </si>
  <si>
    <t>den, om haar belangh daar opte Konnen seg-</t>
  </si>
  <si>
    <t>NL-HaNA_1.01.02_3775_0387-page-772-column-1-tr-0-line-13</t>
  </si>
  <si>
    <t>gen, en haarte verantwoorden.</t>
  </si>
  <si>
    <t>NL-HaNA_1.01.02_3775_0387-page-772-column-1-tr-0-line-14</t>
  </si>
  <si>
    <t>NL-HaNA_1.01.02_3775_0387-page-772-column-1-tr-0-line-15</t>
  </si>
  <si>
    <t>op gedelibereert zynde, is goetgevonden en-</t>
  </si>
  <si>
    <t>NL-HaNA_1.01.02_3775_0387-page-772-column-1-tr-0-line-16</t>
  </si>
  <si>
    <t>de verstaan &gt; dat Copie van de voorschreve</t>
  </si>
  <si>
    <t>NL-HaNA_1.01.02_3775_0387-page-772-column-1-tr-0-line-17</t>
  </si>
  <si>
    <t>Requeste gesonden sal werden aan den Raadt</t>
  </si>
  <si>
    <t>NL-HaNA_1.01.02_3775_0387-page-772-column-1-tr-0-line-18</t>
  </si>
  <si>
    <t>van Brabant , om der selver advis daar op</t>
  </si>
  <si>
    <t>NL-HaNA_1.01.02_3775_0387-page-772-column-1-tr-0-line-19</t>
  </si>
  <si>
    <t>aan haar Hoogh Mogende te laten toeko-</t>
  </si>
  <si>
    <t>NL-HaNA_1.01.02_3775_0387-page-772-column-1-tr-0-line-20</t>
  </si>
  <si>
    <t>NL-HaNA_1.01.02_3775_0387-page-772-column-1-tr-1-line-0</t>
  </si>
  <si>
    <t>7 Ynde ter Vergaderinge getoont ende</t>
  </si>
  <si>
    <t>NL-HaNA_1.01.02_3775_0387-page-772-column-1-tr-1-line-1</t>
  </si>
  <si>
    <t>1 geëxhibeert de Rekeningh van Mar-</t>
  </si>
  <si>
    <t>NL-HaNA_1.01.02_3775_0387-page-772-column-1-tr-1-line-2</t>
  </si>
  <si>
    <t>gareta van Dorsselen ‚ Vuurstooclster in</t>
  </si>
  <si>
    <t>NL-HaNA_1.01.02_3775_0387-page-772-column-1-tr-1-line-3</t>
  </si>
  <si>
    <t>de Kamers van haar Hoogh Mogende, voor</t>
  </si>
  <si>
    <t>NL-HaNA_1.01.02_3775_0387-page-772-column-1-tr-1-line-4</t>
  </si>
  <si>
    <t>het schoonhouden van de voorschreve Ka-</t>
  </si>
  <si>
    <t>NL-HaNA_1.01.02_3775_0387-page-772-column-1-tr-1-line-5</t>
  </si>
  <si>
    <t>mers , van primo Julii tot ultimo Septem-</t>
  </si>
  <si>
    <t>NL-HaNA_1.01.02_3775_0387-page-772-column-1-tr-1-line-6</t>
  </si>
  <si>
    <t>ber laatstleden.</t>
  </si>
  <si>
    <t>NL-HaNA_1.01.02_3775_0387-page-772-column-1-tr-1-line-7</t>
  </si>
  <si>
    <t>IS na voorgaan</t>
  </si>
  <si>
    <t>NL-HaNA_1.01.02_3775_0387-page-772-column-1-tr-1-line-8</t>
  </si>
  <si>
    <t>de deliberatie goetgevonden ende verstaan ,</t>
  </si>
  <si>
    <t>NL-HaNA_1.01.02_3775_0387-page-772-column-1-tr-1-line-9</t>
  </si>
  <si>
    <t>dat de voorschreve Rekeningh gesonden sal</t>
  </si>
  <si>
    <t>NL-HaNA_1.01.02_3775_0387-page-772-column-1-tr-1-line-10</t>
  </si>
  <si>
    <t>werden aan den Raadt van State en des</t>
  </si>
  <si>
    <t>NL-HaNA_1.01.02_3775_0387-page-772-column-1-tr-1-line-11</t>
  </si>
  <si>
    <t>Generaliteyts Rekenkamer om te visite.</t>
  </si>
  <si>
    <t>NL-HaNA_1.01.02_3775_0387-page-772-column-1-tr-1-line-12</t>
  </si>
  <si>
    <t>ren , examineren ende liquideren volgens</t>
  </si>
  <si>
    <t>NL-HaNA_1.01.02_3775_0387-page-772-column-1-tr-1-line-13</t>
  </si>
  <si>
    <t>ende in conformiteyt van de Ordres van het</t>
  </si>
  <si>
    <t>NL-HaNA_1.01.02_3775_0387-page-772-column-1-tr-1-line-14</t>
  </si>
  <si>
    <t>Landt.</t>
  </si>
  <si>
    <t>NL-HaNA_1.01.02_3775_0387-page-772-column-1-tr-2-line-0</t>
  </si>
  <si>
    <t>7 Ynde ter Vergaderinge getoont en ge</t>
  </si>
  <si>
    <t>NL-HaNA_1.01.02_3775_0387-page-772-column-1-tr-2-line-1</t>
  </si>
  <si>
    <t>1 cxhibeert de Declaratie van Johan van</t>
  </si>
  <si>
    <t>NL-HaNA_1.01.02_3775_0387-page-772-column-1-tr-2-line-2</t>
  </si>
  <si>
    <t>Leeuwen , Kamerbewaarder van haar</t>
  </si>
  <si>
    <t>NL-HaNA_1.01.02_3775_0387-page-772-column-1-tr-2-line-3</t>
  </si>
  <si>
    <t>Hoogh Mog, van den eersten Julii tot den</t>
  </si>
  <si>
    <t>NL-HaNA_1.01.02_3775_0387-page-772-column-1-tr-2-line-4</t>
  </si>
  <si>
    <t>eersten October laat stleden. ;</t>
  </si>
  <si>
    <t>NL-HaNA_1.01.02_3775_0387-page-772-column-1-tr-2-line-5</t>
  </si>
  <si>
    <t>IS na voor-</t>
  </si>
  <si>
    <t>NL-HaNA_1.01.02_3775_0387-page-772-column-1-tr-2-line-6</t>
  </si>
  <si>
    <t>gaande deliberatie goetgevonden ende ver-</t>
  </si>
  <si>
    <t>NL-HaNA_1.01.02_3775_0387-page-772-column-1-tr-2-line-7</t>
  </si>
  <si>
    <t>staan , dat de voorsz Declaratie gesonden sal</t>
  </si>
  <si>
    <t>NL-HaNA_1.01.02_3775_0387-page-772-column-1-tr-2-line-8</t>
  </si>
  <si>
    <t>werden . aan den Raadt van State ende des</t>
  </si>
  <si>
    <t>NL-HaNA_1.01.02_3775_0387-page-772-column-1-tr-2-line-9</t>
  </si>
  <si>
    <t>Generaliteyts Reeckenkamer vi om te visite-</t>
  </si>
  <si>
    <t>NL-HaNA_1.01.02_3775_0387-page-772-column-1-tr-2-line-10</t>
  </si>
  <si>
    <t>ren, examineren ende liquideren , volgens</t>
  </si>
  <si>
    <t>NL-HaNA_1.01.02_3775_0387-page-772-column-1-tr-2-line-11</t>
  </si>
  <si>
    <t>ende in conformité van de Ordres van het</t>
  </si>
  <si>
    <t>NL-HaNA_1.01.02_3775_0387-page-772-column-1-tr-2-line-12</t>
  </si>
  <si>
    <t>I andt.</t>
  </si>
  <si>
    <t>NL-HaNA_1.01.02_3775_0387-page-772-column-1-tr-3-line-0</t>
  </si>
  <si>
    <t>IS gehoort het rapport van de Heeren</t>
  </si>
  <si>
    <t>NL-HaNA_1.01.02_3775_0387-page-772-column-1-tr-3-line-1</t>
  </si>
  <si>
    <t>I van Wynbergen - ende andere haar Hoogh</t>
  </si>
  <si>
    <t>NL-HaNA_1.01.02_3775_0387-page-772-column-1-tr-3-line-2</t>
  </si>
  <si>
    <t>Mogende Gedeputeerden tot de saken</t>
  </si>
  <si>
    <t>NL-HaNA_1.01.02_3775_0387-page-772-column-1-tr-3-line-3</t>
  </si>
  <si>
    <t>Vlaanderen, hebbende, in gevolge ende tot</t>
  </si>
  <si>
    <t>NL-HaNA_1.01.02_3775_0387-page-772-column-1-tr-3-line-4</t>
  </si>
  <si>
    <t>voldoeninge van der selver R solutie comr</t>
  </si>
  <si>
    <t>NL-HaNA_1.01.02_3775_0387-page-772-column-1-tr-3-line-5</t>
  </si>
  <si>
    <t>missoriaal van den twaalfden Augusti laatst-</t>
  </si>
  <si>
    <t>NL-HaNA_1.01.02_3775_0387-page-772-column-1-tr-3-line-6</t>
  </si>
  <si>
    <t>leden , ende andere voorige datis. met ende</t>
  </si>
  <si>
    <t>NL-HaNA_1.01.02_3775_0387-page-772-column-1-tr-3-line-7</t>
  </si>
  <si>
    <t>nevens eenige Heeren Gecommitteerden uyt</t>
  </si>
  <si>
    <t>NL-HaNA_1.01.02_3775_0387-page-772-column-1-tr-3-line-8</t>
  </si>
  <si>
    <t>den Raadt van State, geëxamineert de Re</t>
  </si>
  <si>
    <t>NL-HaNA_1.01.02_3775_0387-page-772-column-1-tr-3-line-9</t>
  </si>
  <si>
    <t>queste van Bailliuw Burgermeester ende</t>
  </si>
  <si>
    <t>NL-HaNA_1.01.02_3775_0387-page-772-column-1-tr-3-line-10</t>
  </si>
  <si>
    <t>Schepenen van de Stadt ende Schependom</t>
  </si>
  <si>
    <t>NL-HaNA_1.01.02_3775_0387-page-773-header-tr-0-line-0</t>
  </si>
  <si>
    <t>gende</t>
  </si>
  <si>
    <t>WAAR op geen resolutie is ge-</t>
  </si>
  <si>
    <t>(675</t>
  </si>
  <si>
    <t>Den 2. October.</t>
  </si>
  <si>
    <t>NL-HaNA_1.01.02_3775_0387-page-773-column-0-tr-0-line-0</t>
  </si>
  <si>
    <t>ie in Vlaanderen, versoeckende</t>
  </si>
  <si>
    <t>NL-HaNA_1.01.02_3775_0387-page-773-column-0-tr-0-line-1</t>
  </si>
  <si>
    <t>bou winge van de St. Hlois Kercke</t>
  </si>
  <si>
    <t>NL-HaNA_1.01.02_3775_0387-page-773-column-0-tr-0-line-2</t>
  </si>
  <si>
    <t>A uvten belastinge van de Gemeente</t>
  </si>
  <si>
    <t>NL-HaNA_1.01.02_3775_0387-page-773-column-0-tr-0-line-4</t>
  </si>
  <si>
    <t>van Oostburgh.</t>
  </si>
  <si>
    <t>NL-HaNA_1.01.02_3775_0387-page-773-column-0-tr-0-line-3</t>
  </si>
  <si>
    <t>W A AR</t>
  </si>
  <si>
    <t>NL-HaNA_1.01.02_3775_0387-page-773-column-0-tr-0-line-5</t>
  </si>
  <si>
    <t>a edelibere Eert zvnde , is goetgevonden</t>
  </si>
  <si>
    <t>NL-HaNA_1.01.02_3775_0387-page-773-column-0-tr-0-line-6</t>
  </si>
  <si>
    <t>9 an dat Conle van de Mie</t>
  </si>
  <si>
    <t>NL-HaNA_1.01.02_3775_0387-page-773-column-0-tr-0-line-7</t>
  </si>
  <si>
    <t>ie aan de Heeren haar Hoogh Mogende</t>
  </si>
  <si>
    <t>NL-HaNA_1.01.02_3775_0387-page-773-column-0-tr-0-line-8</t>
  </si>
  <si>
    <t>de nuteerden 1 Vlaanderen in den jare se-</t>
  </si>
  <si>
    <t>NL-HaNA_1.01.02_3775_0387-page-773-column-0-tr-0-line-9</t>
  </si>
  <si>
    <t>rien hondert achtien overgegeven ‚ dit</t>
  </si>
  <si>
    <t>NL-HaNA_1.01.02_3775_0387-page-773-column-0-tr-0-line-10</t>
  </si>
  <si>
    <t>iet concernerende , gesonden sal werden</t>
  </si>
  <si>
    <t>NL-HaNA_1.01.02_3775_0387-page-773-column-0-tr-0-line-11</t>
  </si>
  <si>
    <t>on den Raadt van State e om , het selve</t>
  </si>
  <si>
    <t>NL-HaNA_1.01.02_3775_0387-page-773-column-0-tr-0-line-12</t>
  </si>
  <si>
    <t>ep aan zunde. het besoigne door de ge-</t>
  </si>
  <si>
    <t>NL-HaNA_1.01.02_3775_0387-page-773-column-0-tr-0-line-13</t>
  </si>
  <si>
    <t>eld Heeren haar Hoogh Mogende Gede-</t>
  </si>
  <si>
    <t>NL-HaNA_1.01.02_3775_0387-page-773-column-0-tr-0-line-14</t>
  </si>
  <si>
    <t>eerden. ende G eco mm i tteerden van den</t>
  </si>
  <si>
    <t>NL-HaNA_1.01.02_3775_0387-page-773-column-0-tr-0-line-15</t>
  </si>
  <si>
    <t>adt van State hervat ‚ en daar van aan</t>
  </si>
  <si>
    <t>NL-HaNA_1.01.02_3775_0387-page-773-column-0-tr-0-line-16</t>
  </si>
  <si>
    <t>haar Hoogh Mogende rapport gedaan te</t>
  </si>
  <si>
    <t>NL-HaNA_1.01.02_3775_0387-page-773-column-0-tr-0-line-17</t>
  </si>
  <si>
    <t>werden.</t>
  </si>
  <si>
    <t>NL-HaNA_1.01.02_3775_0387-page-773-column-0-tr-1-line-0</t>
  </si>
  <si>
    <t>Jovis den 3. October</t>
  </si>
  <si>
    <t>NL-HaNA_1.01.02_3775_0387-page-773-column-0-tr-1-line-1</t>
  </si>
  <si>
    <t>NL-HaNA_1.01.02_3775_0387-page-773-column-0-tr-1-line-2</t>
  </si>
  <si>
    <t>PR AE SI D E,</t>
  </si>
  <si>
    <t>NL-HaNA_1.01.02_3775_0387-page-773-column-0-tr-1-line-3</t>
  </si>
  <si>
    <t>Den Heere van Broeckhursen.</t>
  </si>
  <si>
    <t>NL-HaNA_1.01.02_3775_0387-page-773-column-0-tr-1-line-4</t>
  </si>
  <si>
    <t>P R An S E N T I nl U S,</t>
  </si>
  <si>
    <t>NL-HaNA_1.01.02_3775_0387-page-773-column-0-tr-1-line-5</t>
  </si>
  <si>
    <t>De Heeren van Welderen ‚ van Oldersom ,</t>
  </si>
  <si>
    <t>NL-HaNA_1.01.02_3775_0387-page-773-column-0-tr-1-line-6</t>
  </si>
  <si>
    <t>Johan van Elen , Volmer , van Wynber-</t>
  </si>
  <si>
    <t>NL-HaNA_1.01.02_3775_0387-page-773-column-0-tr-1-line-7</t>
  </si>
  <si>
    <t>ven, van Broeckhuysen, Ham.</t>
  </si>
  <si>
    <t>NL-HaNA_1.01.02_3775_0387-page-773-column-0-tr-1-line-8</t>
  </si>
  <si>
    <t>Vanden Bergh. Valckenter van Erp , Got-</t>
  </si>
  <si>
    <t>NL-HaNA_1.01.02_3775_0387-page-773-column-0-tr-1-line-9</t>
  </si>
  <si>
    <t>don . Raadipensionaris van Hoornbeeck.</t>
  </si>
  <si>
    <t>NL-HaNA_1.01.02_3775_0387-page-773-column-0-tr-1-line-10</t>
  </si>
  <si>
    <t>Ve clters, Noey, ven Heorn, met een extraor-</t>
  </si>
  <si>
    <t>NL-HaNA_1.01.02_3775_0387-page-773-column-0-tr-1-line-11</t>
  </si>
  <si>
    <t>dinaris Gedeputeerde uyt de Provincie van</t>
  </si>
  <si>
    <t>NL-HaNA_1.01.02_3775_0387-page-773-column-0-tr-1-line-12</t>
  </si>
  <si>
    <t>Zeelandt</t>
  </si>
  <si>
    <t>NL-HaNA_1.01.02_3775_0387-page-773-column-0-tr-1-line-13</t>
  </si>
  <si>
    <t>Van Renswoude</t>
  </si>
  <si>
    <t>NL-HaNA_1.01.02_3775_0387-page-773-column-0-tr-1-line-14</t>
  </si>
  <si>
    <t>De Kempenaar , Schurman.</t>
  </si>
  <si>
    <t>NL-HaNA_1.01.02_3775_0387-page-773-column-0-tr-1-line-15</t>
  </si>
  <si>
    <t>Sloet , Steenberuen , met twee extraordinaris</t>
  </si>
  <si>
    <t>NL-HaNA_1.01.02_3775_0387-page-773-column-0-tr-1-line-16</t>
  </si>
  <si>
    <t>G. edeputger den ’ ot de Provincie van Over-</t>
  </si>
  <si>
    <t>NL-HaNA_1.01.02_3775_0387-page-773-column-0-tr-1-line-17</t>
  </si>
  <si>
    <t>yffel.</t>
  </si>
  <si>
    <t>NL-HaNA_1.01.02_3775_0387-page-773-column-0-tr-1-line-18</t>
  </si>
  <si>
    <t>Lintelo,</t>
  </si>
  <si>
    <t>NL-HaNA_1.01.02_3775_0387-page-773-column-0-tr-2-line-0</t>
  </si>
  <si>
    <t>FE Resolutien , gisteren geno-</t>
  </si>
  <si>
    <t>NL-HaNA_1.01.02_3775_0387-page-773-column-0-tr-2-line-1</t>
  </si>
  <si>
    <t>men , zyn velesen en veresumeert,</t>
  </si>
  <si>
    <t>NL-HaNA_1.01.02_3775_0387-page-773-column-0-tr-2-line-2</t>
  </si>
  <si>
    <t>elyek Jock geresumeert ende gear-</t>
  </si>
  <si>
    <t>NL-HaNA_1.01.02_3775_0387-page-773-column-0-tr-2-line-3</t>
  </si>
  <si>
    <t>resteert Zyn de Depesches daar uyt resul-</t>
  </si>
  <si>
    <t>NL-HaNA_1.01.02_3775_0387-page-773-column-0-tr-2-line-4</t>
  </si>
  <si>
    <t>terende,</t>
  </si>
  <si>
    <t>NL-HaNA_1.01.02_3775_0387-page-773-column-0-tr-3-line-0</t>
  </si>
  <si>
    <t>1</t>
  </si>
  <si>
    <t>NL-HaNA_1.01.02_3775_0387-page-773-column-0-tr-3-line-1</t>
  </si>
  <si>
    <t>NN tfanoen een Missive van den Heere</t>
  </si>
  <si>
    <t>NL-HaNA_1.01.02_3775_0387-page-773-column-0-tr-3-line-2</t>
  </si>
  <si>
    <t>Hamel Bruyninx , haar Hoogh Mogen-</t>
  </si>
  <si>
    <t>NL-HaNA_1.01.02_3775_0387-page-773-column-0-tr-3-line-3</t>
  </si>
  <si>
    <t>de extraordinaris Envoyé aan het Hot</t>
  </si>
  <si>
    <t>NL-HaNA_1.01.02_3775_0387-page-773-column-0-tr-3-line-4</t>
  </si>
  <si>
    <t>van den Keyser , geschreven te Weenen</t>
  </si>
  <si>
    <t>NL-HaNA_1.01.02_3775_0387-page-773-column-0-tr-3-line-5</t>
  </si>
  <si>
    <t>den eenen twintigii sten der v oorlede maandt ,</t>
  </si>
  <si>
    <t>NL-HaNA_1.01.02_3775_0387-page-773-column-0-tr-3-line-6</t>
  </si>
  <si>
    <t>NL-HaNA_1.01.02_3775_0387-page-773-column-0-tr-3-line-7</t>
  </si>
  <si>
    <t>NL-HaNA_1.01.02_3775_0387-page-773-column-0-tr-3-line-8</t>
  </si>
  <si>
    <t>NL-HaNA_1.01.02_3775_0387-page-773-column-0-tr-4-line-0</t>
  </si>
  <si>
    <t>Ntfanoen een Nissive van den Resi-</t>
  </si>
  <si>
    <t>NL-HaNA_1.01.02_3775_0387-page-773-column-0-tr-4-line-1</t>
  </si>
  <si>
    <t>J dent Spina , geschreven te Franck-</t>
  </si>
  <si>
    <t>NL-HaNA_1.01.02_3775_0387-page-773-column-0-tr-4-line-2</t>
  </si>
  <si>
    <t>fort den negen en twintighsten</t>
  </si>
  <si>
    <t>NL-HaNA_1.01.02_3775_0387-page-773-column-0-tr-4-line-3</t>
  </si>
  <si>
    <t>der voorlede maandt a oudende ad vert en-</t>
  </si>
  <si>
    <t>NL-HaNA_1.01.02_3775_0387-page-773-column-0-tr-4-line-4</t>
  </si>
  <si>
    <t>tie,</t>
  </si>
  <si>
    <t>NL-HaNA_1.01.02_3775_0387-page-773-column-1-tr-0-line-0</t>
  </si>
  <si>
    <t>7  Ntfangen een Missve van den Heere</t>
  </si>
  <si>
    <t>NL-HaNA_1.01.02_3775_0387-page-773-column-1-tr-0-line-1</t>
  </si>
  <si>
    <t>J Grave Coljer , haar Hoogh Mogende</t>
  </si>
  <si>
    <t>NL-HaNA_1.01.02_3775_0387-page-773-column-1-tr-0-line-2</t>
  </si>
  <si>
    <t>Ambassadeur aan het Turcksche Hof,</t>
  </si>
  <si>
    <t>NL-HaNA_1.01.02_3775_0387-page-773-column-1-tr-0-line-3</t>
  </si>
  <si>
    <t>veschreven te Constantinopolen den negen</t>
  </si>
  <si>
    <t>NL-HaNA_1.01.02_3775_0387-page-773-column-1-tr-0-line-4</t>
  </si>
  <si>
    <t>en twintih sten Augusti jongh stleden, hou-</t>
  </si>
  <si>
    <t>NL-HaNA_1.01.02_3775_0387-page-773-column-1-tr-0-line-6</t>
  </si>
  <si>
    <t>NL-HaNA_1.01.02_3775_0387-page-773-column-1-tr-0-line-5</t>
  </si>
  <si>
    <t>WAAR op gee</t>
  </si>
  <si>
    <t>NL-HaNA_1.01.02_3775_0387-page-773-column-1-tr-0-line-7</t>
  </si>
  <si>
    <t>resolutie is gevaller</t>
  </si>
  <si>
    <t>NL-HaNA_1.01.02_3775_0387-page-773-column-1-tr-1-line-0</t>
  </si>
  <si>
    <t>Ntfangen een Missive van den Resi-</t>
  </si>
  <si>
    <t>NL-HaNA_1.01.02_3775_0387-page-773-column-1-tr-1-line-1</t>
  </si>
  <si>
    <t>NL-HaNA_1.01.02_3775_0387-page-773-column-1-tr-1-line-2</t>
  </si>
  <si>
    <t>dent Gallieris , geschreven te Re-</t>
  </si>
  <si>
    <t>NL-HaNA_1.01.02_3775_0387-page-773-column-1-tr-1-line-3</t>
  </si>
  <si>
    <t>gensburgh den ses en twintighsten</t>
  </si>
  <si>
    <t>NL-HaNA_1.01.02_3775_0387-page-773-column-1-tr-1-line-5</t>
  </si>
  <si>
    <t>der</t>
  </si>
  <si>
    <t>NL-HaNA_1.01.02_3775_0387-page-773-column-1-tr-1-line-4</t>
  </si>
  <si>
    <t>voorlede maandt , geaddresseert aan</t>
  </si>
  <si>
    <t>NL-HaNA_1.01.02_3775_0387-page-773-column-1-tr-1-line-6</t>
  </si>
  <si>
    <t>den Griffier Fagel , houdende adverten-</t>
  </si>
  <si>
    <t>NL-HaNA_1.01.02_3775_0387-page-773-column-1-tr-1-line-8</t>
  </si>
  <si>
    <t>tie.</t>
  </si>
  <si>
    <t>NL-HaNA_1.01.02_3775_0387-page-773-column-1-tr-1-line-7</t>
  </si>
  <si>
    <t>WAAR 0 geen resolutie is ge-</t>
  </si>
  <si>
    <t>NL-HaNA_1.01.02_3775_0387-page-773-column-1-tr-1-line-9</t>
  </si>
  <si>
    <t>vallen.</t>
  </si>
  <si>
    <t>NL-HaNA_1.01.02_3775_0387-page-773-column-1-tr-2-line-0</t>
  </si>
  <si>
    <t>TS ter Vergaderinge gelesen de Memorie</t>
  </si>
  <si>
    <t>NL-HaNA_1.01.02_3775_0387-page-773-column-1-tr-2-line-1</t>
  </si>
  <si>
    <t>van. den Ontfanger Generaal van Hogen-</t>
  </si>
  <si>
    <t>NL-HaNA_1.01.02_3775_0387-page-773-column-1-tr-2-line-2</t>
  </si>
  <si>
    <t>dorp, houdende , dat na verscheyde Me-</t>
  </si>
  <si>
    <t>NL-HaNA_1.01.02_3775_0387-page-773-column-1-tr-2-line-3</t>
  </si>
  <si>
    <t>morien aan haar Hoogh Mogende gepresen-</t>
  </si>
  <si>
    <t>NL-HaNA_1.01.02_3775_0387-page-773-column-1-tr-2-line-4</t>
  </si>
  <si>
    <t>teert te hebben, wegens de groote desecten</t>
  </si>
  <si>
    <t>NL-HaNA_1.01.02_3775_0387-page-773-column-1-tr-2-line-5</t>
  </si>
  <si>
    <t>van soodanige interessen , als onder haar</t>
  </si>
  <si>
    <t>NL-HaNA_1.01.02_3775_0387-page-773-column-1-tr-2-line-6</t>
  </si>
  <si>
    <t>Hoooh Moeende garantie genegotieeert wa-</t>
  </si>
  <si>
    <t>NL-HaNA_1.01.02_3775_0387-page-773-column-1-tr-2-line-7</t>
  </si>
  <si>
    <t>ven. echter tot heden niet de minste beta-</t>
  </si>
  <si>
    <t>NL-HaNA_1.01.02_3775_0387-page-773-column-1-tr-2-line-8</t>
  </si>
  <si>
    <t>inge daar op gevolght was 5 hy geoordeelt</t>
  </si>
  <si>
    <t>NL-HaNA_1.01.02_3775_0387-page-773-column-1-tr-2-line-9</t>
  </si>
  <si>
    <t>hadde haar Hoogh Mogende andermaal te</t>
  </si>
  <si>
    <t>NL-HaNA_1.01.02_3775_0387-page-773-column-1-tr-2-line-10</t>
  </si>
  <si>
    <t>moeten indachtigh maacken de considerable</t>
  </si>
  <si>
    <t>NL-HaNA_1.01.02_3775_0387-page-773-column-1-tr-2-line-11</t>
  </si>
  <si>
    <t>restanten van interessen, welcke over de twee</t>
  </si>
  <si>
    <t>NL-HaNA_1.01.02_3775_0387-page-773-column-1-tr-2-line-12</t>
  </si>
  <si>
    <t>millioenen bedroegen 5 versoeckende dat haar</t>
  </si>
  <si>
    <t>NL-HaNA_1.01.02_3775_0387-page-773-column-1-tr-2-line-13</t>
  </si>
  <si>
    <t>Hoogh Mogende soodanige middelen in het</t>
  </si>
  <si>
    <t>NL-HaNA_1.01.02_3775_0387-page-773-column-1-tr-2-line-14</t>
  </si>
  <si>
    <t>Verck gelieven te stellen | waar door een-</t>
  </si>
  <si>
    <t>NL-HaNA_1.01.02_3775_0387-page-773-column-1-tr-2-line-15</t>
  </si>
  <si>
    <t>maal de Koningen , Princen ende Staten,</t>
  </si>
  <si>
    <t>NL-HaNA_1.01.02_3775_0387-page-773-column-1-tr-2-line-16</t>
  </si>
  <si>
    <t>die onder haar Hoogh Mogende garantie ten</t>
  </si>
  <si>
    <t>NL-HaNA_1.01.02_3775_0387-page-773-column-1-tr-2-line-17</t>
  </si>
  <si>
    <t>omotoire Generaal van de Unie genego-</t>
  </si>
  <si>
    <t>NL-HaNA_1.01.02_3775_0387-page-773-column-1-tr-2-line-18</t>
  </si>
  <si>
    <t>teert. hadden 7 souden genecessiteert werden</t>
  </si>
  <si>
    <t>NL-HaNA_1.01.02_3775_0387-page-773-column-1-tr-2-line-19</t>
  </si>
  <si>
    <t>are achterstallen tesuyveren op dat de groo-</t>
  </si>
  <si>
    <t>NL-HaNA_1.01.02_3775_0387-page-773-column-1-tr-2-line-20</t>
  </si>
  <si>
    <t>1e menighte klagende Onderdanen , welcke</t>
  </si>
  <si>
    <t>NL-HaNA_1.01.02_3775_0387-page-773-column-1-tr-2-line-21</t>
  </si>
  <si>
    <t>hare penningen daar op geschooten hadden .</t>
  </si>
  <si>
    <t>NL-HaNA_1.01.02_3775_0387-page-773-column-1-tr-2-line-22</t>
  </si>
  <si>
    <t>econtenteert mochten werden ‚ of ander-</t>
  </si>
  <si>
    <t>NL-HaNA_1.01.02_3775_0387-page-773-column-1-tr-2-line-23</t>
  </si>
  <si>
    <t>ts dat hy by nader Resolutie van haar</t>
  </si>
  <si>
    <t>NL-HaNA_1.01.02_3775_0387-page-773-column-1-tr-2-line-24</t>
  </si>
  <si>
    <t>Hooeh Movgende mochte geordonneert wer-</t>
  </si>
  <si>
    <t>NL-HaNA_1.01.02_3775_0387-page-773-column-1-tr-2-line-25</t>
  </si>
  <si>
    <t>den. de interessen volgens den teneur van de</t>
  </si>
  <si>
    <t>NL-HaNA_1.01.02_3775_0387-page-773-column-1-tr-2-line-26</t>
  </si>
  <si>
    <t>Obllgatie . tegens drie per cento ‚ e-</t>
  </si>
  <si>
    <t>NL-HaNA_1.01.02_3775_0387-page-773-column-1-tr-2-line-27</t>
  </si>
  <si>
    <t>Ivek als die van de Generaliteyt , uyt de</t>
  </si>
  <si>
    <t>NL-HaNA_1.01.02_3775_0387-page-773-column-1-tr-2-line-28</t>
  </si>
  <si>
    <t>middelen van het Comptoir Generaal te</t>
  </si>
  <si>
    <t>NL-HaNA_1.01.02_3775_0387-page-773-column-1-tr-2-line-30</t>
  </si>
  <si>
    <t>voldoen.</t>
  </si>
  <si>
    <t>NL-HaNA_1.01.02_3775_0387-page-773-column-1-tr-2-line-29</t>
  </si>
  <si>
    <t>W A A R</t>
  </si>
  <si>
    <t>NL-HaNA_1.01.02_3775_0387-page-773-column-1-tr-2-line-31</t>
  </si>
  <si>
    <t>on oedelibereert zvnde , is goedtgevonden</t>
  </si>
  <si>
    <t>NL-HaNA_1.01.02_3775_0387-page-773-column-1-tr-2-line-32</t>
  </si>
  <si>
    <t>HP  estaan gi 5 dat Copie Van de voor-</t>
  </si>
  <si>
    <t>NL-HaNA_1.01.02_3775_0387-page-773-column-1-tr-2-line-33</t>
  </si>
  <si>
    <t>ehteve Memorie oestelt sal werden in handen</t>
  </si>
  <si>
    <t>NL-HaNA_1.01.02_3775_0387-page-773-column-1-tr-2-line-34</t>
  </si>
  <si>
    <t>Va1, Ge Heeren van Essen, ende andere haar</t>
  </si>
  <si>
    <t>NL-HaNA_1.01.02_3775_0387-page-773-column-1-tr-2-line-35</t>
  </si>
  <si>
    <t>Hoodh Mogende Gedeputeerden tot de</t>
  </si>
  <si>
    <t>NL-HaNA_1.01.02_3775_0387-page-773-column-1-tr-2-line-36</t>
  </si>
  <si>
    <t>ea van de Finantie om met ende ne-</t>
  </si>
  <si>
    <t>NL-HaNA_1.01.02_3775_0387-page-773-column-1-tr-2-line-37</t>
  </si>
  <si>
    <t>vens j eni 7e Heeren Gecommitteerden uyt</t>
  </si>
  <si>
    <t>NL-HaNA_1.01.02_3775_0387-page-773-column-1-tr-2-line-38</t>
  </si>
  <si>
    <t>den Raadt van State , by haar E. selts te</t>
  </si>
  <si>
    <t>NL-HaNA_1.01.02_3775_0387-page-773-column-1-tr-2-line-39</t>
  </si>
  <si>
    <t>min elen . te vilteren examineren , en-</t>
  </si>
  <si>
    <t>NL-HaNA_1.01.02_3775_0387-page-773-column-1-tr-2-line-40</t>
  </si>
  <si>
    <t>de van alles alhier ter Vergaderinge rap-</t>
  </si>
  <si>
    <t>NL-HaNA_1.01.02_3775_0387-page-773-column-1-tr-2-line-41</t>
  </si>
  <si>
    <t>port te doen.</t>
  </si>
  <si>
    <t>NL-HaNA_1.01.02_3775_0387-page-773-column-1-tr-3-line-0</t>
  </si>
  <si>
    <t>TS oehoort het rapport van de Heeren</t>
  </si>
  <si>
    <t>NL-HaNA_1.01.02_3775_0387-page-773-column-1-tr-3-line-1</t>
  </si>
  <si>
    <t>He ende andere haar Hoogh Mo-</t>
  </si>
  <si>
    <t>NL-HaNA_1.01.02_3789_0354</t>
  </si>
  <si>
    <t>NL-HaNA_1.01.02_3789_0354-page-706-header-tr-0-line-0</t>
  </si>
  <si>
    <t>Ont-</t>
  </si>
  <si>
    <t>Denz, December</t>
  </si>
  <si>
    <t>1734</t>
  </si>
  <si>
    <t>(64)</t>
  </si>
  <si>
    <t>NL-HaNA_1.01.02_3789_0354-page-706-column-0-tr-0-line-0</t>
  </si>
  <si>
    <t>Ampt van Montfort , Overquartier van</t>
  </si>
  <si>
    <t>NL-HaNA_1.01.02_3789_0354-page-706-column-0-tr-0-line-1</t>
  </si>
  <si>
    <t>Gelderlandt ; verzoeckende, dat aan haat</t>
  </si>
  <si>
    <t>NL-HaNA_1.01.02_3789_0354-page-706-column-0-tr-0-line-2</t>
  </si>
  <si>
    <t>moghte worden verítreckt eene {omma</t>
  </si>
  <si>
    <t>NL-HaNA_1.01.02_3789_0354-page-706-column-0-tr-0-line-3</t>
  </si>
  <si>
    <t>van duyfent guldens voor de ‘fchaade, den</t>
  </si>
  <si>
    <t>NL-HaNA_1.01.02_3789_0354-page-706-column-0-tr-0-line-4</t>
  </si>
  <si>
    <t>aghtienden February defes jaars , door</t>
  </si>
  <si>
    <t>NL-HaNA_1.01.02_3789_0354-page-706-column-0-tr-0-line-5</t>
  </si>
  <si>
    <t>brandt aan haar overgekomen , en dat dic</t>
  </si>
  <si>
    <t>NL-HaNA_1.01.02_3789_0354-page-706-column-0-tr-0-line-6</t>
  </si>
  <si>
    <t>fomme aan de Gemeente van Vlodrop op</t>
  </si>
  <si>
    <t>NL-HaNA_1.01.02_3789_0354-page-706-column-0-tr-0-line-7</t>
  </si>
  <si>
    <t>haar Contingent in de Beeden ende Subf-</t>
  </si>
  <si>
    <t>NL-HaNA_1.01.02_3789_0354-page-706-column-0-tr-0-line-8</t>
  </si>
  <si>
    <t>dien moghte worden gevalideert. WAAR</t>
  </si>
  <si>
    <t>NL-HaNA_1.01.02_3789_0354-page-706-column-0-tr-0-line-9</t>
  </si>
  <si>
    <t>op gedelibereert zijnde , is goedtgevonden</t>
  </si>
  <si>
    <t>NL-HaNA_1.01.02_3789_0354-page-706-column-0-tr-0-line-10</t>
  </si>
  <si>
    <t>enverftaan, dat aan den eerften Suppliant (al</t>
  </si>
  <si>
    <t>NL-HaNA_1.01.02_3789_0354-page-706-column-0-tr-0-line-11</t>
  </si>
  <si>
    <t>worden geaccordeert, zoo als hem geaccor:</t>
  </si>
  <si>
    <t>NL-HaNA_1.01.02_3789_0354-page-706-column-0-tr-0-line-12</t>
  </si>
  <si>
    <t>deert werdt mits dezen , remiflie voor den</t>
  </si>
  <si>
    <t>NL-HaNA_1.01.02_3789_0354-page-706-column-0-tr-0-line-13</t>
  </si>
  <si>
    <t>tydr van feven jaren van fijne aanflagh in</t>
  </si>
  <si>
    <t>NL-HaNA_1.01.02_3789_0354-page-706-column-0-tr-0-line-14</t>
  </si>
  <si>
    <t>de Beeden en Subfidien tegens tien guldens</t>
  </si>
  <si>
    <t>NL-HaNA_1.01.02_3789_0354-page-706-column-0-tr-0-line-15</t>
  </si>
  <si>
    <t>vyftien {tuyvers ’sjaars, en aan den derden</t>
  </si>
  <si>
    <t>NL-HaNA_1.01.02_3789_0354-page-706-column-0-tr-0-line-16</t>
  </si>
  <si>
    <t>Suppliant voor vyf jaren tegens twaalf gul:</t>
  </si>
  <si>
    <t>NL-HaNA_1.01.02_3789_0354-page-706-column-0-tr-0-line-17</t>
  </si>
  <si>
    <t>dens dertien ftayvers ’sjaars, welcke beyde</t>
  </si>
  <si>
    <t>NL-HaNA_1.01.02_3789_0354-page-706-column-0-tr-0-line-18</t>
  </si>
  <si>
    <t>fommen op bet Contingent van Vlodrop</t>
  </si>
  <si>
    <t>NL-HaNA_1.01.02_3789_0354-page-706-column-0-tr-0-line-19</t>
  </si>
  <si>
    <t>jaarlycks zullen worden gevalideerr,op blijck,</t>
  </si>
  <si>
    <t>NL-HaNA_1.01.02_3789_0354-page-706-column-0-tr-0-line-20</t>
  </si>
  <si>
    <t>dat die fomme aan de Supplianten is goedt</t>
  </si>
  <si>
    <t>NL-HaNA_1.01.02_3789_0354-page-706-column-0-tr-0-line-21</t>
  </si>
  <si>
    <t>gedaan , ende welcke remillien {ullen ingaan</t>
  </si>
  <si>
    <t>NL-HaNA_1.01.02_3789_0354-page-706-column-0-tr-0-line-22</t>
  </si>
  <si>
    <t>met het loopende jaar, dogh by het derde,</t>
  </si>
  <si>
    <t>NL-HaNA_1.01.02_3789_0354-page-706-column-0-tr-0-line-23</t>
  </si>
  <si>
    <t>van welcke oock bewefen zal moeten wor-</t>
  </si>
  <si>
    <t>NL-HaNA_1.01.02_3789_0354-page-706-column-0-tr-0-line-24</t>
  </si>
  <si>
    <t>den, dat het afgebrande weder is opgerim-</t>
  </si>
  <si>
    <t>NL-HaNA_1.01.02_3789_0354-page-706-column-0-tr-0-line-25</t>
  </si>
  <si>
    <t>mert, en dat aan den Suppliant geene reële</t>
  </si>
  <si>
    <t>NL-HaNA_1.01.02_3789_0354-page-706-column-0-tr-0-line-26</t>
  </si>
  <si>
    <t>lalten betalende , oock daar op geene Te-</t>
  </si>
  <si>
    <t>NL-HaNA_1.01.02_3789_0354-page-706-column-0-tr-0-line-27</t>
  </si>
  <si>
    <t>miflie kan werden gegeven.</t>
  </si>
  <si>
    <t>NL-HaNA_1.01.02_3789_0354-page-706-column-0-tr-1-line-0</t>
  </si>
  <si>
    <t>FS ter Vergaderinge geleefen de Requefte</t>
  </si>
  <si>
    <t>NL-HaNA_1.01.02_3789_0354-page-706-column-0-tr-1-line-1</t>
  </si>
  <si>
    <t>A van Jo/eph Antonio en Honorio Guaîta</t>
  </si>
  <si>
    <t>NL-HaNA_1.01.02_3789_0354-page-706-column-0-tr-1-line-2</t>
  </si>
  <si>
    <t>Gebroeders ‚ Kooplieden en Banquiers</t>
  </si>
  <si>
    <t>NL-HaNA_1.01.02_3789_0354-page-706-column-0-tr-1-line-3</t>
  </si>
  <si>
    <t>tot Amfterdam , houdende , dat fy Sup.</t>
  </si>
  <si>
    <t>NL-HaNA_1.01.02_3789_0354-page-706-column-0-tr-1-line-4</t>
  </si>
  <si>
    <t>pliantten van voornemens waaren een buy.</t>
  </si>
  <si>
    <t>NL-HaNA_1.01.02_3789_0354-page-706-column-0-tr-1-line-5</t>
  </si>
  <si>
    <t>tenlandtfche reyfe na Italien te doen; ver:</t>
  </si>
  <si>
    <t>NL-HaNA_1.01.02_3789_0354-page-706-column-0-tr-1-line-6</t>
  </si>
  <si>
    <t>zoeckende daar toe haar Hoogh Mogende</t>
  </si>
  <si>
    <t>NL-HaNA_1.01.02_3789_0354-page-706-column-0-tr-1-line-7</t>
  </si>
  <si>
    <t>Brieven van Aête «ad omnes Populos , zoo</t>
  </si>
  <si>
    <t>NL-HaNA_1.01.02_3789_0354-page-706-column-0-tr-1-line-8</t>
  </si>
  <si>
    <t>voor haar Supplianten Perfoonen , als voor</t>
  </si>
  <si>
    <t>NL-HaNA_1.01.02_3789_0354-page-706-column-0-tr-1-line-9</t>
  </si>
  <si>
    <t>haaren Knecht.</t>
  </si>
  <si>
    <t>NL-HaNA_1.01.02_3789_0354-page-706-column-0-tr-1-line-10</t>
  </si>
  <si>
    <t>WAAR op ge</t>
  </si>
  <si>
    <t>NL-HaNA_1.01.02_3789_0354-page-706-column-0-tr-1-line-11</t>
  </si>
  <si>
    <t>delibereert zynde, is goedtgevonden ende</t>
  </si>
  <si>
    <t>NL-HaNA_1.01.02_3789_0354-page-706-column-0-tr-1-line-12</t>
  </si>
  <si>
    <t>verftaan , dat ten behoeve van de Supplian-</t>
  </si>
  <si>
    <t>NL-HaNA_1.01.02_3789_0354-page-706-column-0-tr-1-line-13</t>
  </si>
  <si>
    <t>ten een Palport ia forma van A&amp;e ad omnes</t>
  </si>
  <si>
    <t>NL-HaNA_1.01.02_3789_0354-page-706-column-0-tr-1-line-14</t>
  </si>
  <si>
    <t>Populos zal werden gedepelcheert, om met</t>
  </si>
  <si>
    <t>NL-HaNA_1.01.02_3789_0354-page-706-column-0-tr-1-line-15</t>
  </si>
  <si>
    <t>haren Knecht een rey(e naar Italien te</t>
  </si>
  <si>
    <t>NL-HaNA_1.01.02_3789_0354-page-706-column-0-tr-1-line-16</t>
  </si>
  <si>
    <t>mogen doen.</t>
  </si>
  <si>
    <t>NL-HaNA_1.01.02_3789_0354-page-706-column-0-tr-2-line-0</t>
  </si>
  <si>
    <t>Veneris den 3, December</t>
  </si>
  <si>
    <t>NL-HaNA_1.01.02_3789_0354-page-706-column-0-tr-2-line-1</t>
  </si>
  <si>
    <t>1734.</t>
  </si>
  <si>
    <t>NL-HaNA_1.01.02_3789_0354-page-706-column-0-tr-2-line-2</t>
  </si>
  <si>
    <t>PRAESIDE,</t>
  </si>
  <si>
    <t>NL-HaNA_1.01.02_3789_0354-page-706-column-0-tr-2-line-3</t>
  </si>
  <si>
    <t>Den Heere van Wa(Jenaer</t>
  </si>
  <si>
    <t>NL-HaNA_1.01.02_3789_0354-page-706-column-0-tr-2-line-4</t>
  </si>
  <si>
    <t>PR ASENTIBUK</t>
  </si>
  <si>
    <t>NL-HaNA_1.01.02_3789_0354-page-706-column-0-tr-2-line-5</t>
  </si>
  <si>
    <t>De Heeren van Lynden. , van Welderen</t>
  </si>
  <si>
    <t>NL-HaNA_1.01.02_3789_0354-page-706-column-0-tr-2-line-6</t>
  </si>
  <si>
    <t>van Ripperda tot Vorden, Torck, Umb</t>
  </si>
  <si>
    <t>NL-HaNA_1.01.02_3789_0354-page-706-column-0-tr-2-line-7</t>
  </si>
  <si>
    <t>groeve , Slicher.</t>
  </si>
  <si>
    <t>NL-HaNA_1.01.02_3789_0354-page-706-column-0-tr-2-line-8</t>
  </si>
  <si>
    <t>Pan Kinfchot ‚ Boreel , vander Burch, van</t>
  </si>
  <si>
    <t>NL-HaNA_1.01.02_3789_0354-page-706-column-0-tr-2-line-9</t>
  </si>
  <si>
    <t>Cattenburgh , Pelt , Baart.</t>
  </si>
  <si>
    <t>NL-HaNA_1.01.02_3789_0354-page-706-column-0-tr-2-line-10</t>
  </si>
  <si>
    <t>Kan Boelen, Bout , van Hoorn.</t>
  </si>
  <si>
    <t>NL-HaNA_1.01.02_3789_0354-page-706-column-0-tr-2-line-11</t>
  </si>
  <si>
    <t>Vander Haagen van Aylua ; van Haaren.</t>
  </si>
  <si>
    <t>NL-HaNA_1.01.02_3789_0354-page-706-column-1-tr-0-line-0</t>
  </si>
  <si>
    <t>Van Rechteren , van Heiden ; van Haar-</t>
  </si>
  <si>
    <t>NL-HaNA_1.01.02_3789_0354-page-706-column-1-tr-0-line-1</t>
  </si>
  <si>
    <t>Jolte.</t>
  </si>
  <si>
    <t>NL-HaNA_1.01.02_3789_0354-page-706-column-1-tr-0-line-2</t>
  </si>
  <si>
    <t>Gerlacius ‚ Lewe van Weflerwytwert.</t>
  </si>
  <si>
    <t>NL-HaNA_1.01.02_3789_0354-page-706-column-1-tr-1-line-0</t>
  </si>
  <si>
    <t>LE Refolutien gi{teren geno-</t>
  </si>
  <si>
    <t>NL-HaNA_1.01.02_3789_0354-page-706-column-1-tr-1-line-2</t>
  </si>
  <si>
    <t>Ee</t>
  </si>
  <si>
    <t>NL-HaNA_1.01.02_3789_0354-page-706-column-1-tr-1-line-1</t>
  </si>
  <si>
    <t>P men , zyn gelefen en gerelumeert ,</t>
  </si>
  <si>
    <t>NL-HaNA_1.01.02_3789_0354-page-706-column-1-tr-1-line-3</t>
  </si>
  <si>
    <t>gelijck oock gerefumeert ende ge-</t>
  </si>
  <si>
    <t>NL-HaNA_1.01.02_3789_0354-page-706-column-1-tr-1-line-4</t>
  </si>
  <si>
    <t>arrefteert zyn de Depeíches daar uyt reful-</t>
  </si>
  <si>
    <t>NL-HaNA_1.01.02_3789_0354-page-706-column-1-tr-1-line-5</t>
  </si>
  <si>
    <t>NL-HaNA_1.01.02_3789_0354-page-706-column-1-tr-2-line-0</t>
  </si>
  <si>
    <t>àNrfangen leen Miflive van den Heere</t>
  </si>
  <si>
    <t>NL-HaNA_1.01.02_3789_0354-page-706-column-1-tr-2-line-1</t>
  </si>
  <si>
    <t>WD van Rheede tot Ginckel , haat Hoogh</t>
  </si>
  <si>
    <t>NL-HaNA_1.01.02_3789_0354-page-706-column-1-tr-2-line-2</t>
  </si>
  <si>
    <t>Mogende Minifter aan het Hof van</t>
  </si>
  <si>
    <t>NL-HaNA_1.01.02_3789_0354-page-706-column-1-tr-2-line-3</t>
  </si>
  <si>
    <t>fijne Majefteyt den Koningh van Pruyflen</t>
  </si>
  <si>
    <t>NL-HaNA_1.01.02_3789_0354-page-706-column-1-tr-2-line-4</t>
  </si>
  <si>
    <t>gefchreven te Berlijn den {even en twintigh-</t>
  </si>
  <si>
    <t>NL-HaNA_1.01.02_3789_0354-page-706-column-1-tr-2-line-5</t>
  </si>
  <si>
    <t>ten der voorlede maandt , houdende ad-</t>
  </si>
  <si>
    <t>NL-HaNA_1.01.02_3789_0354-page-706-column-1-tr-2-line-6</t>
  </si>
  <si>
    <t>NL-HaNA_1.01.02_3789_0354-page-706-column-1-tr-2-line-7</t>
  </si>
  <si>
    <t>WAAR op geen refolu-</t>
  </si>
  <si>
    <t>NL-HaNA_1.01.02_3789_0354-page-706-column-1-tr-2-line-8</t>
  </si>
  <si>
    <t>tie is gevallen.</t>
  </si>
  <si>
    <t>NL-HaNA_1.01.02_3789_0354-page-706-column-1-tr-3-line-0</t>
  </si>
  <si>
    <t>» Ntfangen een Miflive van den Refie</t>
  </si>
  <si>
    <t>NL-HaNA_1.01.02_3789_0354-page-706-column-1-tr-3-line-1</t>
  </si>
  <si>
    <t>j</t>
  </si>
  <si>
    <t>NL-HaNA_1.01.02_3789_0354-page-706-column-1-tr-3-line-2</t>
  </si>
  <si>
    <t>dent de Swart, gefchreven te St. Pe-</t>
  </si>
  <si>
    <t>NL-HaNA_1.01.02_3789_0354-page-706-column-1-tr-3-line-3</t>
  </si>
  <si>
    <t>tersburgh den dertienden der voorlede</t>
  </si>
  <si>
    <t>NL-HaNA_1.01.02_3789_0354-page-706-column-1-tr-3-line-4</t>
  </si>
  <si>
    <t>manndt, houdende advertentie.</t>
  </si>
  <si>
    <t>NL-HaNA_1.01.02_3789_0354-page-706-column-1-tr-3-line-5</t>
  </si>
  <si>
    <t>NL-HaNA_1.01.02_3789_0354-page-706-column-1-tr-3-line-6</t>
  </si>
  <si>
    <t>NL-HaNA_1.01.02_3789_0354-page-706-column-1-tr-4-line-0</t>
  </si>
  <si>
    <t>tNtfangen twee Miffiven van"den Refi-</t>
  </si>
  <si>
    <t>NL-HaNA_1.01.02_3789_0354-page-706-column-1-tr-4-line-1</t>
  </si>
  <si>
    <t>dent Aumpf ‚ gefchreven te Warfchauw</t>
  </si>
  <si>
    <t>NL-HaNA_1.01.02_3789_0354-page-706-column-1-tr-4-line-2</t>
  </si>
  <si>
    <t>den derttenden , en aghtienden der</t>
  </si>
  <si>
    <t>NL-HaNA_1.01.02_3789_0354-page-706-column-1-tr-4-line-3</t>
  </si>
  <si>
    <t>voorlede maandt , beyde geaddreffeert aan</t>
  </si>
  <si>
    <t>NL-HaNA_1.01.02_3789_0354-page-706-column-1-tr-4-line-4</t>
  </si>
  <si>
    <t>den Griffier Fagel, houdende advertentie.</t>
  </si>
  <si>
    <t>NL-HaNA_1.01.02_3789_0354-page-706-column-1-tr-4-line-5</t>
  </si>
  <si>
    <t>NL-HaNA_1.01.02_3789_0354-page-706-column-1-tr-5-line-0</t>
  </si>
  <si>
    <t>hNtfangen een Mifive van den Heere</t>
  </si>
  <si>
    <t>NL-HaNA_1.01.02_3789_0354-page-706-column-1-tr-5-line-1</t>
  </si>
  <si>
    <t>NP Hop, haat Hoogh Mogende extra-</t>
  </si>
  <si>
    <t>NL-HaNA_1.01.02_3789_0354-page-706-column-1-tr-5-line-2</t>
  </si>
  <si>
    <t>ordinaris Envoy aan het Hof van fijne</t>
  </si>
  <si>
    <t>NL-HaNA_1.01.02_3789_0354-page-706-column-1-tr-5-line-3</t>
  </si>
  <si>
    <t>Majelteyt den Koningh van Groot-Brirtan-</t>
  </si>
  <si>
    <t>NL-HaNA_1.01.02_3789_0354-page-706-column-1-tr-5-line-4</t>
  </si>
  <si>
    <t>nien, gefchreven te Londen den {es en</t>
  </si>
  <si>
    <t>NL-HaNA_1.01.02_3789_0354-page-706-column-1-tr-5-line-5</t>
  </si>
  <si>
    <t>twintigh{ten der voorlede maandt, houden-</t>
  </si>
  <si>
    <t>NL-HaNA_1.01.02_3789_0354-page-706-column-1-tr-5-line-6</t>
  </si>
  <si>
    <t>de advertentie.</t>
  </si>
  <si>
    <t>NL-HaNA_1.01.02_3789_0354-page-706-column-1-tr-5-line-7</t>
  </si>
  <si>
    <t>NL-HaNA_1.01.02_3789_0354-page-706-column-1-tr-5-line-8</t>
  </si>
  <si>
    <t>refolutie is gevallen.</t>
  </si>
  <si>
    <t>NL-HaNA_1.01.02_3789_0354-page-706-column-1-tr-6-line-0</t>
  </si>
  <si>
    <t>Ntfangen een Mifive van den Heere</t>
  </si>
  <si>
    <t>NL-HaNA_1.01.02_3789_0354-page-706-column-1-tr-6-line-1</t>
  </si>
  <si>
    <t>ND van Hoey, haar Hoogh Mogende Am-</t>
  </si>
  <si>
    <t>NL-HaNA_1.01.02_3789_0354-page-706-column-1-tr-6-line-2</t>
  </si>
  <si>
    <t>baffadeur aan het Hof van tijne Ma-</t>
  </si>
  <si>
    <t>NL-HaNA_1.01.02_3789_0354-page-706-column-1-tr-6-line-3</t>
  </si>
  <si>
    <t>jefteytr den Koningh van Vranckryck , ge-</t>
  </si>
  <si>
    <t>NL-HaNA_1.01.02_3789_0354-page-706-column-1-tr-6-line-4</t>
  </si>
  <si>
    <t>Íchreven te Fontamebleau den aght en twin-</t>
  </si>
  <si>
    <t>NL-HaNA_1.01.02_3789_0354-page-706-column-1-tr-6-line-5</t>
  </si>
  <si>
    <t>tighften der voorlede maandt , houdende ad-</t>
  </si>
  <si>
    <t>NL-HaNA_1.01.02_3789_0354-page-706-column-1-tr-6-line-7</t>
  </si>
  <si>
    <t>NL-HaNA_1.01.02_3789_0354-page-706-column-1-tr-6-line-6</t>
  </si>
  <si>
    <t>WAAR op geen re-</t>
  </si>
  <si>
    <t>NL-HaNA_1.01.02_3789_0354-page-706-column-1-tr-6-line-8</t>
  </si>
  <si>
    <t>NL-HaNA_1.01.02_3789_0354-page-706-column-1-tr-7-line-0</t>
  </si>
  <si>
    <t>‚Ntfangen twee Moiffiven van den Heere</t>
  </si>
  <si>
    <t>NL-HaNA_1.01.02_3789_0354-page-706-column-1-tr-7-line-1</t>
  </si>
  <si>
    <t>AJ vander Meer , haar Hoogh Mogende</t>
  </si>
  <si>
    <t>NL-HaNA_1.01.02_3789_0354-page-706-column-1-tr-7-line-2</t>
  </si>
  <si>
    <t>Ambaffadeur aan het Hof van fijne</t>
  </si>
  <si>
    <t>NL-HaNA_1.01.02_3789_0354-page-706-column-1-tr-7-line-3</t>
  </si>
  <si>
    <t>Majefteyt den Koningh van Spagne , ge-</t>
  </si>
  <si>
    <t>NL-HaNA_1.01.02_3789_0354-page-706-column-1-tr-7-line-4</t>
  </si>
  <si>
    <t>fehreven te Madrid den aghrflen, en vyftien-</t>
  </si>
  <si>
    <t>NL-HaNA_1.01.02_3789_0354-page-706-column-1-tr-7-line-5</t>
  </si>
  <si>
    <t>den der voorlede maandt , houdende adver-</t>
  </si>
  <si>
    <t>NL-HaNA_1.01.02_3789_0354-page-706-column-1-tr-7-line-6</t>
  </si>
  <si>
    <t>NL-HaNA_1.01.02_3789_0354-page-706-column-1-tr-7-line-7</t>
  </si>
  <si>
    <t>WAAR op geen refolutie</t>
  </si>
  <si>
    <t>NL-HaNA_1.01.02_3789_0354-page-707-header-tr-0-line-0</t>
  </si>
  <si>
    <t>7 N</t>
  </si>
  <si>
    <t>{chreve</t>
  </si>
  <si>
    <t>Den 3, December</t>
  </si>
  <si>
    <t>Cs)</t>
  </si>
  <si>
    <t>NL-HaNA_1.01.02_3789_0354-page-707-column-0-tr-0-line-0</t>
  </si>
  <si>
    <t>(a Ntfanzen een Miflive van de Heeren</t>
  </si>
  <si>
    <t>NL-HaNA_1.01.02_3789_0354-page-707-column-0-tr-0-line-1</t>
  </si>
  <si>
    <t>JD Staaten van de Provincie van Holland:</t>
  </si>
  <si>
    <t>NL-HaNA_1.01.02_3789_0354-page-707-column-0-tr-0-line-2</t>
  </si>
  <si>
    <t>ende Weft - Prieslandt ‚ gefchreven al</t>
  </si>
  <si>
    <t>NL-HaNA_1.01.02_3789_0354-page-707-column-0-tr-0-line-3</t>
  </si>
  <si>
    <t>hier in den Hage den eerften defer ioopende</t>
  </si>
  <si>
    <t>NL-HaNA_1.01.02_3789_0354-page-707-column-0-tr-0-line-4</t>
  </si>
  <si>
    <t>maandt, houdende, dat door het overlijden</t>
  </si>
  <si>
    <t>NL-HaNA_1.01.02_3789_0354-page-707-column-0-tr-0-line-5</t>
  </si>
  <si>
    <t>van den Heere Adriaan Styn , in fijn leven</t>
  </si>
  <si>
    <t>NL-HaNA_1.01.02_3789_0354-page-707-column-0-tr-0-line-6</t>
  </si>
  <si>
    <t>Raadt ende Oudiburgermeefter der Stadt</t>
  </si>
  <si>
    <t>NL-HaNA_1.01.02_3789_0354-page-707-column-0-tr-0-line-7</t>
  </si>
  <si>
    <t>Haarlem , zynde gecommitteert geweeft in</t>
  </si>
  <si>
    <t>NL-HaNA_1.01.02_3789_0354-page-707-column-0-tr-0-line-8</t>
  </si>
  <si>
    <t>het Collegie ter Admiraliteyt tot Amtter</t>
  </si>
  <si>
    <t>NL-HaNA_1.01.02_3789_0354-page-707-column-0-tr-0-line-9</t>
  </si>
  <si>
    <t>dam, de voorfchreve Commiffie geëyndight</t>
  </si>
  <si>
    <t>NL-HaNA_1.01.02_3789_0354-page-707-column-0-tr-0-line-10</t>
  </si>
  <si>
    <t>zynde ‚ hooghgemele Heeren Staaten aan</t>
  </si>
  <si>
    <t>NL-HaNA_1.01.02_3789_0354-page-707-column-0-tr-0-line-11</t>
  </si>
  <si>
    <t>haar Hoogh Mogende waaren voordraagen</t>
  </si>
  <si>
    <t>NL-HaNA_1.01.02_3789_0354-page-707-column-0-tr-0-line-12</t>
  </si>
  <si>
    <t>de den Heere ende Mr. Cornelis Sylvius .</t>
  </si>
  <si>
    <t>NL-HaNA_1.01.02_3789_0354-page-707-column-0-tr-0-line-13</t>
  </si>
  <si>
    <t>Raadt en Przefident Burgermeefter der voor</t>
  </si>
  <si>
    <t>NL-HaNA_1.01.02_3789_0354-page-707-column-0-tr-0-line-14</t>
  </si>
  <si>
    <t>fchreve Stadt ; mer verzoeck , ten eynde</t>
  </si>
  <si>
    <t>NL-HaNA_1.01.02_3789_0354-page-707-column-0-tr-0-line-15</t>
  </si>
  <si>
    <t>‘haar Hoogh Mogende den zelven Heere Syl.</t>
  </si>
  <si>
    <t>NL-HaNA_1.01.02_3789_0354-page-707-column-0-tr-0-line-16</t>
  </si>
  <si>
    <t>vius met behoorlijke Commiffie ‚ om in</t>
  </si>
  <si>
    <t>NL-HaNA_1.01.02_3789_0354-page-707-column-0-tr-0-line-17</t>
  </si>
  <si>
    <t>de plaatfe van den voornoemden Heere Styn</t>
  </si>
  <si>
    <t>NL-HaNA_1.01.02_3789_0354-page-707-column-0-tr-0-line-18</t>
  </si>
  <si>
    <t>den voorlchreven dienft ende Commiffie in</t>
  </si>
  <si>
    <t>NL-HaNA_1.01.02_3789_0354-page-707-column-0-tr-0-line-19</t>
  </si>
  <si>
    <t>het gemelde Collegie ter Admiraliteyt waar</t>
  </si>
  <si>
    <t>NL-HaNA_1.01.02_3789_0354-page-707-column-0-tr-0-line-20</t>
  </si>
  <si>
    <t>te nemen, gelieven te voorfien.</t>
  </si>
  <si>
    <t>NL-HaNA_1.01.02_3789_0354-page-707-column-0-tr-0-line-21</t>
  </si>
  <si>
    <t>NL-HaNA_1.01.02_3789_0354-page-707-column-0-tr-0-line-22</t>
  </si>
  <si>
    <t>op gedelibereert zynde , is goedtgevonden</t>
  </si>
  <si>
    <t>NL-HaNA_1.01.02_3789_0354-page-707-column-0-tr-0-line-23</t>
  </si>
  <si>
    <t>ende verftaan ‚ mits defen te committeeren</t>
  </si>
  <si>
    <t>NL-HaNA_1.01.02_3789_0354-page-707-column-0-tr-0-line-24</t>
  </si>
  <si>
    <t>gemelden Heere Sylvius tot Raadt in het</t>
  </si>
  <si>
    <t>NL-HaNA_1.01.02_3789_0354-page-707-column-0-tr-0-line-25</t>
  </si>
  <si>
    <t>Collegie ter Admiraliteyt tot Amfterdam</t>
  </si>
  <si>
    <t>NL-HaNA_1.01.02_3789_0354-page-707-column-0-tr-0-line-26</t>
  </si>
  <si>
    <t>daar toe t’fijnen behoeve Commiffie in be:</t>
  </si>
  <si>
    <t>NL-HaNA_1.01.02_3789_0354-page-707-column-0-tr-0-line-27</t>
  </si>
  <si>
    <t>hoorlijcke forma {al werden gedèpefcheert</t>
  </si>
  <si>
    <t>NL-HaNA_1.01.02_3789_0354-page-707-column-0-tr-0-line-28</t>
  </si>
  <si>
    <t>doende den behoorlijcken eedt , die hy noch</t>
  </si>
  <si>
    <t>NL-HaNA_1.01.02_3789_0354-page-707-column-0-tr-0-line-29</t>
  </si>
  <si>
    <t>Îtaande Vergaderinge heeft afgeleght.</t>
  </si>
  <si>
    <t>NL-HaNA_1.01.02_3789_0354-page-707-column-0-tr-1-line-0</t>
  </si>
  <si>
    <t>A Ntfangen een Miflive van de Gecom</t>
  </si>
  <si>
    <t>NL-HaNA_1.01.02_3789_0354-page-707-column-0-tr-1-line-1</t>
  </si>
  <si>
    <t>UN mitteerde Bewindthebberen uyt de refpeëti</t>
  </si>
  <si>
    <t>NL-HaNA_1.01.02_3789_0354-page-707-column-0-tr-1-line-2</t>
  </si>
  <si>
    <t>ve Kameren van de generaale Nederlant</t>
  </si>
  <si>
    <t>NL-HaNA_1.01.02_3789_0354-page-707-column-0-tr-1-line-3</t>
  </si>
  <si>
    <t>Jche Ooft-Indifibe Compagnie ter Vergaderinge</t>
  </si>
  <si>
    <t>NL-HaNA_1.01.02_3789_0354-page-707-column-0-tr-1-line-4</t>
  </si>
  <si>
    <t>van Seventienen ; gefchreven te Amfterdam</t>
  </si>
  <si>
    <t>NL-HaNA_1.01.02_3789_0354-page-707-column-0-tr-1-line-5</t>
  </si>
  <si>
    <t>den twintighften der voorlede maandt, hou</t>
  </si>
  <si>
    <t>NL-HaNA_1.01.02_3789_0354-page-707-column-0-tr-1-line-6</t>
  </si>
  <si>
    <t>dende ‚ in gevolge ende tot voldoeninge</t>
  </si>
  <si>
    <t>NL-HaNA_1.01.02_3789_0354-page-707-column-0-tr-1-line-7</t>
  </si>
  <si>
    <t>van haar Hoogh Mogende Refolutie van</t>
  </si>
  <si>
    <t>NL-HaNA_1.01.02_3789_0354-page-707-column-0-tr-1-line-8</t>
  </si>
  <si>
    <t>den negen en twintigh{ten Oftober jonghtt</t>
  </si>
  <si>
    <t>NL-HaNA_1.01.02_3789_0354-page-707-column-0-tr-1-line-9</t>
  </si>
  <si>
    <t>leden , der zelver bericht op de Requefte</t>
  </si>
  <si>
    <t>NL-HaNA_1.01.02_3789_0354-page-707-column-0-tr-1-line-10</t>
  </si>
  <si>
    <t>van Mr. Diederick Durven , laatft geweett</t>
  </si>
  <si>
    <t>NL-HaNA_1.01.02_3789_0354-page-707-column-0-tr-1-line-11</t>
  </si>
  <si>
    <t>zynde Gouverneur Generaal van. Neder-</t>
  </si>
  <si>
    <t>NL-HaNA_1.01.02_3789_0354-page-707-column-0-tr-1-line-12</t>
  </si>
  <si>
    <t>Jandt{ch Indiën, figh beklaagende , dat h}</t>
  </si>
  <si>
    <t>NL-HaNA_1.01.02_3789_0354-page-707-column-0-tr-1-line-13</t>
  </si>
  <si>
    <t>door gemelde Bewindthebberen ‘uyt den</t>
  </si>
  <si>
    <t>NL-HaNA_1.01.02_3789_0354-page-707-column-0-tr-1-line-14</t>
  </si>
  <si>
    <t>eedt en dieúift van de Compagnie ont{laa</t>
  </si>
  <si>
    <t>NL-HaNA_1.01.02_3789_0354-page-707-column-0-tr-1-line-15</t>
  </si>
  <si>
    <t>gen, en buyten gagie geftelt was, en her</t>
  </si>
  <si>
    <t>NL-HaNA_1.01.02_3789_0354-page-707-column-0-tr-1-line-16</t>
  </si>
  <si>
    <t>waardts opontboden , en verzoeckende, dat</t>
  </si>
  <si>
    <t>NL-HaNA_1.01.02_3789_0354-page-707-column-0-tr-1-line-17</t>
  </si>
  <si>
    <t>de Bewindthebberen mogen worden geor:</t>
  </si>
  <si>
    <t>NL-HaNA_1.01.02_3789_0354-page-707-column-0-tr-1-line-18</t>
  </si>
  <si>
    <t>donneert , de befchuldigingen die de zelve</t>
  </si>
  <si>
    <t>NL-HaNA_1.01.02_3789_0354-page-707-column-0-tr-1-line-19</t>
  </si>
  <si>
    <t>ten lafte van den Suppliant zouden mogen</t>
  </si>
  <si>
    <t>NL-HaNA_1.01.02_3789_0354-page-707-column-0-tr-1-line-20</t>
  </si>
  <si>
    <t>hebben, ende ter zaacke van welcke den</t>
  </si>
  <si>
    <t>NL-HaNA_1.01.02_3789_0354-page-707-column-0-tr-1-line-21</t>
  </si>
  <si>
    <t>Suppliant opontboden hadden ‚ áan haai</t>
  </si>
  <si>
    <t>NL-HaNA_1.01.02_3789_0354-page-707-column-0-tr-1-line-22</t>
  </si>
  <si>
    <t>Hoogh Mogende over te leveren, om ove:</t>
  </si>
  <si>
    <t>NL-HaNA_1.01.02_3789_0354-page-707-column-0-tr-1-line-23</t>
  </si>
  <si>
    <t>de merites cn gefundeertheydt van de zel</t>
  </si>
  <si>
    <t>NL-HaNA_1.01.02_3789_0354-page-707-column-0-tr-1-line-24</t>
  </si>
  <si>
    <t>ve, by haar Hoogh Mogende, of by zoo:</t>
  </si>
  <si>
    <t>NL-HaNA_1.01.02_3789_0354-page-707-column-0-tr-1-line-25</t>
  </si>
  <si>
    <t>danigen anderen Rechter, als haar Hoogh</t>
  </si>
  <si>
    <t>NL-HaNA_1.01.02_3789_0354-page-707-column-0-tr-1-line-26</t>
  </si>
  <si>
    <t>Mogende daar toe zouden gelieven te de:</t>
  </si>
  <si>
    <t>NL-HaNA_1.01.02_3789_0354-page-707-column-0-tr-1-line-27</t>
  </si>
  <si>
    <t>ligeeren, te werden geoordeeld, zooda:</t>
  </si>
  <si>
    <t>NL-HaNA_1.01.02_3789_0354-page-707-column-0-tr-1-line-28</t>
  </si>
  <si>
    <t>high , als in goede Juftitie bevonden za</t>
  </si>
  <si>
    <t>NL-HaNA_1.01.02_3789_0354-page-707-column-0-tr-1-line-29</t>
  </si>
  <si>
    <t>werden te behooren , en by aldien de ge</t>
  </si>
  <si>
    <t>NL-HaNA_1.01.02_3789_0354-page-707-column-1-tr-0-line-0</t>
  </si>
  <si>
    <t>melde Bewindthebberen geen behoorlijcke</t>
  </si>
  <si>
    <t>NL-HaNA_1.01.02_3789_0354-page-707-column-1-tr-0-line-1</t>
  </si>
  <si>
    <t>befchuldinge tor latte van den Suppliant</t>
  </si>
  <si>
    <t>NL-HaNA_1.01.02_3789_0354-page-707-column-1-tr-0-line-2</t>
  </si>
  <si>
    <t>zoude kunnen inbrengen , dat haar Hoogh</t>
  </si>
  <si>
    <t>NL-HaNA_1.01.02_3789_0354-page-707-column-1-tr-0-line-3</t>
  </si>
  <si>
    <t>Mogende alsdan aan den Suppliant zouden</t>
  </si>
  <si>
    <t>NL-HaNA_1.01.02_3789_0354-page-707-column-1-tr-0-line-4</t>
  </si>
  <si>
    <t>gelieven te doen erlangen zoodanige Éécla-</t>
  </si>
  <si>
    <t>NL-HaNA_1.01.02_3789_0354-page-707-column-1-tr-0-line-5</t>
  </si>
  <si>
    <t>tante reparatie van eer, en herftelingh in</t>
  </si>
  <si>
    <t>NL-HaNA_1.01.02_3789_0354-page-707-column-1-tr-0-line-6</t>
  </si>
  <si>
    <t>fijn goeden naam, als zullen vinden te be-</t>
  </si>
  <si>
    <t>NL-HaNA_1.01.02_3789_0354-page-707-column-1-tr-0-line-7</t>
  </si>
  <si>
    <t>hooren , gereferveert in allen geválle des</t>
  </si>
  <si>
    <t>NL-HaNA_1.01.02_3789_0354-page-707-column-1-tr-0-line-8</t>
  </si>
  <si>
    <t>Suppliants (chaade en interefTen , door het</t>
  </si>
  <si>
    <t>NL-HaNA_1.01.02_3789_0354-page-707-column-1-tr-0-line-9</t>
  </si>
  <si>
    <t>voorfchreve ignominieus opontbodt albe-</t>
  </si>
  <si>
    <t>NL-HaNA_1.01.02_3789_0354-page-707-column-1-tr-0-line-10</t>
  </si>
  <si>
    <t>reydts geleden, en noch te lijden, om de</t>
  </si>
  <si>
    <t>NL-HaNA_1.01.02_3789_0354-page-707-column-1-tr-0-line-11</t>
  </si>
  <si>
    <t>zelve voor den Hove van Hollandt, Zee-</t>
  </si>
  <si>
    <t>NL-HaNA_1.01.02_3789_0354-page-707-column-1-tr-0-line-12</t>
  </si>
  <si>
    <t>landt en Vrieslandt, des voorfchreve Ooft:</t>
  </si>
  <si>
    <t>NL-HaNA_1.01.02_3789_0354-page-707-column-1-tr-0-line-13</t>
  </si>
  <si>
    <t>Indifche Compagnies ordinairen Rechter „</t>
  </si>
  <si>
    <t>NL-HaNA_1.01.02_3789_0354-page-707-column-1-tr-0-line-14</t>
  </si>
  <si>
    <t>of voor zoodanigen anderen Rechrer , als</t>
  </si>
  <si>
    <t>NL-HaNA_1.01.02_3789_0354-page-707-column-1-tr-0-line-15</t>
  </si>
  <si>
    <t>haar Hoogh Mogende insgelijcks daar toe</t>
  </si>
  <si>
    <t>NL-HaNA_1.01.02_3789_0354-page-707-column-1-tr-0-line-16</t>
  </si>
  <si>
    <t>zouden gelieven te deligeeren jegens gemel-</t>
  </si>
  <si>
    <t>NL-HaNA_1.01.02_3789_0354-page-707-column-1-tr-0-line-17</t>
  </si>
  <si>
    <t>de Bewindthebberen infifteeren, zoo alsden</t>
  </si>
  <si>
    <t>NL-HaNA_1.01.02_3789_0354-page-707-column-1-tr-0-line-18</t>
  </si>
  <si>
    <t>Suppliant te raade zoude werden. WAAR</t>
  </si>
  <si>
    <t>NL-HaNA_1.01.02_3789_0354-page-707-column-1-tr-0-line-19</t>
  </si>
  <si>
    <t>op gedelibereert zynde , hebben de Heeren</t>
  </si>
  <si>
    <t>NL-HaNA_1.01.02_3789_0354-page-707-column-1-tr-0-line-20</t>
  </si>
  <si>
    <t>Gedeputeerden van de Provincien van Hol-</t>
  </si>
  <si>
    <t>NL-HaNA_1.01.02_3789_0354-page-707-column-1-tr-0-line-21</t>
  </si>
  <si>
    <t>landt en Wett-Vrieslandt, en van Zeelandt</t>
  </si>
  <si>
    <t>NL-HaNA_1.01.02_3789_0354-page-707-column-1-tr-0-line-22</t>
  </si>
  <si>
    <t>gereferveert, haar daar op nader te zullen</t>
  </si>
  <si>
    <t>NL-HaNA_1.01.02_3789_0354-page-707-column-1-tr-0-line-23</t>
  </si>
  <si>
    <t>verklaaren’</t>
  </si>
  <si>
    <t>NL-HaNA_1.01.02_3789_0354-page-707-column-1-tr-0-line-24</t>
  </si>
  <si>
    <t>En is dien onvermindert goedtgevonden</t>
  </si>
  <si>
    <t>NL-HaNA_1.01.02_3789_0354-page-707-column-1-tr-0-line-25</t>
  </si>
  <si>
    <t>ende verftaan, dat Copie van de voorfchre-</t>
  </si>
  <si>
    <t>NL-HaNA_1.01.02_3789_0354-page-707-column-1-tr-0-line-26</t>
  </si>
  <si>
    <t>ve Millive geftelt zal werden in handen van</t>
  </si>
  <si>
    <t>NL-HaNA_1.01.02_3789_0354-page-707-column-1-tr-0-line-27</t>
  </si>
  <si>
    <t>de Heeren van Ripperda tot Vorden, ende</t>
  </si>
  <si>
    <t>NL-HaNA_1.01.02_3789_0354-page-707-column-1-tr-0-line-28</t>
  </si>
  <si>
    <t>andere haar Hoogh Mogende Gedepureer-</t>
  </si>
  <si>
    <t>NL-HaNA_1.01.02_3789_0354-page-707-column-1-tr-0-line-29</t>
  </si>
  <si>
    <t>den tot de zaaken van de Ooft-Indifche Com-</t>
  </si>
  <si>
    <t>NL-HaNA_1.01.02_3789_0354-page-707-column-1-tr-0-line-30</t>
  </si>
  <si>
    <t>pagnie, om te vifiteeren , examineeren , en</t>
  </si>
  <si>
    <t>NL-HaNA_1.01.02_3789_0354-page-707-column-1-tr-0-line-31</t>
  </si>
  <si>
    <t>van alles alhier ter, Vergaderinge rapport te</t>
  </si>
  <si>
    <t>NL-HaNA_1.01.02_3789_0354-page-707-column-1-tr-0-line-32</t>
  </si>
  <si>
    <t>NL-HaNA_1.01.02_3789_0354-page-707-column-1-tr-1-line-0</t>
  </si>
  <si>
    <t>TE Heeren Umùgroewe ‚ en andere haar</t>
  </si>
  <si>
    <t>NL-HaNA_1.01.02_3789_0354-page-707-column-1-tr-1-line-1</t>
  </si>
  <si>
    <t>AJ Hoogh Mogende Gedeputeerden tot</t>
  </si>
  <si>
    <t>NL-HaNA_1.01.02_3789_0354-page-707-column-1-tr-1-line-2</t>
  </si>
  <si>
    <t>de zaacken van de Finantie ‚ hebben=</t>
  </si>
  <si>
    <t>NL-HaNA_1.01.02_3789_0354-page-707-column-1-tr-1-line-3</t>
  </si>
  <si>
    <t>de , in gevolge ende tot voldoeninge van</t>
  </si>
  <si>
    <t>NL-HaNA_1.01.02_3789_0354-page-707-column-1-tr-1-line-4</t>
  </si>
  <si>
    <t>der zelver Refolutie commifforiaal van den</t>
  </si>
  <si>
    <t>NL-HaNA_1.01.02_3789_0354-page-707-column-1-tr-1-line-5</t>
  </si>
  <si>
    <t>aghtiten November Jaatftleden ‚ met ende</t>
  </si>
  <si>
    <t>NL-HaNA_1.01.02_3789_0354-page-707-column-1-tr-1-line-6</t>
  </si>
  <si>
    <t>NL-HaNA_1.01.02_3789_0354-page-707-column-1-tr-1-line-7</t>
  </si>
  <si>
    <t>den Raadt van Staate , ende des Generali-</t>
  </si>
  <si>
    <t>NL-HaNA_1.01.02_3789_0354-page-707-column-1-tr-1-line-8</t>
  </si>
  <si>
    <t>teyts Reekenkamer, geëxamineert de Miflive</t>
  </si>
  <si>
    <t>NL-HaNA_1.01.02_3789_0354-page-707-column-1-tr-1-line-9</t>
  </si>
  <si>
    <t>van den Heere Calkoen, haar Hoogh Mo-</t>
  </si>
  <si>
    <t>NL-HaNA_1.01.02_3789_0354-page-707-column-1-tr-1-line-10</t>
  </si>
  <si>
    <t>gende Ambaffadeur aan het Hof van de</t>
  </si>
  <si>
    <t>NL-HaNA_1.01.02_3789_0354-page-707-column-1-tr-1-line-11</t>
  </si>
  <si>
    <t>Ottomannifche Porta, van dato den vyfden</t>
  </si>
  <si>
    <t>NL-HaNA_1.01.02_3789_0354-page-707-column-1-tr-1-line-12</t>
  </si>
  <si>
    <t>Ofober daar te vooren; verzoeckende „dat</t>
  </si>
  <si>
    <t>NL-HaNA_1.01.02_3789_0354-page-707-column-1-tr-1-line-13</t>
  </si>
  <si>
    <t>fijne Declaratie ‚ die nú meer als een jaar</t>
  </si>
  <si>
    <t>NL-HaNA_1.01.02_3789_0354-page-707-column-1-tr-1-line-14</t>
  </si>
  <si>
    <t>geleden, aan haar Hoogh Mogende was ge</t>
  </si>
  <si>
    <t>NL-HaNA_1.01.02_3789_0354-page-707-column-1-tr-1-line-15</t>
  </si>
  <si>
    <t>praefenteert, eyndelijck eens moghte wor-</t>
  </si>
  <si>
    <t>NL-HaNA_1.01.02_3789_0354-page-707-column-1-tr-1-line-16</t>
  </si>
  <si>
    <t>den geliquideert, en dat haar Hoogh Mo-</t>
  </si>
  <si>
    <t>NL-HaNA_1.01.02_3789_0354-page-707-column-1-tr-1-line-17</t>
  </si>
  <si>
    <t>gende eenige poinêten daar in , die nader</t>
  </si>
  <si>
    <t>NL-HaNA_1.01.02_3789_0354-page-707-column-1-tr-1-line-18</t>
  </si>
  <si>
    <t>apprebatoire Refolutien moghten requi-</t>
  </si>
  <si>
    <t>NL-HaNA_1.01.02_3789_0354-page-707-column-1-tr-1-line-19</t>
  </si>
  <si>
    <t>reeren , goedtgunftelijck en (poedigh gelie-</t>
  </si>
  <si>
    <t>NL-HaNA_1.01.02_3789_0354-page-707-column-1-tr-1-line-20</t>
  </si>
  <si>
    <t>ven af te doen , en mede favorabel te re-</t>
  </si>
  <si>
    <t>NL-HaNA_1.01.02_3789_0354-page-707-column-1-tr-1-line-21</t>
  </si>
  <si>
    <t>folveeren, op de poir&amp;en die commifToriaal</t>
  </si>
  <si>
    <t>NL-HaNA_1.01.02_3789_0354-page-707-column-1-tr-1-line-22</t>
  </si>
  <si>
    <t>zyn hangende , hebben ter Vergaderinge</t>
  </si>
  <si>
    <t>NL-HaNA_1.01.02_3789_0354-page-707-column-1-tr-1-line-23</t>
  </si>
  <si>
    <t>gerapporteert ‚ dat de Heeren Gecommit-</t>
  </si>
  <si>
    <t>NL-HaNA_1.01.02_3789_0354-page-707-column-1-tr-1-line-24</t>
  </si>
  <si>
    <t>teerden van den Raadt van Staate , en des</t>
  </si>
  <si>
    <t>NL-HaNA_1.01.02_3789_0354-page-707-column-1-tr-1-line-25</t>
  </si>
  <si>
    <t>Generaliteyts Reekenkamer , op het voor-</t>
  </si>
  <si>
    <t>NL-HaNA_1.01.02_3845_0254</t>
  </si>
  <si>
    <t>NL-HaNA_1.01.02_3845_0254-page-506-header-tr-0-line-0</t>
  </si>
  <si>
    <t>ver.</t>
  </si>
  <si>
    <t>Den 4 November</t>
  </si>
  <si>
    <t>{€ 150)</t>
  </si>
  <si>
    <t>1785</t>
  </si>
  <si>
    <t>NL-HaNA_1.01.02_3845_0254-page-506-header-tr-1-line-1</t>
  </si>
  <si>
    <t>08 midere onderriztinge omtrent de prefum- | ders foude overtvigen van ’sHoves bereid=</t>
  </si>
  <si>
    <t>willighcid, om alles te contribaeeren wat [ot</t>
  </si>
  <si>
    <t>Uvs Verblyfplaa:s van de’ twee Perfoonen</t>
  </si>
  <si>
    <t>dienit der Juflitie, en {trafTe van Delinguan-</t>
  </si>
  <si>
    <t>van Willem en Peter Dammets hebbende</t>
  </si>
  <si>
    <t>ten, niet alleen konde verftrekken , maar te-</t>
  </si>
  <si>
    <t>geveeven, nämentlyk, dat gemelde Perfog-</t>
  </si>
  <si>
    <t>vens der felver goede meeninge om aan de</t>
  </si>
  <si>
    <t>pen hun als Knegts by de Lcegerwagens</t>
  </si>
  <si>
    <t>verlangens wan fijne Majefteit te gemoed te</t>
  </si>
  <si>
    <t>by d:n Voerman Willem Ariens, binnen de</t>
  </si>
  <si>
    <t>komen, en der fclver regten erplt te t00-</t>
  </si>
  <si>
    <t>Stad Nymegen, In dicnft bevonden, en met</t>
  </si>
  <si>
    <t>nen ter handhavinge en executie der rigou-</t>
  </si>
  <si>
    <t>cosfent van den fileen Willem Ariens in den</t>
  </si>
  <si>
    <t>reufe Piacaaren, tezens de Wild. en Hout-</t>
  </si>
  <si>
    <t>Amnte van Ovér-Beuwe, of ‘wel“in de</t>
  </si>
  <si>
    <t>dieven in de Heclykheid Groesbeek geë-</t>
  </si>
  <si>
    <t>Heerivkheid Ory cn Perfingen waren wer</t>
  </si>
  <si>
    <t>maneert.</t>
  </si>
  <si>
    <t>kende, defelve door het Ilof was gelaft,</t>
  </si>
  <si>
    <t>Dat bet Hof egter niet voorby konde te</t>
  </si>
  <si>
    <t>hé aanhoudenheid omtrent gemelde Perfco</t>
  </si>
  <si>
    <t>remarqueeren , dat vit de infórmatien by de</t>
  </si>
  <si>
    <t>én te vigileeren , en tevens van de Magi</t>
  </si>
  <si>
    <t>Mifhve van den Regrer van Groesbeek , da-</t>
  </si>
  <si>
    <t>firaat van Nymegen, na voerafgaande 1m</t>
  </si>
  <si>
    <t>formaten wezens het geen ten Jafle vange.</t>
  </si>
  <si>
    <t>to den 5 September jongítleeden gevoegt ,</t>
  </si>
  <si>
    <t>af te neemen was, dat opgemelde Perfoo-</t>
  </si>
  <si>
    <t>melde Perfoonen was gebragt by M:{üive van</t>
  </si>
  <si>
    <t>nen niet foo feer voor Geiderfche Ingezee-</t>
  </si>
  <si>
    <t>den 9 September jongilleeden geregoircert</t>
  </si>
  <si>
    <t>tenen, als wel cer voor Cleeffche, te hou-</t>
  </si>
  <si>
    <t>om gemelde Willem en Peter Dammers.</t>
  </si>
  <si>
    <t>den waren, daar defelve waarlchynlyk we-</t>
  </si>
  <si>
    <t>welke van tyd tot tyd tot Nymegen.by hut</t>
  </si>
  <si>
    <t>gens begaane exceffen fig van en uit Cleefs-</t>
  </si>
  <si>
    <t>Meefter Willem Ariens kwamen, ‘of een van</t>
  </si>
  <si>
    <t>land ‚ alwaar op den Houw hadden gewoond,</t>
  </si>
  <si>
    <t>bén wanneer fis in baare Stad of Jaridiclie</t>
  </si>
  <si>
    <t>geretireert hebbende , geen vaft verblyf bin=</t>
  </si>
  <si>
    <t>mosten bevinden, provifioneel in beboorly</t>
  </si>
  <si>
    <t>nen de Provincie van Gelderland hadden</t>
  </si>
  <si>
    <t>ke civile verfeekering te neemen , ieder daar</t>
  </si>
  <si>
    <t>in affonderlyk te bewaren, en daar vanken:</t>
  </si>
  <si>
    <t>Dat het Hof niet te min, niet foude na-</t>
  </si>
  <si>
    <t>‘pile te geeven, ten einde het Hof in {laa</t>
  </si>
  <si>
    <t>laaten op bet executeeren van haare geftel-</t>
  </si>
  <si>
    <t>moste geteld worden ‚ om na behoorlyke</t>
  </si>
  <si>
    <t>de ordres te doen vigileeren, Diet twyffe-</t>
  </si>
  <si>
    <t>examinate der informatien tot haaren lafte</t>
  </si>
  <si>
    <t>lende, of met dit cen en ander foude door</t>
  </si>
  <si>
    <t>omtrent defelve , foodanig te disponesren</t>
  </si>
  <si>
    <t>fijne Konimglyke Majeftcit van Pruillen ge-</t>
  </si>
  <si>
    <t>als in goede Juftitie foude bevonden worden</t>
  </si>
  <si>
    <t>noegen worden genomen.</t>
  </si>
  <si>
    <t>te behooren, met wyder verfoek ‚ om in</t>
  </si>
  <si>
    <t>En fal Extratt van deefe haar Hoog Mo-</t>
  </si>
  <si>
    <t>geval niet mozte gevonden worden, in fe</t>
  </si>
  <si>
    <t>gende Refolutie ‚ met byvoeging van alle de</t>
  </si>
  <si>
    <t>creteffe te willen fuppediteeren by wie de.</t>
  </si>
  <si>
    <t>Stukken, door de [ceren Gedeputeerden</t>
  </si>
  <si>
    <t>felve bet zy in den Ampte van Over- Beta</t>
  </si>
  <si>
    <t>van de Provincie van Gelderland, meede op</t>
  </si>
  <si>
    <t>we of in de Heerlykbeeden Ory en Perfin.</t>
  </si>
  <si>
    <t>beeden overgegeeven, ‘duor den Agent Sli</t>
  </si>
  <si>
    <t>gen in het werk fouden mogen zyn.</t>
  </si>
  <si>
    <t>cher gefteld worden in handen van gemel-</t>
  </si>
  <si>
    <t>Dat het Hof hier op ontvangen hadde</t>
  </si>
  <si>
    <t>den Heer van Thulemeyet.</t>
  </si>
  <si>
    <t>eene Rescriprie van de voornoemde Magi</t>
  </si>
  <si>
    <t>ftrast in dato 14 September jongftleeden</t>
  </si>
  <si>
    <t>waar by defelve waren kennifle geevende</t>
  </si>
  <si>
    <t>dat wel de vereifchte recherches na de op-</t>
  </si>
  <si>
    <t>gemelde Perfoonen waren in het werk ge</t>
  </si>
  <si>
    <t>Íteld, dog vrugteloos, wyl-geen- van die</t>
  </si>
  <si>
    <t>beide, fig in der felver Stad of Jorisdiëtie</t>
  </si>
  <si>
    <t>waren gevonden; hebbende daarenboven de</t>
  </si>
  <si>
    <t>Voerman Willem Ariens verklaart, dat voor.</t>
  </si>
  <si>
    <t>noemde Willem én Peter Dammers niet</t>
  </si>
  <si>
    <t>meer in fijnen dienft waren, en dat niet</t>
  </si>
  <si>
    <t>wite waar deftlve fig thans waren ophou</t>
  </si>
  <si>
    <t>dende, gelyk gemelde Magiftraat ten dien</t>
  </si>
  <si>
    <t>onfigte ook geene nadere ontdekkinge had:</t>
  </si>
  <si>
    <t>den konnen doen, met verfeekeringe, dat</t>
  </si>
  <si>
    <t>in geval defelve veeniger tyd nog onder de:</t>
  </si>
  <si>
    <t>fever Jurisdiëtie mogten ontdekt worden, f;</t>
  </si>
  <si>
    <t>gaarne aan 'slJoves intentie fouden beant</t>
  </si>
  <si>
    <t>woorden.</t>
  </si>
  <si>
    <t>Dat het Hof vertrouwde, dat dit ampel</t>
  </si>
  <si>
    <t>detail van het gant door baar tot ontdek</t>
  </si>
  <si>
    <t>kinze en aoprehenfie van opgemelde Perfoo</t>
  </si>
  <si>
    <t>nen van Willem en Peter Dammers , was aan</t>
  </si>
  <si>
    <t>gewend, fijne Koninelyke Majefteit al ver</t>
  </si>
  <si>
    <t>NL-HaNA_1.01.02_3845_0254-page-506-column-0-tr-0-line-0</t>
  </si>
  <si>
    <t>Nrfangen een Miflive van de Direfeu-</t>
  </si>
  <si>
    <t>NL-HaNA_1.01.02_3845_0254-page-506-column-0-tr-0-line-1</t>
  </si>
  <si>
    <t>Doren van de Colonie Surinamen , ge-</t>
  </si>
  <si>
    <t>NL-HaNA_1.01.02_3845_0254-page-506-column-0-tr-0-line-2</t>
  </si>
  <si>
    <t>fchreeven te Amfterdam den 2 dee-</t>
  </si>
  <si>
    <t>NL-HaNA_1.01.02_3845_0254-page-506-column-0-tr-0-line-3</t>
  </si>
  <si>
    <t>fer loopende maand, houdende, in gevolge</t>
  </si>
  <si>
    <t>NL-HaNA_1.01.02_3845_0254-page-506-column-0-tr-0-line-4</t>
  </si>
  <si>
    <t>en tot voldoeninge van baar Hoog Mog.</t>
  </si>
  <si>
    <t>NL-HaNA_1.01.02_3845_0254-page-506-column-0-tr-0-line-5</t>
  </si>
  <si>
    <t>Refolutie van den 22 September laat{tlee-</t>
  </si>
  <si>
    <t>NL-HaNA_1.01.02_3845_0254-page-506-column-0-tr-0-line-6</t>
  </si>
  <si>
    <t>den, der felver Advis op de Regquefte van</t>
  </si>
  <si>
    <t>NL-HaNA_1.01.02_3845_0254-page-506-column-0-tr-0-line-7</t>
  </si>
  <si>
    <t>Jan Daniël Prince, als in [luwelyk bebben-</t>
  </si>
  <si>
    <t>NL-HaNA_1.01.02_3845_0254-page-506-column-0-tr-0-line-8</t>
  </si>
  <si>
    <t>de Anna Catharina Wriedi, eerder Wedu-</t>
  </si>
  <si>
    <t>NL-HaNA_1.01.02_3845_0254-page-506-column-0-tr-0-line-9</t>
  </si>
  <si>
    <t>we van wylen Wa'tber Kennedy; en met</t>
  </si>
  <si>
    <t>NL-HaNA_1.01.02_3845_0254-page-506-column-0-tr-0-line-10</t>
  </si>
  <si>
    <t>den five haaren cerile Map , den voornoem-</t>
  </si>
  <si>
    <t>NL-HaNA_1.01.02_3845_0254-page-506-column-0-tr-0-line-11</t>
  </si>
  <si>
    <t>de Walther Kennedy, in gemeenfchap van</t>
  </si>
  <si>
    <t>NL-HaNA_1.01.02_3845_0254-page-506-column-0-tr-0-line-12</t>
  </si>
  <si>
    <t>Goederen getrouwt geweelt, en defelve An-</t>
  </si>
  <si>
    <t>NL-HaNA_1.01.02_3845_0254-page-506-column-0-tr-0-line-13</t>
  </si>
  <si>
    <t>na Catharina Wried: ‚ met den voornoemde</t>
  </si>
  <si>
    <t>NL-HaNA_1.01.02_3845_0254-page-506-column-0-tr-0-line-14</t>
  </si>
  <si>
    <t>haaren Man geadffteert , in gualireit als by</t>
  </si>
  <si>
    <t>NL-HaNA_1.01.02_3845_0254-page-506-column-0-tr-0-line-15</t>
  </si>
  <si>
    <t>het Teftament van voornoemde haaren eer-</t>
  </si>
  <si>
    <t>NL-HaNA_1.01.02_3845_0254-page-506-column-0-tr-0-line-16</t>
  </si>
  <si>
    <t>deren Man, geftelde Voogdelle over baar</t>
  </si>
  <si>
    <t>NL-HaNA_1.01.02_3845_0254-page-506-column-0-tr-0-line-17</t>
  </si>
  <si>
    <t>eenig Kind Hugo Jan Kennedy, wonende te</t>
  </si>
  <si>
    <t>NL-HaNA_1.01.02_3845_0254-page-506-column-0-tr-0-line-18</t>
  </si>
  <si>
    <t>Emmerik ‚ mitsgaders Jacobus vander Burght,</t>
  </si>
  <si>
    <t>NL-HaNA_1.01.02_3845_0254-page-506-column-0-tr-0-line-19</t>
  </si>
  <si>
    <t>in qualiteit als door gemelde Anna Carbari-</t>
  </si>
  <si>
    <t>NL-HaNA_1.01.02_3845_0254-page-506-column-0-tr-0-line-20</t>
  </si>
  <si>
    <t>pa Wriedt, geaffumeerde Voogd over haar</t>
  </si>
  <si>
    <t>NL-HaNA_1.01.02_3845_0254-page-506-column-0-tr-0-line-21</t>
  </si>
  <si>
    <t>voornoemde Kind, wonende :e Haarlem;</t>
  </si>
  <si>
    <t>NL-HaNA_1.01.02_3845_0254-page-507-header-tr-0-line-0</t>
  </si>
  <si>
    <t>Hoog</t>
  </si>
  <si>
    <t>1272</t>
  </si>
  <si>
    <t>( ist}</t>
  </si>
  <si>
    <t>NL-HaNA_1.01.02_3845_0254-page-507-column-0-tr-0-line-0</t>
  </si>
  <si>
    <t>verfbekende, om reedenen in de voorfz Be</t>
  </si>
  <si>
    <t>NL-HaNA_1.01.02_3845_0254-page-507-column-0-tr-0-line-1</t>
  </si>
  <si>
    <t>quefte geallegoeert, om in qu:lteit als Voog</t>
  </si>
  <si>
    <t>NL-HaNA_1.01.02_3845_0254-page-507-column-0-tr-0-line-2</t>
  </si>
  <si>
    <t>den over den minderjaarigen Hugo Jan Ken</t>
  </si>
  <si>
    <t>NL-HaNA_1.01.02_3845_0254-page-507-column-0-tr-0-line-3</t>
  </si>
  <si>
    <t>nedy geauhorifeert en gegualificeert te mo.</t>
  </si>
  <si>
    <t>NL-HaNA_1.01.02_3845_0254-page-507-column-0-tr-0-line-4</t>
  </si>
  <si>
    <t>gen worden, om een vierde in de Plantagie</t>
  </si>
  <si>
    <t>NL-HaNA_1.01.02_3845_0254-page-507-column-0-tr-0-line-5</t>
  </si>
  <si>
    <t>Groot Chaallon, gelegen in de, Colonie van</t>
  </si>
  <si>
    <t>NL-HaNA_1.01.02_3845_0254-page-507-column-0-tr-0-line-6</t>
  </si>
  <si>
    <t>Surïnamen, cn toebehorende aan den voor</t>
  </si>
  <si>
    <t>NL-HaNA_1.01.02_3845_0254-page-507-column-0-tr-0-line-7</t>
  </si>
  <si>
    <t>noemde H. J. Kennedy, aan F. E, Becke:</t>
  </si>
  <si>
    <t>NL-HaNA_1.01.02_3845_0254-page-507-column-0-tr-0-line-8</t>
  </si>
  <si>
    <t>te mogen verkoopen, en aan den Koope:</t>
  </si>
  <si>
    <t>NL-HaNA_1.01.02_3845_0254-page-507-column-0-tr-0-line-9</t>
  </si>
  <si>
    <t>te tranfporteeren , en om de Penningen daa:</t>
  </si>
  <si>
    <t>NL-HaNA_1.01.02_3845_0254-page-507-column-0-tr-0-line-10</t>
  </si>
  <si>
    <t>wan by den verkoop provenicerende ‚na ma</t>
  </si>
  <si>
    <t>NL-HaNA_1.01.02_3845_0254-page-507-column-0-tr-0-line-11</t>
  </si>
  <si>
    <t>1e dat defelve inkomen, te betaalen in Lands</t>
  </si>
  <si>
    <t>NL-HaNA_1.01.02_3845_0254-page-507-column-0-tr-0-line-12</t>
  </si>
  <si>
    <t>Obligatien, en daar van te verleenen Acte</t>
  </si>
  <si>
    <t>NL-HaNA_1.01.02_3845_0254-page-507-column-0-tr-0-line-13</t>
  </si>
  <si>
    <t>in forma.</t>
  </si>
  <si>
    <t>NL-HaNA_1.01.02_3845_0254-page-507-column-0-tr-0-line-14</t>
  </si>
  <si>
    <t>WAAR op gedelibereert zynde , is goed</t>
  </si>
  <si>
    <t>NL-HaNA_1.01.02_3845_0254-page-507-column-0-tr-0-line-15</t>
  </si>
  <si>
    <t>gevonden en verftaan, mits deefen te con:</t>
  </si>
  <si>
    <t>NL-HaNA_1.01.02_3845_0254-page-507-column-0-tr-0-line-16</t>
  </si>
  <si>
    <t>fenteeren in het verfoek, gedaan by de Re</t>
  </si>
  <si>
    <t>NL-HaNA_1.01.02_3845_0254-page-507-column-0-tr-0-line-17</t>
  </si>
  <si>
    <t>quefte in de voorfz Miffive gemeld’; en dien:</t>
  </si>
  <si>
    <t>NL-HaNA_1.01.02_3845_0254-page-507-column-0-tr-0-line-18</t>
  </si>
  <si>
    <t>volgende de Supplianten , in qualiteit als</t>
  </si>
  <si>
    <t>NL-HaNA_1.01.02_3845_0254-page-507-column-0-tr-0-line-19</t>
  </si>
  <si>
    <t>Voogden over den voorncemden minderjaa</t>
  </si>
  <si>
    <t>NL-HaNA_1.01.02_3845_0254-page-507-column-0-tr-0-line-20</t>
  </si>
  <si>
    <t>Tigen Hugo Jan Kennedy, te authorifeeren</t>
  </si>
  <si>
    <t>NL-HaNA_1.01.02_3845_0254-page-507-column-0-tr-0-line-21</t>
  </si>
  <si>
    <t>en te qualificeeren om een vierde in de ge.</t>
  </si>
  <si>
    <t>NL-HaNA_1.01.02_3845_0254-page-507-column-0-tr-0-line-22</t>
  </si>
  <si>
    <t>melde Plantagie Groot Chatillon geleegen in</t>
  </si>
  <si>
    <t>NL-HaNA_1.01.02_3845_0254-page-507-column-0-tr-0-line-23</t>
  </si>
  <si>
    <t>de Colonie van Surinamen , en toebehooren:</t>
  </si>
  <si>
    <t>NL-HaNA_1.01.02_3845_0254-page-507-column-0-tr-0-line-24</t>
  </si>
  <si>
    <t>de aan den voornoemde H. J. Kennedy</t>
  </si>
  <si>
    <t>NL-HaNA_1.01.02_3845_0254-page-507-column-0-tr-0-line-25</t>
  </si>
  <si>
    <t>aan F. E. Becker te mogen verkoopen; en</t>
  </si>
  <si>
    <t>NL-HaNA_1.01.02_3845_0254-page-507-column-0-tr-0-line-26</t>
  </si>
  <si>
    <t>aan den Kooper te (ranfporreeren; met laf!</t>
  </si>
  <si>
    <t>NL-HaNA_1.01.02_3845_0254-page-507-column-0-tr-0-line-27</t>
  </si>
  <si>
    <t>2an de Supplianten, om de Penningen daat</t>
  </si>
  <si>
    <t>NL-HaNA_1.01.02_3845_0254-page-507-column-0-tr-0-line-28</t>
  </si>
  <si>
    <t>van by den verkoop provenieerende, na ma</t>
  </si>
  <si>
    <t>NL-HaNA_1.01.02_3845_0254-page-507-column-0-tr-0-line-29</t>
  </si>
  <si>
    <t>1e dat defelve inkomen, te beleggen in</t>
  </si>
  <si>
    <t>NL-HaNA_1.01.02_3845_0254-page-507-column-0-tr-0-line-30</t>
  </si>
  <si>
    <t>%s Lands Obligatien, en wyders, om telken:</t>
  </si>
  <si>
    <t>NL-HaNA_1.01.02_3845_0254-page-507-column-0-tr-0-line-31</t>
  </si>
  <si>
    <t>fes weeken na de be:aaling der fuccefive</t>
  </si>
  <si>
    <t>NL-HaNA_1.01.02_3845_0254-page-507-column-0-tr-0-line-32</t>
  </si>
  <si>
    <t>termynen, in de voorz Reduelte vermeld</t>
  </si>
  <si>
    <t>NL-HaNA_1.01.02_3845_0254-page-507-column-0-tr-0-line-33</t>
  </si>
  <si>
    <t>de Obligatien voor de Verkooppenningen</t>
  </si>
  <si>
    <t>NL-HaNA_1.01.02_3845_0254-page-507-column-0-tr-0-line-34</t>
  </si>
  <si>
    <t>aangskogt, te doen vertoonen ter Sccrera</t>
  </si>
  <si>
    <t>NL-HaNA_1.01.02_3845_0254-page-507-column-0-tr-0-line-35</t>
  </si>
  <si>
    <t>Tye van gemelde Direteuren der Colonie</t>
  </si>
  <si>
    <t>NL-HaNA_1.01.02_3845_0254-page-507-column-0-tr-0-line-36</t>
  </si>
  <si>
    <t>‘Surinamen, ten einde aldaar geverifieert te</t>
  </si>
  <si>
    <t>NL-HaNA_1.01.02_3845_0254-page-507-column-0-tr-0-line-37</t>
  </si>
  <si>
    <t>worden, en onder behoorlyk verband ge</t>
  </si>
  <si>
    <t>NL-HaNA_1.01.02_3845_0254-page-507-column-0-tr-0-line-38</t>
  </si>
  <si>
    <t>bragt, van geduurend: de minderjaarigheic</t>
  </si>
  <si>
    <t>NL-HaNA_1.01.02_3845_0254-page-507-column-0-tr-0-line-39</t>
  </si>
  <si>
    <t>wan voornoemde Hago Jan Kennedy, niet</t>
  </si>
  <si>
    <t>NL-HaNA_1.01.02_3845_0254-page-507-column-0-tr-0-line-40</t>
  </si>
  <si>
    <t>te mogen worden vervreemd</t>
  </si>
  <si>
    <t>NL-HaNA_1.01.02_3845_0254-page-507-column-0-tr-0-line-41</t>
  </si>
  <si>
    <t>En fal Extract van deef: haar Hoeg Mog</t>
  </si>
  <si>
    <t>NL-HaNA_1.01.02_3845_0254-page-507-column-0-tr-0-line-42</t>
  </si>
  <si>
    <t>‘Refolutië gefunden worden aan voornoemde</t>
  </si>
  <si>
    <t>NL-HaNA_1.01.02_3845_0254-page-507-column-0-tr-0-line-43</t>
  </si>
  <si>
    <t>Direéteuren van de Colonie Surinamen, om</t>
  </si>
  <si>
    <t>NL-HaNA_1.01.02_3845_0254-page-507-column-0-tr-0-line-44</t>
  </si>
  <si>
    <t>te ftrekken tot der felver parigtinge.</t>
  </si>
  <si>
    <t>NL-HaNA_1.01.02_3845_0254-page-507-column-0-tr-1-line-0</t>
  </si>
  <si>
    <t>Nifangen een Miffive van den Schout</t>
  </si>
  <si>
    <t>NL-HaNA_1.01.02_3845_0254-page-507-column-0-tr-1-line-1</t>
  </si>
  <si>
    <t>SD on Schepenen van Ruttén, cen de</t>
  </si>
  <si>
    <t>NL-HaNA_1.01.02_3845_0254-page-507-column-0-tr-1-line-2</t>
  </si>
  <si>
    <t>Dorpen van Redemptie ‚ gefchreeven 4!</t>
  </si>
  <si>
    <t>NL-HaNA_1.01.02_3845_0254-page-507-column-0-tr-1-line-3</t>
  </si>
  <si>
    <t>daar den 22 Otlober laaflleeden, houden</t>
  </si>
  <si>
    <t>NL-HaNA_1.01.02_3845_0254-page-507-column-0-tr-1-line-4</t>
  </si>
  <si>
    <t>de, in gevolge en tot voldoeninge van haa:</t>
  </si>
  <si>
    <t>NL-HaNA_1.01.02_3845_0254-page-507-column-0-tr-1-line-5</t>
  </si>
  <si>
    <t>Hoog Mogende Refolutie van cen 16 Jum</t>
  </si>
  <si>
    <t>NL-HaNA_1.01.02_3845_0254-page-507-column-0-tr-1-line-6</t>
  </si>
  <si>
    <t>deefes jaars, der felver Berigt op de Re</t>
  </si>
  <si>
    <t>NL-HaNA_1.01.02_3845_0254-page-507-column-0-tr-1-line-7</t>
  </si>
  <si>
    <t>quefte van Agnes Boelen, InwoonderefTe van</t>
  </si>
  <si>
    <t>NL-HaNA_1.01.02_3845_0254-page-507-column-0-tr-1-line-8</t>
  </si>
  <si>
    <t>Peen, RefTort der vrye Heerlykheid Neder</t>
  </si>
  <si>
    <t>NL-HaNA_1.01.02_3845_0254-page-507-column-0-tr-1-line-9</t>
  </si>
  <si>
    <t>hem, Dorpe van Redemptie, onder haa</t>
  </si>
  <si>
    <t>NL-HaNA_1.01.02_3845_0254-page-507-column-0-tr-1-line-10</t>
  </si>
  <si>
    <t>Hoog Mog. Souverainiteit gehoorende, en</t>
  </si>
  <si>
    <t>NL-HaNA_1.01.02_3845_0254-page-507-column-0-tr-1-line-11</t>
  </si>
  <si>
    <t>Wedawe van Hobert Anthonie, houdende</t>
  </si>
  <si>
    <t>NL-HaNA_1.01.02_3845_0254-page-507-column-0-tr-1-line-12</t>
  </si>
  <si>
    <t>dat Maternus Fredericus Feftgens, Zoon uit</t>
  </si>
  <si>
    <t>NL-HaNA_1.01.02_3845_0254-page-507-column-0-tr-1-line-13</t>
  </si>
  <si>
    <t>het eerfte Huwelyk der Suppliante met N</t>
  </si>
  <si>
    <t>NL-HaNA_1.01.02_3845_0254-page-507-column-1-tr-0-line-0</t>
  </si>
  <si>
    <t>Feflgens, in fijn leeven Schsepen en Setre.</t>
  </si>
  <si>
    <t>NL-HaNA_1.01.02_3845_0254-page-507-column-1-tr-0-line-1</t>
  </si>
  <si>
    <t>taris van Nederhem voorz, den $9 Jany</t>
  </si>
  <si>
    <t>NL-HaNA_1.01.02_3845_0254-page-507-column-1-tr-0-line-2</t>
  </si>
  <si>
    <t>1783 des avonds uit baar Huis vertwrekken-</t>
  </si>
  <si>
    <t>NL-HaNA_1.01.02_3845_0254-page-507-column-1-tr-0-line-3</t>
  </si>
  <si>
    <t>de, om Da Rutten, meede Dorpe van Re-</t>
  </si>
  <si>
    <t>NL-HaNA_1.01.02_3845_0254-page-507-column-1-tr-0-line-4</t>
  </si>
  <si>
    <t>demtie, en onder haar Hoog Mog. Souve-</t>
  </si>
  <si>
    <t>NL-HaNA_1.01.02_3845_0254-page-507-column-1-tr-0-line-5</t>
  </si>
  <si>
    <t>rainreit gehoorende ‚ volgens gewoonte, by</t>
  </si>
  <si>
    <t>NL-HaNA_1.01.02_3845_0254-page-507-column-1-tr-0-line-6</t>
  </si>
  <si>
    <t>fijn Huisvrouw te retourneren, order wee-</t>
  </si>
  <si>
    <t>NL-HaNA_1.01.02_3845_0254-page-507-column-1-tr-0-line-7</t>
  </si>
  <si>
    <t>ge aan het Huis van feekere VHoift, Her-</t>
  </si>
  <si>
    <t>NL-HaNA_1.01.02_3845_0254-page-507-column-1-tr-0-line-8</t>
  </si>
  <si>
    <t>bergier, door eenige Ingezeetenen van Peen,</t>
  </si>
  <si>
    <t>NL-HaNA_1.01.02_3845_0254-page-507-column-1-tr-0-line-9</t>
  </si>
  <si>
    <t>op bet onvcrwegít gepraamt was geworden</t>
  </si>
  <si>
    <t>NL-HaNA_1.01.02_3845_0254-page-507-column-1-tr-0-line-10</t>
  </si>
  <si>
    <t>om met hun te drinken , als wanneer eeni-</t>
  </si>
  <si>
    <t>NL-HaNA_1.01.02_3845_0254-page-507-column-1-tr-0-line-11</t>
  </si>
  <si>
    <t>ge Drank aldaar genoten hebb=nde, en {ij-</t>
  </si>
  <si>
    <t>NL-HaNA_1.01.02_3845_0254-page-507-column-1-tr-0-line-12</t>
  </si>
  <si>
    <t>nen weg regelregt loopende langs de Gevan-</t>
  </si>
  <si>
    <t>NL-HaNA_1.01.02_3845_0254-page-507-column-1-tr-0-line-13</t>
  </si>
  <si>
    <t>genifle van Rutten, na (ijn Huis (onder eeni-</t>
  </si>
  <si>
    <t>NL-HaNA_1.01.02_3845_0254-page-507-column-1-tr-0-line-14</t>
  </si>
  <si>
    <t>ge agtèrdenken willende vervolgen, verge-</t>
  </si>
  <si>
    <t>NL-HaNA_1.01.02_3845_0254-page-507-column-1-tr-0-line-15</t>
  </si>
  <si>
    <t>felfchapt was van voornoemde Inpezeetenen</t>
  </si>
  <si>
    <t>NL-HaNA_1.01.02_3845_0254-page-507-column-1-tr-0-line-16</t>
  </si>
  <si>
    <t>en drie Vreemdelingen, welke zefaamentlyk</t>
  </si>
  <si>
    <t>NL-HaNA_1.01.02_3845_0254-page-507-column-1-tr-0-line-17</t>
  </si>
  <si>
    <t>aan hem verklaarden, dat fy meede van</t>
  </si>
  <si>
    <t>NL-HaNA_1.01.02_3845_0254-page-507-column-1-tr-0-line-18</t>
  </si>
  <si>
    <t>voorneemen waren na Rotten te gaan, en</t>
  </si>
  <si>
    <t>NL-HaNA_1.01.02_3845_0254-page-507-column-1-tr-0-line-19</t>
  </si>
  <si>
    <t>gekomen zynde omtrent gemelde Gevange-</t>
  </si>
  <si>
    <t>NL-HaNA_1.01.02_3845_0254-page-507-column-1-tr-0-line-20</t>
  </si>
  <si>
    <t>nie, alwaar feckere Stas S aff crimineelyk</t>
  </si>
  <si>
    <t>NL-HaNA_1.01.02_3845_0254-page-507-column-1-tr-0-line-21</t>
  </si>
  <si>
    <t>gedetineert fat, en aldaar het ongeoorlooft</t>
  </si>
  <si>
    <t>NL-HaNA_1.01.02_3845_0254-page-507-column-1-tr-0-line-22</t>
  </si>
  <si>
    <t>ope van fijn Gefellchap verneemende, om</t>
  </si>
  <si>
    <t>NL-HaNA_1.01.02_3845_0254-page-507-column-1-tr-0-line-23</t>
  </si>
  <si>
    <t>dien Gedetineerden met geweld te ontvoe-</t>
  </si>
  <si>
    <t>NL-HaNA_1.01.02_3845_0254-page-507-column-1-tr-0-line-24</t>
  </si>
  <si>
    <t>ren, immediatelyk de vlugt had willen nee-</t>
  </si>
  <si>
    <t>NL-HaNA_1.01.02_3845_0254-page-507-column-1-tr-0-line-25</t>
  </si>
  <si>
    <t>men door eene Wocide caar omtrent gelee-</t>
  </si>
  <si>
    <t>NL-HaNA_1.01.02_3845_0254-page-507-column-1-tr-0-line-26</t>
  </si>
  <si>
    <t>gen, wanneer eene dier Vreemdelingen hem</t>
  </si>
  <si>
    <t>NL-HaNA_1.01.02_3845_0254-page-507-column-1-tr-0-line-27</t>
  </si>
  <si>
    <t>nagefprongen was, en het Geweer op de</t>
  </si>
  <si>
    <t>NL-HaNA_1.01.02_3845_0254-page-507-column-1-tr-0-line-28</t>
  </si>
  <si>
    <t>Borft fetede , gedreigt hadde te doorfchie-</t>
  </si>
  <si>
    <t>NL-HaNA_1.01.02_3845_0254-page-507-column-1-tr-0-line-29</t>
  </si>
  <si>
    <t>ten, indien hy onderftaan foude hun te ver-</t>
  </si>
  <si>
    <t>NL-HaNA_1.01.02_3845_0254-page-507-column-1-tr-0-line-30</t>
  </si>
  <si>
    <t>lasten; en op decfe wyle gedwohgen was</t>
  </si>
  <si>
    <t>NL-HaNA_1.01.02_3845_0254-page-507-column-1-tr-0-line-31</t>
  </si>
  <si>
    <t>geworden tegens fijn wil en dank Aanfchou-</t>
  </si>
  <si>
    <t>NL-HaNA_1.01.02_3845_0254-page-507-column-1-tr-0-line-32</t>
  </si>
  <si>
    <t>wer ic zyn van heg gewelddadig enlevement</t>
  </si>
  <si>
    <t>NL-HaNA_1.01.02_3845_0254-page-507-column-1-tr-0-line-33</t>
  </si>
  <si>
    <t>van den gedetineerde Sas Staff, door de</t>
  </si>
  <si>
    <t>NL-HaNA_1.01.02_3845_0254-page-507-column-1-tr-0-line-34</t>
  </si>
  <si>
    <t>Familie en anderen gepleegt, fonder dat hy</t>
  </si>
  <si>
    <t>NL-HaNA_1.01.02_3845_0254-page-507-column-1-tr-0-line-35</t>
  </si>
  <si>
    <t>egter eenig deel daar in gehad hadde ; dat</t>
  </si>
  <si>
    <t>NL-HaNA_1.01.02_3845_0254-page-507-column-1-tr-0-line-36</t>
  </si>
  <si>
    <t>by ter contaric; aanflonds na het begaané</t>
  </si>
  <si>
    <t>NL-HaNA_1.01.02_3845_0254-page-507-column-1-tr-0-line-37</t>
  </si>
  <si>
    <t>fait, de ware gelteltenis van faaken by het</t>
  </si>
  <si>
    <t>NL-HaNA_1.01.02_3845_0254-page-507-column-1-tr-0-line-38</t>
  </si>
  <si>
    <t>Oficii had gaan aanbrengen; verfoekende</t>
  </si>
  <si>
    <t>NL-HaNA_1.01.02_3845_0254-page-507-column-1-tr-0-line-39</t>
  </si>
  <si>
    <t>de Suppliante, om reedenen in de voorfz</t>
  </si>
  <si>
    <t>NL-HaNA_1.01.02_3845_0254-page-507-column-1-tr-0-line-40</t>
  </si>
  <si>
    <t>Reguelte geallegueert ‚ dat haar Hoog Mog.</t>
  </si>
  <si>
    <t>NL-HaNA_1.01.02_3845_0254-page-507-column-1-tr-0-line-41</t>
  </si>
  <si>
    <t>haaren meergemelde Zoon, Maternus Fre-</t>
  </si>
  <si>
    <t>NL-HaNA_1.01.02_3845_0254-page-507-column-1-tr-0-line-42</t>
  </si>
  <si>
    <t>dericus Feftgens (indien fÌz in de voorlz</t>
  </si>
  <si>
    <t>NL-HaNA_1.01.02_3845_0254-page-507-column-1-tr-0-line-43</t>
  </si>
  <si>
    <t>omftandigheeden op eenige handelwyfe mogt</t>
  </si>
  <si>
    <t>NL-HaNA_1.01.02_3845_0254-page-507-column-1-tr-0-line-44</t>
  </si>
  <si>
    <t>hebben te buiten gegaan, of doof eenige</t>
  </si>
  <si>
    <t>NL-HaNA_1.01.02_3845_0254-page-507-column-1-tr-0-line-45</t>
  </si>
  <si>
    <t>kwade Geintentioneerdens onverhooptelyk be-</t>
  </si>
  <si>
    <t>NL-HaNA_1.01.02_3845_0254-page-507-column-1-tr-0-line-46</t>
  </si>
  <si>
    <t>tÚgt zy) tot préevenieering van alle verdere</t>
  </si>
  <si>
    <t>NL-HaNA_1.01.02_3845_0254-page-507-column-1-tr-0-line-47</t>
  </si>
  <si>
    <t>mocyclykheeden en vervolginge van het Of-</t>
  </si>
  <si>
    <t>NL-HaNA_1.01.02_3845_0254-page-507-column-1-tr-0-line-48</t>
  </si>
  <si>
    <t>Jicii, voor foo veel nodig, goedgunftigiyk</t>
  </si>
  <si>
    <t>NL-HaNA_1.01.02_3845_0254-page-507-column-1-tr-0-line-49</t>
  </si>
  <si>
    <t>gelieven te pardonneeren, en haar Sup-</t>
  </si>
  <si>
    <t>NL-HaNA_1.01.02_3845_0254-page-507-column-1-tr-0-line-50</t>
  </si>
  <si>
    <t>pliante daar van de Brieven in de befte for-</t>
  </si>
  <si>
    <t>NL-HaNA_1.01.02_3845_0254-page-507-column-1-tr-0-line-51</t>
  </si>
  <si>
    <t>ma te verleeuen, en fpetialyk dat hangende</t>
  </si>
  <si>
    <t>NL-HaNA_1.01.02_3845_0254-page-507-column-1-tr-0-line-52</t>
  </si>
  <si>
    <t>haar Hoog Mog. deliberatien, de faak mo-</t>
  </si>
  <si>
    <t>NL-HaNA_1.01.02_3845_0254-page-507-column-1-tr-0-line-53</t>
  </si>
  <si>
    <t>ge worden gehouden in ftate en furchean-</t>
  </si>
  <si>
    <t>NL-HaNA_1.01.02_3845_0254-page-507-column-1-tr-0-line-54</t>
  </si>
  <si>
    <t>ce</t>
  </si>
  <si>
    <t>NL-HaNA_1.01.02_3845_0254-page-507-column-1-tr-1-line-0</t>
  </si>
  <si>
    <t>En wyders verfoekende ‚ alfoo de Sup-</t>
  </si>
  <si>
    <t>NL-HaNA_1.01.02_3845_0254-page-507-column-1-tr-1-line-1</t>
  </si>
  <si>
    <t>pliante in haare Weduwlyken ftaat veele</t>
  </si>
  <si>
    <t>NL-HaNA_1.01.02_3845_0254-page-507-column-1-tr-1-line-2</t>
  </si>
  <si>
    <t>rampen en desaftres ondergaan hadde, die</t>
  </si>
  <si>
    <t>NL-HaNA_1.01.02_3845_0254-page-507-column-1-tr-1-line-3</t>
  </si>
  <si>
    <t>haar in de vollirekte onmogelykbeid geteld</t>
  </si>
  <si>
    <t>NL-HaNA_1.01.02_3845_0254-page-507-column-1-tr-1-line-4</t>
  </si>
  <si>
    <t>hadden koften te doen, gelyk zulks aan haar</t>
  </si>
  <si>
    <t>NL-HaNA_1.01.02_3767_0378</t>
  </si>
  <si>
    <t>NL-HaNA_1.01.02_3767_0378-page-754-header-tr-0-line-0</t>
  </si>
  <si>
    <t>in-</t>
  </si>
  <si>
    <t>Den 18. Junti.</t>
  </si>
  <si>
    <t>NL-HaNA_1.01.02_3767_0378-page-754-column-0-tr-0-line-0</t>
  </si>
  <si>
    <t>ken, ende alhier ter Vergaderinge te openen</t>
  </si>
  <si>
    <t>NL-HaNA_1.01.02_3767_0378-page-754-column-0-tr-0-line-1</t>
  </si>
  <si>
    <t>ende in te brengen.</t>
  </si>
  <si>
    <t>NL-HaNA_1.01.02_3767_0378-page-754-column-0-tr-1-line-0</t>
  </si>
  <si>
    <t>TE Heeren Gedeputeerden van de Provin-</t>
  </si>
  <si>
    <t>NL-HaNA_1.01.02_3767_0378-page-754-column-0-tr-1-line-1</t>
  </si>
  <si>
    <t>IJ cie van Stadt en Lande hebben ter Ver-</t>
  </si>
  <si>
    <t>NL-HaNA_1.01.02_3767_0378-page-754-column-0-tr-1-line-2</t>
  </si>
  <si>
    <t>gaderinee ingebracht ende laten lesen</t>
  </si>
  <si>
    <t>NL-HaNA_1.01.02_3767_0378-page-754-column-0-tr-1-line-3</t>
  </si>
  <si>
    <t>de Resolutie van de Heeren Staten van de</t>
  </si>
  <si>
    <t>NL-HaNA_1.01.02_3767_0378-page-754-column-0-tr-1-line-4</t>
  </si>
  <si>
    <t>hoogheemelde Provincie hare Principalen ,</t>
  </si>
  <si>
    <t>NL-HaNA_1.01.02_3767_0378-page-754-column-0-tr-1-line-5</t>
  </si>
  <si>
    <t>daer by de selve consenteren in de negotiatie</t>
  </si>
  <si>
    <t>NL-HaNA_1.01.02_3767_0378-page-754-column-0-tr-1-line-6</t>
  </si>
  <si>
    <t>van een somme van een millioen ses hondert</t>
  </si>
  <si>
    <t>NL-HaNA_1.01.02_3767_0378-page-754-column-0-tr-1-line-7</t>
  </si>
  <si>
    <t>een en veertigh duysent ses hondert vier en</t>
  </si>
  <si>
    <t>NL-HaNA_1.01.02_3767_0378-page-754-column-0-tr-1-line-8</t>
  </si>
  <si>
    <t>seventigh guldens, tot betalinge van de Wir-</t>
  </si>
  <si>
    <t>NL-HaNA_1.01.02_3767_0378-page-754-column-0-tr-1-line-9</t>
  </si>
  <si>
    <t>temberghsche ende andere ongerepartieerde</t>
  </si>
  <si>
    <t>NL-HaNA_1.01.02_3767_0378-page-754-column-0-tr-1-line-10</t>
  </si>
  <si>
    <t>Troupes, volgende de voorschreve Resolutie</t>
  </si>
  <si>
    <t>NL-HaNA_1.01.02_3767_0378-page-754-column-0-tr-1-line-11</t>
  </si>
  <si>
    <t>hier na geinsereert.</t>
  </si>
  <si>
    <t>NL-HaNA_1.01.02_3767_0378-page-754-column-0-tr-2-line-0</t>
  </si>
  <si>
    <t>Evtract uyt het Resolutie-</t>
  </si>
  <si>
    <t>NL-HaNA_1.01.02_3767_0378-page-754-column-0-tr-2-line-1</t>
  </si>
  <si>
    <t>boeck der Edele Mogende Hee-</t>
  </si>
  <si>
    <t>NL-HaNA_1.01.02_3767_0378-page-754-column-0-tr-2-line-2</t>
  </si>
  <si>
    <t>ren Staten van Stadt en Lan-</t>
  </si>
  <si>
    <t>NL-HaNA_1.01.02_3767_0378-page-754-column-0-tr-2-line-3</t>
  </si>
  <si>
    <t>de</t>
  </si>
  <si>
    <t>NL-HaNA_1.01.02_3767_0378-page-754-column-0-tr-3-line-0</t>
  </si>
  <si>
    <t>TIEFe vyfde Articul van de Propositie in de-</t>
  </si>
  <si>
    <t>NL-HaNA_1.01.02_3767_0378-page-754-column-0-tr-3-line-1</t>
  </si>
  <si>
    <t>liberatie zynde geleght, by dewelcke werdt</t>
  </si>
  <si>
    <t>NL-HaNA_1.01.02_3767_0378-page-754-column-0-tr-3-line-2</t>
  </si>
  <si>
    <t>versocht het consent in een voorslagh ‚ gedaen</t>
  </si>
  <si>
    <t>NL-HaNA_1.01.02_3767_0378-page-754-column-0-tr-3-line-3</t>
  </si>
  <si>
    <t>tot een negotiatie van een summa va een mil-</t>
  </si>
  <si>
    <t>NL-HaNA_1.01.02_3767_0378-page-754-column-0-tr-3-line-4</t>
  </si>
  <si>
    <t>lioen ses hondert een en veertigh duysent ses</t>
  </si>
  <si>
    <t>NL-HaNA_1.01.02_3767_0378-page-754-column-0-tr-3-line-5</t>
  </si>
  <si>
    <t>hondert vier en seventigh guldens , tot beta-</t>
  </si>
  <si>
    <t>NL-HaNA_1.01.02_3767_0378-page-754-column-0-tr-3-line-6</t>
  </si>
  <si>
    <t>linge van de Wirtemberghsche en andere on-</t>
  </si>
  <si>
    <t>NL-HaNA_1.01.02_3767_0378-page-754-column-0-tr-3-line-7</t>
  </si>
  <si>
    <t>gerepartieerde Troupes, op den voet van de</t>
  </si>
  <si>
    <t>NL-HaNA_1.01.02_3767_0378-page-754-column-0-tr-3-line-8</t>
  </si>
  <si>
    <t>laetstvoorgaende jaren ; hebben de Heeren Sta-</t>
  </si>
  <si>
    <t>NL-HaNA_1.01.02_3767_0378-page-754-column-0-tr-3-line-9</t>
  </si>
  <si>
    <t>ten van Stadt en Lande haer de gedane voor-</t>
  </si>
  <si>
    <t>NL-HaNA_1.01.02_3767_0378-page-754-column-0-tr-3-line-10</t>
  </si>
  <si>
    <t>lagh van dese negotiatie laten welgeval-</t>
  </si>
  <si>
    <t>NL-HaNA_1.01.02_3767_0378-page-754-column-0-tr-3-line-11</t>
  </si>
  <si>
    <t>Ien.</t>
  </si>
  <si>
    <t>NL-HaNA_1.01.02_3767_0378-page-754-column-1-tr-0-line-0</t>
  </si>
  <si>
    <t>Onder stondt,</t>
  </si>
  <si>
    <t>NL-HaNA_1.01.02_3767_0378-page-754-column-1-tr-0-line-1</t>
  </si>
  <si>
    <t>Coll. accord.</t>
  </si>
  <si>
    <t>NL-HaNA_1.01.02_3767_0378-page-754-column-0-tr-4-line-0</t>
  </si>
  <si>
    <t>WAE R op gedelibereert zynde, is goetge-</t>
  </si>
  <si>
    <t>NL-HaNA_1.01.02_3767_0378-page-754-column-0-tr-4-line-1</t>
  </si>
  <si>
    <t>vonden en verstaen, dat Copie van het voor-</t>
  </si>
  <si>
    <t>NL-HaNA_1.01.02_3767_0378-page-754-column-0-tr-4-line-2</t>
  </si>
  <si>
    <t>schreve Consent gesonden sal werden aen den</t>
  </si>
  <si>
    <t>NL-HaNA_1.01.02_3767_0378-page-754-column-0-tr-4-line-3</t>
  </si>
  <si>
    <t>Raedt van State, om te trecken tot der sel-</t>
  </si>
  <si>
    <t>NL-HaNA_1.01.02_3767_0378-page-754-column-0-tr-4-line-4</t>
  </si>
  <si>
    <t>ver narichtinge; ende werden de Heeren Ge-</t>
  </si>
  <si>
    <t>NL-HaNA_1.01.02_3767_0378-page-754-column-0-tr-4-line-5</t>
  </si>
  <si>
    <t>deputeerden van de andere Provincien , wel-</t>
  </si>
  <si>
    <t>NL-HaNA_1.01.02_3767_0378-page-754-column-0-tr-4-line-6</t>
  </si>
  <si>
    <t>kers consenten dienaengaende nogh niet inge-</t>
  </si>
  <si>
    <t>NL-HaNA_1.01.02_3767_0378-page-754-column-0-tr-4-line-7</t>
  </si>
  <si>
    <t>bracht zyn , mits desen versocht die van de</t>
  </si>
  <si>
    <t>NL-HaNA_1.01.02_3767_0378-page-754-column-0-tr-4-line-8</t>
  </si>
  <si>
    <t>Heeren Staten hare Principalen mede ten spoe-</t>
  </si>
  <si>
    <t>NL-HaNA_1.01.02_3767_0378-page-754-column-0-tr-4-line-9</t>
  </si>
  <si>
    <t>dighsten uyt te werken, ende alhier ter Verga-</t>
  </si>
  <si>
    <t>NL-HaNA_1.01.02_3767_0378-page-754-column-0-tr-4-line-10</t>
  </si>
  <si>
    <t>deringe te openen ende in te brengen.</t>
  </si>
  <si>
    <t>NL-HaNA_1.01.02_3767_0378-page-754-column-0-tr-5-line-0</t>
  </si>
  <si>
    <t>IVY resumptie gedelibereert zynde op de</t>
  </si>
  <si>
    <t>NL-HaNA_1.01.02_3767_0378-page-754-column-0-tr-5-line-1</t>
  </si>
  <si>
    <t>ID Memorie van de aenwesende Gecommit-</t>
  </si>
  <si>
    <t>NL-HaNA_1.01.02_3767_0378-page-754-column-0-tr-5-line-2</t>
  </si>
  <si>
    <t>teer din van de Collegien ter Admiraliteyt,</t>
  </si>
  <si>
    <t>NL-HaNA_1.01.02_3767_0378-page-754-column-0-tr-5-line-3</t>
  </si>
  <si>
    <t>houdende , dat sy geinformeert waren , dat</t>
  </si>
  <si>
    <t>NL-HaNA_1.01.02_3767_0378-page-754-column-0-tr-5-line-4</t>
  </si>
  <si>
    <t>men in Sweeden bleef persisteren by de Or-</t>
  </si>
  <si>
    <t>NL-HaNA_1.01.02_3767_0378-page-754-column-0-tr-5-line-5</t>
  </si>
  <si>
    <t>dres die gegeven waren , om op alle manie-</t>
  </si>
  <si>
    <t>NL-HaNA_1.01.02_3767_0378-page-754-column-0-tr-5-line-6</t>
  </si>
  <si>
    <t>ren te beletten de Vaert van alle Natien ‚ op</t>
  </si>
  <si>
    <t>NL-HaNA_1.01.02_3767_0378-page-754-column-0-tr-5-line-7</t>
  </si>
  <si>
    <t>de Plaetsan door den Czaer van Moscovien</t>
  </si>
  <si>
    <t>NL-HaNA_1.01.02_3767_0378-page-754-column-2-tr-0-line-0</t>
  </si>
  <si>
    <t>van den Koning van Sweden geconqusteeert,</t>
  </si>
  <si>
    <t>NL-HaNA_1.01.02_3767_0378-page-754-column-2-tr-0-line-1</t>
  </si>
  <si>
    <t>en dat sy vervolgens haer geobligeert vonden</t>
  </si>
  <si>
    <t>NL-HaNA_1.01.02_3767_0378-page-754-column-2-tr-0-line-2</t>
  </si>
  <si>
    <t>haer te addresseren aen haer Hoogh Mogende,</t>
  </si>
  <si>
    <t>NL-HaNA_1.01.02_3767_0378-page-754-column-2-tr-0-line-3</t>
  </si>
  <si>
    <t>om te wesen voorsien van der selver Resolu-</t>
  </si>
  <si>
    <t>NL-HaNA_1.01.02_3767_0378-page-754-column-2-tr-0-line-4</t>
  </si>
  <si>
    <t>tie, omtrent de Ordres te geven aen den Of-</t>
  </si>
  <si>
    <t>NL-HaNA_1.01.02_3767_0378-page-754-column-2-tr-0-line-5</t>
  </si>
  <si>
    <t>ficier , die het Convoy na de Sondt stondt te</t>
  </si>
  <si>
    <t>NL-HaNA_1.01.02_3767_0378-page-754-column-2-tr-0-line-6</t>
  </si>
  <si>
    <t>commanderen , hoe sich te gedragen by res-</t>
  </si>
  <si>
    <t>NL-HaNA_1.01.02_3767_0378-page-754-column-2-tr-0-line-7</t>
  </si>
  <si>
    <t>contre van Schepen van Oorlogh van den</t>
  </si>
  <si>
    <t>NL-HaNA_1.01.02_3767_0378-page-754-column-2-tr-0-line-8</t>
  </si>
  <si>
    <t>Konineh van Sweden, indien de selve souden</t>
  </si>
  <si>
    <t>NL-HaNA_1.01.02_3767_0378-page-754-column-2-tr-0-line-9</t>
  </si>
  <si>
    <t>willen nemen Koopvaerders hier te Lande</t>
  </si>
  <si>
    <t>NL-HaNA_1.01.02_3767_0378-page-754-column-2-tr-0-line-10</t>
  </si>
  <si>
    <t>huys hoorende, na voorgemelde Plaetsen ge-</t>
  </si>
  <si>
    <t>NL-HaNA_1.01.02_3767_0378-page-754-column-2-tr-0-line-11</t>
  </si>
  <si>
    <t>destineert , ofte van daer komende ‚ of die</t>
  </si>
  <si>
    <t>NL-HaNA_1.01.02_3767_0378-page-754-column-2-tr-0-line-12</t>
  </si>
  <si>
    <t>souden willen visiteren ‚ en of sulcks met ge-</t>
  </si>
  <si>
    <t>NL-HaNA_1.01.02_3767_0378-page-754-column-2-tr-0-line-13</t>
  </si>
  <si>
    <t>weldt sal beletten, soo hem soude willen dwin-</t>
  </si>
  <si>
    <t>NL-HaNA_1.01.02_3767_0378-page-754-column-2-tr-0-line-15</t>
  </si>
  <si>
    <t>gen het selve te gedogen.</t>
  </si>
  <si>
    <t>NL-HaNA_1.01.02_3767_0378-page-754-column-2-tr-0-line-14</t>
  </si>
  <si>
    <t>IS goetge-</t>
  </si>
  <si>
    <t>NL-HaNA_1.01.02_3767_0378-page-754-column-2-tr-0-line-16</t>
  </si>
  <si>
    <t>vonden ende verstaen ‚ dat het Collegie ter</t>
  </si>
  <si>
    <t>NL-HaNA_1.01.02_3767_0378-page-754-column-2-tr-0-line-17</t>
  </si>
  <si>
    <t>Admiraliteyt tot Amsterdam aengeschreven sal</t>
  </si>
  <si>
    <t>NL-HaNA_1.01.02_3767_0378-page-754-column-2-tr-0-line-18</t>
  </si>
  <si>
    <t>werden , omme in conformité van voorige</t>
  </si>
  <si>
    <t>NL-HaNA_1.01.02_3767_0378-page-754-column-2-tr-0-line-19</t>
  </si>
  <si>
    <t>Resolutien by haer Hoogh Mogende genomen,</t>
  </si>
  <si>
    <t>NL-HaNA_1.01.02_3767_0378-page-754-column-2-tr-0-line-20</t>
  </si>
  <si>
    <t>en speciael op den drie en twintighsten Au-</t>
  </si>
  <si>
    <t>NL-HaNA_1.01.02_3767_0378-page-754-column-2-tr-0-line-21</t>
  </si>
  <si>
    <t>ousti seventien hondert tien, tot voorkomin-</t>
  </si>
  <si>
    <t>NL-HaNA_1.01.02_3767_0378-page-754-column-2-tr-0-line-22</t>
  </si>
  <si>
    <t>ge van alle moeyelijckheden , nochmacls by</t>
  </si>
  <si>
    <t>NL-HaNA_1.01.02_3767_0378-page-754-column-2-tr-0-line-23</t>
  </si>
  <si>
    <t>provisie , en tot nader ordre te gelasten , aen</t>
  </si>
  <si>
    <t>NL-HaNA_1.01.02_3767_0378-page-754-column-2-tr-0-line-24</t>
  </si>
  <si>
    <t>den Officier die het Convoy naer de Sondt</t>
  </si>
  <si>
    <t>NL-HaNA_1.01.02_3767_0378-page-754-column-2-tr-0-line-25</t>
  </si>
  <si>
    <t>staet te commanderen , geen Schepen van Swe-</t>
  </si>
  <si>
    <t>NL-HaNA_1.01.02_3767_0378-page-754-column-2-tr-0-line-26</t>
  </si>
  <si>
    <t>den, Deenen of anderen, in den Oorsogh in</t>
  </si>
  <si>
    <t>NL-HaNA_1.01.02_3767_0378-page-754-column-2-tr-0-line-27</t>
  </si>
  <si>
    <t>het Noorden geëngageert ‚ onder des selfs Con-</t>
  </si>
  <si>
    <t>NL-HaNA_1.01.02_3767_0378-page-754-column-2-tr-0-line-28</t>
  </si>
  <si>
    <t>voy of protectie te nemen , noch aen sooda-</t>
  </si>
  <si>
    <t>NL-HaNA_1.01.02_3767_0378-page-754-column-2-tr-0-line-29</t>
  </si>
  <si>
    <t>nige Schepen eenige Seyn-Brieven uyt te ge-</t>
  </si>
  <si>
    <t>NL-HaNA_1.01.02_3767_0378-page-754-column-2-tr-0-line-30</t>
  </si>
  <si>
    <t>ven ; dogh ten reguarde van de Schepen ofte</t>
  </si>
  <si>
    <t>NL-HaNA_1.01.02_3767_0378-page-754-column-2-tr-0-line-31</t>
  </si>
  <si>
    <t>Koopvaerders hier te Lande huys hoorende,</t>
  </si>
  <si>
    <t>NL-HaNA_1.01.02_3767_0378-page-754-column-2-tr-0-line-32</t>
  </si>
  <si>
    <t>ende gedestineert na Riga en andere Plaetsen</t>
  </si>
  <si>
    <t>NL-HaNA_1.01.02_3767_0378-page-754-column-2-tr-0-line-33</t>
  </si>
  <si>
    <t>door den Czaer van Moscovien ‚ aen ofte in</t>
  </si>
  <si>
    <t>NL-HaNA_1.01.02_3767_0378-page-754-column-2-tr-0-line-34</t>
  </si>
  <si>
    <t>de Oostzee geoccupeert , ofte van daer ko-</t>
  </si>
  <si>
    <t>NL-HaNA_1.01.02_3767_0378-page-754-column-2-tr-0-line-35</t>
  </si>
  <si>
    <t>mende, dat gemelden commanderenden Offi-</t>
  </si>
  <si>
    <t>NL-HaNA_1.01.02_3767_0378-page-754-column-2-tr-0-line-36</t>
  </si>
  <si>
    <t>cier , ende andere Officieren van ’s Landts</t>
  </si>
  <si>
    <t>NL-HaNA_1.01.02_3767_0378-page-754-column-2-tr-0-line-37</t>
  </si>
  <si>
    <t>Schepen ‚ niet sullen gedogen , noch toe te</t>
  </si>
  <si>
    <t>NL-HaNA_1.01.02_3767_0378-page-754-column-2-tr-0-line-38</t>
  </si>
  <si>
    <t>laten , dat eenige van de selve Schepen ofte</t>
  </si>
  <si>
    <t>NL-HaNA_1.01.02_3767_0378-page-754-column-2-tr-0-line-39</t>
  </si>
  <si>
    <t>Koopvaerders door eenige Sweeden ‚ Deenen</t>
  </si>
  <si>
    <t>NL-HaNA_1.01.02_3767_0378-page-754-column-2-tr-0-line-40</t>
  </si>
  <si>
    <t>ofte anderen , wie sulcks oock wilden onder-</t>
  </si>
  <si>
    <t>NL-HaNA_1.01.02_3767_0378-page-754-column-2-tr-0-line-41</t>
  </si>
  <si>
    <t>nemen , gevisiteert, ende min aengchouden,</t>
  </si>
  <si>
    <t>NL-HaNA_1.01.02_3767_0378-page-754-column-2-tr-0-line-42</t>
  </si>
  <si>
    <t>of uyt de Vloot genomen werden en indien</t>
  </si>
  <si>
    <t>NL-HaNA_1.01.02_3767_0378-page-754-column-2-tr-0-line-43</t>
  </si>
  <si>
    <t>het selve met geweldt ondernomen moghte</t>
  </si>
  <si>
    <t>NL-HaNA_1.01.02_3767_0378-page-754-column-2-tr-0-line-44</t>
  </si>
  <si>
    <t>werden , dat de selve alsdan , in dat onver-</t>
  </si>
  <si>
    <t>NL-HaNA_1.01.02_3767_0378-page-754-column-2-tr-0-line-45</t>
  </si>
  <si>
    <t>verhoopte geval, gewelt met gewelt sullen mo-</t>
  </si>
  <si>
    <t>NL-HaNA_1.01.02_3767_0378-page-754-column-2-tr-0-line-46</t>
  </si>
  <si>
    <t>gen en moeten keeren , gebruyckende voorts</t>
  </si>
  <si>
    <t>NL-HaNA_1.01.02_3767_0378-page-754-column-2-tr-0-line-47</t>
  </si>
  <si>
    <t>Soldaet- en Zeemanschap soo als na de Ordre</t>
  </si>
  <si>
    <t>NL-HaNA_1.01.02_3767_0378-page-754-column-2-tr-0-line-48</t>
  </si>
  <si>
    <t>van het Landt behooren sal, en men in dier-</t>
  </si>
  <si>
    <t>NL-HaNA_1.01.02_3767_0378-page-754-column-2-tr-0-line-49</t>
  </si>
  <si>
    <t>gelycke gelegentheden gewoon en schuldigh</t>
  </si>
  <si>
    <t>NL-HaNA_1.01.02_3767_0378-page-754-column-2-tr-0-line-50</t>
  </si>
  <si>
    <t>is.</t>
  </si>
  <si>
    <t>NL-HaNA_1.01.02_3767_0378-page-754-column-2-tr-1-line-0</t>
  </si>
  <si>
    <t>DY resumptie gedelibereers zynde op de</t>
  </si>
  <si>
    <t>NL-HaNA_1.01.02_3767_0378-page-754-column-2-tr-1-line-1</t>
  </si>
  <si>
    <t>ID Requeste van verscheyde Koopluyden tot</t>
  </si>
  <si>
    <t>NL-HaNA_1.01.02_3767_0378-page-754-column-2-tr-1-line-2</t>
  </si>
  <si>
    <t>Amsterdam , handelende op Sweden, aen</t>
  </si>
  <si>
    <t>NL-HaNA_1.01.02_3767_0378-page-754-column-2-tr-1-line-3</t>
  </si>
  <si>
    <t>haer Hoogh Mogende gepresenteere ‚ klagen-</t>
  </si>
  <si>
    <t>NL-HaNA_1.01.02_3767_0378-page-754-column-2-tr-1-line-4</t>
  </si>
  <si>
    <t>de over het gedurigh ophouden ende openen</t>
  </si>
  <si>
    <t>NL-HaNA_1.01.02_3767_0378-page-754-column-2-tr-1-line-5</t>
  </si>
  <si>
    <t>der Brieven en Paquetten, soo van de Ingese-</t>
  </si>
  <si>
    <t>NL-HaNA_1.01.02_3767_0378-page-754-column-2-tr-1-line-6</t>
  </si>
  <si>
    <t>tenen van den Staet, als van Engelande, son-</t>
  </si>
  <si>
    <t>NL-HaNA_1.01.02_3767_0378-page-754-column-2-tr-1-line-7</t>
  </si>
  <si>
    <t>der te weten waer , ende door wie het selve</t>
  </si>
  <si>
    <t>NL-HaNA_1.01.02_3767_0378-page-754-column-2-tr-1-line-8</t>
  </si>
  <si>
    <t>komt te geschieden , tot groote confusie ende</t>
  </si>
  <si>
    <t>NL-HaNA_1.01.02_3767_0378-page-755-column-0-tr-0-line-0</t>
  </si>
  <si>
    <t>interruptie van de Negotie ; dat sy Supplian-</t>
  </si>
  <si>
    <t>NL-HaNA_1.01.02_3767_0378-page-755-column-0-tr-0-line-1</t>
  </si>
  <si>
    <t>ten daer tegens op haer versoeck , van haer</t>
  </si>
  <si>
    <t>NL-HaNA_1.01.02_3767_0378-page-755-column-0-tr-0-line-2</t>
  </si>
  <si>
    <t>Hoogh Mogende wel hadden geobtineert Brie-</t>
  </si>
  <si>
    <t>NL-HaNA_1.01.02_3767_0378-page-755-column-0-tr-0-line-3</t>
  </si>
  <si>
    <t>ven van voorschryvens aen den Heere Goes ,</t>
  </si>
  <si>
    <t>NL-HaNA_1.01.02_3767_0378-page-755-column-0-tr-0-line-4</t>
  </si>
  <si>
    <t>haer Hoogh Mogende extraordinaris Envoyé</t>
  </si>
  <si>
    <t>NL-HaNA_1.01.02_3767_0378-page-755-column-0-tr-0-line-5</t>
  </si>
  <si>
    <t>aen het Hof van sijne Majesteyt den Koningh</t>
  </si>
  <si>
    <t>NL-HaNA_1.01.02_3767_0378-page-755-column-0-tr-0-line-6</t>
  </si>
  <si>
    <t>van Denemarcken , maer dat het selve tot nog</t>
  </si>
  <si>
    <t>NL-HaNA_1.01.02_3767_0378-page-755-column-0-tr-0-line-7</t>
  </si>
  <si>
    <t>toe van geen effect was geweest ; versoecken-</t>
  </si>
  <si>
    <t>NL-HaNA_1.01.02_3767_0378-page-755-column-0-tr-0-line-8</t>
  </si>
  <si>
    <t>de derhalven nochmael andere Brieven van</t>
  </si>
  <si>
    <t>NL-HaNA_1.01.02_3767_0378-page-755-column-0-tr-0-line-9</t>
  </si>
  <si>
    <t>voorschryvens van haer Hoogh Mogende aen</t>
  </si>
  <si>
    <t>NL-HaNA_1.01.02_3767_0378-page-755-column-0-tr-0-line-10</t>
  </si>
  <si>
    <t>opgemelden extraordinaris Envoyé Goes, ten</t>
  </si>
  <si>
    <t>NL-HaNA_1.01.02_3767_0378-page-755-column-0-tr-0-line-11</t>
  </si>
  <si>
    <t>eynde den selve (was het doenlijck) commu.</t>
  </si>
  <si>
    <t>NL-HaNA_1.01.02_3767_0378-page-755-column-0-tr-0-line-12</t>
  </si>
  <si>
    <t>nicatif met den Minister van Groot-Brittan.</t>
  </si>
  <si>
    <t>NL-HaNA_1.01.02_3767_0378-page-755-column-0-tr-0-line-13</t>
  </si>
  <si>
    <t>nien aldaer ‚ by sijne Koninghlycke Majesteyt</t>
  </si>
  <si>
    <t>NL-HaNA_1.01.02_3767_0378-page-755-column-0-tr-0-line-14</t>
  </si>
  <si>
    <t>van Denemarcken des selfs Raeden , en alle</t>
  </si>
  <si>
    <t>NL-HaNA_1.01.02_3767_0378-page-755-column-0-tr-0-line-15</t>
  </si>
  <si>
    <t>andere , alle mogelycke devoiren aen te wen.</t>
  </si>
  <si>
    <t>NL-HaNA_1.01.02_3767_0378-page-755-column-0-tr-0-line-16</t>
  </si>
  <si>
    <t>den, op dat de aengehouden Brieven llico</t>
  </si>
  <si>
    <t>NL-HaNA_1.01.02_3767_0378-page-755-column-0-tr-0-line-17</t>
  </si>
  <si>
    <t>gerestitueert, ende de passagie der Brieven en</t>
  </si>
  <si>
    <t>NL-HaNA_1.01.02_3767_0378-page-755-column-0-tr-0-line-18</t>
  </si>
  <si>
    <t>Pacquetten der Koopluyden over Elfeneur, als</t>
  </si>
  <si>
    <t>NL-HaNA_1.01.02_3767_0378-page-755-column-0-tr-0-line-19</t>
  </si>
  <si>
    <t>voor desen , opengelaten moge werden.</t>
  </si>
  <si>
    <t>NL-HaNA_1.01.02_3767_0378-page-755-column-0-tr-0-line-20</t>
  </si>
  <si>
    <t>IS</t>
  </si>
  <si>
    <t>NL-HaNA_1.01.02_3767_0378-page-755-column-0-tr-0-line-21</t>
  </si>
  <si>
    <t>goetgevonden ende verstaen , dat gemelden</t>
  </si>
  <si>
    <t>NL-HaNA_1.01.02_3767_0378-page-755-column-0-tr-0-line-22</t>
  </si>
  <si>
    <t>Heere extraordinaris Envoyé Goes . als mede</t>
  </si>
  <si>
    <t>NL-HaNA_1.01.02_3767_0378-page-755-column-0-tr-0-line-23</t>
  </si>
  <si>
    <t>des selfs Secretaris te Koppenhage ‚ sal werden</t>
  </si>
  <si>
    <t>NL-HaNA_1.01.02_3767_0378-page-755-column-0-tr-0-line-24</t>
  </si>
  <si>
    <t>aengeschreven , by hooghstgemelde sijne Ma-</t>
  </si>
  <si>
    <t>NL-HaNA_1.01.02_3767_0378-page-755-column-0-tr-0-line-25</t>
  </si>
  <si>
    <t>jesteyt van Denemarcken , des selfs Raeden,</t>
  </si>
  <si>
    <t>NL-HaNA_1.01.02_3767_0378-page-755-column-0-tr-0-line-26</t>
  </si>
  <si>
    <t>ende alle andere ( is het doenlijck ‚ met com-</t>
  </si>
  <si>
    <t>NL-HaNA_1.01.02_3767_0378-page-755-column-0-tr-0-line-27</t>
  </si>
  <si>
    <t>municatie en concurrentie van den Minister</t>
  </si>
  <si>
    <t>NL-HaNA_1.01.02_3767_0378-page-755-column-0-tr-0-line-28</t>
  </si>
  <si>
    <t>van Groot- Brittannien aldaer ) nader en alle</t>
  </si>
  <si>
    <t>NL-HaNA_1.01.02_3767_0378-page-755-column-0-tr-0-line-29</t>
  </si>
  <si>
    <t>mogelijcke devoiren aen te wenden, ten eyn-</t>
  </si>
  <si>
    <t>NL-HaNA_1.01.02_3767_0378-page-755-column-0-tr-0-line-30</t>
  </si>
  <si>
    <t>de de aengehouden Brieven sllico gerestitueert,</t>
  </si>
  <si>
    <t>NL-HaNA_1.01.02_3767_0378-page-755-column-0-tr-0-line-31</t>
  </si>
  <si>
    <t>ende de passagie der Brieven en Pacquetten der</t>
  </si>
  <si>
    <t>NL-HaNA_1.01.02_3767_0378-page-755-column-0-tr-0-line-32</t>
  </si>
  <si>
    <t>Koopluyden over Elseneur na Sweeden ‚ ende</t>
  </si>
  <si>
    <t>NL-HaNA_1.01.02_3767_0378-page-755-column-0-tr-0-line-33</t>
  </si>
  <si>
    <t>vice versa, als voor desen opengelaten moge</t>
  </si>
  <si>
    <t>NL-HaNA_1.01.02_3767_0378-page-755-column-0-tr-0-line-34</t>
  </si>
  <si>
    <t>NL-HaNA_1.01.02_3767_0378-page-755-column-0-tr-0-line-35</t>
  </si>
  <si>
    <t>Dat verders Extract van dese haer Hoogh</t>
  </si>
  <si>
    <t>NL-HaNA_1.01.02_3767_0378-page-755-column-0-tr-0-line-36</t>
  </si>
  <si>
    <t>Mogende Resolutie gesonden sal werden aen</t>
  </si>
  <si>
    <t>NL-HaNA_1.01.02_3767_0378-page-755-column-0-tr-0-line-37</t>
  </si>
  <si>
    <t>den Heere van Borsselen ‚ haer Hoogh Mo-</t>
  </si>
  <si>
    <t>NL-HaNA_1.01.02_3767_0378-page-755-column-0-tr-0-line-38</t>
  </si>
  <si>
    <t>gende extraordinaris Envoyé aen het Hof</t>
  </si>
  <si>
    <t>NL-HaNA_1.01.02_3767_0378-page-755-column-0-tr-0-line-39</t>
  </si>
  <si>
    <t>van hare Majesteyt de Koninginne van Groot-</t>
  </si>
  <si>
    <t>NL-HaNA_1.01.02_3767_0378-page-755-column-0-tr-0-line-40</t>
  </si>
  <si>
    <t>Brittannien , ende den selven aengeschre-</t>
  </si>
  <si>
    <t>NL-HaNA_1.01.02_3767_0378-page-755-column-0-tr-0-line-41</t>
  </si>
  <si>
    <t>ven, aen hooghst gedachte 5 Koninginne’ te</t>
  </si>
  <si>
    <t>NL-HaNA_1.01.02_3767_0378-page-755-column-0-tr-0-line-42</t>
  </si>
  <si>
    <t>versoecken , dat gelycke Ordres aen des selfs</t>
  </si>
  <si>
    <t>NL-HaNA_1.01.02_3767_0378-page-755-column-0-tr-0-line-43</t>
  </si>
  <si>
    <t>Minister aen het Hof van Denemarcken mo-</t>
  </si>
  <si>
    <t>NL-HaNA_1.01.02_3767_0378-page-755-column-0-tr-0-line-44</t>
  </si>
  <si>
    <t>gen werden gesonden.</t>
  </si>
  <si>
    <t>NL-HaNA_1.01.02_3767_0378-page-755-column-0-tr-0-line-45</t>
  </si>
  <si>
    <t>En eyndelijck, dat den Heere van Alefeld,</t>
  </si>
  <si>
    <t>NL-HaNA_1.01.02_3767_0378-page-755-column-0-tr-0-line-46</t>
  </si>
  <si>
    <t>extraordinaris Envoyé van sijne Majesteyt den</t>
  </si>
  <si>
    <t>NL-HaNA_1.01.02_3767_0378-page-755-column-0-tr-0-line-47</t>
  </si>
  <si>
    <t>Koningh van Denemarcken 5. sal werden ver-</t>
  </si>
  <si>
    <t>NL-HaNA_1.01.02_3767_0378-page-755-column-0-tr-0-line-48</t>
  </si>
  <si>
    <t>socht d de voorschreve aen te wenden devoi-</t>
  </si>
  <si>
    <t>NL-HaNA_1.01.02_3767_0378-page-755-column-0-tr-0-line-49</t>
  </si>
  <si>
    <t>ren , door sijne goede officien ten krachtigh-</t>
  </si>
  <si>
    <t>NL-HaNA_1.01.02_3767_0378-page-755-column-0-tr-0-line-50</t>
  </si>
  <si>
    <t>sten te seconderen ; ende werden de Heeren</t>
  </si>
  <si>
    <t>NL-HaNA_1.01.02_3767_0378-page-755-column-0-tr-0-line-51</t>
  </si>
  <si>
    <t>van Broeckhuysen ‚ ende andere haer Hoogh</t>
  </si>
  <si>
    <t>NL-HaNA_1.01.02_3767_0378-page-755-column-0-tr-0-line-52</t>
  </si>
  <si>
    <t>Mogende Gedeputeerden tot de buytenlandt-</t>
  </si>
  <si>
    <t>NL-HaNA_1.01.02_3767_0378-page-755-column-0-tr-0-line-53</t>
  </si>
  <si>
    <t>sche saecken ‚ mits desen versocht en gecom-</t>
  </si>
  <si>
    <t>NL-HaNA_1.01.02_3767_0378-page-755-column-0-tr-0-line-54</t>
  </si>
  <si>
    <t>mitteert, omme ten selven eynde met gemel-</t>
  </si>
  <si>
    <t>NL-HaNA_1.01.02_3767_0378-page-755-column-0-tr-0-line-55</t>
  </si>
  <si>
    <t>den Heere Alefeld in conferentie te treden ‚ en</t>
  </si>
  <si>
    <t>NL-HaNA_1.01.02_3767_0378-page-755-column-0-tr-0-line-56</t>
  </si>
  <si>
    <t>NL-HaNA_1.01.02_3767_0378-page-755-column-0-tr-0-line-57</t>
  </si>
  <si>
    <t>NL-HaNA_1.01.02_3767_0378-page-755-column-0-tr-1-line-0</t>
  </si>
  <si>
    <t>IE Heeren Gedeputeerden van de Provincie</t>
  </si>
  <si>
    <t>NL-HaNA_1.01.02_3767_0378-page-755-column-0-tr-1-line-1</t>
  </si>
  <si>
    <t>IJ van Hollandt ende West-Vrieslandt heb-</t>
  </si>
  <si>
    <t>NL-HaNA_1.01.02_3767_0378-page-755-column-1-tr-0-line-3</t>
  </si>
  <si>
    <t>( 741 )</t>
  </si>
  <si>
    <t>NL-HaNA_1.01.02_3767_0378-page-755-column-1-tr-0-line-2</t>
  </si>
  <si>
    <t>Den 18. Funti,</t>
  </si>
  <si>
    <t>NL-HaNA_1.01.02_3767_0378-page-755-column-1-tr-1-line-0</t>
  </si>
  <si>
    <t>ben ter Vergaderinge ingebracht der sel-</t>
  </si>
  <si>
    <t>NL-HaNA_1.01.02_3767_0378-page-755-column-1-tr-1-line-1</t>
  </si>
  <si>
    <t>ver Provincinciael Advis ’ op het rapport van</t>
  </si>
  <si>
    <t>NL-HaNA_1.01.02_3767_0378-page-755-column-1-tr-1-line-2</t>
  </si>
  <si>
    <t>de Heeren van Essen, ende andere haer Hoogh</t>
  </si>
  <si>
    <t>NL-HaNA_1.01.02_3767_0378-page-755-column-1-tr-1-line-3</t>
  </si>
  <si>
    <t>Mogende ; Gedeputeerden tot de saecken van</t>
  </si>
  <si>
    <t>NL-HaNA_1.01.02_3767_0378-page-755-column-1-tr-1-line-4</t>
  </si>
  <si>
    <t>de Finantie hebbende ‚ in gevolge ende tot</t>
  </si>
  <si>
    <t>NL-HaNA_1.01.02_3767_0378-page-755-column-1-tr-1-line-5</t>
  </si>
  <si>
    <t>voldoeninge van der selver Resolutie com-</t>
  </si>
  <si>
    <t>NL-HaNA_1.01.02_3767_0378-page-755-column-1-tr-1-line-6</t>
  </si>
  <si>
    <t>missoriael van den achtienden der voorlede</t>
  </si>
  <si>
    <t>NL-HaNA_1.01.02_3767_0378-page-755-column-1-tr-1-line-7</t>
  </si>
  <si>
    <t>maendt Maert ‚ met en nevens eenige Heeren</t>
  </si>
  <si>
    <t>NL-HaNA_1.01.02_3767_0378-page-755-column-1-tr-1-line-8</t>
  </si>
  <si>
    <t>Gecommitteerden uyt den Raedt van State en</t>
  </si>
  <si>
    <t>NL-HaNA_1.01.02_3767_0378-page-755-column-1-tr-1-line-9</t>
  </si>
  <si>
    <t>des Generaliteyts Rekenkamer , geëxamineert</t>
  </si>
  <si>
    <t>NL-HaNA_1.01.02_3767_0378-page-755-column-1-tr-1-line-10</t>
  </si>
  <si>
    <t>het geproponeerde van de Heeren Gedepu-</t>
  </si>
  <si>
    <t>NL-HaNA_1.01.02_3767_0378-page-755-column-1-tr-1-line-11</t>
  </si>
  <si>
    <t>teerden van de Provincie van Gelderlandt ,</t>
  </si>
  <si>
    <t>NL-HaNA_1.01.02_3767_0378-page-755-column-1-tr-1-line-12</t>
  </si>
  <si>
    <t>tenderende dat de daghgelden van de Heeren</t>
  </si>
  <si>
    <t>NL-HaNA_1.01.02_3767_0378-page-755-column-1-tr-1-line-13</t>
  </si>
  <si>
    <t>Plenipotentiarissen tot de Vreedehandelinge ,</t>
  </si>
  <si>
    <t>NL-HaNA_1.01.02_3767_0378-page-755-column-1-tr-1-line-14</t>
  </si>
  <si>
    <t>ende het geen haer toegeleght was voor Equi-</t>
  </si>
  <si>
    <t>NL-HaNA_1.01.02_3767_0378-page-755-column-1-tr-1-line-15</t>
  </si>
  <si>
    <t>pagie, eenighsints verhooght mochte werden,</t>
  </si>
  <si>
    <t>NL-HaNA_1.01.02_3767_0378-page-755-column-1-tr-1-line-16</t>
  </si>
  <si>
    <t>onder de Notulen van den achtsten A pril laetst-</t>
  </si>
  <si>
    <t>NL-HaNA_1.01.02_3767_0378-page-755-column-1-tr-1-line-17</t>
  </si>
  <si>
    <t>leden breder gemelt ‚ tenderende het voor-</t>
  </si>
  <si>
    <t>NL-HaNA_1.01.02_3767_0378-page-755-column-1-tr-1-line-18</t>
  </si>
  <si>
    <t>schreve Provincial A dvis daer heenen, dat in</t>
  </si>
  <si>
    <t>NL-HaNA_1.01.02_3767_0378-page-755-column-1-tr-1-line-19</t>
  </si>
  <si>
    <t>conformiteyt van het voorschreve rapport, ge-</t>
  </si>
  <si>
    <t>NL-HaNA_1.01.02_3767_0378-page-755-column-1-tr-1-line-20</t>
  </si>
  <si>
    <t>melde Heeren Plenipotentiarissen sullen ge-</t>
  </si>
  <si>
    <t>NL-HaNA_1.01.02_3767_0378-page-755-column-1-tr-1-line-21</t>
  </si>
  <si>
    <t>nieten yeder hooft voor hooft vyf en dertigh</t>
  </si>
  <si>
    <t>NL-HaNA_1.01.02_3767_0378-page-755-column-1-tr-1-line-22</t>
  </si>
  <si>
    <t>guldens daeghs ‚ van den dagh af dat hare</t>
  </si>
  <si>
    <t>NL-HaNA_1.01.02_3767_0378-page-755-column-1-tr-1-line-23</t>
  </si>
  <si>
    <t>Commissie is ingegaen ‚ ende veder twee duy-</t>
  </si>
  <si>
    <t>NL-HaNA_1.01.02_3767_0378-page-755-column-1-tr-1-line-24</t>
  </si>
  <si>
    <t>sent vyf hondert guldens voor Equipagie ‚en</t>
  </si>
  <si>
    <t>NL-HaNA_1.01.02_3767_0378-page-755-column-1-tr-1-line-25</t>
  </si>
  <si>
    <t>dat haer Hoogh Mogende Resolutie van den</t>
  </si>
  <si>
    <t>NL-HaNA_1.01.02_3767_0378-page-755-column-1-tr-1-line-26</t>
  </si>
  <si>
    <t>sesden Januari laetst leden in soo verre sal were</t>
  </si>
  <si>
    <t>NL-HaNA_1.01.02_3767_0378-page-755-column-1-tr-1-line-27</t>
  </si>
  <si>
    <t>den gealtereert.</t>
  </si>
  <si>
    <t>NL-HaNA_1.01.02_3767_0378-page-755-column-1-tr-1-line-28</t>
  </si>
  <si>
    <t>WAE R op gedelibe-</t>
  </si>
  <si>
    <t>NL-HaNA_1.01.02_3767_0378-page-755-column-1-tr-1-line-29</t>
  </si>
  <si>
    <t>reert zynde , hebben de Heeren Gedeputeer-</t>
  </si>
  <si>
    <t>NL-HaNA_1.01.02_3767_0378-page-755-column-1-tr-1-line-30</t>
  </si>
  <si>
    <t>den van de Provincie van Overyssel verklaert</t>
  </si>
  <si>
    <t>NL-HaNA_1.01.02_3767_0378-page-755-column-1-tr-1-line-31</t>
  </si>
  <si>
    <t>noch niet gereet te zyn, om haer daer op te</t>
  </si>
  <si>
    <t>NL-HaNA_1.01.02_3767_0378-page-755-column-1-tr-1-line-32</t>
  </si>
  <si>
    <t>verklaren , en zyn de selve versocht sulcks ten</t>
  </si>
  <si>
    <t>NL-HaNA_1.01.02_3767_0378-page-755-column-1-tr-1-line-33</t>
  </si>
  <si>
    <t>poedighste te willen doen.</t>
  </si>
  <si>
    <t>NL-HaNA_1.01.02_3767_0378-page-755-column-1-tr-2-line-0</t>
  </si>
  <si>
    <t>P het geproponeerde door de. Heeren Ge-</t>
  </si>
  <si>
    <t>NL-HaNA_1.01.02_3767_0378-page-755-column-1-tr-2-line-1</t>
  </si>
  <si>
    <t>JF deputeerden van de Provincie van Hol.</t>
  </si>
  <si>
    <t>NL-HaNA_1.01.02_3767_0378-page-755-column-1-tr-2-line-2</t>
  </si>
  <si>
    <t>landt ende West-V; rieslandt ter Vergade-</t>
  </si>
  <si>
    <t>NL-HaNA_1.01.02_3767_0378-page-755-column-1-tr-2-line-3</t>
  </si>
  <si>
    <t>ringe gedaen , in bedencken gevende hoeda-</t>
  </si>
  <si>
    <t>NL-HaNA_1.01.02_3767_0378-page-755-column-1-tr-2-line-4</t>
  </si>
  <si>
    <t>nigh ende in wat voegen de extraordinaris</t>
  </si>
  <si>
    <t>NL-HaNA_1.01.02_3767_0378-page-755-column-1-tr-2-line-5</t>
  </si>
  <si>
    <t>Equipagie ter Zee voor de aenstaende Win-</t>
  </si>
  <si>
    <t>NL-HaNA_1.01.02_3767_0378-page-755-column-1-tr-2-line-6</t>
  </si>
  <si>
    <t>ter ende het voorjaer soude behooren te wer-</t>
  </si>
  <si>
    <t>NL-HaNA_1.01.02_3767_0378-page-755-column-1-tr-2-line-7</t>
  </si>
  <si>
    <t>den beraemt , ende wat Petitie by den Raedt</t>
  </si>
  <si>
    <t>NL-HaNA_1.01.02_3767_0378-page-755-column-1-tr-2-line-8</t>
  </si>
  <si>
    <t>van State soude behooren te werden gedaen.</t>
  </si>
  <si>
    <t>NL-HaNA_1.01.02_3767_0378-page-755-column-1-tr-2-line-9</t>
  </si>
  <si>
    <t>IS na voorgaende deliberatie ende in achtingh</t>
  </si>
  <si>
    <t>NL-HaNA_1.01.02_3767_0378-page-755-column-1-tr-2-line-10</t>
  </si>
  <si>
    <t>genomen zynde, dat de Schepen van Oorlogh</t>
  </si>
  <si>
    <t>NL-HaNA_1.01.02_3767_0378-page-755-column-1-tr-2-line-11</t>
  </si>
  <si>
    <t>in de Middelansche - Zee zynde , aldaer twee</t>
  </si>
  <si>
    <t>NL-HaNA_1.01.02_3767_0378-page-755-column-1-tr-2-line-12</t>
  </si>
  <si>
    <t>jaren sullen hebben geweest , ende vervolgens</t>
  </si>
  <si>
    <t>NL-HaNA_1.01.02_3767_0378-page-755-column-1-tr-2-line-13</t>
  </si>
  <si>
    <t>noodtsaeckelyck sullen moeten te rugh komen,</t>
  </si>
  <si>
    <t>NL-HaNA_1.01.02_3767_0378-page-755-column-1-tr-2-line-14</t>
  </si>
  <si>
    <t>en tydigh geremplaceert werden, ende dat al-</t>
  </si>
  <si>
    <t>NL-HaNA_1.01.02_3767_0378-page-755-column-1-tr-2-line-15</t>
  </si>
  <si>
    <t>voorens de voorschreve extraordinaris Equipa-</t>
  </si>
  <si>
    <t>NL-HaNA_1.01.02_3767_0378-page-755-column-1-tr-2-line-16</t>
  </si>
  <si>
    <t>gie sal dienen te werden gedisponeert , goet.</t>
  </si>
  <si>
    <t>NL-HaNA_1.01.02_3767_0378-page-755-column-1-tr-2-line-17</t>
  </si>
  <si>
    <t>gevonden ende verstaen 7 dat den Raedt van</t>
  </si>
  <si>
    <t>NL-HaNA_1.01.02_3767_0378-page-755-column-1-tr-2-line-18</t>
  </si>
  <si>
    <t>State sal werden versoght , soo als versoght</t>
  </si>
  <si>
    <t>NL-HaNA_1.01.02_3767_0378-page-755-column-1-tr-2-line-19</t>
  </si>
  <si>
    <t>werdt mits desen , om een Petitie te forme.</t>
  </si>
  <si>
    <t>NL-HaNA_1.01.02_3767_0378-page-755-column-1-tr-2-line-20</t>
  </si>
  <si>
    <t>ren tot de voorschreve extraordinaris Equipa-</t>
  </si>
  <si>
    <t>NL-HaNA_1.01.02_3767_0378-page-755-column-1-tr-2-line-21</t>
  </si>
  <si>
    <t>gie, soo in de Middelandt-, als in de Noord-</t>
  </si>
  <si>
    <t>NL-HaNA_1.01.02_3767_0378-page-755-column-1-tr-2-line-22</t>
  </si>
  <si>
    <t>Zee ‚ voor het na ende voorjaer ‚ van vier en</t>
  </si>
  <si>
    <t>NL-HaNA_1.01.02_3767_0378-page-755-column-1-tr-2-line-23</t>
  </si>
  <si>
    <t>twintigh Schepen van Oorlogh ‚ met den ge-</t>
  </si>
  <si>
    <t>NL-HaNA_1.01.02_3767_0378-page-755-column-1-tr-2-line-24</t>
  </si>
  <si>
    <t>volge en aenkleven van dien , voor den tyde</t>
  </si>
  <si>
    <t>NL-HaNA_1.01.02_3767_0378-page-755-column-1-tr-2-line-25</t>
  </si>
  <si>
    <t>van twaelf maenden , te beginnen met primo</t>
  </si>
  <si>
    <t>NL-HaNA_1.01.02_3767_0378-page-755-column-1-tr-0-line-0</t>
  </si>
  <si>
    <t>qS</t>
  </si>
  <si>
    <t>NL-HaNA_1.01.02_3767_0378-page-755-column-1-tr-0-line-1</t>
  </si>
  <si>
    <t>De-</t>
  </si>
  <si>
    <t>NL-HaNA_1.01.02_3812_0301</t>
  </si>
  <si>
    <t>NL-HaNA_1.01.02_3812_0301-page-600-header-tr-0-line-0</t>
  </si>
  <si>
    <t>Goed</t>
  </si>
  <si>
    <t>Den 23 Funy</t>
  </si>
  <si>
    <t>( 420</t>
  </si>
  <si>
    <t>1757</t>
  </si>
  <si>
    <t>NL-HaNA_1.01.02_3812_0301-page-600-column-0-tr-0-line-0</t>
  </si>
  <si>
    <t>voorschreeve Schip neevens sijne Laadinge</t>
  </si>
  <si>
    <t>NL-HaNA_1.01.02_3812_0301-page-600-column-0-tr-0-line-1</t>
  </si>
  <si>
    <t>hadde gereclameert . en de procedures daar</t>
  </si>
  <si>
    <t>NL-HaNA_1.01.02_3812_0301-page-600-column-0-tr-0-line-2</t>
  </si>
  <si>
    <t>a 5 envomen. waar van het pe-</t>
  </si>
  <si>
    <t>NL-HaNA_1.01.02_3812_0301-page-600-column-0-tr-0-line-3</t>
  </si>
  <si>
    <t>vo ogewecst was. dat de Supplianten in</t>
  </si>
  <si>
    <t>NL-HaNA_1.01.02_3812_0301-page-600-column-0-tr-0-line-4</t>
  </si>
  <si>
    <t>0 ke hadde oetriumpheert , en de Kaa-</t>
  </si>
  <si>
    <t>NL-HaNA_1.01.02_3812_0301-page-600-column-0-tr-0-line-5</t>
  </si>
  <si>
    <t>ie 0 de Gevanaenis was gebraght ‚ dewyl</t>
  </si>
  <si>
    <t>NL-HaNA_1.01.02_3812_0301-page-600-column-0-tr-0-line-6</t>
  </si>
  <si>
    <t>eee sen wierd. dat het Schip en Laa</t>
  </si>
  <si>
    <t>NL-HaNA_1.01.02_3812_0301-page-600-column-0-tr-0-line-7</t>
  </si>
  <si>
    <t>haan Hollanders 40 evgendom was</t>
  </si>
  <si>
    <t>NL-HaNA_1.01.02_3812_0301-page-600-column-0-tr-0-line-8</t>
  </si>
  <si>
    <t>horende e dat de voornoemde Kaaper</t>
  </si>
  <si>
    <t>NL-HaNA_1.01.02_3812_0301-page-600-column-0-tr-0-line-9</t>
  </si>
  <si>
    <t>ee voorschreeve Vonnis hebbende ge-</t>
  </si>
  <si>
    <t>NL-HaNA_1.01.02_3812_0301-page-600-column-0-tr-0-line-10</t>
  </si>
  <si>
    <t>leert aan het Hof te Madrid, de Sup-</t>
  </si>
  <si>
    <t>NL-HaNA_1.01.02_3812_0301-page-600-column-0-tr-0-line-11</t>
  </si>
  <si>
    <t>He daar weederom in de voorschreeve</t>
  </si>
  <si>
    <t>NL-HaNA_1.01.02_3812_0301-page-600-column-0-tr-0-line-12</t>
  </si>
  <si>
    <t>adden oetriumpheert . waar meede</t>
  </si>
  <si>
    <t>NL-HaNA_1.01.02_3812_0301-page-600-column-0-tr-0-line-13</t>
  </si>
  <si>
    <t>el tuss verloonen zvnde . het gemelde</t>
  </si>
  <si>
    <t>NL-HaNA_1.01.02_3812_0301-page-600-column-0-tr-0-line-14</t>
  </si>
  <si>
    <t>eHin er laatse voornoemt diversche maan</t>
  </si>
  <si>
    <t>NL-HaNA_1.01.02_3812_0301-page-600-column-0-tr-0-line-15</t>
  </si>
  <si>
    <t>re Oochouden . en vreesende voor</t>
  </si>
  <si>
    <t>NL-HaNA_1.01.02_3812_0301-page-600-column-0-tr-0-line-16</t>
  </si>
  <si>
    <t>een Oeneraal bederf. der Laadingh ‚ haar</t>
  </si>
  <si>
    <t>NL-HaNA_1.01.02_3812_0301-page-600-column-0-tr-0-line-17</t>
  </si>
  <si>
    <t>11 h Mooende voornoemde Consul van</t>
  </si>
  <si>
    <t>NL-HaNA_1.01.02_3812_0301-page-600-column-0-tr-0-line-18</t>
  </si>
  <si>
    <t>eet hadde oeresolveert .- deselve Laa</t>
  </si>
  <si>
    <t>NL-HaNA_1.01.02_3812_0301-page-600-column-0-tr-0-line-19</t>
  </si>
  <si>
    <t>io 1e Ve koopen en daar Da oock het</t>
  </si>
  <si>
    <t>NL-HaNA_1.01.02_3812_0301-page-600-column-0-tr-0-line-20</t>
  </si>
  <si>
    <t>7 eme. Schip, dat door het langh leg-</t>
  </si>
  <si>
    <t>NL-HaNA_1.01.02_3812_0301-page-600-column-0-tr-0-line-21</t>
  </si>
  <si>
    <t>oon eer ontramponeert en onherstelbaar was</t>
  </si>
  <si>
    <t>NL-HaNA_1.01.02_3812_0301-page-600-column-0-tr-0-line-22</t>
  </si>
  <si>
    <t>de nn ovnde eyn deli ick den Sc hipper</t>
  </si>
  <si>
    <t>NL-HaNA_1.01.02_3812_0301-page-600-column-0-tr-0-line-23</t>
  </si>
  <si>
    <t>6 1e tf auinaze geretourneert met een Schip</t>
  </si>
  <si>
    <t>NL-HaNA_1.01.02_3812_0301-page-600-column-0-tr-0-line-24</t>
  </si>
  <si>
    <t>1 ron. versoeckende de Supplianten</t>
  </si>
  <si>
    <t>NL-HaNA_1.01.02_3812_0301-page-600-column-0-tr-0-line-25</t>
  </si>
  <si>
    <t>0 eedenen in de voorschreeve Requeste</t>
  </si>
  <si>
    <t>NL-HaNA_1.01.02_3812_0301-page-600-column-0-tr-0-line-26</t>
  </si>
  <si>
    <t>lleeert dat haar Hoogh Mogende den</t>
  </si>
  <si>
    <t>NL-HaNA_1.01.02_3812_0301-page-600-column-0-tr-0-line-27</t>
  </si>
  <si>
    <t>eee Arnoud van Steinfort ‚ haar</t>
  </si>
  <si>
    <t>NL-HaNA_1.01.02_3812_0301-page-600-column-0-tr-0-line-28</t>
  </si>
  <si>
    <t>Hoogh Moeende Consul op St. Crux de</t>
  </si>
  <si>
    <t>NL-HaNA_1.01.02_3812_0301-page-600-column-0-tr-0-line-29</t>
  </si>
  <si>
    <t>Tencisfe. velieven aan te schryven en te</t>
  </si>
  <si>
    <t>NL-HaNA_1.01.02_3812_0301-page-600-column-0-tr-0-line-30</t>
  </si>
  <si>
    <t>elan. omme onder verder uytstel aan</t>
  </si>
  <si>
    <t>NL-HaNA_1.01.02_3812_0301-page-600-column-0-tr-0-line-31</t>
  </si>
  <si>
    <t>De Gunvljanten te doen behoorlijke reecke</t>
  </si>
  <si>
    <t>NL-HaNA_1.01.02_3812_0301-page-600-column-0-tr-0-line-32</t>
  </si>
  <si>
    <t>0e en veran woordinge van het voor-</t>
  </si>
  <si>
    <t>NL-HaNA_1.01.02_3812_0301-page-600-column-0-tr-0-line-33</t>
  </si>
  <si>
    <t>noemde ger Supplianten Schip en Laadin-</t>
  </si>
  <si>
    <t>NL-HaNA_1.01.02_3812_0301-page-600-column-0-tr-0-line-34</t>
  </si>
  <si>
    <t>0e en om het saldo van dien ten spoe.</t>
  </si>
  <si>
    <t>NL-HaNA_1.01.02_3812_0301-page-600-column-0-tr-0-line-35</t>
  </si>
  <si>
    <t>hen aan de Sunplianten te remitteeren,</t>
  </si>
  <si>
    <t>NL-HaNA_1.01.02_3812_0301-page-600-column-0-tr-0-line-36</t>
  </si>
  <si>
    <t>WAAR on gedelibereert zynde, is goed-</t>
  </si>
  <si>
    <t>NL-HaNA_1.01.02_3812_0301-page-600-column-0-tr-0-line-37</t>
  </si>
  <si>
    <t>o evonden en verstaan dat Copie van de</t>
  </si>
  <si>
    <t>NL-HaNA_1.01.02_3812_0301-page-600-column-0-tr-0-line-38</t>
  </si>
  <si>
    <t>eo oschreeve. R equeste gesonden sal worden</t>
  </si>
  <si>
    <t>NL-HaNA_1.01.02_3812_0301-page-600-column-0-tr-0-line-39</t>
  </si>
  <si>
    <t>aan oemelden Consul van Steinfort ‚ en den</t>
  </si>
  <si>
    <t>NL-HaNA_1.01.02_3812_0301-page-600-column-0-tr-0-line-40</t>
  </si>
  <si>
    <t>sven daar neevens aangeschreeven en ge-</t>
  </si>
  <si>
    <t>NL-HaNA_1.01.02_3812_0301-page-600-column-0-tr-0-line-41</t>
  </si>
  <si>
    <t>1 100 als gelast word mits deesen, om-</t>
  </si>
  <si>
    <t>NL-HaNA_1.01.02_3812_0301-page-600-column-0-tr-0-line-42</t>
  </si>
  <si>
    <t>me sonder verder uvtstel aan de Supplianten</t>
  </si>
  <si>
    <t>NL-HaNA_1.01.02_3812_0301-page-600-column-0-tr-0-line-43</t>
  </si>
  <si>
    <t>7e doen hehoorliicke reeckeningh en ver-</t>
  </si>
  <si>
    <t>NL-HaNA_1.01.02_3812_0301-page-600-column-0-tr-0-line-44</t>
  </si>
  <si>
    <t>ntwoordinge van het voorschreeve der Sup-</t>
  </si>
  <si>
    <t>NL-HaNA_1.01.02_3812_0301-page-600-column-0-tr-0-line-45</t>
  </si>
  <si>
    <t>plianten Schip en Laadinge , en om het</t>
  </si>
  <si>
    <t>NL-HaNA_1.01.02_3812_0301-page-600-column-0-tr-0-line-46</t>
  </si>
  <si>
    <t>saldo van dien ten spoedig hsten aan de Sup-</t>
  </si>
  <si>
    <t>NL-HaNA_1.01.02_3812_0301-page-600-column-0-tr-0-line-47</t>
  </si>
  <si>
    <t>plianten te remitteeren.</t>
  </si>
  <si>
    <t>NL-HaNA_1.01.02_3812_0301-page-600-column-0-tr-1-line-0</t>
  </si>
  <si>
    <t>TS ter Vergaderinge geleesen de Requeste</t>
  </si>
  <si>
    <t>NL-HaNA_1.01.02_3812_0301-page-600-column-0-tr-1-line-1</t>
  </si>
  <si>
    <t>Vn Anthony Obreen, Koopman te Rot.</t>
  </si>
  <si>
    <t>NL-HaNA_1.01.02_3812_0301-page-600-column-0-tr-1-line-2</t>
  </si>
  <si>
    <t>terdam , meede Rheeder en Boeckhou</t>
  </si>
  <si>
    <t>NL-HaNA_1.01.02_3812_0301-page-600-column-0-tr-1-line-3</t>
  </si>
  <si>
    <t>der van het Schip d’Adolf Stephanus en</t>
  </si>
  <si>
    <t>NL-HaNA_1.01.02_3812_0301-page-600-column-0-tr-1-line-4</t>
  </si>
  <si>
    <t>Anna Barbera, gevoert door Schipper Lu-</t>
  </si>
  <si>
    <t>NL-HaNA_1.01.02_3812_0301-page-600-column-0-tr-1-line-5</t>
  </si>
  <si>
    <t>eas Jacobsz Lont, mitsgaders de Weduwe</t>
  </si>
  <si>
    <t>NL-HaNA_1.01.02_3812_0301-page-600-column-0-tr-1-line-6</t>
  </si>
  <si>
    <t>Archibald Hamilton en Meyners en Coopstad</t>
  </si>
  <si>
    <t>NL-HaNA_1.01.02_3812_0301-page-600-column-0-tr-1-line-7</t>
  </si>
  <si>
    <t>on Rochussen, soo voor hun, en als Gequa-</t>
  </si>
  <si>
    <t>NL-HaNA_1.01.02_3812_0301-page-600-column-0-tr-1-line-8</t>
  </si>
  <si>
    <t>lifieeerdens van de andere Eygenaars van de</t>
  </si>
  <si>
    <t>NL-HaNA_1.01.02_3812_0301-page-600-column-0-tr-1-line-9</t>
  </si>
  <si>
    <t>Laadinge van het gemelde Schip; houden</t>
  </si>
  <si>
    <t>NL-HaNA_1.01.02_3812_0301-page-600-column-0-tr-1-line-10</t>
  </si>
  <si>
    <t>de, dat het selve Schip , voorsien van alle</t>
  </si>
  <si>
    <t>NL-HaNA_1.01.02_3812_0301-page-600-column-1-tr-0-line-0</t>
  </si>
  <si>
    <t>sijne noodige Doeumenten, sijne reyse van</t>
  </si>
  <si>
    <t>NL-HaNA_1.01.02_3812_0301-page-600-column-1-tr-0-line-1</t>
  </si>
  <si>
    <t>Rotterdam na Suriname hadde ondernoo-</t>
  </si>
  <si>
    <t>NL-HaNA_1.01.02_3812_0301-page-600-column-1-tr-0-line-2</t>
  </si>
  <si>
    <t>men ‚en van Suriname met Goederen, son-</t>
  </si>
  <si>
    <t>NL-HaNA_1.01.02_3812_0301-page-600-column-1-tr-0-line-3</t>
  </si>
  <si>
    <t>der de minste Contrabande, na Rotterdam</t>
  </si>
  <si>
    <t>NL-HaNA_1.01.02_3812_0301-page-600-column-1-tr-0-line-4</t>
  </si>
  <si>
    <t>weederkeerende ‚ het was koomen te ge</t>
  </si>
  <si>
    <t>NL-HaNA_1.01.02_3812_0301-page-600-column-1-tr-0-line-5</t>
  </si>
  <si>
    <t>beuren , (soo als den gemelden Schipper</t>
  </si>
  <si>
    <t>NL-HaNA_1.01.02_3812_0301-page-600-column-1-tr-0-line-6</t>
  </si>
  <si>
    <t>by sijnen Brief in dato den twee en twin-</t>
  </si>
  <si>
    <t>NL-HaNA_1.01.02_3812_0301-page-600-column-1-tr-0-line-7</t>
  </si>
  <si>
    <t>tighsten April seeventien honderd seeven en</t>
  </si>
  <si>
    <t>NL-HaNA_1.01.02_3812_0301-page-600-column-1-tr-0-line-8</t>
  </si>
  <si>
    <t>vyftigh uyt St. Eustatius geschreeven, aan</t>
  </si>
  <si>
    <t>NL-HaNA_1.01.02_3812_0301-page-600-column-1-tr-0-line-9</t>
  </si>
  <si>
    <t>den eersten Suppliant Anthony Obreen hadde</t>
  </si>
  <si>
    <t>NL-HaNA_1.01.02_3812_0301-page-600-column-1-tr-0-line-10</t>
  </si>
  <si>
    <t>beright) dat hy den tienden February laatst-</t>
  </si>
  <si>
    <t>NL-HaNA_1.01.02_3812_0301-page-600-column-1-tr-0-line-11</t>
  </si>
  <si>
    <t>leeden uyt de Rivier van Suriname zynde</t>
  </si>
  <si>
    <t>NL-HaNA_1.01.02_3812_0301-page-600-column-1-tr-0-line-12</t>
  </si>
  <si>
    <t>gezeylt ses daagen daar na door een En-</t>
  </si>
  <si>
    <t>NL-HaNA_1.01.02_3812_0301-page-600-column-1-tr-0-line-13</t>
  </si>
  <si>
    <t>gelsche Kaaper aan het Eyland Barbados</t>
  </si>
  <si>
    <t>NL-HaNA_1.01.02_3812_0301-page-600-column-1-tr-0-line-14</t>
  </si>
  <si>
    <t>was opgebraght, onder voorwensel, dat hy</t>
  </si>
  <si>
    <t>NL-HaNA_1.01.02_3812_0301-page-600-column-1-tr-0-line-15</t>
  </si>
  <si>
    <t>veloofde dat hy Fransche Goederen aan</t>
  </si>
  <si>
    <t>NL-HaNA_1.01.02_3812_0301-page-600-column-1-tr-0-line-16</t>
  </si>
  <si>
    <t>Boord hadde, doph dat hy vier daagen</t>
  </si>
  <si>
    <t>NL-HaNA_1.01.02_3812_0301-page-600-column-1-tr-0-line-17</t>
  </si>
  <si>
    <t>daar na weederom was ontslaagen en vry</t>
  </si>
  <si>
    <t>NL-HaNA_1.01.02_3812_0301-page-600-column-1-tr-0-line-18</t>
  </si>
  <si>
    <t>verklaart, dat hy daar van daan zeylende,</t>
  </si>
  <si>
    <t>NL-HaNA_1.01.02_3812_0301-page-600-column-1-tr-0-line-19</t>
  </si>
  <si>
    <t>dien selven avord door een tweede Engel-</t>
  </si>
  <si>
    <t>NL-HaNA_1.01.02_3812_0301-page-600-column-1-tr-0-line-20</t>
  </si>
  <si>
    <t>sche Kaaper was aaneerand, die hem onder</t>
  </si>
  <si>
    <t>NL-HaNA_1.01.02_3812_0301-page-600-column-1-tr-0-line-21</t>
  </si>
  <si>
    <t>het selsde pretext na het Eyland Antigoa</t>
  </si>
  <si>
    <t>NL-HaNA_1.01.02_3812_0301-page-600-column-1-tr-0-line-22</t>
  </si>
  <si>
    <t>wilde opbrengen ‚ maar onderweege zynde</t>
  </si>
  <si>
    <t>NL-HaNA_1.01.02_3812_0301-page-600-column-1-tr-0-line-23</t>
  </si>
  <si>
    <t>en het Eyland Guardeloupe passeerende on-</t>
  </si>
  <si>
    <t>NL-HaNA_1.01.02_3812_0301-page-600-column-1-tr-0-line-24</t>
  </si>
  <si>
    <t>der dat Eyland van daar op hen vyf Fran</t>
  </si>
  <si>
    <t>NL-HaNA_1.01.02_3812_0301-page-600-column-1-tr-0-line-25</t>
  </si>
  <si>
    <t>sche Kaapers waaren afgekoomen ; en die</t>
  </si>
  <si>
    <t>NL-HaNA_1.01.02_3812_0301-page-600-column-1-tr-0-line-26</t>
  </si>
  <si>
    <t>Engelsche Kaaper die vermaght siende,</t>
  </si>
  <si>
    <t>NL-HaNA_1.01.02_3812_0301-page-600-column-1-tr-0-line-27</t>
  </si>
  <si>
    <t>de vlught genoomen hadde ‚ laatende hemm</t>
  </si>
  <si>
    <t>NL-HaNA_1.01.02_3812_0301-page-600-column-1-tr-0-line-28</t>
  </si>
  <si>
    <t>Schipper Lont ten prooy aan die Fransche</t>
  </si>
  <si>
    <t>NL-HaNA_1.01.02_3812_0301-page-600-column-1-tr-0-line-29</t>
  </si>
  <si>
    <t>Kaapers. hebbende te vooren al sijn Volck</t>
  </si>
  <si>
    <t>NL-HaNA_1.01.02_3812_0301-page-600-column-1-tr-0-line-30</t>
  </si>
  <si>
    <t>uvt sijn. Schip gelight en het selve met</t>
  </si>
  <si>
    <t>NL-HaNA_1.01.02_3812_0301-page-600-column-1-tr-0-line-31</t>
  </si>
  <si>
    <t>iin Volck beset, en den Lieutenant met</t>
  </si>
  <si>
    <t>NL-HaNA_1.01.02_3812_0301-page-600-column-1-tr-0-line-32</t>
  </si>
  <si>
    <t>een Copie van sijn Commissie voorsien 2yn-</t>
  </si>
  <si>
    <t>NL-HaNA_1.01.02_3812_0301-page-600-column-1-tr-0-line-33</t>
  </si>
  <si>
    <t>de, ols meester op sijn Schip gesteld ; dat</t>
  </si>
  <si>
    <t>NL-HaNA_1.01.02_3812_0301-page-600-column-1-tr-0-line-34</t>
  </si>
  <si>
    <t>de Fransche Kaapers hem dus met Engelsch</t>
  </si>
  <si>
    <t>NL-HaNA_1.01.02_3812_0301-page-600-column-1-tr-0-line-35</t>
  </si>
  <si>
    <t>Volck bemand vindende, terstond aan het</t>
  </si>
  <si>
    <t>NL-HaNA_1.01.02_3812_0301-page-600-column-1-tr-0-line-36</t>
  </si>
  <si>
    <t>lunderen en rooven waaren gevallen ‚ slaande</t>
  </si>
  <si>
    <t>NL-HaNA_1.01.02_3812_0301-page-600-column-1-tr-0-line-37</t>
  </si>
  <si>
    <t>en breeckende alles aan stucken wat sy maar</t>
  </si>
  <si>
    <t>NL-HaNA_1.01.02_3812_0301-page-600-column-1-tr-0-line-38</t>
  </si>
  <si>
    <t>vonden , en klcedende hem genoeg haan</t>
  </si>
  <si>
    <t>NL-HaNA_1.01.02_3812_0301-page-600-column-1-tr-0-line-39</t>
  </si>
  <si>
    <t>naackent uvt dat iin Schip dus tot Guar-</t>
  </si>
  <si>
    <t>NL-HaNA_1.01.02_3812_0301-page-600-column-1-tr-0-line-40</t>
  </si>
  <si>
    <t>deloupe was ingebraght , alwaar hy Schipe</t>
  </si>
  <si>
    <t>NL-HaNA_1.01.02_3812_0301-page-600-column-1-tr-0-line-41</t>
  </si>
  <si>
    <t>ner tot sijn geluck Capiteyn Malmstroom</t>
  </si>
  <si>
    <t>NL-HaNA_1.01.02_3812_0301-page-600-column-1-tr-0-line-42</t>
  </si>
  <si>
    <t>had oevonden, die hem een weynigh van</t>
  </si>
  <si>
    <t>NL-HaNA_1.01.02_3812_0301-page-600-column-1-tr-0-line-43</t>
  </si>
  <si>
    <t>sijne Kleederen leende om aan te doen, of</t>
  </si>
  <si>
    <t>NL-HaNA_1.01.02_3812_0301-page-600-column-1-tr-0-line-44</t>
  </si>
  <si>
    <t>anders naackent soude moeten. geloopen heb.</t>
  </si>
  <si>
    <t>NL-HaNA_1.01.02_3812_0301-page-600-column-1-tr-0-line-45</t>
  </si>
  <si>
    <t>ben. en eyndeliick, dat sijn Schip en Laa-</t>
  </si>
  <si>
    <t>NL-HaNA_1.01.02_3812_0301-page-600-column-1-tr-0-line-46</t>
  </si>
  <si>
    <t>dinge by Sententie aldaar voor goede prys</t>
  </si>
  <si>
    <t>NL-HaNA_1.01.02_3812_0301-page-600-column-1-tr-0-line-47</t>
  </si>
  <si>
    <t>was verklaart, en van welcke Sententie hy</t>
  </si>
  <si>
    <t>NL-HaNA_1.01.02_3812_0301-page-600-column-1-tr-0-line-48</t>
  </si>
  <si>
    <t>had geannelleert. Dat de Supplianten op</t>
  </si>
  <si>
    <t>NL-HaNA_1.01.02_3812_0301-page-600-column-1-tr-0-line-49</t>
  </si>
  <si>
    <t>net ontfangen van. die tydinge niet wey-</t>
  </si>
  <si>
    <t>NL-HaNA_1.01.02_3812_0301-page-600-column-1-tr-0-line-50</t>
  </si>
  <si>
    <t>neh waaren verslaagen geworden ‚ siende</t>
  </si>
  <si>
    <t>NL-HaNA_1.01.02_3812_0301-page-600-column-1-tr-0-line-51</t>
  </si>
  <si>
    <t>hge hunne Navigatie en Commercie, hoee</t>
  </si>
  <si>
    <t>NL-HaNA_1.01.02_3812_0301-page-600-column-1-tr-0-line-52</t>
  </si>
  <si>
    <t>wel met alle omsightigheyd en eerlijckheyd</t>
  </si>
  <si>
    <t>NL-HaNA_1.01.02_3812_0301-page-600-column-1-tr-0-line-53</t>
  </si>
  <si>
    <t>gevoert, althans aan soo veele rampen en</t>
  </si>
  <si>
    <t>NL-HaNA_1.01.02_3812_0301-page-600-column-1-tr-0-line-54</t>
  </si>
  <si>
    <t>tegenspoeden was onderworpen , konnende</t>
  </si>
  <si>
    <t>NL-HaNA_1.01.02_3812_0301-page-600-column-1-tr-0-line-55</t>
  </si>
  <si>
    <t>eghter sy Supplianten niet bevroeden , hoe</t>
  </si>
  <si>
    <t>NL-HaNA_1.01.02_3812_0301-page-600-column-1-tr-0-line-56</t>
  </si>
  <si>
    <t>men het Schip en Laading , in die omstan-</t>
  </si>
  <si>
    <t>NL-HaNA_1.01.02_3812_0301-page-600-column-1-tr-0-line-57</t>
  </si>
  <si>
    <t>digheeden als voormeld , sigh bevindende ,</t>
  </si>
  <si>
    <t>NL-HaNA_1.01.02_3812_0301-page-600-column-1-tr-0-line-58</t>
  </si>
  <si>
    <t>hadde konnen voor goede prys verklaaren ,</t>
  </si>
  <si>
    <t>NL-HaNA_1.01.02_3812_0301-page-600-column-1-tr-0-line-59</t>
  </si>
  <si>
    <t>als of het enweederspreeckelijck Vyands</t>
  </si>
  <si>
    <t>NL-HaNA_1.01.02_3812_0301-page-601-header-tr-0-line-0</t>
  </si>
  <si>
    <t>tegen,</t>
  </si>
  <si>
    <t>sK</t>
  </si>
  <si>
    <t>Den 23 Juny</t>
  </si>
  <si>
    <t>( 421 )</t>
  </si>
  <si>
    <t>NL-HaNA_1.01.02_3812_0301-page-601-column-0-tr-0-line-0</t>
  </si>
  <si>
    <t>Goed was geworden; versoeckende de Sup.</t>
  </si>
  <si>
    <t>NL-HaNA_1.01.02_3812_0301-page-601-column-0-tr-0-line-1</t>
  </si>
  <si>
    <t>nlianten om. reedenen in de voorschreeve</t>
  </si>
  <si>
    <t>NL-HaNA_1.01.02_3812_0301-page-601-column-0-tr-0-line-2</t>
  </si>
  <si>
    <t>R equeste oeallegeert , dat haar Hoogh Mn-</t>
  </si>
  <si>
    <t>NL-HaNA_1.01.02_3812_0301-page-601-column-0-tr-0-line-3</t>
  </si>
  <si>
    <t>vende 00 sanige efficacieuse middelen gelie-</t>
  </si>
  <si>
    <t>NL-HaNA_1.01.02_3812_0301-page-601-column-0-tr-0-line-4</t>
  </si>
  <si>
    <t>vent. te employeeren , waar door sy Sup-</t>
  </si>
  <si>
    <t>NL-HaNA_1.01.02_3812_0301-page-601-column-0-tr-0-line-5</t>
  </si>
  <si>
    <t>nlianten in hun reght worden hersteld: en</t>
  </si>
  <si>
    <t>NL-HaNA_1.01.02_3812_0301-page-601-column-0-tr-0-line-6</t>
  </si>
  <si>
    <t>wel infonderheyd 7 dat haar Hoogh Mo-</t>
  </si>
  <si>
    <t>NL-HaNA_1.01.02_3812_0301-page-601-column-0-tr-0-line-7</t>
  </si>
  <si>
    <t>vende aan de Supplianten gelieven te ver-</t>
  </si>
  <si>
    <t>NL-HaNA_1.01.02_3812_0301-page-601-column-0-tr-0-line-8</t>
  </si>
  <si>
    <t>leenen der selver Brieven. van voorschryvens</t>
  </si>
  <si>
    <t>NL-HaNA_1.01.02_3812_0301-page-601-column-0-tr-0-line-9</t>
  </si>
  <si>
    <t>ten eynde den Minister van den Staat by</t>
  </si>
  <si>
    <t>NL-HaNA_1.01.02_3812_0301-page-601-column-0-tr-0-line-10</t>
  </si>
  <si>
    <t>het Hof van Vranckryck op de kraghtdaa-</t>
  </si>
  <si>
    <t>NL-HaNA_1.01.02_3812_0301-page-601-column-0-tr-0-line-11</t>
  </si>
  <si>
    <t>diohste wyse alle moeyte en sorge aan</t>
  </si>
  <si>
    <t>NL-HaNA_1.01.02_3812_0301-page-601-column-0-tr-0-line-12</t>
  </si>
  <si>
    <t>wende daar het behooren sal , op dat het</t>
  </si>
  <si>
    <t>NL-HaNA_1.01.02_3812_0301-page-601-column-0-tr-0-line-13</t>
  </si>
  <si>
    <t>Schip en Laadinge aan de Supplianten worde</t>
  </si>
  <si>
    <t>NL-HaNA_1.01.02_3812_0301-page-601-column-0-tr-0-line-14</t>
  </si>
  <si>
    <t>weedergegeeven, vry, kost- en schaadeloos ,</t>
  </si>
  <si>
    <t>NL-HaNA_1.01.02_3812_0301-page-601-column-0-tr-0-line-15</t>
  </si>
  <si>
    <t>en dat aan- haar Supplianten alle vergoe-</t>
  </si>
  <si>
    <t>NL-HaNA_1.01.02_3812_0301-page-601-column-0-tr-0-line-16</t>
  </si>
  <si>
    <t>dineh gedaan worde van alle de schaade</t>
  </si>
  <si>
    <t>NL-HaNA_1.01.02_3812_0301-page-601-column-0-tr-0-line-17</t>
  </si>
  <si>
    <t>aan han reeds veroosaackt , en nogh te</t>
  </si>
  <si>
    <t>NL-HaNA_1.01.02_3812_0301-page-601-column-0-tr-0-line-18</t>
  </si>
  <si>
    <t>veroorshacken, door de gemelde gepleeghde</t>
  </si>
  <si>
    <t>NL-HaNA_1.01.02_3812_0301-page-601-column-0-tr-0-line-19</t>
  </si>
  <si>
    <t>auaade behandelinge en onteghtmaatigh prys</t>
  </si>
  <si>
    <t>NL-HaNA_1.01.02_3812_0301-page-601-column-0-tr-0-line-20</t>
  </si>
  <si>
    <t>verklaaren van het gemelde Schip en Laa-</t>
  </si>
  <si>
    <t>NL-HaNA_1.01.02_3812_0301-page-601-column-0-tr-0-line-22</t>
  </si>
  <si>
    <t>dinge.</t>
  </si>
  <si>
    <t>NL-HaNA_1.01.02_3812_0301-page-601-column-0-tr-0-line-21</t>
  </si>
  <si>
    <t>NL-HaNA_1.01.02_3812_0301-page-601-column-0-tr-0-line-23</t>
  </si>
  <si>
    <t>on gedelibereert zynde, hebben de Heeren</t>
  </si>
  <si>
    <t>NL-HaNA_1.01.02_3812_0301-page-601-column-0-tr-0-line-24</t>
  </si>
  <si>
    <t>Gedeputeerden van de Provincie van Heol-</t>
  </si>
  <si>
    <t>NL-HaNA_1.01.02_3812_0301-page-601-column-0-tr-0-line-25</t>
  </si>
  <si>
    <t>land en Westvriesland de voorschreeve Re-</t>
  </si>
  <si>
    <t>NL-HaNA_1.01.02_3812_0301-page-601-column-0-tr-0-line-26</t>
  </si>
  <si>
    <t>queste copielijck overgenoomen , om in</t>
  </si>
  <si>
    <t>NL-HaNA_1.01.02_3812_0301-page-601-column-0-tr-0-line-27</t>
  </si>
  <si>
    <t>den haaren breeder gecemmuniceert te wor-</t>
  </si>
  <si>
    <t>NL-HaNA_1.01.02_3812_0301-page-601-column-0-tr-0-line-28</t>
  </si>
  <si>
    <t>NL-HaNA_1.01.02_3812_0301-page-601-column-0-tr-1-line-0</t>
  </si>
  <si>
    <t>En is dien onvermindert goedgevonden</t>
  </si>
  <si>
    <t>NL-HaNA_1.01.02_3812_0301-page-601-column-0-tr-1-line-1</t>
  </si>
  <si>
    <t>en verstaan, dat Copie van de voorschreeve</t>
  </si>
  <si>
    <t>NL-HaNA_1.01.02_3812_0301-page-601-column-0-tr-1-line-2</t>
  </si>
  <si>
    <t>Requeste gesonden sal worden aan den Heer</t>
  </si>
  <si>
    <t>NL-HaNA_1.01.02_3812_0301-page-601-column-0-tr-1-line-3</t>
  </si>
  <si>
    <t>Leftevenon van Berckenrode, haar Hoogh</t>
  </si>
  <si>
    <t>NL-HaNA_1.01.02_3812_0301-page-601-column-0-tr-1-line-4</t>
  </si>
  <si>
    <t>Mogende Ambassadeur aan het Hof van</t>
  </si>
  <si>
    <t>NL-HaNA_1.01.02_3812_0301-page-601-column-0-tr-1-line-5</t>
  </si>
  <si>
    <t>Vranckryck ‚ en den selven daar neevens</t>
  </si>
  <si>
    <t>NL-HaNA_1.01.02_3812_0301-page-601-column-0-tr-1-line-6</t>
  </si>
  <si>
    <t>aangeschreeven , suleks en daar hy het van</t>
  </si>
  <si>
    <t>NL-HaNA_1.01.02_3812_0301-page-601-column-0-tr-1-line-7</t>
  </si>
  <si>
    <t>vrueht sal oordeelen ‚ sijne goede officien</t>
  </si>
  <si>
    <t>NL-HaNA_1.01.02_3812_0301-page-601-column-0-tr-1-line-8</t>
  </si>
  <si>
    <t>en meestkraghtige devoiren aan te wenden,</t>
  </si>
  <si>
    <t>NL-HaNA_1.01.02_3812_0301-page-601-column-0-tr-1-line-9</t>
  </si>
  <si>
    <t>ten eynde der Sopplianten gemelde Schip</t>
  </si>
  <si>
    <t>NL-HaNA_1.01.02_3812_0301-page-601-column-0-tr-1-line-10</t>
  </si>
  <si>
    <t>en Laadinge ten spoedighsten kost. en schaa-</t>
  </si>
  <si>
    <t>NL-HaNA_1.01.02_3812_0301-page-601-column-0-tr-1-line-11</t>
  </si>
  <si>
    <t>deloos mooge worden ontslaagen.</t>
  </si>
  <si>
    <t>NL-HaNA_1.01.02_3812_0301-page-601-column-0-tr-1-line-12</t>
  </si>
  <si>
    <t>NL-HaNA_1.01.02_3812_0301-page-601-column-0-tr-1-line-13</t>
  </si>
  <si>
    <t>vincie van Vriesland hebben de voorschreeve</t>
  </si>
  <si>
    <t>NL-HaNA_1.01.02_3812_0301-page-601-column-0-tr-1-line-14</t>
  </si>
  <si>
    <t>Requeste eenvoudigh overgenoomen.</t>
  </si>
  <si>
    <t>NL-HaNA_1.01.02_3812_0301-page-601-column-0-tr-2-line-0</t>
  </si>
  <si>
    <t>NL-HaNA_1.01.02_3812_0301-page-601-column-0-tr-2-line-1</t>
  </si>
  <si>
    <t>I van de Gebroeders de Neufville, Koop</t>
  </si>
  <si>
    <t>NL-HaNA_1.01.02_3812_0301-page-601-column-0-tr-2-line-2</t>
  </si>
  <si>
    <t>luyden, woonende te Amsterdam, hou.</t>
  </si>
  <si>
    <t>NL-HaNA_1.01.02_3812_0301-page-601-column-0-tr-2-line-3</t>
  </si>
  <si>
    <t>dende, dat de Supplianten te Keulen had-</t>
  </si>
  <si>
    <t>NL-HaNA_1.01.02_3812_0301-page-601-column-0-tr-2-line-4</t>
  </si>
  <si>
    <t>den doen koopen een duysend lasten Haver,</t>
  </si>
  <si>
    <t>NL-HaNA_1.01.02_3812_0301-page-601-column-0-tr-2-line-5</t>
  </si>
  <si>
    <t>en ses honderd lasten Rogge ‚ welcke al-</t>
  </si>
  <si>
    <t>NL-HaNA_1.01.02_3812_0301-page-601-column-0-tr-2-line-6</t>
  </si>
  <si>
    <t>daar waaren gereed leggende om na deese</t>
  </si>
  <si>
    <t>NL-HaNA_1.01.02_3812_0301-page-601-column-0-tr-2-line-7</t>
  </si>
  <si>
    <t>Landen te worden getransporteert. Dat de</t>
  </si>
  <si>
    <t>NL-HaNA_1.01.02_3812_0301-page-601-column-0-tr-2-line-8</t>
  </si>
  <si>
    <t>Supplianten deselve Graanente , saamen uyt-</t>
  </si>
  <si>
    <t>NL-HaNA_1.01.02_3812_0301-page-601-column-0-tr-2-line-9</t>
  </si>
  <si>
    <t>maackende sestien honderd lasten , in nee-</t>
  </si>
  <si>
    <t>NL-HaNA_1.01.02_3812_0301-page-601-column-0-tr-2-line-10</t>
  </si>
  <si>
    <t>gen parthyen souden vervoeren ; versoe-</t>
  </si>
  <si>
    <t>NL-HaNA_1.01.02_3812_0301-page-601-column-0-tr-2-line-11</t>
  </si>
  <si>
    <t>kende de Supplianten om reedenen in de</t>
  </si>
  <si>
    <t>NL-HaNA_1.01.02_3812_0301-page-601-column-0-tr-2-line-12</t>
  </si>
  <si>
    <t>voorschreeve Requeste geallegeert ‚ dat haar</t>
  </si>
  <si>
    <t>NL-HaNA_1.01.02_3812_0301-page-601-column-0-tr-2-line-13</t>
  </si>
  <si>
    <t>Hoogh Mogende ten haaren behoeve ge-</t>
  </si>
  <si>
    <t>NL-HaNA_1.01.02_3812_0301-page-601-column-0-tr-2-line-14</t>
  </si>
  <si>
    <t>leven te doen depecheeren neegen Paspor-</t>
  </si>
  <si>
    <t>NL-HaNA_1.01.02_3812_0301-page-601-column-0-tr-2-line-15</t>
  </si>
  <si>
    <t>ten in forma van Acte ad omnes Populos</t>
  </si>
  <si>
    <t>NL-HaNA_1.01.02_3812_0301-page-601-column-1-tr-0-line-0</t>
  </si>
  <si>
    <t>te weeten vyf Pasporten , ieder voor twee</t>
  </si>
  <si>
    <t>NL-HaNA_1.01.02_3812_0301-page-601-column-1-tr-0-line-1</t>
  </si>
  <si>
    <t>honderd laften Haver ’ en vier Pasporten ,</t>
  </si>
  <si>
    <t>NL-HaNA_1.01.02_3812_0301-page-601-column-1-tr-0-line-2</t>
  </si>
  <si>
    <t>ieder voor honderd en vyftigh lasten Rog-</t>
  </si>
  <si>
    <t>NL-HaNA_1.01.02_3812_0301-page-601-column-1-tr-0-line-3</t>
  </si>
  <si>
    <t>ge, ten eynde deselve van Keulen na deese</t>
  </si>
  <si>
    <t>NL-HaNA_1.01.02_3812_0301-page-601-column-1-tr-0-line-4</t>
  </si>
  <si>
    <t>Landen onverhindert te konnen transpor-</t>
  </si>
  <si>
    <t>NL-HaNA_1.01.02_3812_0301-page-601-column-1-tr-0-line-5</t>
  </si>
  <si>
    <t>teeren.</t>
  </si>
  <si>
    <t>NL-HaNA_1.01.02_3812_0301-page-601-column-1-tr-0-line-6</t>
  </si>
  <si>
    <t>NL-HaNA_1.01.02_3812_0301-page-601-column-1-tr-0-line-7</t>
  </si>
  <si>
    <t>NL-HaNA_1.01.02_3812_0301-page-601-column-1-tr-0-line-8</t>
  </si>
  <si>
    <t>en verstaan, dat ten behoeve van de Sup-</t>
  </si>
  <si>
    <t>NL-HaNA_1.01.02_3812_0301-page-601-column-1-tr-0-line-9</t>
  </si>
  <si>
    <t>planten ten voorschreeven eynde de ver-</t>
  </si>
  <si>
    <t>NL-HaNA_1.01.02_3812_0301-page-601-column-1-tr-0-line-10</t>
  </si>
  <si>
    <t>soghte Pasporten in forma van Acte ad</t>
  </si>
  <si>
    <t>NL-HaNA_1.01.02_3812_0301-page-601-column-1-tr-0-line-11</t>
  </si>
  <si>
    <t>emnes Populos sullen worden gedepecheert.</t>
  </si>
  <si>
    <t>NL-HaNA_1.01.02_3812_0301-page-601-column-1-tr-1-line-0</t>
  </si>
  <si>
    <t>*P her geproponeerde van den Heere</t>
  </si>
  <si>
    <t>NL-HaNA_1.01.02_3812_0301-page-601-column-1-tr-1-line-1</t>
  </si>
  <si>
    <t>JV Pieck van Zoelen , ter Vergaderinge</t>
  </si>
  <si>
    <t>NL-HaNA_1.01.02_3812_0301-page-601-column-1-tr-1-line-2</t>
  </si>
  <si>
    <t>praesideerende.</t>
  </si>
  <si>
    <t>NL-HaNA_1.01.02_3812_0301-page-601-column-1-tr-1-line-3</t>
  </si>
  <si>
    <t>NL-HaNA_1.01.02_3812_0301-page-601-column-1-tr-1-line-4</t>
  </si>
  <si>
    <t>gaande deliberatie goedgevonden en ver-</t>
  </si>
  <si>
    <t>NL-HaNA_1.01.02_3812_0301-page-601-column-1-tr-1-line-5</t>
  </si>
  <si>
    <t>staan, dat aan Hendrick van Goor Kaa-</t>
  </si>
  <si>
    <t>NL-HaNA_1.01.02_3812_0301-page-601-column-1-tr-1-line-6</t>
  </si>
  <si>
    <t>merbewaarder van de Grifie van haat</t>
  </si>
  <si>
    <t>NL-HaNA_1.01.02_3812_0301-page-601-column-1-tr-1-line-7</t>
  </si>
  <si>
    <t>Hoogh Mogende, voor sijne extraordinaris</t>
  </si>
  <si>
    <t>NL-HaNA_1.01.02_3812_0301-page-601-column-1-tr-1-line-8</t>
  </si>
  <si>
    <t>mocyte in het schicken en in ordre bren-</t>
  </si>
  <si>
    <t>NL-HaNA_1.01.02_3812_0301-page-601-column-1-tr-1-line-9</t>
  </si>
  <si>
    <t>gen van de Stueken en Papieren in de</t>
  </si>
  <si>
    <t>NL-HaNA_1.01.02_3812_0301-page-601-column-1-tr-1-line-10</t>
  </si>
  <si>
    <t>Griffie sal worden toegeleght, soo als aan</t>
  </si>
  <si>
    <t>NL-HaNA_1.01.02_3812_0301-page-601-column-1-tr-1-line-11</t>
  </si>
  <si>
    <t>hem toegeleght werd mits deesen , eene</t>
  </si>
  <si>
    <t>NL-HaNA_1.01.02_3812_0301-page-601-column-1-tr-1-line-12</t>
  </si>
  <si>
    <t>somure van een honderd goude Ducaa-</t>
  </si>
  <si>
    <t>NL-HaNA_1.01.02_3812_0301-page-601-column-1-tr-1-line-13</t>
  </si>
  <si>
    <t>ten.</t>
  </si>
  <si>
    <t>NL-HaNA_1.01.02_3812_0301-page-601-column-1-tr-2-line-0</t>
  </si>
  <si>
    <t>En werd Hartger van Goor, Ontfanger</t>
  </si>
  <si>
    <t>NL-HaNA_1.01.02_3812_0301-page-601-column-1-tr-2-line-1</t>
  </si>
  <si>
    <t>van de Exploicten en van de Reghten der</t>
  </si>
  <si>
    <t>NL-HaNA_1.01.02_3812_0301-page-601-column-1-tr-2-line-2</t>
  </si>
  <si>
    <t>Octroyen ‚ om van de Goederen in Vlaande.</t>
  </si>
  <si>
    <t>NL-HaNA_1.01.02_3812_0301-page-601-column-1-tr-2-line-3</t>
  </si>
  <si>
    <t>ren geleegen by uyterste Wille te moogen</t>
  </si>
  <si>
    <t>NL-HaNA_1.01.02_3812_0301-page-601-column-1-tr-2-line-4</t>
  </si>
  <si>
    <t>disponeeren, mits deesen gelast en geautho-</t>
  </si>
  <si>
    <t>NL-HaNA_1.01.02_3812_0301-page-601-column-1-tr-2-line-5</t>
  </si>
  <si>
    <t>riseert 5 de voorschreeve somme van een</t>
  </si>
  <si>
    <t>NL-HaNA_1.01.02_3812_0301-page-601-column-1-tr-2-line-6</t>
  </si>
  <si>
    <t>honderd goude Ducaaten uyt de Penningen</t>
  </si>
  <si>
    <t>NL-HaNA_1.01.02_3812_0301-page-601-column-1-tr-2-line-7</t>
  </si>
  <si>
    <t>van sijnen ontfanghst aan gemelden Kaa-</t>
  </si>
  <si>
    <t>NL-HaNA_1.01.02_3812_0301-page-601-column-1-tr-2-line-8</t>
  </si>
  <si>
    <t>merhewaarder van Goor te betaalen, welke</t>
  </si>
  <si>
    <t>NL-HaNA_1.01.02_3812_0301-page-601-column-1-tr-2-line-9</t>
  </si>
  <si>
    <t>somme aan hem tegens behoorlijcke Qui-</t>
  </si>
  <si>
    <t>NL-HaNA_1.01.02_3812_0301-page-601-column-1-tr-2-line-10</t>
  </si>
  <si>
    <t>tantie in reekeninge sal werden gevali-</t>
  </si>
  <si>
    <t>NL-HaNA_1.01.02_3812_0301-page-601-column-1-tr-2-line-11</t>
  </si>
  <si>
    <t>deert.</t>
  </si>
  <si>
    <t>NL-HaNA_1.01.02_3812_0301-page-601-column-1-tr-3-line-1</t>
  </si>
  <si>
    <t>\</t>
  </si>
  <si>
    <t>NL-HaNA_1.01.02_3812_0301-page-601-column-1-tr-3-line-0</t>
  </si>
  <si>
    <t>Nsfangen een Missive van Abr. vanden</t>
  </si>
  <si>
    <t>NL-HaNA_1.01.02_3812_0301-page-601-column-1-tr-3-line-2</t>
  </si>
  <si>
    <t>J Heuvel, Lieutenant Drossard des Lands</t>
  </si>
  <si>
    <t>NL-HaNA_1.01.02_3812_0301-page-601-column-1-tr-3-line-3</t>
  </si>
  <si>
    <t>van ’s Hertogenrade , geschreeven te</t>
  </si>
  <si>
    <t>NL-HaNA_1.01.02_3812_0301-page-601-column-1-tr-3-line-4</t>
  </si>
  <si>
    <t>Maastright den twintighsten deeser loopende</t>
  </si>
  <si>
    <t>NL-HaNA_1.01.02_3812_0301-page-601-column-1-tr-3-line-5</t>
  </si>
  <si>
    <t>maand ‚ houdende, dat op den dertienden</t>
  </si>
  <si>
    <t>NL-HaNA_1.01.02_3812_0301-page-601-column-1-tr-3-line-6</t>
  </si>
  <si>
    <t>daar te vooren aan haar Hoogh Mogende</t>
  </si>
  <si>
    <t>NL-HaNA_1.01.02_3812_0301-page-601-column-1-tr-3-line-7</t>
  </si>
  <si>
    <t>hadde voorgedraagen, het aanhaalen by ge-</t>
  </si>
  <si>
    <t>NL-HaNA_1.01.02_3812_0301-page-601-column-1-tr-3-line-8</t>
  </si>
  <si>
    <t>leegentheyd van een transit tot Aken van</t>
  </si>
  <si>
    <t>NL-HaNA_1.01.02_3812_0301-page-601-column-1-tr-3-line-9</t>
  </si>
  <si>
    <t>neegen sacken Wolle , welcke haar Hoogh</t>
  </si>
  <si>
    <t>NL-HaNA_1.01.02_3812_0301-page-601-column-1-tr-3-line-10</t>
  </si>
  <si>
    <t>Mogende Onderdaanen van Vaals tot Bort-</t>
  </si>
  <si>
    <t>NL-HaNA_1.01.02_3812_0301-page-601-column-1-tr-3-line-11</t>
  </si>
  <si>
    <t>schet hadden weesen laaden, om by haar te</t>
  </si>
  <si>
    <t>NL-HaNA_1.01.02_3812_0301-page-601-column-1-tr-3-line-12</t>
  </si>
  <si>
    <t>worden verwerckt ; dat hy te gelijck de</t>
  </si>
  <si>
    <t>NL-HaNA_1.01.02_3812_0301-page-601-column-1-tr-3-line-13</t>
  </si>
  <si>
    <t>vryheyd had genoomen ‚ daar by aan te</t>
  </si>
  <si>
    <t>NL-HaNA_1.01.02_3812_0301-page-601-column-1-tr-3-line-14</t>
  </si>
  <si>
    <t>toonen de daagelijcks meer en meer toe-</t>
  </si>
  <si>
    <t>NL-HaNA_1.01.02_3812_0301-page-601-column-1-tr-3-line-15</t>
  </si>
  <si>
    <t>neemende buytenspoorigheeden van het A-</t>
  </si>
  <si>
    <t>NL-HaNA_1.01.02_3812_0301-page-601-column-1-tr-3-line-16</t>
  </si>
  <si>
    <t>ker Graauw tegens de Onderdaanen van haar</t>
  </si>
  <si>
    <t>NL-HaNA_1.01.02_3812_0301-page-601-column-1-tr-3-line-17</t>
  </si>
  <si>
    <t>Hoogh Mogende en de Protestantsche Re-</t>
  </si>
  <si>
    <t>NL-HaNA_1.01.02_3812_0301-page-601-column-1-tr-3-line-18</t>
  </si>
  <si>
    <t>ligie. Dat seedert weederom twee notable</t>
  </si>
  <si>
    <t>NL-HaNA_1.01.02_3812_0301-page-601-column-1-tr-3-line-19</t>
  </si>
  <si>
    <t>voorvallen hadden koomen te exteeren ,</t>
  </si>
  <si>
    <t>NL-HaNA_1.01.02_3812_0301-page-601-column-1-tr-3-line-20</t>
  </si>
  <si>
    <t>welcke hy niet hadde konnen nalaaten ter</t>
  </si>
  <si>
    <t>NL-HaNA_1.01.02_3812_0301-page-601-column-1-tr-3-line-21</t>
  </si>
  <si>
    <t>kennisse van haar Hoogh Mogende te bren.</t>
  </si>
  <si>
    <t>NL-HaNA_1.01.02_3812_0301-page-601-column-1-tr-3-line-22</t>
  </si>
  <si>
    <t>gen, ten eynde haar Hoogh Mogende daas</t>
  </si>
  <si>
    <t>NL-HaNA_1.01.02_3769_0581</t>
  </si>
  <si>
    <t>NL-HaNA_1.01.02_3769_0581-page-1160-header-tr-0-line-0</t>
  </si>
  <si>
    <t>narichtinge.</t>
  </si>
  <si>
    <t>17I4,</t>
  </si>
  <si>
    <t>1106 )</t>
  </si>
  <si>
    <t>Den 2. November.</t>
  </si>
  <si>
    <t>NL-HaNA_1.01.02_3769_0581-page-1160-column-0-tr-0-line-0</t>
  </si>
  <si>
    <t>ende den inhoude van dien, tot precise na-</t>
  </si>
  <si>
    <t>NL-HaNA_1.01.02_3769_0581-page-1160-column-0-tr-0-line-1</t>
  </si>
  <si>
    <t>kominge van de Obligatie ten kraghtighsten</t>
  </si>
  <si>
    <t>NL-HaNA_1.01.02_3769_0581-page-1160-column-0-tr-0-line-2</t>
  </si>
  <si>
    <t>te bevorderen. Dat hy al vernemen , of’ de</t>
  </si>
  <si>
    <t>NL-HaNA_1.01.02_3769_0581-page-1160-column-0-tr-0-line-3</t>
  </si>
  <si>
    <t>Creyts in korten staet te vergaderen , en dat</t>
  </si>
  <si>
    <t>NL-HaNA_1.01.02_3769_0581-page-1160-column-0-tr-0-line-4</t>
  </si>
  <si>
    <t>hy alsdan sal gaen ter plaetse daer de Creyts-</t>
  </si>
  <si>
    <t>NL-HaNA_1.01.02_3769_0581-page-1160-column-0-tr-0-line-5</t>
  </si>
  <si>
    <t>vergaderinge gehouden sal werden, om by de</t>
  </si>
  <si>
    <t>NL-HaNA_1.01.02_3769_0581-page-1160-column-0-tr-0-line-6</t>
  </si>
  <si>
    <t>selve de nakominge van de Obligatie te pres-</t>
  </si>
  <si>
    <t>NL-HaNA_1.01.02_3769_0581-page-1160-column-0-tr-0-line-7</t>
  </si>
  <si>
    <t>seren ende te wege te brengen ‚ dogh by al-</t>
  </si>
  <si>
    <t>NL-HaNA_1.01.02_3769_0581-page-1160-column-0-tr-0-line-8</t>
  </si>
  <si>
    <t>dien in korten geen Creytsvergaderinge staet</t>
  </si>
  <si>
    <t>NL-HaNA_1.01.02_3769_0581-page-1160-column-0-tr-0-line-9</t>
  </si>
  <si>
    <t>gehouden te werden ‚ dat hy alsdan sal gaen na</t>
  </si>
  <si>
    <t>NL-HaNA_1.01.02_3769_0581-page-1160-column-0-tr-0-line-10</t>
  </si>
  <si>
    <t>Constants ofte naer Stuckare ‚ gelijck geseght</t>
  </si>
  <si>
    <t>NL-HaNA_1.01.02_3769_0581-page-1160-column-0-tr-0-line-11</t>
  </si>
  <si>
    <t>is, om de nodige devoiren by het Creyts-</t>
  </si>
  <si>
    <t>NL-HaNA_1.01.02_3769_0581-page-1160-column-0-tr-0-line-12</t>
  </si>
  <si>
    <t>directorie aen te wenden, Dat hy oock parti-</t>
  </si>
  <si>
    <t>NL-HaNA_1.01.02_3769_0581-page-1160-column-0-tr-0-line-13</t>
  </si>
  <si>
    <t>culierlijck den Ontfanger ofte Cassier van den</t>
  </si>
  <si>
    <t>NL-HaNA_1.01.02_3769_0581-page-1160-column-0-tr-0-line-14</t>
  </si>
  <si>
    <t>Creyts sal aensprcecken ende sommeren, or</t>
  </si>
  <si>
    <t>NL-HaNA_1.01.02_3769_0581-page-1160-column-0-tr-0-line-15</t>
  </si>
  <si>
    <t>prestatie van het geene waer toe hy sigh met</t>
  </si>
  <si>
    <t>NL-HaNA_1.01.02_3769_0581-page-1160-column-0-tr-0-line-16</t>
  </si>
  <si>
    <t>de handt ende zegel onde r cede ende op het</t>
  </si>
  <si>
    <t>NL-HaNA_1.01.02_3769_0581-page-1160-column-0-tr-0-line-17</t>
  </si>
  <si>
    <t>krachtighste heeft verbonden.</t>
  </si>
  <si>
    <t>NL-HaNA_1.01.02_3769_0581-page-1160-column-0-tr-1-line-0</t>
  </si>
  <si>
    <t>Sabbathi den 3. November</t>
  </si>
  <si>
    <t>NL-HaNA_1.01.02_3769_0581-page-1160-column-0-tr-1-line-1</t>
  </si>
  <si>
    <t>1714.</t>
  </si>
  <si>
    <t>NL-HaNA_1.01.02_3769_0581-page-1160-column-0-tr-1-line-2</t>
  </si>
  <si>
    <t>P R JE S ID E</t>
  </si>
  <si>
    <t>NL-HaNA_1.01.02_3769_0581-page-1160-column-0-tr-1-line-3</t>
  </si>
  <si>
    <t>Den Heere van Welderen.</t>
  </si>
  <si>
    <t>NL-HaNA_1.01.02_3769_0581-page-1160-column-0-tr-1-line-4</t>
  </si>
  <si>
    <t>P RES EN TI BUS</t>
  </si>
  <si>
    <t>NL-HaNA_1.01.02_3769_0581-page-1160-column-0-tr-1-line-5</t>
  </si>
  <si>
    <t>De Heeren van Broeckhuysen , Ham, Wolf-</t>
  </si>
  <si>
    <t>NL-HaNA_1.01.02_3769_0581-page-1160-column-0-tr-1-line-6</t>
  </si>
  <si>
    <t>fen.</t>
  </si>
  <si>
    <t>NL-HaNA_1.01.02_3769_0581-page-1160-column-0-tr-1-line-7</t>
  </si>
  <si>
    <t>Van Sterrenburgh , Fagel, Fabricius , van Al-</t>
  </si>
  <si>
    <t>NL-HaNA_1.01.02_3769_0581-page-1160-column-0-tr-1-line-8</t>
  </si>
  <si>
    <t>9 phen ; Raedtpensionaris Heinsius.</t>
  </si>
  <si>
    <t>NL-HaNA_1.01.02_3769_0581-page-1160-column-0-tr-1-line-9</t>
  </si>
  <si>
    <t>Ve elters ‚ van Hoorn, met twee extraordinaris</t>
  </si>
  <si>
    <t>NL-HaNA_1.01.02_3769_0581-page-1160-column-0-tr-1-line-10</t>
  </si>
  <si>
    <t>Gedeputeerden uyt de Provincie van Zee.</t>
  </si>
  <si>
    <t>NL-HaNA_1.01.02_3769_0581-page-1160-column-0-tr-1-line-11</t>
  </si>
  <si>
    <t>landt.</t>
  </si>
  <si>
    <t>NL-HaNA_1.01.02_3769_0581-page-1160-column-0-tr-1-line-12</t>
  </si>
  <si>
    <t>V an Schonauwen.</t>
  </si>
  <si>
    <t>NL-HaNA_1.01.02_3769_0581-page-1160-column-0-tr-1-line-13</t>
  </si>
  <si>
    <t>Du Tour, de Kempenaer.</t>
  </si>
  <si>
    <t>NL-HaNA_1.01.02_3769_0581-page-1160-column-0-tr-1-line-14</t>
  </si>
  <si>
    <t>V- an Marle.</t>
  </si>
  <si>
    <t>NL-HaNA_1.01.02_3769_0581-page-1160-column-0-tr-1-line-15</t>
  </si>
  <si>
    <t>Tamminga,</t>
  </si>
  <si>
    <t>NL-HaNA_1.01.02_3769_0581-page-1160-column-0-tr-2-line-0</t>
  </si>
  <si>
    <t>E Resolutien , oisteren oeno-</t>
  </si>
  <si>
    <t>NL-HaNA_1.01.02_3769_0581-page-1160-column-0-tr-2-line-1</t>
  </si>
  <si>
    <t>1 JJ men, zyn gelesen ende geresumeert</t>
  </si>
  <si>
    <t>NL-HaNA_1.01.02_3769_0581-page-1160-column-0-tr-2-line-2</t>
  </si>
  <si>
    <t>gelijck oock geresumeert ende gear.</t>
  </si>
  <si>
    <t>NL-HaNA_1.01.02_3769_0581-page-1160-column-0-tr-2-line-3</t>
  </si>
  <si>
    <t>resteert zyn de depesches daer uyt resulte.</t>
  </si>
  <si>
    <t>NL-HaNA_1.01.02_3769_0581-page-1160-column-0-tr-2-line-4</t>
  </si>
  <si>
    <t>rende.</t>
  </si>
  <si>
    <t>NL-HaNA_1.01.02_3769_0581-page-1160-column-0-tr-3-line-0</t>
  </si>
  <si>
    <t>Nefangen een Missive van den Heere</t>
  </si>
  <si>
    <t>NL-HaNA_1.01.02_3769_0581-page-1160-column-0-tr-3-line-1</t>
  </si>
  <si>
    <t>van Hoersolte haer Hoogh Mogende ex-</t>
  </si>
  <si>
    <t>NL-HaNA_1.01.02_3769_0581-page-1160-column-0-tr-3-line-2</t>
  </si>
  <si>
    <t>traordinaris Envoyé aen het Hof van</t>
  </si>
  <si>
    <t>NL-HaNA_1.01.02_3769_0581-page-1160-column-0-tr-3-line-3</t>
  </si>
  <si>
    <t>den Koningh van Polen, geschreven tot Dres.</t>
  </si>
  <si>
    <t>NL-HaNA_1.01.02_3769_0581-page-1160-column-0-tr-3-line-4</t>
  </si>
  <si>
    <t>den den seven en twintighsten der voorlede</t>
  </si>
  <si>
    <t>NL-HaNA_1.01.02_3769_0581-page-1160-column-0-tr-3-line-5</t>
  </si>
  <si>
    <t>maendt, houdende advertentie.</t>
  </si>
  <si>
    <t>NL-HaNA_1.01.02_3769_0581-page-1160-column-0-tr-3-line-6</t>
  </si>
  <si>
    <t>WAE R</t>
  </si>
  <si>
    <t>NL-HaNA_1.01.02_3769_0581-page-1160-column-0-tr-3-line-7</t>
  </si>
  <si>
    <t>NL-HaNA_1.01.02_3769_0581-page-1160-column-0-tr-4-line-0</t>
  </si>
  <si>
    <t>Ntfangen een Mifsive van den Resident</t>
  </si>
  <si>
    <t>NL-HaNA_1.01.02_3769_0581-page-1160-column-0-tr-4-line-1</t>
  </si>
  <si>
    <t>vanden Bosch, geschreven te Hamburgh</t>
  </si>
  <si>
    <t>NL-HaNA_1.01.02_3769_0581-page-1160-column-0-tr-4-line-2</t>
  </si>
  <si>
    <t>den dertighsten der voorlede maende ,</t>
  </si>
  <si>
    <t>NL-HaNA_1.01.02_3769_0581-page-1160-column-0-tr-4-line-3</t>
  </si>
  <si>
    <t>houdende advertentie</t>
  </si>
  <si>
    <t>NL-HaNA_1.01.02_3769_0581-page-1160-column-0-tr-4-line-4</t>
  </si>
  <si>
    <t>WAER onp geen</t>
  </si>
  <si>
    <t>NL-HaNA_1.01.02_3769_0581-page-1160-column-0-tr-4-line-5</t>
  </si>
  <si>
    <t>NL-HaNA_1.01.02_3769_0581-page-1160-column-0-tr-5-line-0</t>
  </si>
  <si>
    <t>NL-HaNA_1.01.02_3769_0581-page-1160-column-0-tr-5-line-1</t>
  </si>
  <si>
    <t>JJ van Borsselen , haer Hoogh Mog. exera-</t>
  </si>
  <si>
    <t>NL-HaNA_1.01.02_3769_0581-page-1160-column-0-tr-5-line-2</t>
  </si>
  <si>
    <t>ordinaris Envoyé aen het Hof van sijne</t>
  </si>
  <si>
    <t>NL-HaNA_1.01.02_3769_0581-page-1160-column-1-tr-0-line-0</t>
  </si>
  <si>
    <t>Majesteyt den Koningh van Groot - Brietan-</t>
  </si>
  <si>
    <t>NL-HaNA_1.01.02_3769_0581-page-1160-column-1-tr-0-line-1</t>
  </si>
  <si>
    <t>nien ‚ geschreven te Londen den dertightten</t>
  </si>
  <si>
    <t>NL-HaNA_1.01.02_3769_0581-page-1160-column-1-tr-0-line-2</t>
  </si>
  <si>
    <t>der voorlede ae ndt , houdende 7 ai verten-</t>
  </si>
  <si>
    <t>NL-HaNA_1.01.02_3769_0581-page-1160-column-1-tr-0-line-3</t>
  </si>
  <si>
    <t>NL-HaNA_1.01.02_3769_0581-page-1160-column-1-tr-0-line-4</t>
  </si>
  <si>
    <t>WAER op geen resolutie is gevas-</t>
  </si>
  <si>
    <t>NL-HaNA_1.01.02_3769_0581-page-1160-column-1-tr-0-line-5</t>
  </si>
  <si>
    <t>len.</t>
  </si>
  <si>
    <t>NL-HaNA_1.01.02_3769_0581-page-1160-column-1-tr-1-line-0</t>
  </si>
  <si>
    <t>JJ elehvevey to Londen Jen de wa</t>
  </si>
  <si>
    <t>NL-HaNA_1.01.02_3769_0581-page-1160-column-1-tr-1-line-1</t>
  </si>
  <si>
    <t>der voorlede maendt , houdende adver.</t>
  </si>
  <si>
    <t>NL-HaNA_1.01.02_3769_0581-page-1160-column-2-tr-0-line-0</t>
  </si>
  <si>
    <t>tentie,</t>
  </si>
  <si>
    <t>NL-HaNA_1.01.02_3769_0581-page-1160-column-1-tr-1-line-2</t>
  </si>
  <si>
    <t>WAER op geen resolutie is ge-</t>
  </si>
  <si>
    <t>NL-HaNA_1.01.02_3769_0581-page-1160-column-2-tr-0-line-1</t>
  </si>
  <si>
    <t>allen.</t>
  </si>
  <si>
    <t>NL-HaNA_1.01.02_3769_0581-page-1160-column-1-tr-2-line-0</t>
  </si>
  <si>
    <t>TS gehoort het rapport van de Heeren van</t>
  </si>
  <si>
    <t>NL-HaNA_1.01.02_3769_0581-page-1160-column-1-tr-2-line-1</t>
  </si>
  <si>
    <t>Broeckhuysen , en andere haer Hoogh Mo-</t>
  </si>
  <si>
    <t>NL-HaNA_1.01.02_3769_0581-page-1160-column-1-tr-2-line-2</t>
  </si>
  <si>
    <t>gende Gedeputeerden tot de militaire liee-</t>
  </si>
  <si>
    <t>NL-HaNA_1.01.02_3769_0581-page-1160-column-1-tr-2-line-3</t>
  </si>
  <si>
    <t>ken, hebbende 7 in gevolge ende tot voldoe-</t>
  </si>
  <si>
    <t>NL-HaNA_1.01.02_3769_0581-page-1160-column-1-tr-2-line-4</t>
  </si>
  <si>
    <t>ninge van der selver Resolutie commissoriacl</t>
  </si>
  <si>
    <t>NL-HaNA_1.01.02_3769_0581-page-1160-column-1-tr-2-line-5</t>
  </si>
  <si>
    <t>van den een en dertighsten der voorlede</t>
  </si>
  <si>
    <t>NL-HaNA_1.01.02_3769_0581-page-1160-column-1-tr-2-line-6</t>
  </si>
  <si>
    <t>maendt, met ende nevens eenige Heeren Ge-</t>
  </si>
  <si>
    <t>NL-HaNA_1.01.02_3769_0581-page-1160-column-1-tr-2-line-7</t>
  </si>
  <si>
    <t>committeerden uyt den Raedt van State, ge-</t>
  </si>
  <si>
    <t>NL-HaNA_1.01.02_3769_0581-page-1160-column-1-tr-2-line-8</t>
  </si>
  <si>
    <t>examineert de Missive van den Generael Mijor</t>
  </si>
  <si>
    <t>NL-HaNA_1.01.02_3769_0581-page-1160-column-1-tr-2-line-9</t>
  </si>
  <si>
    <t>van Wassenaer ’ Gouverneur van Bergen op</t>
  </si>
  <si>
    <t>NL-HaNA_1.01.02_3769_0581-page-1160-column-1-tr-2-line-10</t>
  </si>
  <si>
    <t>Zoom ‚ van dato den negen en twintighsten</t>
  </si>
  <si>
    <t>NL-HaNA_1.01.02_3769_0581-page-1160-column-1-tr-2-line-11</t>
  </si>
  <si>
    <t>dser te vooren , houdende de verlegentheydt</t>
  </si>
  <si>
    <t>NL-HaNA_1.01.02_3769_0581-page-1160-column-1-tr-2-line-12</t>
  </si>
  <si>
    <t>waer in sigh bevondt ter suecke dat het Re.</t>
  </si>
  <si>
    <t>NL-HaNA_1.01.02_3769_0581-page-1160-column-1-tr-2-line-13</t>
  </si>
  <si>
    <t>giment van Hamilton buyten betalinge was.</t>
  </si>
  <si>
    <t>NL-HaNA_1.01.02_3769_0581-page-1160-column-1-tr-2-line-14</t>
  </si>
  <si>
    <t>W A E R op gedelibereert zynde ‚ is goedt-</t>
  </si>
  <si>
    <t>NL-HaNA_1.01.02_3769_0581-page-1160-column-1-tr-2-line-15</t>
  </si>
  <si>
    <t>gevonden ende verstaen , nademael volgens</t>
  </si>
  <si>
    <t>NL-HaNA_1.01.02_3769_0581-page-1160-column-1-tr-2-line-16</t>
  </si>
  <si>
    <t>het geene door gemelde Heeren Gedeputeer-</t>
  </si>
  <si>
    <t>NL-HaNA_1.01.02_3769_0581-page-1160-column-1-tr-2-line-17</t>
  </si>
  <si>
    <t>den daer by is gerapporteert, den Heere Resi-</t>
  </si>
  <si>
    <t>NL-HaNA_1.01.02_3769_0581-page-1160-column-1-tr-2-line-18</t>
  </si>
  <si>
    <t>dent Klinggrat op nieuws te kennen gegeven</t>
  </si>
  <si>
    <t>NL-HaNA_1.01.02_3769_0581-page-1160-column-1-tr-2-line-19</t>
  </si>
  <si>
    <t>heeft , dat sij ne Majesteye van Groot - Brittan-</t>
  </si>
  <si>
    <t>NL-HaNA_1.01.02_3769_0581-page-1160-column-1-tr-2-line-20</t>
  </si>
  <si>
    <t>nien het voorschreve Regiment niet sal weder-</t>
  </si>
  <si>
    <t>NL-HaNA_1.01.02_3769_0581-page-1160-column-1-tr-2-line-21</t>
  </si>
  <si>
    <t>om nemen, maer daer van afsiet, dat den Raedt</t>
  </si>
  <si>
    <t>NL-HaNA_1.01.02_3769_0581-page-1160-column-1-tr-2-line-22</t>
  </si>
  <si>
    <t>van State sal werden versoght ende geauthori-</t>
  </si>
  <si>
    <t>NL-HaNA_1.01.02_3769_0581-page-1160-column-1-tr-2-line-23</t>
  </si>
  <si>
    <t>seert, soo als versoght en peauthoriseert werdt</t>
  </si>
  <si>
    <t>NL-HaNA_1.01.02_3769_0581-page-1160-column-1-tr-2-line-24</t>
  </si>
  <si>
    <t>mits desen ‚ om het voorschreve Regiment ten</t>
  </si>
  <si>
    <t>NL-HaNA_1.01.02_3769_0581-page-1160-column-1-tr-2-line-25</t>
  </si>
  <si>
    <t>spoedighsten uyt den dienst te doen ontslaen ,</t>
  </si>
  <si>
    <t>NL-HaNA_1.01.02_3769_0581-page-1160-column-1-tr-2-line-26</t>
  </si>
  <si>
    <t>ende aen de Soldaten van het voorschreve Re.</t>
  </si>
  <si>
    <t>NL-HaNA_1.01.02_3769_0581-page-1160-column-1-tr-2-line-27</t>
  </si>
  <si>
    <t>giment te doen geven het montant van twee</t>
  </si>
  <si>
    <t>NL-HaNA_1.01.02_3769_0581-page-1160-column-1-tr-2-line-28</t>
  </si>
  <si>
    <t>leeningen , ende sulcks by forme van leenin-</t>
  </si>
  <si>
    <t>NL-HaNA_1.01.02_3769_0581-page-1160-column-1-tr-2-line-29</t>
  </si>
  <si>
    <t>ge, om uyt de achterstallen , die de Provincie</t>
  </si>
  <si>
    <t>NL-HaNA_1.01.02_3769_0581-page-1160-column-1-tr-2-line-30</t>
  </si>
  <si>
    <t>van Zeelandt aen het Regiment verschuldight</t>
  </si>
  <si>
    <t>NL-HaNA_1.01.02_3769_0581-page-1160-column-1-tr-2-line-31</t>
  </si>
  <si>
    <t>is, ofte uyt de marschmaendt gerembourseert</t>
  </si>
  <si>
    <t>NL-HaNA_1.01.02_3769_0581-page-1160-column-1-tr-2-line-32</t>
  </si>
  <si>
    <t>te i W erden , ren voye rende voorts de Officie-</t>
  </si>
  <si>
    <t>NL-HaNA_1.01.02_3769_0581-page-1160-column-1-tr-2-line-33</t>
  </si>
  <si>
    <t>ren naer de Provincie van Zeelandt ‚ ha-</t>
  </si>
  <si>
    <t>NL-HaNA_1.01.02_3769_0581-page-1160-column-1-tr-2-line-34</t>
  </si>
  <si>
    <t>re Betaelsheeren, om hare afrekeninge te ma-</t>
  </si>
  <si>
    <t>NL-HaNA_1.01.02_3769_0581-page-1160-column-1-tr-2-line-35</t>
  </si>
  <si>
    <t>NL-HaNA_1.01.02_3769_0581-page-1160-column-1-tr-3-line-0</t>
  </si>
  <si>
    <t>Dat hier van kennisse sal werden gegeven</t>
  </si>
  <si>
    <t>NL-HaNA_1.01.02_3769_0581-page-1160-column-1-tr-3-line-1</t>
  </si>
  <si>
    <t>aen de Heeren Staten van Zeelandt met ver-</t>
  </si>
  <si>
    <t>NL-HaNA_1.01.02_3769_0581-page-1160-column-1-tr-3-line-2</t>
  </si>
  <si>
    <t>soeck om het voorschreve Regiment van sijne</t>
  </si>
  <si>
    <t>NL-HaNA_1.01.02_3769_0581-page-1160-column-1-tr-3-line-3</t>
  </si>
  <si>
    <t>achterstallen te voldoen , ende aen het sclve te</t>
  </si>
  <si>
    <t>NL-HaNA_1.01.02_3769_0581-page-1160-column-1-tr-3-line-4</t>
  </si>
  <si>
    <t>betalen ses weecken soldye voor haer tran-</t>
  </si>
  <si>
    <t>NL-HaNA_1.01.02_3769_0581-page-1160-column-1-tr-3-line-5</t>
  </si>
  <si>
    <t>sport.</t>
  </si>
  <si>
    <t>NL-HaNA_1.01.02_3769_0581-page-1160-column-1-tr-3-line-6</t>
  </si>
  <si>
    <t>Ende sal Extract van dese haer Hoogh Mo-</t>
  </si>
  <si>
    <t>NL-HaNA_1.01.02_3769_0581-page-1160-column-1-tr-3-line-7</t>
  </si>
  <si>
    <t>gende Resolutie gestelt werden in handen van</t>
  </si>
  <si>
    <t>NL-HaNA_1.01.02_3769_0581-page-1160-column-1-tr-3-line-8</t>
  </si>
  <si>
    <t>gemelden Heere Resident Klinggraf, tot sijne</t>
  </si>
  <si>
    <t>NL-HaNA_1.01.02_3769_0581-page-1161-header-tr-0-line-0</t>
  </si>
  <si>
    <t>1714,</t>
  </si>
  <si>
    <t>Den 3. November</t>
  </si>
  <si>
    <t>NL-HaNA_1.01.02_3769_0581-page-1161-column-0-tr-0-line-0</t>
  </si>
  <si>
    <t>a Nefanoen een Missive van de Heeren Sta-</t>
  </si>
  <si>
    <t>NL-HaNA_1.01.02_3769_0581-page-1161-column-0-tr-0-line-1</t>
  </si>
  <si>
    <t>EE ten van de Provincie ven Zeelanat . ge</t>
  </si>
  <si>
    <t>NL-HaNA_1.01.02_3769_0581-page-1161-column-0-tr-0-line-2</t>
  </si>
  <si>
    <t>schreven te Middelburgh den twee en</t>
  </si>
  <si>
    <t>NL-HaNA_1.01.02_3769_0581-page-1161-column-0-tr-0-line-3</t>
  </si>
  <si>
    <t>int ansien der voorlede maendt ‚ houden-</t>
  </si>
  <si>
    <t>NL-HaNA_1.01.02_3769_0581-page-1161-column-0-tr-0-line-4</t>
  </si>
  <si>
    <t>de dat als00 aen Heere Tacob Lambert Kol-</t>
  </si>
  <si>
    <t>NL-HaNA_1.01.02_3769_0581-page-1161-column-0-tr-0-line-5</t>
  </si>
  <si>
    <t>ve renerende Burvermeesler der Stadt Vee-</t>
  </si>
  <si>
    <t>NL-HaNA_1.01.02_3769_0581-page-1161-column-0-tr-0-line-6</t>
  </si>
  <si>
    <t>fe. naer Hollandt vertrock ‚ hooghgemelde</t>
  </si>
  <si>
    <t>NL-HaNA_1.01.02_3769_0581-page-1161-column-0-tr-0-line-7</t>
  </si>
  <si>
    <t>Heeren Staten Jen selve by die occasie geduy-</t>
  </si>
  <si>
    <t>NL-HaNA_1.01.02_3769_0581-page-1161-column-0-tr-0-line-8</t>
  </si>
  <si>
    <t>rende des selfs aenwesen alhier, gecommitteert</t>
  </si>
  <si>
    <t>NL-HaNA_1.01.02_3769_0581-page-1161-column-0-tr-0-line-9</t>
  </si>
  <si>
    <t>hadden uime nevens de Heeren der selver</t>
  </si>
  <si>
    <t>NL-HaNA_1.01.02_3769_0581-page-1161-column-0-tr-0-line-10</t>
  </si>
  <si>
    <t>ordinaris Gedeputeerden de Vergaderinge van</t>
  </si>
  <si>
    <t>NL-HaNA_1.01.02_3769_0581-page-1161-column-0-tr-0-line-11</t>
  </si>
  <si>
    <t>haer Hoogh Mogende te helpen waernemen ,</t>
  </si>
  <si>
    <t>NL-HaNA_1.01.02_3769_0581-page-1161-column-0-tr-0-line-12</t>
  </si>
  <si>
    <t>omme op alle voorvaflende saecken mede te</t>
  </si>
  <si>
    <t>NL-HaNA_1.01.02_3769_0581-page-1161-column-0-tr-0-line-13</t>
  </si>
  <si>
    <t>delibereren met versoeck , dat haer Hoogh</t>
  </si>
  <si>
    <t>NL-HaNA_1.01.02_3769_0581-page-1161-column-0-tr-0-line-14</t>
  </si>
  <si>
    <t>Mooende den selve daer voor geliefden aen</t>
  </si>
  <si>
    <t>NL-HaNA_1.01.02_3769_0581-page-1161-column-0-tr-0-line-15</t>
  </si>
  <si>
    <t>ie sen. ter Verpaderinpe sessie te doen ne-</t>
  </si>
  <si>
    <t>NL-HaNA_1.01.02_3769_0581-page-1161-column-0-tr-0-line-16</t>
  </si>
  <si>
    <t>men en tot de deliberatien ten dienste van</t>
  </si>
  <si>
    <t>NL-HaNA_1.01.02_3769_0581-page-1161-column-0-tr-0-line-18</t>
  </si>
  <si>
    <t>den Lande admitteren,</t>
  </si>
  <si>
    <t>NL-HaNA_1.01.02_3769_0581-page-1161-column-0-tr-0-line-17</t>
  </si>
  <si>
    <t>WAER op</t>
  </si>
  <si>
    <t>NL-HaNA_1.01.02_3769_0581-page-1161-column-0-tr-0-line-19</t>
  </si>
  <si>
    <t>edelibereert en by haer Hooeh Mogende ver-</t>
  </si>
  <si>
    <t>NL-HaNA_1.01.02_3769_0581-page-1161-column-0-tr-0-line-20</t>
  </si>
  <si>
    <t>klaert zynde , dat den gemelden Heere Jacob</t>
  </si>
  <si>
    <t>NL-HaNA_1.01.02_3769_0581-page-1161-column-0-tr-0-line-21</t>
  </si>
  <si>
    <t>Lambert Kolve haer aengenaem was , is den</t>
  </si>
  <si>
    <t>NL-HaNA_1.01.02_3769_0581-page-1161-column-0-tr-0-line-22</t>
  </si>
  <si>
    <t>selve verwellekomt, en heeft dienvolgende ses-</t>
  </si>
  <si>
    <t>NL-HaNA_1.01.02_3769_0581-page-1161-column-0-tr-0-line-23</t>
  </si>
  <si>
    <t>sie genomen.</t>
  </si>
  <si>
    <t>NL-HaNA_1.01.02_3769_0581-page-1161-column-0-tr-1-line-0</t>
  </si>
  <si>
    <t>Ntfangen een Missive van den Raedt van</t>
  </si>
  <si>
    <t>NL-HaNA_1.01.02_3769_0581-page-1161-column-0-tr-1-line-1</t>
  </si>
  <si>
    <t>AJ State, geschreven alhier in den Hage</t>
  </si>
  <si>
    <t>NL-HaNA_1.01.02_3769_0581-page-1161-column-0-tr-1-line-2</t>
  </si>
  <si>
    <t>den tweeden deser loopende imaendt</t>
  </si>
  <si>
    <t>NL-HaNA_1.01.02_3769_0581-page-1161-column-0-tr-1-line-3</t>
  </si>
  <si>
    <t>houdende, dat sedert sy aen haer Hoogh Mo-</t>
  </si>
  <si>
    <t>NL-HaNA_1.01.02_3769_0581-page-1161-column-0-tr-1-line-4</t>
  </si>
  <si>
    <t>vende geschreven hadden over de particuliere</t>
  </si>
  <si>
    <t>NL-HaNA_1.01.02_3769_0581-page-1161-column-0-tr-1-line-5</t>
  </si>
  <si>
    <t>eassatie door de Provincie van Utrecht gere.</t>
  </si>
  <si>
    <t>NL-HaNA_1.01.02_3769_0581-page-1161-column-0-tr-1-line-6</t>
  </si>
  <si>
    <t>solveert. boven die welcke haer Hoogh Mo.</t>
  </si>
  <si>
    <t>NL-HaNA_1.01.02_3769_0581-page-1161-column-0-tr-1-line-7</t>
  </si>
  <si>
    <t>vende gersolveert hadden op den wintighsten</t>
  </si>
  <si>
    <t>NL-HaNA_1.01.02_3769_0581-page-1161-column-0-tr-1-line-8</t>
  </si>
  <si>
    <t>eotember laetstleden soo hadden de Com-</t>
  </si>
  <si>
    <t>NL-HaNA_1.01.02_3769_0581-page-1161-column-0-tr-1-line-9</t>
  </si>
  <si>
    <t>mandanten van de Plaetsen alvaer de Com-</t>
  </si>
  <si>
    <t>NL-HaNA_1.01.02_3769_0581-page-1161-column-0-tr-1-line-10</t>
  </si>
  <si>
    <t>enten door de Provincie van Utrecht in dier-</t>
  </si>
  <si>
    <t>NL-HaNA_1.01.02_3769_0581-page-1161-column-0-tr-1-line-11</t>
  </si>
  <si>
    <t>voegen pecafseert ì aen oemelden Raedt van</t>
  </si>
  <si>
    <t>NL-HaNA_1.01.02_3769_0581-page-1161-column-0-tr-1-line-12</t>
  </si>
  <si>
    <t>8rate oeschreren om last ; als vreesende voor</t>
  </si>
  <si>
    <t>NL-HaNA_1.01.02_3769_0581-page-1161-column-0-tr-1-line-13</t>
  </si>
  <si>
    <t>disordres ende niet konnende de Compagnien</t>
  </si>
  <si>
    <t>NL-HaNA_1.01.02_3769_0581-page-1161-column-0-tr-1-line-14</t>
  </si>
  <si>
    <t>by een houden. by faute van betalingh ‚ ende</t>
  </si>
  <si>
    <t>NL-HaNA_1.01.02_3769_0581-page-1161-column-0-tr-1-line-15</t>
  </si>
  <si>
    <t>2e minder. om dat de Heeren Staten van U-</t>
  </si>
  <si>
    <t>NL-HaNA_1.01.02_3769_0581-page-1161-column-0-tr-1-line-16</t>
  </si>
  <si>
    <t>trecht de meeste Copiteynen van de voorschre-</t>
  </si>
  <si>
    <t>NL-HaNA_1.01.02_3769_0581-page-1161-column-0-tr-1-line-17</t>
  </si>
  <si>
    <t>ve Compagnien met andere Compagnien had.</t>
  </si>
  <si>
    <t>NL-HaNA_1.01.02_3769_0581-page-1161-column-0-tr-1-line-18</t>
  </si>
  <si>
    <t>den voorien ; versoeckende dat haer Hoogh</t>
  </si>
  <si>
    <t>NL-HaNA_1.01.02_3769_0581-page-1161-column-0-tr-1-line-19</t>
  </si>
  <si>
    <t>Mogende spoedigh oelieven te resolveren, wat</t>
  </si>
  <si>
    <t>NL-HaNA_1.01.02_3769_0581-page-1161-column-0-tr-1-line-20</t>
  </si>
  <si>
    <t>daer omtrent behoorde gedaen te werden.</t>
  </si>
  <si>
    <t>NL-HaNA_1.01.02_3769_0581-page-1161-column-0-tr-1-line-21</t>
  </si>
  <si>
    <t>W A ER op oedelibereert zynde , is goetge-</t>
  </si>
  <si>
    <t>NL-HaNA_1.01.02_3769_0581-page-1161-column-0-tr-1-line-22</t>
  </si>
  <si>
    <t>vonden ende verstaen 5 dat Copie van de</t>
  </si>
  <si>
    <t>NL-HaNA_1.01.02_3769_0581-page-1161-column-0-tr-1-line-23</t>
  </si>
  <si>
    <t>voorschreve Missive veesteldt sal werden in</t>
  </si>
  <si>
    <t>NL-HaNA_1.01.02_3769_0581-page-1161-column-0-tr-1-line-24</t>
  </si>
  <si>
    <t>handen van de Heeren van Broeckhuysen, en</t>
  </si>
  <si>
    <t>NL-HaNA_1.01.02_3769_0581-page-1161-column-0-tr-1-line-25</t>
  </si>
  <si>
    <t>andere haer Hoogh Mogende Gedeputeerden</t>
  </si>
  <si>
    <t>NL-HaNA_1.01.02_3769_0581-page-1161-column-0-tr-1-line-26</t>
  </si>
  <si>
    <t>tot de militaire saecken , om met ende ne-</t>
  </si>
  <si>
    <t>NL-HaNA_1.01.02_3769_0581-page-1161-column-0-tr-1-line-27</t>
  </si>
  <si>
    <t>vens eenige Heeren Gecommitteerden uyt</t>
  </si>
  <si>
    <t>NL-HaNA_1.01.02_3769_0581-page-1161-column-0-tr-1-line-28</t>
  </si>
  <si>
    <t>den Raedt van State, by haer E. selfs te</t>
  </si>
  <si>
    <t>NL-HaNA_1.01.02_3769_0581-page-1161-column-0-tr-1-line-29</t>
  </si>
  <si>
    <t>nomineren , te visiteren , examineren, ende</t>
  </si>
  <si>
    <t>NL-HaNA_1.01.02_3769_0581-page-1161-column-0-tr-1-line-30</t>
  </si>
  <si>
    <t>NL-HaNA_1.01.02_3769_0581-page-1161-column-0-tr-1-line-31</t>
  </si>
  <si>
    <t>NL-HaNA_1.01.02_3769_0581-page-1161-column-1-tr-0-line-0</t>
  </si>
  <si>
    <t>houdende, in gevolge ende tot voldoeninge</t>
  </si>
  <si>
    <t>NL-HaNA_1.01.02_3769_0581-page-1161-column-1-tr-0-line-1</t>
  </si>
  <si>
    <t>van haer Hooeh Mogende Resolutie van den</t>
  </si>
  <si>
    <t>NL-HaNA_1.01.02_3769_0581-page-1161-column-1-tr-0-line-2</t>
  </si>
  <si>
    <t>twaelfden October daer te vooren ‚ der felver</t>
  </si>
  <si>
    <t>NL-HaNA_1.01.02_3769_0581-page-1161-column-1-tr-0-line-3</t>
  </si>
  <si>
    <t>advis op de Requeste van Ruegers ende Crel-</t>
  </si>
  <si>
    <t>NL-HaNA_1.01.02_3769_0581-page-1161-column-1-tr-0-line-4</t>
  </si>
  <si>
    <t>lus, cum suis, continerende een versoeck , dat</t>
  </si>
  <si>
    <t>NL-HaNA_1.01.02_3769_0581-page-1161-column-1-tr-0-line-5</t>
  </si>
  <si>
    <t>hare Granen die van hier te Lande na Vranck=-</t>
  </si>
  <si>
    <t>NL-HaNA_1.01.02_3769_0581-page-1161-column-1-tr-0-line-6</t>
  </si>
  <si>
    <t>rijck versonden waren, ende van daer weder-</t>
  </si>
  <si>
    <t>NL-HaNA_1.01.02_3769_0581-page-1161-column-1-tr-0-line-7</t>
  </si>
  <si>
    <t>om moesten komen , oock weder vry mochten</t>
  </si>
  <si>
    <t>NL-HaNA_1.01.02_3769_0581-page-1161-column-1-tr-0-line-9</t>
  </si>
  <si>
    <t>ingebraght werden.</t>
  </si>
  <si>
    <t>NL-HaNA_1.01.02_3769_0581-page-1161-column-1-tr-0-line-8</t>
  </si>
  <si>
    <t>WAE R op ge-</t>
  </si>
  <si>
    <t>NL-HaNA_1.01.02_3769_0581-page-1161-column-1-tr-0-line-10</t>
  </si>
  <si>
    <t>delibereert zynde , is voetgevonden ende ver-</t>
  </si>
  <si>
    <t>NL-HaNA_1.01.02_3769_0581-page-1161-column-1-tr-0-line-11</t>
  </si>
  <si>
    <t>staen. dat gen de Supplidnten sal werden ge-</t>
  </si>
  <si>
    <t>NL-HaNA_1.01.02_3769_0581-page-1161-column-1-tr-0-line-12</t>
  </si>
  <si>
    <t>permitteert 100 als haer gepermitteert werdt</t>
  </si>
  <si>
    <t>NL-HaNA_1.01.02_3769_0581-page-1161-column-1-tr-0-line-13</t>
  </si>
  <si>
    <t>mits defen. . om de Granen die uyt Vranek-</t>
  </si>
  <si>
    <t>NL-HaNA_1.01.02_3769_0581-page-1161-column-1-tr-0-line-14</t>
  </si>
  <si>
    <t>vijck ee rugh laten komen, wederom vry ini</t>
  </si>
  <si>
    <t>NL-HaNA_1.01.02_3769_0581-page-1161-column-1-tr-0-line-15</t>
  </si>
  <si>
    <t>dese Landen te mooen doen inkomen. Ende</t>
  </si>
  <si>
    <t>NL-HaNA_1.01.02_3769_0581-page-1161-column-1-tr-0-line-16</t>
  </si>
  <si>
    <t>sil Extract van dese haer Hoogh Mogende Re-</t>
  </si>
  <si>
    <t>NL-HaNA_1.01.02_3769_0581-page-1161-column-1-tr-0-line-17</t>
  </si>
  <si>
    <t>solutie gesonden werden aen het Collegie tee</t>
  </si>
  <si>
    <t>NL-HaNA_1.01.02_3769_0581-page-1161-column-1-tr-0-line-18</t>
  </si>
  <si>
    <t>Admiraliteyt tot Amsterdam , om te stree-</t>
  </si>
  <si>
    <t>NL-HaNA_1.01.02_3769_0581-page-1161-column-1-tr-0-line-19</t>
  </si>
  <si>
    <t>ken tot der selver narichtinge.</t>
  </si>
  <si>
    <t>NL-HaNA_1.01.02_3769_0581-page-1161-column-1-tr-1-line-0</t>
  </si>
  <si>
    <t>Ntfangen een Missive van den Resident</t>
  </si>
  <si>
    <t>NL-HaNA_1.01.02_3769_0581-page-1161-column-1-tr-1-line-1</t>
  </si>
  <si>
    <t>JJ Rumof , geschreven te Stockholm den</t>
  </si>
  <si>
    <t>NL-HaNA_1.01.02_3769_0581-page-1161-column-1-tr-1-line-2</t>
  </si>
  <si>
    <t>twintiehsien der voorlede maendt ,</t>
  </si>
  <si>
    <t>NL-HaNA_1.01.02_3769_0581-page-1161-column-1-tr-1-line-3</t>
  </si>
  <si>
    <t>oeaddresseert aen den Griffier Fagel, en daer</t>
  </si>
  <si>
    <t>NL-HaNA_1.01.02_3769_0581-page-1161-column-1-tr-1-line-4</t>
  </si>
  <si>
    <t>nevens twee Bylagen, houdende advertentie,</t>
  </si>
  <si>
    <t>NL-HaNA_1.01.02_3769_0581-page-1161-column-1-tr-1-line-5</t>
  </si>
  <si>
    <t>ende onder anderen dat aldaer in de voorlede</t>
  </si>
  <si>
    <t>NL-HaNA_1.01.02_3769_0581-page-1161-column-1-tr-1-line-6</t>
  </si>
  <si>
    <t>weeck wederom twee Nederlandtsche Schepen</t>
  </si>
  <si>
    <t>NL-HaNA_1.01.02_3769_0581-page-1161-column-1-tr-1-line-7</t>
  </si>
  <si>
    <t>oprebraoht waren, genaemt de Hoop, Schipe</t>
  </si>
  <si>
    <t>NL-HaNA_1.01.02_3769_0581-page-1161-column-1-tr-1-line-8</t>
  </si>
  <si>
    <t>per Tiett Binnerts van Lubeca naer Win-</t>
  </si>
  <si>
    <t>NL-HaNA_1.01.02_3769_0581-page-1161-column-1-tr-1-line-9</t>
  </si>
  <si>
    <t>dauw eedestneert ende de St, Pieter, Schip-</t>
  </si>
  <si>
    <t>NL-HaNA_1.01.02_3769_0581-page-1161-column-1-tr-1-line-10</t>
  </si>
  <si>
    <t>per Anders Harmens . oaende naer Riga; dat</t>
  </si>
  <si>
    <t>NL-HaNA_1.01.02_3769_0581-page-1161-column-1-tr-1-line-11</t>
  </si>
  <si>
    <t>hy de selve des daeehs te vooren by de Memo-</t>
  </si>
  <si>
    <t>NL-HaNA_1.01.02_3769_0581-page-1161-column-1-tr-1-line-12</t>
  </si>
  <si>
    <t>rie nevens de voorschreve Missive gevoeght,</t>
  </si>
  <si>
    <t>NL-HaNA_1.01.02_3769_0581-page-1161-column-1-tr-1-line-13</t>
  </si>
  <si>
    <t>hadde gereclameert, te gelijck met het Schip</t>
  </si>
  <si>
    <t>NL-HaNA_1.01.02_3769_0581-page-1161-column-1-tr-1-line-14</t>
  </si>
  <si>
    <t>de St. Laurens , in des selfs Missive van den</t>
  </si>
  <si>
    <t>NL-HaNA_1.01.02_3769_0581-page-1161-column-1-tr-1-line-15</t>
  </si>
  <si>
    <t>twee en twintighsten September deses jaers aeri</t>
  </si>
  <si>
    <t>NL-HaNA_1.01.02_3769_0581-page-1161-column-1-tr-1-line-16</t>
  </si>
  <si>
    <t>haer Hoooh Moeende aementioneert . hebben-</t>
  </si>
  <si>
    <t>NL-HaNA_1.01.02_3769_0581-page-1161-column-1-tr-1-line-17</t>
  </si>
  <si>
    <t>de den Schipoer van het voorschreve laetste</t>
  </si>
  <si>
    <t>NL-HaNA_1.01.02_3769_0581-page-1161-column-1-tr-1-line-18</t>
  </si>
  <si>
    <t>Schip sigh eerst voor eenige dagen by hem aen-</t>
  </si>
  <si>
    <t>NL-HaNA_1.01.02_3769_0581-page-1161-column-1-tr-1-line-20</t>
  </si>
  <si>
    <t>NL-HaNA_1.01.02_3769_0581-page-1161-column-1-tr-1-line-19</t>
  </si>
  <si>
    <t>WA ER on goedelibereert</t>
  </si>
  <si>
    <t>NL-HaNA_1.01.02_3769_0581-page-1161-column-1-tr-1-line-21</t>
  </si>
  <si>
    <t>gegeven.</t>
  </si>
  <si>
    <t>NL-HaNA_1.01.02_3769_0581-page-1161-column-1-tr-1-line-22</t>
  </si>
  <si>
    <t>zynde, hebben de Heeren Gedeputeerden van</t>
  </si>
  <si>
    <t>NL-HaNA_1.01.02_3769_0581-page-1161-column-1-tr-1-line-23</t>
  </si>
  <si>
    <t>de Provincie van Hollandt ende West-Vries-</t>
  </si>
  <si>
    <t>NL-HaNA_1.01.02_3769_0581-page-1161-column-1-tr-1-line-24</t>
  </si>
  <si>
    <t>landt de voorschreve Missive copielijck over-</t>
  </si>
  <si>
    <t>NL-HaNA_1.01.02_3769_0581-page-1161-column-1-tr-1-line-25</t>
  </si>
  <si>
    <t>genomen om in den haren breder gecom-</t>
  </si>
  <si>
    <t>NL-HaNA_1.01.02_3769_0581-page-1161-column-1-tr-1-line-26</t>
  </si>
  <si>
    <t>municeert te werden.</t>
  </si>
  <si>
    <t>NL-HaNA_1.01.02_3769_0581-page-1161-column-1-tr-2-line-0</t>
  </si>
  <si>
    <t>VS ter Veroaderinee eelesen de Requeste</t>
  </si>
  <si>
    <t>NL-HaNA_1.01.02_3769_0581-page-1161-column-1-tr-2-line-1</t>
  </si>
  <si>
    <t>van Dorv15 de Sp Wovheer van Groo-</t>
  </si>
  <si>
    <t>NL-HaNA_1.01.02_3769_0581-page-1161-column-1-tr-2-line-2</t>
  </si>
  <si>
    <t>tenhage . en Heere tot Menghwehr ‚ Re-</t>
  </si>
  <si>
    <t>NL-HaNA_1.01.02_3769_0581-page-1161-column-1-tr-2-line-3</t>
  </si>
  <si>
    <t>dent van. 1 2er Hooh Mogende tot Franck-</t>
  </si>
  <si>
    <t>NL-HaNA_1.01.02_3769_0581-page-1161-column-1-tr-2-line-4</t>
  </si>
  <si>
    <t>fore. houdende in dat onaengesien haer Hoogh</t>
  </si>
  <si>
    <t>NL-HaNA_1.01.02_3769_0581-page-1161-column-1-tr-2-line-5</t>
  </si>
  <si>
    <t>Mooende tot nooh toe eensge bedenckelijck-</t>
  </si>
  <si>
    <t>NL-HaNA_1.01.02_3769_0581-page-1161-column-1-tr-2-line-6</t>
  </si>
  <si>
    <t>heden hadden gemaeckt. om de rehabilitatie</t>
  </si>
  <si>
    <t>NL-HaNA_1.01.02_3769_0581-page-1161-column-1-tr-2-line-7</t>
  </si>
  <si>
    <t>van sijne Keysetliicke Majesteyt in de Zale van</t>
  </si>
  <si>
    <t>NL-HaNA_1.01.02_3769_0581-page-1161-column-1-tr-2-line-8</t>
  </si>
  <si>
    <t>Voeren. door de Officieren van de Couver-</t>
  </si>
  <si>
    <t>NL-HaNA_1.01.02_3769_0581-page-1161-column-1-tr-2-line-9</t>
  </si>
  <si>
    <t>nance te doen enregistreren, omme daer door</t>
  </si>
  <si>
    <t>NL-HaNA_1.01.02_3769_0581-page-1161-column-1-tr-2-line-10</t>
  </si>
  <si>
    <t>niee allen het voors chreve Manleen, dat in de</t>
  </si>
  <si>
    <t>NL-HaNA_1.01.02_3769_0581-page-1161-column-1-tr-2-line-11</t>
  </si>
  <si>
    <t>selve moest gereleveert werden , te konnen</t>
  </si>
  <si>
    <t>NL-HaNA_1.01.02_3769_0581-page-1161-column-1-tr-2-line-12</t>
  </si>
  <si>
    <t>naesten maer oock. te eelijck uvt krachte van</t>
  </si>
  <si>
    <t>NL-HaNA_1.01.02_3769_0581-page-1161-column-1-tr-2-line-13</t>
  </si>
  <si>
    <t>het vier en twintighste Artieul van hee Tractaet</t>
  </si>
  <si>
    <t>NL-HaNA_1.01.02_3762_0627</t>
  </si>
  <si>
    <t>NL-HaNA_1.01.02_3762_0627-page-1252-header-tr-0-line-0</t>
  </si>
  <si>
    <t>vers</t>
  </si>
  <si>
    <t>Den 20; Noveriber.</t>
  </si>
  <si>
    <t>( 99</t>
  </si>
  <si>
    <t>NL-HaNA_1.01.02_3762_0627-page-1252-column-0-tr-0-line-0</t>
  </si>
  <si>
    <t>al Evtra&amp; van defe Hier Hoogh Mogende Re</t>
  </si>
  <si>
    <t>NL-HaNA_1.01.02_3762_0627-page-1252-column-0-tr-0-line-1</t>
  </si>
  <si>
    <t>Tolutie gefel werden ín handen van gemel:</t>
  </si>
  <si>
    <t>NL-HaNA_1.01.02_3762_0627-page-1252-column-0-tr-0-line-2</t>
  </si>
  <si>
    <t>den Heere van Dalwieh , door den Agent</t>
  </si>
  <si>
    <t>NL-HaNA_1.01.02_3762_0627-page-1252-column-0-tr-0-line-3</t>
  </si>
  <si>
    <t>Rofeboom.</t>
  </si>
  <si>
    <t>NL-HaNA_1.01.02_3762_0627-page-1252-column-0-tr-0-line-4</t>
  </si>
  <si>
    <t>‘Ontfaneen een Miflive van het Collegie ter</t>
  </si>
  <si>
    <t>NL-HaNA_1.01.02_3762_0627-page-1252-column-0-tr-0-line-5</t>
  </si>
  <si>
    <t>AAAnirlieve on dé Maze ; gefchreven tot Rot-</t>
  </si>
  <si>
    <t>NL-HaNA_1.01.02_3762_0627-page-1252-column-0-tr-0-line-6</t>
  </si>
  <si>
    <t>erdam den neeen en twintichften defer ‚ hou-</t>
  </si>
  <si>
    <t>NL-HaNA_1.01.02_3762_0627-page-1252-column-0-tr-0-line-7</t>
  </si>
  <si>
    <t>dende - dat de felve hadde ontfangen haer</t>
  </si>
  <si>
    <t>NL-HaNA_1.01.02_3762_0627-page-1252-column-0-tr-0-line-9</t>
  </si>
  <si>
    <t>Hooeh Mosende Miffive ende Refoluaie</t>
  </si>
  <si>
    <t>NL-HaNA_1.01.02_3762_0627-page-1252-column-0-tr-0-line-8</t>
  </si>
  <si>
    <t>NL-HaNA_1.01.02_3762_0627-page-1252-column-0-tr-0-line-11</t>
  </si>
  <si>
    <t>Aon Tec en twintiehften daer te vooren</t>
  </si>
  <si>
    <t>NL-HaNA_1.01.02_3762_0627-page-1252-column-0-tr-0-line-10</t>
  </si>
  <si>
    <t>‚ne</t>
  </si>
  <si>
    <t>NL-HaNA_1.01.02_3762_0627-page-1252-column-0-tr-0-line-12</t>
  </si>
  <si>
    <t>vene de Inftru&amp;ie voor den Capiteyn Jacob</t>
  </si>
  <si>
    <t>NL-HaNA_1.01.02_3762_0627-page-1252-column-0-tr-0-line-13</t>
  </si>
  <si>
    <t>vin Coveren . dat hy niet foude naerlaten de</t>
  </si>
  <si>
    <t>NL-HaNA_1.01.02_3762_0627-page-1252-column-0-tr-0-line-14</t>
  </si>
  <si>
    <t>elve Tofu ie aen den voornoemden van Co-</t>
  </si>
  <si>
    <t>NL-HaNA_1.01.02_3762_0627-page-1252-column-0-tr-0-line-15</t>
  </si>
  <si>
    <t>eref ov de fecuerlte wyle toe te fenden; dat</t>
  </si>
  <si>
    <t>NL-HaNA_1.01.02_3762_0627-page-1252-column-0-tr-0-line-16</t>
  </si>
  <si>
    <t>ir senslde Collegie ter Admiraliteyt onder.</t>
  </si>
  <si>
    <t>NL-HaNA_1.01.02_3762_0627-page-1252-column-0-tr-0-line-17</t>
  </si>
  <si>
    <t>len noodieh hadde geacht haer Hoogh</t>
  </si>
  <si>
    <t>NL-HaNA_1.01.02_3762_0627-page-1252-column-0-tr-0-line-18</t>
  </si>
  <si>
    <t>Mooende in bedencken te geven; of miet</t>
  </si>
  <si>
    <t>NL-HaNA_1.01.02_3762_0627-page-1252-column-0-tr-0-line-19</t>
  </si>
  <si>
    <t>fouden goedtvinden ‚ dat Duplicaet van dc</t>
  </si>
  <si>
    <t>NL-HaNA_1.01.02_3762_0627-page-1252-column-0-tr-0-line-20</t>
  </si>
  <si>
    <t>voorichreve Inftruêtie wierde geftelt in han:</t>
  </si>
  <si>
    <t>NL-HaNA_1.01.02_3762_0627-page-1252-column-0-tr-0-line-21</t>
  </si>
  <si>
    <t>den van het Collegie ter Admiraliteyt tot Am-</t>
  </si>
  <si>
    <t>NL-HaNA_1.01.02_3762_0627-page-1252-column-0-tr-0-line-22</t>
  </si>
  <si>
    <t>Merdamt omme vervólgans aen den Capiteyn</t>
  </si>
  <si>
    <t>NL-HaNA_1.01.02_3762_0627-page-1252-column-0-tr-0-line-23</t>
  </si>
  <si>
    <t>Elevburoh mede gegeven , ende op des {elfs</t>
  </si>
  <si>
    <t>NL-HaNA_1.01.02_3762_0627-page-1252-column-0-tr-0-line-24</t>
  </si>
  <si>
    <t>komite bv den Capiteyn van Coperen aen hem</t>
  </si>
  <si>
    <t>NL-HaNA_1.01.02_3762_0627-page-1252-column-0-tr-0-line-25</t>
  </si>
  <si>
    <t>overhandicht te werden, op dat de voorlchreve</t>
  </si>
  <si>
    <t>NL-HaNA_1.01.02_3762_0627-page-1252-column-0-tr-0-line-26</t>
  </si>
  <si>
    <t>Tofiudtie {00 veel té feeckerder aen voor-</t>
  </si>
  <si>
    <t>NL-HaNA_1.01.02_3762_0627-page-1252-column-0-tr-0-line-27</t>
  </si>
  <si>
    <t>noemden Capitevn van Coperen mochte toe</t>
  </si>
  <si>
    <t>NL-HaNA_1.01.02_3762_0627-page-1252-column-0-tr-0-line-28</t>
  </si>
  <si>
    <t>komen Waer op gedelibereert zijnde ‚ is goet</t>
  </si>
  <si>
    <t>NL-HaNA_1.01.02_3762_0627-page-1252-column-0-tr-0-line-29</t>
  </si>
  <si>
    <t>eevonden ‘ende verltaen ‚ dat en Duplicaet</t>
  </si>
  <si>
    <t>NL-HaNA_1.01.02_3762_0627-page-1252-column-0-tr-0-line-30</t>
  </si>
  <si>
    <t>van de voorlthreve Inftru&amp;ie voor den Capi.</t>
  </si>
  <si>
    <t>NL-HaNA_1.01.02_3762_0627-page-1252-column-0-tr-0-line-31</t>
  </si>
  <si>
    <t>tevp van Coperen gefonden {al werden aer</t>
  </si>
  <si>
    <t>NL-HaNA_1.01.02_3762_0627-page-1252-column-0-tr-0-line-32</t>
  </si>
  <si>
    <t>het Collegie ter Admiraliteyt tot Amfterdam</t>
  </si>
  <si>
    <t>NL-HaNA_1.01.02_3762_0627-page-1252-column-0-tr-0-line-33</t>
  </si>
  <si>
    <t>om het {elve door den Capiteyn Cleyburgh</t>
  </si>
  <si>
    <t>NL-HaNA_1.01.02_3762_0627-page-1252-column-0-tr-0-line-34</t>
  </si>
  <si>
    <t>In Texel gerect leggende, aen meergemelden</t>
  </si>
  <si>
    <t>NL-HaNA_1.01.02_3762_0627-page-1252-column-0-tr-0-line-35</t>
  </si>
  <si>
    <t>Caviteyn van Coperen te doen toekomen.</t>
  </si>
  <si>
    <t>NL-HaNA_1.01.02_3762_0627-page-1252-column-0-tr-0-line-36</t>
  </si>
  <si>
    <t>‘Ontfangen een Miflive van het Collegie ter</t>
  </si>
  <si>
    <t>NL-HaNA_1.01.02_3762_0627-page-1252-column-0-tr-0-line-37</t>
  </si>
  <si>
    <t>‘Admiraliteyt op de Maze , gefchreven tot Rot.</t>
  </si>
  <si>
    <t>NL-HaNA_1.01.02_3762_0627-page-1252-column-0-tr-0-line-38</t>
  </si>
  <si>
    <t>terdam den negen en twintighften defer, hou-</t>
  </si>
  <si>
    <t>NL-HaNA_1.01.02_3762_0627-page-1252-column-0-tr-0-line-39</t>
  </si>
  <si>
    <t>dende dat het gemelde Collegie ter Admira:</t>
  </si>
  <si>
    <t>NL-HaNA_1.01.02_3762_0627-page-1252-column-0-tr-0-line-40</t>
  </si>
  <si>
    <t>liteyt ter obedientie van haer Hoogh Mogende</t>
  </si>
  <si>
    <t>NL-HaNA_1.01.02_3762_0627-page-1252-column-0-tr-0-line-41</t>
  </si>
  <si>
    <t>Miffive ende Refolutie van den achtienden dae:</t>
  </si>
  <si>
    <t>NL-HaNA_1.01.02_3762_0627-page-1252-column-0-tr-0-line-42</t>
  </si>
  <si>
    <t>‘te vooren . hebbende tot Bylage Copie Miff-</t>
  </si>
  <si>
    <t>NL-HaNA_1.01.02_3762_0627-page-1252-column-0-tr-0-line-43</t>
  </si>
  <si>
    <t>ve van den Heere van Vrybergen , ‘van den</t>
  </si>
  <si>
    <t>NL-HaNA_1.01.02_3762_0627-page-1252-column-0-tr-0-line-44</t>
  </si>
  <si>
    <t>achtften daer bevoorens, de noodige ordres aen</t>
  </si>
  <si>
    <t>NL-HaNA_1.01.02_3762_0627-page-1252-column-0-tr-0-line-45</t>
  </si>
  <si>
    <t>haer Officieren foude zeven , ten eynde in de</t>
  </si>
  <si>
    <t>NL-HaNA_1.01.02_3762_0627-page-1252-column-0-tr-0-line-46</t>
  </si>
  <si>
    <t>Havenen van Groot Brittannien, by het befet</t>
  </si>
  <si>
    <t>NL-HaNA_1.01.02_3762_0627-page-1252-column-0-tr-0-line-47</t>
  </si>
  <si>
    <t>ten van de Wacht, geen f{choot ofte {chooten</t>
  </si>
  <si>
    <t>NL-HaNA_1.01.02_3762_0627-page-1252-column-0-tr-0-line-48</t>
  </si>
  <si>
    <t>te doen : doeh dat het gemelde Collegie ter</t>
  </si>
  <si>
    <t>NL-HaNA_1.01.02_3762_0627-page-1252-column-0-tr-0-line-49</t>
  </si>
  <si>
    <t>Admiralitevt , în gevolge van haer Hoogh</t>
  </si>
  <si>
    <t>NL-HaNA_1.01.02_3762_0627-page-1252-column-0-tr-0-line-50</t>
  </si>
  <si>
    <t>Mogende Ordres niet konden mancqueren</t>
  </si>
  <si>
    <t>NL-HaNA_1.01.02_3762_0627-page-1252-column-0-tr-0-line-51</t>
  </si>
  <si>
    <t>haer Hoogh Mogende voor te dragen, dat het</t>
  </si>
  <si>
    <t>NL-HaNA_1.01.02_3762_0627-page-1252-column-0-tr-0-line-52</t>
  </si>
  <si>
    <t>contrdrie by de Engelfche ‚ ende felfs by den</t>
  </si>
  <si>
    <t>NL-HaNA_1.01.02_3762_0627-page-1252-column-0-tr-0-line-53</t>
  </si>
  <si>
    <t>Heete Tennihchs die laetft met eenige Oor-</t>
  </si>
  <si>
    <t>NL-HaNA_1.01.02_3762_0627-page-1252-column-0-tr-0-line-54</t>
  </si>
  <si>
    <t>losh-Schepen van hare Majefteyt voor Helle.</t>
  </si>
  <si>
    <t>NL-HaNA_1.01.02_3762_0627-page-1252-column-0-tr-0-line-55</t>
  </si>
  <si>
    <t>voetlluys hadt gelegen ‚ was gepradtifeert</t>
  </si>
  <si>
    <t>NL-HaNA_1.01.02_3762_0627-page-1252-column-0-tr-0-line-56</t>
  </si>
  <si>
    <t>dewelcke dagelijcks de Wacht ‘hadt befet met</t>
  </si>
  <si>
    <t>NL-HaNA_1.01.02_3762_0627-page-1252-column-0-tr-0-line-57</t>
  </si>
  <si>
    <t>eén Kanon-fchoot , waer’ van ‘de Gecom-</t>
  </si>
  <si>
    <t>NL-HaNA_1.01.02_3762_0627-page-1252-column-0-tr-0-line-58</t>
  </si>
  <si>
    <t>mitteerden van het gemelde Collegie ter Ad.</t>
  </si>
  <si>
    <t>NL-HaNA_1.01.02_3762_0627-page-1252-column-0-tr-0-line-59</t>
  </si>
  <si>
    <t>mitaliteyt tot Hellevoetfluytfche {aecken , felt:</t>
  </si>
  <si>
    <t>NL-HaNA_1.01.02_3762_0627-page-1252-column-0-tr-0-line-60</t>
  </si>
  <si>
    <t>oor en oogh* getuygen waren geweeft , {oo</t>
  </si>
  <si>
    <t>NL-HaNA_1.01.02_3762_0627-page-1252-column-0-tr-0-line-61</t>
  </si>
  <si>
    <t>Wat haer Hoosh Mogende klaerlijck konden</t>
  </si>
  <si>
    <t>NL-HaNA_1.01.02_3762_0627-page-1252-column-1-tr-0-line-0</t>
  </si>
  <si>
    <t>fien hoe dar den Heere van Vrybergen. in En-</t>
  </si>
  <si>
    <t>NL-HaNA_1.01.02_3762_0627-page-1252-column-1-tr-0-line-1</t>
  </si>
  <si>
    <t>gelande wiert geabafeert. Waer op gedelibe!</t>
  </si>
  <si>
    <t>NL-HaNA_1.01.02_3762_0627-page-1252-column-1-tr-0-line-2</t>
  </si>
  <si>
    <t>reert zynde ‚is goetgevonden ende verftaen</t>
  </si>
  <si>
    <t>NL-HaNA_1.01.02_3762_0627-page-1252-column-1-tr-0-line-3</t>
  </si>
  <si>
    <t>dat Copie van de voorfchreve Miflive gefon-</t>
  </si>
  <si>
    <t>NL-HaNA_1.01.02_3762_0627-page-1252-column-1-tr-0-line-4</t>
  </si>
  <si>
    <t>den {al werden aen den Heere van Vrybergen,</t>
  </si>
  <si>
    <t>NL-HaNA_1.01.02_3762_0627-page-1252-column-1-tr-0-line-5</t>
  </si>
  <si>
    <t>haer Hoogh Mogende extraordinaris Envoy</t>
  </si>
  <si>
    <t>NL-HaNA_1.01.02_3762_0627-page-1252-column-1-tr-0-line-6</t>
  </si>
  <si>
    <t>aen het Hof van hare Majelteyt de Koningih-</t>
  </si>
  <si>
    <t>NL-HaNA_1.01.02_3762_0627-page-1252-column-1-tr-0-line-7</t>
  </si>
  <si>
    <t>ne van Groot Brittannien, en den {elven aen.</t>
  </si>
  <si>
    <t>NL-HaNA_1.01.02_3762_0627-page-1252-column-1-tr-0-line-8</t>
  </si>
  <si>
    <t>gefchreven daer vin kennitle te geven daer he</t>
  </si>
  <si>
    <t>NL-HaNA_1.01.02_3762_0627-page-1252-column-1-tr-0-line-9</t>
  </si>
  <si>
    <t>nooodigh oordeelt.</t>
  </si>
  <si>
    <t>NL-HaNA_1.01.02_3762_0627-page-1252-column-1-tr-0-line-10</t>
  </si>
  <si>
    <t>Is ter Vergaderinge gelefen de Requefte van</t>
  </si>
  <si>
    <t>NL-HaNA_1.01.02_3762_0627-page-1252-column-1-tr-0-line-11</t>
  </si>
  <si>
    <t>de Weduwe Gysbert van Hees ‚ Willen de</t>
  </si>
  <si>
    <t>NL-HaNA_1.01.02_3762_0627-page-1252-column-1-tr-0-line-12</t>
  </si>
  <si>
    <t>Cort, Servaes Roevers, Dries Jafpes van den</t>
  </si>
  <si>
    <t>NL-HaNA_1.01.02_3762_0627-page-1252-column-1-tr-0-line-13</t>
  </si>
  <si>
    <t>Beer, leftkes Gysberts , cum [nis, alle woo.</t>
  </si>
  <si>
    <t>NL-HaNA_1.01.02_3762_0627-page-1252-column-1-tr-0-line-14</t>
  </si>
  <si>
    <t>nende tot Oofterwijck, Meyerye vn ?s Herto:</t>
  </si>
  <si>
    <t>NL-HaNA_1.01.02_3762_0627-page-1252-column-1-tr-0-line-15</t>
  </si>
  <si>
    <t>venbolch ‚ houdende , dat“haer Hoogh Mo.</t>
  </si>
  <si>
    <t>NL-HaNA_1.01.02_3762_0627-page-1252-column-1-tr-0-line-16</t>
  </si>
  <si>
    <t>gende aen haer Supplianten by der felver Re.</t>
  </si>
  <si>
    <t>NL-HaNA_1.01.02_3762_0627-page-1252-column-1-tr-0-line-17</t>
  </si>
  <si>
    <t>{olutie van dato den eerften Mey 1706. , gun:</t>
  </si>
  <si>
    <t>NL-HaNA_1.01.02_3762_0627-page-1252-column-1-tr-0-line-18</t>
  </si>
  <si>
    <t>ftelijck hadden gelieven te accorderen een {om</t>
  </si>
  <si>
    <t>NL-HaNA_1.01.02_3762_0627-page-1252-column-1-tr-0-line-19</t>
  </si>
  <si>
    <t>me van fes duyfent gulden remiflie op de ge</t>
  </si>
  <si>
    <t>NL-HaNA_1.01.02_3762_0627-page-1252-column-1-tr-0-line-20</t>
  </si>
  <si>
    <t>meene Middelen, omme die. by wege van Kor</t>
  </si>
  <si>
    <t>NL-HaNA_1.01.02_3762_0627-page-1252-column-1-tr-0-line-21</t>
  </si>
  <si>
    <t>ince, op het geene Ingefetenen op het Com-</t>
  </si>
  <si>
    <t>NL-HaNA_1.01.02_3762_0627-page-1252-column-1-tr-0-line-22</t>
  </si>
  <si>
    <t>ptoir van den Ontfanger vander Helft reet</t>
  </si>
  <si>
    <t>NL-HaNA_1.01.02_3762_0627-page-1252-column-1-tr-0-line-23</t>
  </si>
  <si>
    <t>verfchult waren, of noch in het toemomende</t>
  </si>
  <si>
    <t>NL-HaNA_1.01.02_3762_0627-page-1252-column-1-tr-0-line-24</t>
  </si>
  <si>
    <t>verfchult fouden werden , omme ponts gewyle</t>
  </si>
  <si>
    <t>NL-HaNA_1.01.02_3762_0627-page-1252-column-1-tr-0-line-25</t>
  </si>
  <si>
    <t>verdeelt te werden, aen de befchadighde ende</t>
  </si>
  <si>
    <t>NL-HaNA_1.01.02_3762_0627-page-1252-column-1-tr-0-line-26</t>
  </si>
  <si>
    <t>afoebrande Ingefetenen , het zy by liquidatie</t>
  </si>
  <si>
    <t>NL-HaNA_1.01.02_3762_0627-page-1252-column-1-tr-0-line-27</t>
  </si>
  <si>
    <t>dez {elver reftanten, ofte wel in contante pen:</t>
  </si>
  <si>
    <t>NL-HaNA_1.01.02_3762_0627-page-1252-column-1-tr-0-line-28</t>
  </si>
  <si>
    <t>pingen . ende daerenboven aen de Huyíen.</t>
  </si>
  <si>
    <t>NL-HaNA_1.01.02_3762_0627-page-1252-column-1-tr-0-line-29</t>
  </si>
  <si>
    <t>die in plaets van de afgebrande {ouden werden</t>
  </si>
  <si>
    <t>NL-HaNA_1.01.02_3762_0627-page-1252-column-1-tr-0-line-30</t>
  </si>
  <si>
    <t>oebouwt, te vergunnen tien jaren vrydom van</t>
  </si>
  <si>
    <t>NL-HaNA_1.01.02_3762_0627-page-1252-column-1-tr-0-line-31</t>
  </si>
  <si>
    <t>Verpondingen : dat of wel ‘de Regenten ende</t>
  </si>
  <si>
    <t>NL-HaNA_1.01.02_3762_0627-page-1252-column-1-tr-0-line-32</t>
  </si>
  <si>
    <t>Schepenen van Oofterwijck díe refpedive lom-</t>
  </si>
  <si>
    <t>NL-HaNA_1.01.02_3762_0627-page-1252-column-1-tr-0-line-33</t>
  </si>
  <si>
    <t>men van penninben 3 by dens Onrfanger vans</t>
  </si>
  <si>
    <t>NL-HaNA_1.01.02_3762_0627-page-1252-column-1-tr-0-line-34</t>
  </si>
  <si>
    <t>der Helft al over lange hadde getrocken , ofte</t>
  </si>
  <si>
    <t>NL-HaNA_1.01.02_3762_0627-page-1252-column-1-tr-0-line-35</t>
  </si>
  <si>
    <t>wel” ret hem verrectkent ende zover ijk</t>
  </si>
  <si>
    <t>NL-HaNA_1.01.02_3762_0627-page-1252-column-1-tr-0-line-36</t>
  </si>
  <si>
    <t>wel behoort hadde de voorfchreve {es duyíent</t>
  </si>
  <si>
    <t>NL-HaNA_1.01.02_3762_0627-page-1252-column-1-tr-0-line-37</t>
  </si>
  <si>
    <t>euldens over de. belchaciohdechde afgebrande</t>
  </si>
  <si>
    <t>NL-HaNA_1.01.02_3762_0627-page-1252-column-1-tr-0-line-38</t>
  </si>
  <si>
    <t>PD efannen in hare miterie ende uvrteriteelien-</t>
  </si>
  <si>
    <t>NL-HaNA_1.01.02_3762_0627-page-1252-column-1-tr-0-line-39</t>
  </si>
  <si>
    <t>de … áchtervolgens ende in conformiteyt van</t>
  </si>
  <si>
    <t>NL-HaNA_1.01.02_3762_0627-page-1252-column-1-tr-0-line-40</t>
  </si>
  <si>
    <t>Daer Hooch Moeende ReiSluLie. bolts’ BEWY-</t>
  </si>
  <si>
    <t>NL-HaNA_1.01.02_3762_0627-page-1252-column-1-tr-0-line-41</t>
  </si>
  <si>
    <t>de 1e repareren ende’ uvt te deviens- het ech</t>
  </si>
  <si>
    <t>NL-HaNA_1.01.02_3762_0627-page-1252-column-1-tr-0-line-42</t>
  </si>
  <si>
    <t>er {nleks was. dat die voorlchreve ellendig:</t>
  </si>
  <si>
    <t>NL-HaNA_1.01.02_3762_0627-page-1252-column-1-tr-0-line-43</t>
  </si>
  <si>
    <t>en milerabie Mentchen . die de Telve ten HO0r</t>
  </si>
  <si>
    <t>NL-HaNA_1.01.02_3762_0627-page-1252-column-1-tr-0-line-44</t>
  </si>
  <si>
    <t>Nen noo hokishadden. {ommiae tot het opBod</t>
  </si>
  <si>
    <t>NL-HaNA_1.01.02_3762_0627-page-1252-column-1-tr-0-line-45</t>
  </si>
  <si>
    <t>wen van bore Huwen . ende andere om dte:</t>
  </si>
  <si>
    <t>NL-HaNA_1.01.02_3762_0627-page-1252-column-1-tr-0-line-46</t>
  </si>
  <si>
    <t>mede 1e betalen hare Materialen die «de dele</t>
  </si>
  <si>
    <t>NL-HaNA_1.01.02_3762_0627-page-1252-column-1-tr-0-line-47</t>
  </si>
  <si>
    <t>eos ED oben Taddenee-</t>
  </si>
  <si>
    <t>NL-HaNA_1.01.02_3762_0627-page-1252-column-1-tr-0-line-48</t>
  </si>
  <si>
    <t>Locke gemelde Denhindenk tor Boch: toet</t>
  </si>
  <si>
    <t>NL-HaNA_1.01.02_3762_0627-page-1252-column-1-tr-0-line-49</t>
  </si>
  <si>
    <t>A</t>
  </si>
  <si>
    <t>NL-HaNA_1.01.02_3762_0627-page-1252-column-1-tr-0-line-50</t>
  </si>
  <si>
    <t>een Joe we Talle devoten Ene:</t>
  </si>
  <si>
    <t>NL-HaNA_1.01.02_3762_0627-page-1252-column-1-tr-0-line-51</t>
  </si>
  <si>
    <t>er anje:</t>
  </si>
  <si>
    <t>NL-HaNA_1.01.02_3762_0627-page-1252-column-1-tr-0-line-52</t>
  </si>
  <si>
    <t>EV a ore UKends,</t>
  </si>
  <si>
    <t>NL-HaNA_1.01.02_3762_0627-page-1252-column-1-tr-0-line-53</t>
  </si>
  <si>
    <t>er ET</t>
  </si>
  <si>
    <t>NL-HaNA_1.01.02_3762_0627-page-1252-column-1-tr-0-line-54</t>
  </si>
  <si>
    <t>He a ee</t>
  </si>
  <si>
    <t>NL-HaNA_1.01.02_3762_0627-page-1252-column-1-tr-0-line-55</t>
  </si>
  <si>
    <t>ee gelieve aen HEY</t>
  </si>
  <si>
    <t>NL-HaNA_1.01.02_3762_0627-page-1252-column-1-tr-0-line-56</t>
  </si>
  <si>
    <t>Ee belafen s dar fv binen Aeeckeren KO</t>
  </si>
  <si>
    <t>NL-HaNA_1.01.02_3762_0627-page-1252-column-1-tr-0-line-57</t>
  </si>
  <si>
    <t>ent iid «u Vaer Hoogh  Mosende daer</t>
  </si>
  <si>
    <t>NL-HaNA_1.01.02_3762_0627-page-1252-column-1-tr-0-line-58</t>
  </si>
  <si>
    <t>te prof weren de Sunolianten vander Jelte!</t>
  </si>
  <si>
    <t>NL-HaNA_1.01.02_3762_0627-page-1252-column-1-tr-0-line-59</t>
  </si>
  <si>
    <t>Redu len hebben Te laten genieten 3E</t>
  </si>
  <si>
    <t>NL-HaNA_1.01.02_3762_0627-page-1253-column-0-tr-0-line-0</t>
  </si>
  <si>
    <t>vervolgens de gemelde {es duylent guldens aer</t>
  </si>
  <si>
    <t>NL-HaNA_1.01.02_3762_0627-page-1253-column-0-tr-0-line-1</t>
  </si>
  <si>
    <t>de belchadighde ende afgebrande Perfoonen,</t>
  </si>
  <si>
    <t>NL-HaNA_1.01.02_3762_0627-page-1253-column-0-tr-0-line-2</t>
  </si>
  <si>
    <t>ponts gewyle onder haer te repartieren ende te</t>
  </si>
  <si>
    <t>NL-HaNA_1.01.02_3762_0627-page-1253-column-0-tr-0-line-3</t>
  </si>
  <si>
    <t>verdeylen. Waer op gedelibereert zijnde is</t>
  </si>
  <si>
    <t>NL-HaNA_1.01.02_3762_0627-page-1253-column-0-tr-0-line-4</t>
  </si>
  <si>
    <t>goetgevonden ende verftaen, dat Copie van de</t>
  </si>
  <si>
    <t>NL-HaNA_1.01.02_3762_0627-page-1253-column-0-tr-0-line-5</t>
  </si>
  <si>
    <t>voorichreve Requefte geftelt {al werden in han.</t>
  </si>
  <si>
    <t>NL-HaNA_1.01.02_3762_0627-page-1253-column-0-tr-0-line-6</t>
  </si>
  <si>
    <t>den van. de Regenten van Oofterwijck ‚ ende</t>
  </si>
  <si>
    <t>NL-HaNA_1.01.02_3762_0627-page-1253-column-0-tr-0-line-7</t>
  </si>
  <si>
    <t>de {ele gelaft aen de Supplianten ‘het effeâ</t>
  </si>
  <si>
    <t>NL-HaNA_1.01.02_3762_0627-page-1253-column-0-tr-0-line-8</t>
  </si>
  <si>
    <t>van de voorfchreve haer Hoogh Mogende Re-</t>
  </si>
  <si>
    <t>NL-HaNA_1.01.02_3762_0627-page-1253-column-0-tr-0-line-9</t>
  </si>
  <si>
    <t>{olutie telaten genieten, ten ware redenen had-</t>
  </si>
  <si>
    <t>NL-HaNA_1.01.02_3762_0627-page-1253-column-0-tr-0-line-10</t>
  </si>
  <si>
    <t>den ter contrarie, welcke in foodanigen geval-</t>
  </si>
  <si>
    <t>NL-HaNA_1.01.02_3762_0627-page-1253-column-0-tr-0-line-11</t>
  </si>
  <si>
    <t>le aen haer Hoogh Mogende {ullen moeten be-</t>
  </si>
  <si>
    <t>NL-HaNA_1.01.02_3762_0627-page-1253-column-0-tr-0-line-12</t>
  </si>
  <si>
    <t>kent maecken , binnen veertien dagen na in:</t>
  </si>
  <si>
    <t>NL-HaNA_1.01.02_3762_0627-page-1253-column-0-tr-0-line-13</t>
  </si>
  <si>
    <t>finuatie defes.</t>
  </si>
  <si>
    <t>NL-HaNA_1.01.02_3762_0627-page-1253-column-0-tr-0-line-14</t>
  </si>
  <si>
    <t>NL-HaNA_1.01.02_3762_0627-page-1253-column-0-tr-0-line-15</t>
  </si>
  <si>
    <t>NL-HaNA_1.01.02_3762_0627-page-1253-column-0-tr-0-line-16</t>
  </si>
  <si>
    <t>gefamentlijcke Bargie-Schippers van het Zas van</t>
  </si>
  <si>
    <t>NL-HaNA_1.01.02_3762_0627-page-1253-column-0-tr-0-line-17</t>
  </si>
  <si>
    <t>Gent. verloeckende, om redenen in de voors</t>
  </si>
  <si>
    <t>NL-HaNA_1.01.02_3762_0627-page-1253-column-0-tr-0-line-18</t>
  </si>
  <si>
    <t>fehreve Requefte geëxprimeert, dat haer Hoogh</t>
  </si>
  <si>
    <t>NL-HaNA_1.01.02_3762_0627-page-1253-column-0-tr-0-line-19</t>
  </si>
  <si>
    <t>Mogende , tot confervatie van haer Bargie-</t>
  </si>
  <si>
    <t>NL-HaNA_1.01.02_3762_0627-page-1253-column-0-tr-0-line-20</t>
  </si>
  <si>
    <t>Schippers recht, {oodanigen reguart gelieven te</t>
  </si>
  <si>
    <t>NL-HaNA_1.01.02_3762_0627-page-1253-column-0-tr-0-line-21</t>
  </si>
  <si>
    <t>nemen, als haer Hoogh Mogende na exigerttie</t>
  </si>
  <si>
    <t>NL-HaNA_1.01.02_3762_0627-page-1253-column-0-tr-0-line-22</t>
  </si>
  <si>
    <t>van faecken {allen bevinden te behooren ‚ mits-</t>
  </si>
  <si>
    <t>NL-HaNA_1.01.02_3762_0627-page-1253-column-0-tr-0-line-23</t>
  </si>
  <si>
    <t>gaders reflexie te maecken op de bewy{en, nes</t>
  </si>
  <si>
    <t>NL-HaNA_1.01.02_3762_0627-page-1253-column-0-tr-0-line-24</t>
  </si>
  <si>
    <t>vens de voorfchreve Requclte gevoeght, die-</t>
  </si>
  <si>
    <t>NL-HaNA_1.01.02_3762_0627-page-1253-column-0-tr-0-line-25</t>
  </si>
  <si>
    <t>nende tot waerachtige adftruêie van haer te</t>
  </si>
  <si>
    <t>NL-HaNA_1.01.02_3762_0627-page-1253-column-0-tr-0-line-26</t>
  </si>
  <si>
    <t>kennen geven aen haer. Hoogh - Mogende.</t>
  </si>
  <si>
    <t>NL-HaNA_1.01.02_3762_0627-page-1253-column-0-tr-0-line-27</t>
  </si>
  <si>
    <t>Waer op gedelibereert zijnde ‚ is ‘goetgevon:</t>
  </si>
  <si>
    <t>NL-HaNA_1.01.02_3762_0627-page-1253-column-0-tr-0-line-28</t>
  </si>
  <si>
    <t>den ende verftaen ‚ ‘de voorfchrêve faecken te</t>
  </si>
  <si>
    <t>NL-HaNA_1.01.02_3762_0627-page-1253-column-0-tr-0-line-29</t>
  </si>
  <si>
    <t>laten aen de Magiftraet van het Zas van</t>
  </si>
  <si>
    <t>NL-HaNA_1.01.02_3762_0627-page-1253-column-0-tr-0-line-31</t>
  </si>
  <si>
    <t>Gent.</t>
  </si>
  <si>
    <t>NL-HaNA_1.01.02_3762_0627-page-1253-column-0-tr-0-line-30</t>
  </si>
  <si>
    <t>NL-HaNA_1.01.02_3762_0627-page-1253-column-0-tr-0-line-33</t>
  </si>
  <si>
    <t>-</t>
  </si>
  <si>
    <t>NL-HaNA_1.01.02_3762_0627-page-1253-column-0-tr-0-line-32</t>
  </si>
  <si>
    <t>419dil9b3</t>
  </si>
  <si>
    <t>NL-HaNA_1.01.02_3762_0627-page-1253-column-0-tr-0-line-34</t>
  </si>
  <si>
    <t>tl bay:</t>
  </si>
  <si>
    <t>NL-HaNA_1.01.02_3762_0627-page-1253-column-0-tr-0-line-35</t>
  </si>
  <si>
    <t>Is gehoort het rapport van de Heeren van</t>
  </si>
  <si>
    <t>NL-HaNA_1.01.02_3762_0627-page-1253-column-0-tr-0-line-36</t>
  </si>
  <si>
    <t>Effen, ende andere haer Hoogh Mog, Gedepu=</t>
  </si>
  <si>
    <t>NL-HaNA_1.01.02_3762_0627-page-1253-column-0-tr-0-line-37</t>
  </si>
  <si>
    <t>teerden tot de Buytenlandt{che faecken , hebben=</t>
  </si>
  <si>
    <t>NL-HaNA_1.01.02_3762_0627-page-1253-column-0-tr-0-line-38</t>
  </si>
  <si>
    <t>de, in gevolge ende tot voldoeninge van det</t>
  </si>
  <si>
    <t>NL-HaNA_1.01.02_3762_0627-page-1253-column-0-tr-0-line-39</t>
  </si>
  <si>
    <t>felver Re{olutien Coramifforiael van den vier-</t>
  </si>
  <si>
    <t>NL-HaNA_1.01.02_3762_0627-page-1253-column-0-tr-0-line-40</t>
  </si>
  <si>
    <t>den, en fesen twintighften defer, geëxamineert</t>
  </si>
  <si>
    <t>NL-HaNA_1.01.02_3762_0627-page-1253-column-0-tr-0-line-41</t>
  </si>
  <si>
    <t>de Miffive van het Dom-Capitrel van Luyck</t>
  </si>
  <si>
    <t>NL-HaNA_1.01.02_3762_0627-page-1253-column-0-tr-0-line-42</t>
  </si>
  <si>
    <t>van dato den eerften defer, houdende klachten</t>
  </si>
  <si>
    <t>NL-HaNA_1.01.02_3762_0627-page-1253-column-0-tr-0-line-43</t>
  </si>
  <si>
    <t>ter faecke dat den Grave van Wels, Plenipo-</t>
  </si>
  <si>
    <t>NL-HaNA_1.01.02_3762_0627-page-1253-column-0-tr-0-line-44</t>
  </si>
  <si>
    <t>tentiaris van (ijne Keyferlijcke Majelteyt, tegen</t>
  </si>
  <si>
    <t>NL-HaNA_1.01.02_3762_0627-page-1253-column-0-tr-0-line-45</t>
  </si>
  <si>
    <t>het Reglement van den jare 1684. , dc eleûie</t>
  </si>
  <si>
    <t>NL-HaNA_1.01.02_3762_0627-page-1253-column-0-tr-0-line-46</t>
  </si>
  <si>
    <t>van een Burgermeéfter ende van de helfte van</t>
  </si>
  <si>
    <t>NL-HaNA_1.01.02_3762_0627-page-1253-column-0-tr-0-line-47</t>
  </si>
  <si>
    <t>den Raedt, competerende aen de Stadt, {oude</t>
  </si>
  <si>
    <t>NL-HaNA_1.01.02_3762_0627-page-1253-column-0-tr-0-line-48</t>
  </si>
  <si>
    <t>hebben opgehouden , voorgevende fulcks te</t>
  </si>
  <si>
    <t>NL-HaNA_1.01.02_3762_0627-page-1253-column-0-tr-0-line-49</t>
  </si>
  <si>
    <t>gefchieden op de requifitie van de Hooge Geal-</t>
  </si>
  <si>
    <t>NL-HaNA_1.01.02_3762_0627-page-1253-column-0-tr-0-line-50</t>
  </si>
  <si>
    <t>lieerden, ende {pecialijck van haer Hoogh Mo-</t>
  </si>
  <si>
    <t>NL-HaNA_1.01.02_3762_0627-page-1253-column-0-tr-0-line-51</t>
  </si>
  <si>
    <t>gende, Waer op gedelibereert zijnde , ís goet.</t>
  </si>
  <si>
    <t>NL-HaNA_1.01.02_3762_0627-page-1253-column-0-tr-0-line-52</t>
  </si>
  <si>
    <t>gevonden ende verftaen, dat aen het gemelde</t>
  </si>
  <si>
    <t>NL-HaNA_1.01.02_3762_0627-page-1253-column-0-tr-0-line-53</t>
  </si>
  <si>
    <t>Dom-Capittel {al werden gerefcribeert, dat het</t>
  </si>
  <si>
    <t>NL-HaNA_1.01.02_3762_0627-page-1253-column-0-tr-0-line-54</t>
  </si>
  <si>
    <t>geene by den Grave van Wels in defen is ge-</t>
  </si>
  <si>
    <t>NL-HaNA_1.01.02_3762_0627-page-1253-column-0-tr-0-line-55</t>
  </si>
  <si>
    <t>daen, gefchiet is buyten kenniffe en commu-</t>
  </si>
  <si>
    <t>NL-HaNA_1.01.02_3762_0627-page-1253-column-0-tr-0-line-56</t>
  </si>
  <si>
    <t>nigatie van’ haer Hoogh Mogendé , daer aen</t>
  </si>
  <si>
    <t>NL-HaNA_1.01.02_3762_0627-page-1253-column-0-tr-0-line-57</t>
  </si>
  <si>
    <t>fy-'gevolgelijck geen part nogh deel hebben</t>
  </si>
  <si>
    <t>NL-HaNA_1.01.02_3762_0627-page-1253-column-0-tr-0-line-58</t>
  </si>
  <si>
    <t>dat haer Hoogh Mogende van gedachten zijn,</t>
  </si>
  <si>
    <t>NL-HaNA_1.01.02_3762_0627-page-1253-column-0-tr-0-line-59</t>
  </si>
  <si>
    <t>dat, de Reglementen op de Regeringe van het</t>
  </si>
  <si>
    <t>NL-HaNA_1.01.02_3762_0627-page-1253-column-0-tr-0-line-60</t>
  </si>
  <si>
    <t>Lands ende de Steden van Luyek geobferveert,</t>
  </si>
  <si>
    <t>NL-HaNA_1.01.02_3762_0627-page-1253-column-0-tr-0-line-61</t>
  </si>
  <si>
    <t>ende’ cen yeder by fijne rechten en Privilegien</t>
  </si>
  <si>
    <t>NL-HaNA_1.01.02_3762_0627-page-1253-column-0-tr-0-line-62</t>
  </si>
  <si>
    <t>geconferveert ‘behooren te werden: Ende fal</t>
  </si>
  <si>
    <t>NL-HaNA_1.01.02_3762_0627-page-1253-column-0-tr-0-line-63</t>
  </si>
  <si>
    <t>Extra van defe haer Hoogh Mogende Refo-</t>
  </si>
  <si>
    <t>NL-HaNA_1.01.02_3762_0627-page-1253-column-0-tr-0-line-64</t>
  </si>
  <si>
    <t>lutie , nevens Copie van de Miffive van het</t>
  </si>
  <si>
    <t>NL-HaNA_1.01.02_3762_0627-page-1253-column-1-tr-0-line-2</t>
  </si>
  <si>
    <t>(124</t>
  </si>
  <si>
    <t>NL-HaNA_1.01.02_3762_0627-page-1253-column-1-tr-0-line-3</t>
  </si>
  <si>
    <t>Den 3ò. November.</t>
  </si>
  <si>
    <t>NL-HaNA_1.01.02_3762_0627-page-1253-column-1-tr-1-line-0</t>
  </si>
  <si>
    <t>Dom-Capittel gefonden werden aen den Heeré</t>
  </si>
  <si>
    <t>NL-HaNA_1.01.02_3762_0627-page-1253-column-1-tr-1-line-1</t>
  </si>
  <si>
    <t>Hamel Bruynincx, om te ftrecken tot fijne na-</t>
  </si>
  <si>
    <t>NL-HaNA_1.01.02_3762_0627-page-1253-column-1-tr-1-line-2</t>
  </si>
  <si>
    <t>richtinge, ende den felven aengefchreven, bj</t>
  </si>
  <si>
    <t>NL-HaNA_1.01.02_3762_0627-page-1253-column-1-tr-1-line-3</t>
  </si>
  <si>
    <t>bequame gelegentheyt, daer het van dienft kan</t>
  </si>
  <si>
    <t>NL-HaNA_1.01.02_3762_0627-page-1253-column-1-tr-1-line-4</t>
  </si>
  <si>
    <t>zijn, te beruygen, dat haer Hoogh Mogende</t>
  </si>
  <si>
    <t>NL-HaNA_1.01.02_3762_0627-page-1253-column-1-tr-1-line-5</t>
  </si>
  <si>
    <t>over de verklaringe van gemelden Grave van</t>
  </si>
  <si>
    <t>NL-HaNA_1.01.02_3762_0627-page-1253-column-1-tr-1-line-6</t>
  </si>
  <si>
    <t>Wels, vry veel gefurprenneert zijn, dat haer</t>
  </si>
  <si>
    <t>NL-HaNA_1.01.02_3762_0627-page-1253-column-1-tr-1-line-7</t>
  </si>
  <si>
    <t>wel voorftact,: dat meer als cen jaer geleden ;</t>
  </si>
  <si>
    <t>NL-HaNA_1.01.02_3762_0627-page-1253-column-1-tr-1-line-8</t>
  </si>
  <si>
    <t>aen hem Heere Hamel Bruynincx hebben ken=</t>
  </si>
  <si>
    <t>NL-HaNA_1.01.02_3762_0627-page-1253-column-1-tr-1-line-9</t>
  </si>
  <si>
    <t>Dille gegeven van eenige faccken, dieaen haer</t>
  </si>
  <si>
    <t>NL-HaNA_1.01.02_3762_0627-page-1253-column-1-tr-1-line-10</t>
  </si>
  <si>
    <t>waren voorgekomen, ten oplichte van dé qua-</t>
  </si>
  <si>
    <t>NL-HaNA_1.01.02_3762_0627-page-1253-column-1-tr-1-line-11</t>
  </si>
  <si>
    <t>de direûtie van gemelden Grave van Wels; en</t>
  </si>
  <si>
    <t>NL-HaNA_1.01.02_3762_0627-page-1253-column-1-tr-1-line-12</t>
  </si>
  <si>
    <t>van het attachement van eenige Capitulairen té</t>
  </si>
  <si>
    <t>NL-HaNA_1.01.02_3762_0627-page-1253-column-1-tr-1-line-13</t>
  </si>
  <si>
    <t>Luyck , aen het intereft van den Prins, om</t>
  </si>
  <si>
    <t>NL-HaNA_1.01.02_3762_0627-page-1253-column-1-tr-1-line-14</t>
  </si>
  <si>
    <t>tulcks aen het Hof aldaer bekent te maecken,</t>
  </si>
  <si>
    <t>NL-HaNA_1.01.02_3762_0627-page-1253-column-1-tr-1-line-15</t>
  </si>
  <si>
    <t>dat haer Hoogh. Mogende niet weeten ‘ooyt</t>
  </si>
  <si>
    <t>NL-HaNA_1.01.02_3762_0627-page-1253-column-1-tr-1-line-16</t>
  </si>
  <si>
    <t>aenleydinge te hebben gegeven , tot het geene</t>
  </si>
  <si>
    <t>NL-HaNA_1.01.02_3762_0627-page-1253-column-1-tr-1-line-17</t>
  </si>
  <si>
    <t>by gemelden Grave van Wels is gedaen , en</t>
  </si>
  <si>
    <t>NL-HaNA_1.01.02_3762_0627-page-1253-column-1-tr-1-line-18</t>
  </si>
  <si>
    <t>dat {oodanige verklaringe als of {alcks op de</t>
  </si>
  <si>
    <t>NL-HaNA_1.01.02_3762_0627-page-1253-column-1-tr-1-line-19</t>
  </si>
  <si>
    <t>requifitie van haer Hoogh Mogende was’ge-</t>
  </si>
  <si>
    <t>NL-HaNA_1.01.02_3762_0627-page-1253-column-1-tr-1-line-20</t>
  </si>
  <si>
    <t>fchiet, aen haer niet anders als onaengénaem</t>
  </si>
  <si>
    <t>NL-HaNA_1.01.02_3762_0627-page-1253-column-1-tr-1-line-21</t>
  </si>
  <si>
    <t>kan voorkomen.</t>
  </si>
  <si>
    <t>NL-HaNA_1.01.02_3762_0627-page-1253-column-1-tr-1-line-23</t>
  </si>
  <si>
    <t>{0</t>
  </si>
  <si>
    <t>NL-HaNA_1.01.02_3762_0627-page-1253-column-1-tr-1-line-22</t>
  </si>
  <si>
    <t>oben”</t>
  </si>
  <si>
    <t>NL-HaNA_1.01.02_3762_0627-page-1253-column-1-tr-1-line-24</t>
  </si>
  <si>
    <t>GN</t>
  </si>
  <si>
    <t>NL-HaNA_1.01.02_3762_0627-page-1253-column-1-tr-1-line-25</t>
  </si>
  <si>
    <t>Den Heere Ducker , extraordinaris Envoyé</t>
  </si>
  <si>
    <t>NL-HaNA_1.01.02_3762_0627-page-1253-column-1-tr-1-line-26</t>
  </si>
  <si>
    <t>van den Heere Biffchop van Munfter, doorde</t>
  </si>
  <si>
    <t>NL-HaNA_1.01.02_3762_0627-page-1253-column-1-tr-1-line-27</t>
  </si>
  <si>
    <t>Heeren van Wellandt ende du Touf ; haer</t>
  </si>
  <si>
    <t>NL-HaNA_1.01.02_3762_0627-page-1253-column-1-tr-1-line-28</t>
  </si>
  <si>
    <t>Hoogh Mozeride Gedeputeerden ‚ met de‘twees</t>
  </si>
  <si>
    <t>NL-HaNA_1.01.02_3762_0627-page-1253-column-1-tr-1-line-29</t>
  </si>
  <si>
    <t>de Caroffe vanden Staet, getrocken met vier;</t>
  </si>
  <si>
    <t>NL-HaNA_1.01.02_3762_0627-page-1253-column-1-tr-1-line-30</t>
  </si>
  <si>
    <t>ende een andere met twee Paerden , uyt ‚fijù</t>
  </si>
  <si>
    <t>NL-HaNA_1.01.02_3762_0627-page-1253-column-1-tr-1-line-31</t>
  </si>
  <si>
    <t>Logement gehaelt, in de Vergaderinge geîn-</t>
  </si>
  <si>
    <t>NL-HaNA_1.01.02_3762_0627-page-1253-column-1-tr-1-line-32</t>
  </si>
  <si>
    <t>troduceert, ende op een Laecken Stoel met ar=</t>
  </si>
  <si>
    <t>NL-HaNA_1.01.02_3762_0627-page-1253-column-1-tr-1-line-33</t>
  </si>
  <si>
    <t>men nedergèfeten zijnde, heeft {ijn aflcheyt</t>
  </si>
  <si>
    <t>NL-HaNA_1.01.02_3762_0627-page-1253-column-1-tr-1-line-34</t>
  </si>
  <si>
    <t>van haer Hoogh Mogende: genomen ‚ waer ‘op</t>
  </si>
  <si>
    <t>NL-HaNA_1.01.02_3762_0627-page-1253-column-1-tr-1-line-35</t>
  </si>
  <si>
    <t>door den Heere van Gockinga, ter Vergades</t>
  </si>
  <si>
    <t>NL-HaNA_1.01.02_3762_0627-page-1253-column-1-tr-1-line-36</t>
  </si>
  <si>
    <t>ringe prefiderende geantwoort: zijnde, is den</t>
  </si>
  <si>
    <t>NL-HaNA_1.01.02_3762_0627-page-1253-column-1-tr-1-line-37</t>
  </si>
  <si>
    <t>félven weder afgegaen , ende door gemeldé</t>
  </si>
  <si>
    <t>NL-HaNA_1.01.02_3762_0627-page-1253-column-1-tr-1-line-38</t>
  </si>
  <si>
    <t>Heeren Gedeputeerden acn fijn Logement gé=</t>
  </si>
  <si>
    <t>NL-HaNA_1.01.02_3762_0627-page-1253-column-1-tr-1-line-39</t>
  </si>
  <si>
    <t>reconduifeert geworden ; ende is voorts goet-</t>
  </si>
  <si>
    <t>NL-HaNA_1.01.02_3762_0627-page-1253-column-1-tr-1-line-40</t>
  </si>
  <si>
    <t>gevonden ende verftaen , dat-voor gêmelden</t>
  </si>
  <si>
    <t>NL-HaNA_1.01.02_3762_0627-page-1253-column-1-tr-1-line-41</t>
  </si>
  <si>
    <t>Heere Ducker een Brief van recredentie gede-</t>
  </si>
  <si>
    <t>NL-HaNA_1.01.02_3762_0627-page-1253-column-1-tr-1-line-42</t>
  </si>
  <si>
    <t>pefcheert, en aen den {elven gedaen {al werden</t>
  </si>
  <si>
    <t>NL-HaNA_1.01.02_3762_0627-page-1253-column-1-tr-1-line-43</t>
  </si>
  <si>
    <t>het ordinaris prefent van een Goude’ Kettingh</t>
  </si>
  <si>
    <t>NL-HaNA_1.01.02_3762_0627-page-1253-column-1-tr-1-line-44</t>
  </si>
  <si>
    <t>en Medaille ; ter fomme van dertien ‘hondert</t>
  </si>
  <si>
    <t>NL-HaNA_1.01.02_3762_0627-page-1253-column-1-tr-1-line-45</t>
  </si>
  <si>
    <t>guldens, die den Goudt{mith-van Hoecke den=</t>
  </si>
  <si>
    <t>NL-HaNA_1.01.02_3762_0627-page-1253-column-1-tr-1-line-46</t>
  </si>
  <si>
    <t>[tonts {al maeeken.--+ rolidgslA AA 255 mo</t>
  </si>
  <si>
    <t>NL-HaNA_1.01.02_3762_0627-page-1253-column-1-tr-1-line-47</t>
  </si>
  <si>
    <t>Is naer Yoorgaende deliberatie goetgevoriden</t>
  </si>
  <si>
    <t>NL-HaNA_1.01.02_3762_0627-page-1253-column-1-tr-1-line-48</t>
  </si>
  <si>
    <t>ende verftaen; dat een Palport in behoorlijke</t>
  </si>
  <si>
    <t>NL-HaNA_1.01.02_3762_0627-page-1253-column-1-tr-1-line-49</t>
  </si>
  <si>
    <t>forma fal werden gedepefcheert, voor acht hon=</t>
  </si>
  <si>
    <t>NL-HaNA_1.01.02_3762_0627-page-1253-column-1-tr-1-line-50</t>
  </si>
  <si>
    <t>dert en dertigh Zabels voor het Regiment Dra=</t>
  </si>
  <si>
    <t>NL-HaNA_1.01.02_3762_0627-page-1253-column-1-tr-1-line-51</t>
  </si>
  <si>
    <t>gönders van den Baron. d’ Audegnies ;° ofime</t>
  </si>
  <si>
    <t>NL-HaNA_1.01.02_3762_0627-page-1253-column-1-tr-1-line-52</t>
  </si>
  <si>
    <t>van Franckfort. over Nimmegen’, Rotterdani</t>
  </si>
  <si>
    <t>NL-HaNA_1.01.02_3762_0627-page-1253-column-1-tr-1-line-53</t>
  </si>
  <si>
    <t>ende Lillo, naer Bruffel te werden uytgevoert ;</t>
  </si>
  <si>
    <t>NL-HaNA_1.01.02_3762_0627-page-1253-column-1-tr-1-line-54</t>
  </si>
  <si>
    <t>vry en fonder betalinge van ’s Landts gerechtig=</t>
  </si>
  <si>
    <t>NL-HaNA_1.01.02_3762_0627-page-1253-column-1-tr-1-line-55</t>
  </si>
  <si>
    <t>beydt. ° Ende al Extraft van defe haer Hoogh</t>
  </si>
  <si>
    <t>NL-HaNA_1.01.02_3762_0627-page-1253-column-1-tr-1-line-56</t>
  </si>
  <si>
    <t>Mogende Refolutie gefonden werden aen het</t>
  </si>
  <si>
    <t>NL-HaNA_1.01.02_3762_0627-page-1253-column-1-tr-1-line-57</t>
  </si>
  <si>
    <t>Collegie- ter: Admiraliteyt in Zeelandt ‚ endé</t>
  </si>
  <si>
    <t>NL-HaNA_1.01.02_3762_0627-page-1253-column-1-tr-1-line-58</t>
  </si>
  <si>
    <t>bet felve aengefchreven ; {oodanige órdre té</t>
  </si>
  <si>
    <t>NL-HaNA_1.01.02_3762_0627-page-1253-column-1-tr-1-line-59</t>
  </si>
  <si>
    <t>ftellen ende die voórfieninge te doen ; ‘dat de</t>
  </si>
  <si>
    <t>NL-HaNA_1.01.02_3762_0627-page-1253-column-1-tr-1-line-60</t>
  </si>
  <si>
    <t>voortchreve acht hondert dertigh Zabels, vry;</t>
  </si>
  <si>
    <t>NL-HaNA_1.01.02_3762_0627-page-1253-column-1-tr-1-line-61</t>
  </si>
  <si>
    <t>onverhindert ende {onder eenige moleftatie töt</t>
  </si>
  <si>
    <t>NL-HaNA_1.01.02_3762_0627-page-1253-column-1-tr-1-line-63</t>
  </si>
  <si>
    <t>Lillo mogen/páfferen.</t>
  </si>
  <si>
    <t>NL-HaNA_1.01.02_3762_0627-page-1253-column-1-tr-1-line-62</t>
  </si>
  <si>
    <t>gesl</t>
  </si>
  <si>
    <t>NL-HaNA_1.01.02_3762_0627-page-1253-column-1-tr-0-line-0</t>
  </si>
  <si>
    <t>13 Y</t>
  </si>
  <si>
    <t>NL-HaNA_1.01.02_3762_0627-page-1253-column-1-tr-0-line-1</t>
  </si>
  <si>
    <t>RE</t>
  </si>
  <si>
    <t>NL-HaNA_1.01.02_3789_0117</t>
  </si>
  <si>
    <t>NL-HaNA_1.01.02_3789_0117-page-232-header-tr-0-line-0</t>
  </si>
  <si>
    <t>van Eyck.</t>
  </si>
  <si>
    <t>Den 30. Maart</t>
  </si>
  <si>
    <t>(152)</t>
  </si>
  <si>
    <t>NL-HaNA_1.01.02_3789_0117-page-232-column-0-tr-0-line-0</t>
  </si>
  <si>
    <t>van de voorfz Paarden op het eerfte Compoit</t>
  </si>
  <si>
    <t>NL-HaNA_1.01.02_3789_0117-page-232-column-0-tr-0-line-1</t>
  </si>
  <si>
    <t>on het Paíport zal moeten werden aangetce-</t>
  </si>
  <si>
    <t>NL-HaNA_1.01.02_3789_0117-page-232-column-0-tr-0-line-2</t>
  </si>
  <si>
    <t>kent.</t>
  </si>
  <si>
    <t>NL-HaNA_1.01.02_3789_0117-page-232-column-0-tr-1-line-0</t>
  </si>
  <si>
    <t>LN ifangen een Miflive van Barcermeefie-</t>
  </si>
  <si>
    <t>NL-HaNA_1.01.02_3789_0117-page-232-column-0-tr-1-line-1</t>
  </si>
  <si>
    <t>A ren ende Raadt der Stadt Dantzigh, ge-</t>
  </si>
  <si>
    <t>NL-HaNA_1.01.02_3789_0117-page-232-column-0-tr-1-line-2</t>
  </si>
  <si>
    <t>chreven aldaar den negentienden defer,</t>
  </si>
  <si>
    <t>NL-HaNA_1.01.02_3789_0117-page-232-column-0-tr-1-line-3</t>
  </si>
  <si>
    <t>fendende daar nevens een Manifeft van den</t>
  </si>
  <si>
    <t>NL-HaNA_1.01.02_3789_0117-page-232-column-0-tr-1-line-4</t>
  </si>
  <si>
    <t>Graave van Mannich , Veldt-Marfchalck van</t>
  </si>
  <si>
    <t>NL-HaNA_1.01.02_3789_0117-page-232-column-0-tr-1-line-5</t>
  </si>
  <si>
    <t>haare Rufch-Keyferlijcke Majefteyt , houden:-</t>
  </si>
  <si>
    <t>NL-HaNA_1.01.02_3789_0117-page-232-column-0-tr-1-line-6</t>
  </si>
  <si>
    <t>de ftercke bedreyginge tegen gemelde Stadt;</t>
  </si>
  <si>
    <t>NL-HaNA_1.01.02_3789_0117-page-232-column-0-tr-1-line-7</t>
  </si>
  <si>
    <t>verzoeckende gemelde Magiftraat haar Hoogh</t>
  </si>
  <si>
    <t>NL-HaNA_1.01.02_3789_0117-page-232-column-0-tr-1-line-8</t>
  </si>
  <si>
    <t>Moe. krachdadige hulpe, breeder in de voorz</t>
  </si>
  <si>
    <t>NL-HaNA_1.01.02_3789_0117-page-232-column-0-tr-1-line-10</t>
  </si>
  <si>
    <t>Mifhive vermeld:</t>
  </si>
  <si>
    <t>NL-HaNA_1.01.02_3789_0117-page-232-column-0-tr-1-line-9</t>
  </si>
  <si>
    <t>W A AR op gedeli-</t>
  </si>
  <si>
    <t>NL-HaNA_1.01.02_3789_0117-page-232-column-0-tr-1-line-11</t>
  </si>
  <si>
    <t>bereert zynde, is goedtgevonden en ver{taan.</t>
  </si>
  <si>
    <t>NL-HaNA_1.01.02_3789_0117-page-232-column-0-tr-1-line-12</t>
  </si>
  <si>
    <t>Ar Coole van de voorichreve Milve en By-</t>
  </si>
  <si>
    <t>NL-HaNA_1.01.02_3789_0117-page-232-column-0-tr-1-line-13</t>
  </si>
  <si>
    <t>laoe veftelt {al werden in handen van de Hee:</t>
  </si>
  <si>
    <t>NL-HaNA_1.01.02_3789_0117-page-232-column-0-tr-1-line-14</t>
  </si>
  <si>
    <t>ren van Lynden , ende andere haar Hoogh</t>
  </si>
  <si>
    <t>NL-HaNA_1.01.02_3789_0117-page-232-column-0-tr-1-line-15</t>
  </si>
  <si>
    <t>Mog Gedeputeerden tot de buyrenlandt(che</t>
  </si>
  <si>
    <t>NL-HaNA_1.01.02_3789_0117-page-232-column-0-tr-1-line-16</t>
  </si>
  <si>
    <t>zaaken, om te viliteeren , examineeren , en</t>
  </si>
  <si>
    <t>NL-HaNA_1.01.02_3789_0117-page-232-column-0-tr-1-line-17</t>
  </si>
  <si>
    <t>NL-HaNA_1.01.02_3789_0117-page-232-column-0-tr-1-line-18</t>
  </si>
  <si>
    <t>NL-HaNA_1.01.02_3789_0117-page-232-column-0-tr-2-line-0</t>
  </si>
  <si>
    <t>u Ntfmeen een Miffive van den Refi-</t>
  </si>
  <si>
    <t>NL-HaNA_1.01.02_3789_0117-page-232-column-0-tr-2-line-1</t>
  </si>
  <si>
    <t>AD dent van Afendelft, gefchreven te Bru:</t>
  </si>
  <si>
    <t>NL-HaNA_1.01.02_3789_0117-page-232-column-0-tr-2-line-2</t>
  </si>
  <si>
    <t>{el den negen en twintighften defer</t>
  </si>
  <si>
    <t>NL-HaNA_1.01.02_3789_0117-page-232-column-0-tr-2-line-3</t>
  </si>
  <si>
    <t>loopende maandt, houdende, dar den Heere</t>
  </si>
  <si>
    <t>NL-HaNA_1.01.02_3789_0117-page-232-column-0-tr-2-line-4</t>
  </si>
  <si>
    <t>Marduis de Laverne hem in beleefde termen</t>
  </si>
  <si>
    <t>NL-HaNA_1.01.02_3789_0117-page-232-column-0-tr-2-line-5</t>
  </si>
  <si>
    <t>was komen kennifie geven , dat een Boo-</t>
  </si>
  <si>
    <t>NL-HaNA_1.01.02_3789_0117-page-232-column-0-tr-2-line-6</t>
  </si>
  <si>
    <t>de of Deurwaarder van het Gebiedt van haar</t>
  </si>
  <si>
    <t>NL-HaNA_1.01.02_3789_0117-page-232-column-0-tr-2-line-7</t>
  </si>
  <si>
    <t>Hoosh Mos. was komen brengen een Pla:</t>
  </si>
  <si>
    <t>NL-HaNA_1.01.02_3789_0117-page-232-column-0-tr-2-line-8</t>
  </si>
  <si>
    <t>caat of Ordonnantie aan den Burgermeefter</t>
  </si>
  <si>
    <t>NL-HaNA_1.01.02_3789_0117-page-232-column-0-tr-2-line-9</t>
  </si>
  <si>
    <t>van Argenteau en Hermale, waar van hy</t>
  </si>
  <si>
    <t>NL-HaNA_1.01.02_3789_0117-page-232-column-0-tr-2-line-10</t>
  </si>
  <si>
    <t>Heere is, en alwaar , foo hy meende, nooyt</t>
  </si>
  <si>
    <t>NL-HaNA_1.01.02_3789_0117-page-232-column-0-tr-2-line-11</t>
  </si>
  <si>
    <t>eenige diergelijcke Jurifdiëtie geprzetendeert</t>
  </si>
  <si>
    <t>NL-HaNA_1.01.02_3789_0117-page-232-column-0-tr-2-line-12</t>
  </si>
  <si>
    <t>was oeworden. door dien gemelde Heer-</t>
  </si>
  <si>
    <t>NL-HaNA_1.01.02_3789_0117-page-232-column-0-tr-2-line-13</t>
  </si>
  <si>
    <t>Jickhevt loude behooren immediaat tot het</t>
  </si>
  <si>
    <t>NL-HaNA_1.01.02_3789_0117-page-232-column-0-tr-2-line-14</t>
  </si>
  <si>
    <t>Duytfche Ryck ‚ waarom figh verbeeld ,</t>
  </si>
  <si>
    <t>NL-HaNA_1.01.02_3789_0117-page-232-column-0-tr-2-line-15</t>
  </si>
  <si>
    <t>dee diteolie Hy abuvs moet welen ge:</t>
  </si>
  <si>
    <t>NL-HaNA_1.01.02_3789_0117-page-232-column-0-tr-2-line-16</t>
  </si>
  <si>
    <t>daan. en vermits fieh in het eerft miet gaar</t>
  </si>
  <si>
    <t>NL-HaNA_1.01.02_3789_0117-page-232-column-0-tr-2-line-17</t>
  </si>
  <si>
    <t>ne -daaf:over am den Kerfer of het Gouser-</t>
  </si>
  <si>
    <t>NL-HaNA_1.01.02_3789_0117-page-232-column-0-tr-2-line-18</t>
  </si>
  <si>
    <t>nement aldaar zoude addrefTeeren, derhalven</t>
  </si>
  <si>
    <t>NL-HaNA_1.01.02_3789_0117-page-232-column-0-tr-2-line-19</t>
  </si>
  <si>
    <t>hem Refident hadde verfoght de Memoric,</t>
  </si>
  <si>
    <t>NL-HaNA_1.01.02_3789_0117-page-232-column-0-tr-2-line-20</t>
  </si>
  <si>
    <t>nevens de voorfz Mifive gevoeght, aan haa</t>
  </si>
  <si>
    <t>NL-HaNA_1.01.02_3789_0117-page-232-column-0-tr-2-line-21</t>
  </si>
  <si>
    <t>Hooch Mos. te willen fenden , bet geen</t>
  </si>
  <si>
    <t>NL-HaNA_1.01.02_3789_0117-page-232-column-0-tr-2-line-22</t>
  </si>
  <si>
    <t>gemeent hadde niet te moeten weygeren.</t>
  </si>
  <si>
    <t>NL-HaNA_1.01.02_3789_0117-page-232-column-0-tr-2-line-23</t>
  </si>
  <si>
    <t>WAAR op gedelibereert zynde, is goedt</t>
  </si>
  <si>
    <t>NL-HaNA_1.01.02_3789_0117-page-232-column-0-tr-2-line-24</t>
  </si>
  <si>
    <t>cevonden ende verftaan , dat Copie van de</t>
  </si>
  <si>
    <t>NL-HaNA_1.01.02_3789_0117-page-232-column-0-tr-2-line-25</t>
  </si>
  <si>
    <t>Soor Miflve en Memorie gefönden {al wer-</t>
  </si>
  <si>
    <t>NL-HaNA_1.01.02_3789_0117-page-232-column-0-tr-2-line-26</t>
  </si>
  <si>
    <t>den aan haar Hoogh Mogende Commiffarif:</t>
  </si>
  <si>
    <t>NL-HaNA_1.01.02_3789_0117-page-232-column-0-tr-2-line-27</t>
  </si>
  <si>
    <t>fen Inttruêteurs te Maaftright, om haar te</t>
  </si>
  <si>
    <t>NL-HaNA_1.01.02_3789_0117-page-232-column-0-tr-2-line-28</t>
  </si>
  <si>
    <t>informeeren wat van de voorfz faacke is, en</t>
  </si>
  <si>
    <t>NL-HaNA_1.01.02_3789_0117-page-232-column-0-tr-2-line-29</t>
  </si>
  <si>
    <t>der felver beright daar op aan haar Hoogh</t>
  </si>
  <si>
    <t>NL-HaNA_1.01.02_3789_0117-page-232-column-0-tr-2-line-30</t>
  </si>
  <si>
    <t>Mog. te laten toekomen.</t>
  </si>
  <si>
    <t>NL-HaNA_1.01.02_3789_0117-page-232-column-0-tr-2-line-31</t>
  </si>
  <si>
    <t>Dat dien onvermindert aan gemelden Re-</t>
  </si>
  <si>
    <t>NL-HaNA_1.01.02_3789_0117-page-232-column-0-tr-2-line-32</t>
  </si>
  <si>
    <t>Gident van Aflendelft zal werden gerefcri-</t>
  </si>
  <si>
    <t>NL-HaNA_1.01.02_3789_0117-page-232-column-0-tr-2-line-33</t>
  </si>
  <si>
    <t>beert, dat hy aan gemelden Heere Marquis</t>
  </si>
  <si>
    <t>NL-HaNA_1.01.02_3789_0117-page-232-column-0-tr-2-line-34</t>
  </si>
  <si>
    <t>de Laverne zal betuygen , dat haar Hoogh</t>
  </si>
  <si>
    <t>NL-HaNA_1.01.02_3789_0117-page-232-column-0-tr-2-line-35</t>
  </si>
  <si>
    <t>Mos. geen kenniffe van de voor{z zaacken</t>
  </si>
  <si>
    <t>NL-HaNA_1.01.02_3789_0117-page-232-column-0-tr-2-line-36</t>
  </si>
  <si>
    <t>‘hebbende , haar, fullen doen informeeren, wat</t>
  </si>
  <si>
    <t>NL-HaNA_1.01.02_3789_0117-page-232-column-0-tr-2-line-37</t>
  </si>
  <si>
    <t>evgentiyck van de voorfz zaacken is, dat</t>
  </si>
  <si>
    <t>NL-HaNA_1.01.02_3789_0117-page-232-column-1-tr-0-line-0</t>
  </si>
  <si>
    <t>geen intentie hebben, om aan hem, of ymaoL</t>
  </si>
  <si>
    <t>NL-HaNA_1.01.02_3789_0117-page-232-column-1-tr-0-line-1</t>
  </si>
  <si>
    <t>ongelijck te doen, dat {oo hier in een abuys</t>
  </si>
  <si>
    <t>NL-HaNA_1.01.02_3789_0117-page-232-column-1-tr-0-line-2</t>
  </si>
  <si>
    <t>is gefchiedt, {y het felve {ulien doen redre{-</t>
  </si>
  <si>
    <t>NL-HaNA_1.01.02_3789_0117-page-232-column-1-tr-0-line-3</t>
  </si>
  <si>
    <t>feeren , en dat ondertuflchen aan haar aange-</t>
  </si>
  <si>
    <t>NL-HaNA_1.01.02_3789_0117-page-232-column-1-tr-0-line-4</t>
  </si>
  <si>
    <t>naam is, dat hy de faack op toodanige vrun-</t>
  </si>
  <si>
    <t>NL-HaNA_1.01.02_3789_0117-page-232-column-1-tr-0-line-5</t>
  </si>
  <si>
    <t>delycke manier bebandeldt heeft, (onder aan-</t>
  </si>
  <si>
    <t>NL-HaNA_1.01.02_3789_0117-page-232-column-1-tr-0-line-6</t>
  </si>
  <si>
    <t>ftondts aan den Keyfer of het Gouvernement</t>
  </si>
  <si>
    <t>NL-HaNA_1.01.02_3789_0117-page-232-column-1-tr-0-line-7</t>
  </si>
  <si>
    <t>aldaar te klaagen.</t>
  </si>
  <si>
    <t>NL-HaNA_1.01.02_3789_0117-page-232-column-1-tr-1-line-0</t>
  </si>
  <si>
    <t>NL-HaNA_1.01.02_3789_0117-page-232-column-1-tr-1-line-1</t>
  </si>
  <si>
    <t>JI van Hoey, haar Hoogh Mogende Am-</t>
  </si>
  <si>
    <t>NL-HaNA_1.01.02_3789_0117-page-232-column-1-tr-1-line-2</t>
  </si>
  <si>
    <t>baffadeur aan het Hof van fijne Ma-</t>
  </si>
  <si>
    <t>NL-HaNA_1.01.02_3789_0117-page-232-column-1-tr-1-line-3</t>
  </si>
  <si>
    <t>iefteyt den Koningh van Vranckryck , ge-</t>
  </si>
  <si>
    <t>NL-HaNA_1.01.02_3789_0117-page-232-column-1-tr-1-line-4</t>
  </si>
  <si>
    <t>(chreven tot Parys den fes en twintighiten</t>
  </si>
  <si>
    <t>NL-HaNA_1.01.02_3789_0117-page-232-column-1-tr-1-line-5</t>
  </si>
  <si>
    <t>defer, geaddreffeert aan den Griffier Fagel,</t>
  </si>
  <si>
    <t>NL-HaNA_1.01.02_3789_0117-page-232-column-1-tr-1-line-6</t>
  </si>
  <si>
    <t>houdende advertentie ‚ en hebbende tot by-</t>
  </si>
  <si>
    <t>NL-HaNA_1.01.02_3789_0117-page-232-column-1-tr-1-line-7</t>
  </si>
  <si>
    <t>lage een Memorie door hem overgegeven</t>
  </si>
  <si>
    <t>NL-HaNA_1.01.02_3789_0117-page-232-column-1-tr-1-line-8</t>
  </si>
  <si>
    <t>aan den Heere Zegelbewaarder,op het f{ubjeét</t>
  </si>
  <si>
    <t>NL-HaNA_1.01.02_3789_0117-page-232-column-1-tr-1-line-9</t>
  </si>
  <si>
    <t>van het rerardement van de Portugeefche en</t>
  </si>
  <si>
    <t>NL-HaNA_1.01.02_3789_0117-page-232-column-1-tr-1-line-10</t>
  </si>
  <si>
    <t>Spaanfche Brieven in Vranckryck. WAAR</t>
  </si>
  <si>
    <t>NL-HaNA_1.01.02_3789_0117-page-232-column-1-tr-1-line-11</t>
  </si>
  <si>
    <t>op gedelibereert zynde ‚ hebben de Heeren</t>
  </si>
  <si>
    <t>NL-HaNA_1.01.02_3789_0117-page-232-column-1-tr-1-line-12</t>
  </si>
  <si>
    <t>Gedeputeerden van de Provincie van Hol-</t>
  </si>
  <si>
    <t>NL-HaNA_1.01.02_3789_0117-page-232-column-1-tr-1-line-13</t>
  </si>
  <si>
    <t>landten WettVrieslandt de voorfz Mifive en</t>
  </si>
  <si>
    <t>NL-HaNA_1.01.02_3789_0117-page-232-column-1-tr-1-line-14</t>
  </si>
  <si>
    <t>Bylage copielijck overgenomen, om in den</t>
  </si>
  <si>
    <t>NL-HaNA_1.01.02_3789_0117-page-232-column-1-tr-1-line-15</t>
  </si>
  <si>
    <t>haaren breeder gecommuniceert te werden.</t>
  </si>
  <si>
    <t>NL-HaNA_1.01.02_3789_0117-page-232-column-1-tr-2-line-0</t>
  </si>
  <si>
    <t>Nrfangen een Mifive van den Generaal</t>
  </si>
  <si>
    <t>NL-HaNA_1.01.02_3789_0117-page-232-column-1-tr-2-line-1</t>
  </si>
  <si>
    <t>J Colyear, Gouverneurvan Namen , ges</t>
  </si>
  <si>
    <t>NL-HaNA_1.01.02_3789_0117-page-232-column-1-tr-2-line-2</t>
  </si>
  <si>
    <t>{chreven aldaar den aght en twintigh-</t>
  </si>
  <si>
    <t>NL-HaNA_1.01.02_3789_0117-page-232-column-1-tr-2-line-3</t>
  </si>
  <si>
    <t>ften defer loopende maandt ; houdende adver-</t>
  </si>
  <si>
    <t>NL-HaNA_1.01.02_3789_0117-page-232-column-1-tr-2-line-4</t>
  </si>
  <si>
    <t>tentie van de continueerende defertie van de</t>
  </si>
  <si>
    <t>NL-HaNA_1.01.02_3789_0117-page-232-column-1-tr-2-line-5</t>
  </si>
  <si>
    <t>Troupes van het Garnifoen aldaar , en het</t>
  </si>
  <si>
    <t>NL-HaNA_1.01.02_3789_0117-page-232-column-1-tr-2-line-6</t>
  </si>
  <si>
    <t>geene gepafleert was in opficht van vyf</t>
  </si>
  <si>
    <t>NL-HaNA_1.01.02_3789_0117-page-232-column-1-tr-2-line-7</t>
  </si>
  <si>
    <t>Soldaaten , die figh gefalveert hadden in</t>
  </si>
  <si>
    <t>NL-HaNA_1.01.02_3789_0117-page-232-column-1-tr-2-line-8</t>
  </si>
  <si>
    <t>een Klootter van de Carmes, en het mis-</t>
  </si>
  <si>
    <t>NL-HaNA_1.01.02_3789_0117-page-232-column-1-tr-2-line-9</t>
  </si>
  <si>
    <t>bruyck dat by de Kloofters gemaackt werdt</t>
  </si>
  <si>
    <t>NL-HaNA_1.01.02_3789_0117-page-232-column-1-tr-2-line-10</t>
  </si>
  <si>
    <t>van de Kerckelijcke immuniteyten, breeder</t>
  </si>
  <si>
    <t>NL-HaNA_1.01.02_3789_0117-page-232-column-1-tr-2-line-12</t>
  </si>
  <si>
    <t>in de voorz Mifive vermeldt.</t>
  </si>
  <si>
    <t>NL-HaNA_1.01.02_3789_0117-page-232-column-1-tr-2-line-11</t>
  </si>
  <si>
    <t>_ WAAR</t>
  </si>
  <si>
    <t>NL-HaNA_1.01.02_3789_0117-page-232-column-1-tr-2-line-13</t>
  </si>
  <si>
    <t>NL-HaNA_1.01.02_3789_0117-page-232-column-1-tr-2-line-14</t>
  </si>
  <si>
    <t>ende verftaan, dat Copie van de voorichreve</t>
  </si>
  <si>
    <t>NL-HaNA_1.01.02_3789_0117-page-232-column-1-tr-2-line-15</t>
  </si>
  <si>
    <t>Mifiive geftelt (al werden in handen van de</t>
  </si>
  <si>
    <t>NL-HaNA_1.01.02_3789_0117-page-232-column-1-tr-2-line-16</t>
  </si>
  <si>
    <t>Heeren Torck. en andere haar Hoogh Mo-</t>
  </si>
  <si>
    <t>NL-HaNA_1.01.02_3789_0117-page-232-column-1-tr-2-line-17</t>
  </si>
  <si>
    <t>ende Gedeputeerden tot de militaire {aaken,</t>
  </si>
  <si>
    <t>NL-HaNA_1.01.02_3789_0117-page-232-column-1-tr-2-line-18</t>
  </si>
  <si>
    <t>om met ende nevens eenige Heeren Gecom-</t>
  </si>
  <si>
    <t>NL-HaNA_1.01.02_3789_0117-page-232-column-1-tr-2-line-19</t>
  </si>
  <si>
    <t>mitteerden uvt den Raadt van Staate , by</t>
  </si>
  <si>
    <t>NL-HaNA_1.01.02_3789_0117-page-232-column-1-tr-2-line-20</t>
  </si>
  <si>
    <t>haar E. telf te nomineeren, te vifiteeren,</t>
  </si>
  <si>
    <t>NL-HaNA_1.01.02_3789_0117-page-232-column-1-tr-2-line-21</t>
  </si>
  <si>
    <t>examineeren , en van alles alhier ter . Verga-</t>
  </si>
  <si>
    <t>NL-HaNA_1.01.02_3789_0117-page-232-column-1-tr-2-line-22</t>
  </si>
  <si>
    <t>deringe rapport te doen.</t>
  </si>
  <si>
    <t>NL-HaNA_1.01.02_3789_0117-page-232-column-1-tr-3-line-0</t>
  </si>
  <si>
    <t>Mercurii den 31, Maart</t>
  </si>
  <si>
    <t>NL-HaNA_1.01.02_3789_0117-page-232-column-1-tr-3-line-1</t>
  </si>
  <si>
    <t>NL-HaNA_1.01.02_3789_0117-page-232-column-1-tr-3-line-2</t>
  </si>
  <si>
    <t>PRE SIDE,</t>
  </si>
  <si>
    <t>NL-HaNA_1.01.02_3789_0117-page-232-column-1-tr-3-line-3</t>
  </si>
  <si>
    <t>Den Heere van Waftnaer.</t>
  </si>
  <si>
    <t>NL-HaNA_1.01.02_3789_0117-page-232-column-1-tr-3-line-4</t>
  </si>
  <si>
    <t>NL-HaNA_1.01.02_3789_0117-page-232-column-1-tr-3-line-5</t>
  </si>
  <si>
    <t>De Heeren van Lynden ‚ van Welderen,</t>
  </si>
  <si>
    <t>NL-HaNA_1.01.02_3789_0117-page-232-column-1-tr-3-line-6</t>
  </si>
  <si>
    <t>Cock, Torck, Slicher , met een extraor-</t>
  </si>
  <si>
    <t>NL-HaNA_1.01.02_3789_0117-page-232-column-1-tr-3-line-7</t>
  </si>
  <si>
    <t>NL-HaNA_1.01.02_3789_0117-page-232-column-1-tr-3-line-8</t>
  </si>
  <si>
    <t>Gelderlandt.</t>
  </si>
  <si>
    <t>NL-HaNA_1.01.02_3789_0117-page-232-column-1-tr-3-line-9</t>
  </si>
  <si>
    <t>Vanien Bempden , van Cattenburgh , Pelt,</t>
  </si>
  <si>
    <t>NL-HaNA_1.01.02_3789_0117-page-233-header-tr-0-line-0</t>
  </si>
  <si>
    <t>2E</t>
  </si>
  <si>
    <t>(153)</t>
  </si>
  <si>
    <t>Den 31, Maart</t>
  </si>
  <si>
    <t>NL-HaNA_1.01.02_3789_0117-page-233-column-0-tr-0-line-0</t>
  </si>
  <si>
    <t>Pan Boelen. Bout, Noey, van Hoorn.</t>
  </si>
  <si>
    <t>NL-HaNA_1.01.02_3789_0117-page-233-column-0-tr-0-line-1</t>
  </si>
  <si>
    <t>Leusden.</t>
  </si>
  <si>
    <t>NL-HaNA_1.01.02_3789_0117-page-233-column-0-tr-0-line-2</t>
  </si>
  <si>
    <t>Van Schwartzenbersh, Slooterdyck.</t>
  </si>
  <si>
    <t>NL-HaNA_1.01.02_3789_0117-page-233-column-0-tr-0-line-3</t>
  </si>
  <si>
    <t>Pan Rechteren.</t>
  </si>
  <si>
    <t>NL-HaNA_1.01.02_3789_0117-page-233-column-0-tr-0-line-4</t>
  </si>
  <si>
    <t>Von Tominea. Lewe van Wefterytwert.</t>
  </si>
  <si>
    <t>NL-HaNA_1.01.02_3789_0117-page-233-column-0-tr-1-line-0</t>
  </si>
  <si>
    <t>a EF Refolutienoifteren geno-</t>
  </si>
  <si>
    <t>NL-HaNA_1.01.02_3789_0117-page-233-column-0-tr-1-line-1</t>
  </si>
  <si>
    <t>‘B men. zyn gelefen en gerefumeert,</t>
  </si>
  <si>
    <t>NL-HaNA_1.01.02_3789_0117-page-233-column-0-tr-1-line-2</t>
  </si>
  <si>
    <t>NL-HaNA_1.01.02_3789_0117-page-233-column-0-tr-1-line-3</t>
  </si>
  <si>
    <t>arrefteert zvn de Depeíches daar uyt reful:</t>
  </si>
  <si>
    <t>NL-HaNA_1.01.02_3789_0117-page-233-column-0-tr-1-line-4</t>
  </si>
  <si>
    <t>NL-HaNA_1.01.02_3789_0117-page-233-column-0-tr-2-line-0</t>
  </si>
  <si>
    <t>WS cer Vergaderinge geleefen de Requefte</t>
  </si>
  <si>
    <t>NL-HaNA_1.01.02_3789_0117-page-233-column-0-tr-2-line-1</t>
  </si>
  <si>
    <t>ban bas Chritoffel Philip Pentzer, Com-</t>
  </si>
  <si>
    <t>NL-HaNA_1.01.02_3789_0117-page-233-column-0-tr-2-line-2</t>
  </si>
  <si>
    <t>miftiris van de Saltzburghíche Emigranten;</t>
  </si>
  <si>
    <t>NL-HaNA_1.01.02_3789_0117-page-233-column-0-tr-2-line-3</t>
  </si>
  <si>
    <t>gervoeckende … om redenen. in de voorichre.</t>
  </si>
  <si>
    <t>NL-HaNA_1.01.02_3789_0117-page-233-column-0-tr-2-line-4</t>
  </si>
  <si>
    <t>ve Reauelte veallegeert , dat haar Hoogh</t>
  </si>
  <si>
    <t>NL-HaNA_1.01.02_3789_0117-page-233-column-0-tr-2-line-5</t>
  </si>
  <si>
    <t>Maooende goede geliefte moge wefen , aan</t>
  </si>
  <si>
    <t>NL-HaNA_1.01.02_3789_0117-page-233-column-0-tr-2-line-6</t>
  </si>
  <si>
    <t>ber Sunplant voor fijne extraordinaris ge:</t>
  </si>
  <si>
    <t>NL-HaNA_1.01.02_3789_0117-page-233-column-0-tr-2-line-7</t>
  </si>
  <si>
    <t>ane &lt;Aientten zen -vacaien nibysber rect:</t>
  </si>
  <si>
    <t>NL-HaNA_1.01.02_3789_0117-page-233-column-0-tr-2-line-8</t>
  </si>
  <si>
    <t>vieeren en Établiffeeren van de Emigranten,</t>
  </si>
  <si>
    <t>NL-HaNA_1.01.02_3789_0117-page-233-column-0-tr-2-line-9</t>
  </si>
  <si>
    <t>Fe dedOmInsGement 1e Accorderen Zoo-</t>
  </si>
  <si>
    <t>NL-HaNA_1.01.02_3789_0117-page-233-column-0-tr-2-line-10</t>
  </si>
  <si>
    <t>dane {omme val penningen als haar Hough</t>
  </si>
  <si>
    <t>NL-HaNA_1.01.02_3789_0117-page-233-column-0-tr-2-line-11</t>
  </si>
  <si>
    <t>Mosende zullen oordeelen te behooren, en</t>
  </si>
  <si>
    <t>NL-HaNA_1.01.02_3789_0117-page-233-column-0-tr-2-line-12</t>
  </si>
  <si>
    <t>1e etleenen AGté ad omnes Popuios, mits</t>
  </si>
  <si>
    <t>NL-HaNA_1.01.02_3789_0117-page-233-column-0-tr-2-line-13</t>
  </si>
  <si>
    <t>Vere GC eniGcatie vary „des :SuDDIaDts DE:</t>
  </si>
  <si>
    <t>NL-HaNA_1.01.02_3789_0117-page-233-column-0-tr-2-line-15</t>
  </si>
  <si>
    <t>houden conduite.</t>
  </si>
  <si>
    <t>NL-HaNA_1.01.02_3789_0117-page-233-column-0-tr-2-line-14</t>
  </si>
  <si>
    <t>WAAR op</t>
  </si>
  <si>
    <t>NL-HaNA_1.01.02_3789_0117-page-233-column-0-tr-2-line-16</t>
  </si>
  <si>
    <t>oedelibereert zynde, is goedtgevonden ende</t>
  </si>
  <si>
    <t>NL-HaNA_1.01.02_3789_0117-page-233-column-0-tr-2-line-17</t>
  </si>
  <si>
    <t>verftaan . dat Copie van de voorfchreve</t>
  </si>
  <si>
    <t>NL-HaNA_1.01.02_3789_0117-page-233-column-0-tr-2-line-18</t>
  </si>
  <si>
    <t>Reauefte geftelt fal werden in handen van</t>
  </si>
  <si>
    <t>NL-HaNA_1.01.02_3789_0117-page-233-column-0-tr-2-line-19</t>
  </si>
  <si>
    <t>de Heeren van Lynden, ende andere haar</t>
  </si>
  <si>
    <t>NL-HaNA_1.01.02_3789_0117-page-233-column-0-tr-2-line-20</t>
  </si>
  <si>
    <t>Hoogh Mogende Gedeputeerden tot de zaa-</t>
  </si>
  <si>
    <t>NL-HaNA_1.01.02_3789_0117-page-233-column-0-tr-2-line-21</t>
  </si>
  <si>
    <t>ken van de Finantie, om met ende nevens</t>
  </si>
  <si>
    <t>NL-HaNA_1.01.02_3789_0117-page-233-column-0-tr-2-line-22</t>
  </si>
  <si>
    <t>eenige Heeren Gecommittteerden uyt den</t>
  </si>
  <si>
    <t>NL-HaNA_1.01.02_3789_0117-page-233-column-0-tr-2-line-23</t>
  </si>
  <si>
    <t>Raadt van Staate ‚ by haar E. felfs te</t>
  </si>
  <si>
    <t>NL-HaNA_1.01.02_3789_0117-page-233-column-0-tr-2-line-24</t>
  </si>
  <si>
    <t>nomineeren, te vifiteeren, examineeren, en</t>
  </si>
  <si>
    <t>NL-HaNA_1.01.02_3789_0117-page-233-column-0-tr-2-line-25</t>
  </si>
  <si>
    <t>NL-HaNA_1.01.02_3789_0117-page-233-column-0-tr-2-line-26</t>
  </si>
  <si>
    <t>NL-HaNA_1.01.02_3789_0117-page-233-column-0-tr-3-line-0</t>
  </si>
  <si>
    <t>3 VY refumotie gedelibereert zynde op het</t>
  </si>
  <si>
    <t>NL-HaNA_1.01.02_3789_0117-page-233-column-0-tr-3-line-1</t>
  </si>
  <si>
    <t>$P Rapoort gedaan den aghtienden deler,</t>
  </si>
  <si>
    <t>NL-HaNA_1.01.02_3789_0117-page-233-column-0-tr-3-line-2</t>
  </si>
  <si>
    <t>door de Heeren Torck, en andere haar</t>
  </si>
  <si>
    <t>NL-HaNA_1.01.02_3789_0117-page-233-column-0-tr-3-line-3</t>
  </si>
  <si>
    <t>Hooch Mogende Gedeputeerden tot de</t>
  </si>
  <si>
    <t>NL-HaNA_1.01.02_3789_0117-page-233-column-0-tr-3-line-4</t>
  </si>
  <si>
    <t>zaacken van de Meverye van ’s Hertogen-</t>
  </si>
  <si>
    <t>NL-HaNA_1.01.02_3789_0117-page-233-column-0-tr-3-line-5</t>
  </si>
  <si>
    <t>bofch. hebbende in gevolge ende tot vol</t>
  </si>
  <si>
    <t>NL-HaNA_1.01.02_3789_0117-page-233-column-0-tr-3-line-6</t>
  </si>
  <si>
    <t>doeninge van der zelver Refolutie commif-</t>
  </si>
  <si>
    <t>NL-HaNA_1.01.02_3789_0117-page-233-column-0-tr-3-line-7</t>
  </si>
  <si>
    <t>oriaal van den vier en twintighften der vóor-</t>
  </si>
  <si>
    <t>NL-HaNA_1.01.02_3789_0117-page-233-column-0-tr-3-line-8</t>
  </si>
  <si>
    <t>iede maandt, met en nevens eenige Heeren</t>
  </si>
  <si>
    <t>NL-HaNA_1.01.02_3789_0117-page-233-column-0-tr-3-line-9</t>
  </si>
  <si>
    <t>Gecommitteerde uyt den Raadt van Sraate,</t>
  </si>
  <si>
    <t>NL-HaNA_1.01.02_3789_0117-page-233-column-0-tr-3-line-10</t>
  </si>
  <si>
    <t>ceëxamineert de Miffive van den Raadt van</t>
  </si>
  <si>
    <t>NL-HaNA_1.01.02_3789_0117-page-233-column-0-tr-3-line-11</t>
  </si>
  <si>
    <t>Braband , gefchreven alhier in den Hage</t>
  </si>
  <si>
    <t>NL-HaNA_1.01.02_3789_0117-page-233-column-0-tr-3-line-12</t>
  </si>
  <si>
    <t>mede den vier en twintightten Februari,</t>
  </si>
  <si>
    <t>NL-HaNA_1.01.02_3789_0117-page-233-column-0-tr-3-line-13</t>
  </si>
  <si>
    <t>NL-HaNA_1.01.02_3789_0117-page-233-column-0-tr-3-line-14</t>
  </si>
  <si>
    <t>wan haar Hoogh Mogfide Refolutie van den</t>
  </si>
  <si>
    <t>NL-HaNA_1.01.02_3789_0117-page-233-column-0-tr-3-line-15</t>
  </si>
  <si>
    <t>twee en twintighften December des voor-</t>
  </si>
  <si>
    <t>NL-HaNA_1.01.02_3789_0117-page-233-column-0-tr-3-line-16</t>
  </si>
  <si>
    <t>teden aars. der zelver advis op de Rèque-</t>
  </si>
  <si>
    <t>NL-HaNA_1.01.02_3789_0117-page-233-column-0-tr-3-line-17</t>
  </si>
  <si>
    <t>4e van Anchony vander Schildt ‚ houden</t>
  </si>
  <si>
    <t>NL-HaNA_1.01.02_3789_0117-page-233-column-0-tr-3-line-18</t>
  </si>
  <si>
    <t>de, dat hy Suppliant over twaalf jaaren</t>
  </si>
  <si>
    <t>NL-HaNA_1.01.02_3789_0117-page-233-column-0-tr-3-line-19</t>
  </si>
  <si>
    <t>aangefkeit zonde geweekt tot Commis van</t>
  </si>
  <si>
    <t>NL-HaNA_1.01.02_3789_0117-page-233-column-1-tr-0-line-0</t>
  </si>
  <si>
    <t>de oroote Brabandtfchen fwygenden Lend-</t>
  </si>
  <si>
    <t>NL-HaNA_1.01.02_3789_0117-page-233-column-1-tr-0-line-1</t>
  </si>
  <si>
    <t>Tol tor Dongen , fish in het waarnemen</t>
  </si>
  <si>
    <t>NL-HaNA_1.01.02_3789_0117-page-233-column-1-tr-0-line-2</t>
  </si>
  <si>
    <t>van die pot altydt tot genoegen van {ijn</t>
  </si>
  <si>
    <t>NL-HaNA_1.01.02_3789_0117-page-233-column-1-tr-0-line-3</t>
  </si>
  <si>
    <t>Meefters hadde gegueeten; dat het op den</t>
  </si>
  <si>
    <t>NL-HaNA_1.01.02_3789_0117-page-233-column-1-tr-0-line-4</t>
  </si>
  <si>
    <t>derden Juli feventien hondert twee en der-</t>
  </si>
  <si>
    <t>NL-HaNA_1.01.02_3789_0117-page-233-column-1-tr-0-line-5</t>
  </si>
  <si>
    <t>tich was gebeurdt , dat des avondts voorby</t>
  </si>
  <si>
    <t>NL-HaNA_1.01.02_3789_0117-page-233-column-1-tr-0-line-6</t>
  </si>
  <si>
    <t>des Sunppliants Comptoir waaren komen Tij=</t>
  </si>
  <si>
    <t>NL-HaNA_1.01.02_3789_0117-page-233-column-1-tr-0-line-7</t>
  </si>
  <si>
    <t>den vicr Karren, gelaaden met een quan-</t>
  </si>
  <si>
    <t>NL-HaNA_1.01.02_3789_0117-page-233-column-1-tr-0-line-8</t>
  </si>
  <si>
    <t>titeyt Byen in Korven , toebehoorende 2an</t>
  </si>
  <si>
    <t>NL-HaNA_1.01.02_3789_0117-page-233-column-1-tr-0-line-9</t>
  </si>
  <si>
    <t>eenen Adriaan Janfle de ‘Bruyn, zonder</t>
  </si>
  <si>
    <t>NL-HaNA_1.01.02_3789_0117-page-233-column-1-tr-0-line-10</t>
  </si>
  <si>
    <t>s Landts gerechtigheydt daar-afberaald, of</t>
  </si>
  <si>
    <t>NL-HaNA_1.01.02_3789_0117-page-233-column-1-tr-0-line-11</t>
  </si>
  <si>
    <t>zelfs eenige aangevinge aan het Comptoir</t>
  </si>
  <si>
    <t>NL-HaNA_1.01.02_3789_0117-page-233-column-1-tr-0-line-12</t>
  </si>
  <si>
    <t>van den Tol gedaan te hebben 5 dat den</t>
  </si>
  <si>
    <t>NL-HaNA_1.01.02_3789_0117-page-233-column-1-tr-0-line-13</t>
  </si>
  <si>
    <t>Supvliant in gevolge van fijn plicht, de</t>
  </si>
  <si>
    <t>NL-HaNA_1.01.02_3789_0117-page-233-column-1-tr-0-line-14</t>
  </si>
  <si>
    <t>voorfchreve Ksrren hebbende achterhaaldt ,</t>
  </si>
  <si>
    <t>NL-HaNA_1.01.02_3789_0117-page-233-column-1-tr-0-line-15</t>
  </si>
  <si>
    <t>en na fin Comvtoir te rugh willen bren-</t>
  </si>
  <si>
    <t>NL-HaNA_1.01.02_3789_0117-page-233-column-1-tr-0-line-16</t>
  </si>
  <si>
    <t>oen. hem daar omtrent fevtelijckheden waa</t>
  </si>
  <si>
    <t>NL-HaNA_1.01.02_3789_0117-page-233-column-1-tr-0-line-17</t>
  </si>
  <si>
    <t>ren wedervaaren 3 dat gemelden de Bruyn</t>
  </si>
  <si>
    <t>NL-HaNA_1.01.02_3789_0117-page-233-column-1-tr-0-line-18</t>
  </si>
  <si>
    <t>met fijne Compagnons, den Supphant met</t>
  </si>
  <si>
    <t>NL-HaNA_1.01.02_3789_0117-page-233-column-1-tr-0-line-19</t>
  </si>
  <si>
    <t>verwoedtheydt hadde aangevallen , en {waare</t>
  </si>
  <si>
    <t>NL-HaNA_1.01.02_3789_0117-page-233-column-1-tr-0-line-20</t>
  </si>
  <si>
    <t>flaagen en Contufien met Houten en andere</t>
  </si>
  <si>
    <t>NL-HaNA_1.01.02_3789_0117-page-233-column-1-tr-0-line-21</t>
  </si>
  <si>
    <t>Infirumenten toegebraghr ‚dat des Suppliants</t>
  </si>
  <si>
    <t>NL-HaNA_1.01.02_3789_0117-page-233-column-1-tr-0-line-22</t>
  </si>
  <si>
    <t>Huysvrouw, op het rumoer toefchierende,</t>
  </si>
  <si>
    <t>NL-HaNA_1.01.02_3789_0117-page-233-column-1-tr-0-line-23</t>
  </si>
  <si>
    <t>en den Suppliant in levens gevaar fiende ,</t>
  </si>
  <si>
    <t>NL-HaNA_1.01.02_3789_0117-page-233-column-1-tr-0-line-24</t>
  </si>
  <si>
    <t>den zelven hadde getracht te ontfetten, on-</t>
  </si>
  <si>
    <t>NL-HaNA_1.01.02_3789_0117-page-233-column-1-tr-0-line-25</t>
  </si>
  <si>
    <t>der welcke pooginze aan haar, behalven</t>
  </si>
  <si>
    <t>NL-HaNA_1.01.02_3789_0117-page-233-column-1-tr-0-line-26</t>
  </si>
  <si>
    <t>verfchevde flaagen ‚ mede was toegebraght</t>
  </si>
  <si>
    <t>NL-HaNA_1.01.02_3789_0117-page-233-column-1-tr-0-line-27</t>
  </si>
  <si>
    <t>cen fwaare neede met een Mes over haar</t>
  </si>
  <si>
    <t>NL-HaNA_1.01.02_3789_0117-page-233-column-1-tr-0-line-28</t>
  </si>
  <si>
    <t>lincker Arm ; dat op het gemaackte mis-</t>
  </si>
  <si>
    <t>NL-HaNA_1.01.02_3789_0117-page-233-column-1-tr-0-line-29</t>
  </si>
  <si>
    <t>baar. evndelijck andere Perfoonen waaren</t>
  </si>
  <si>
    <t>NL-HaNA_1.01.02_3789_0117-page-233-column-1-tr-0-line-30</t>
  </si>
  <si>
    <t>toegefchooten . om den Suppliant te. hulp</t>
  </si>
  <si>
    <t>NL-HaNA_1.01.02_3789_0117-page-233-column-1-tr-0-line-31</t>
  </si>
  <si>
    <t>ie komen 1iidat: door :defe-zoo: violènte fey-</t>
  </si>
  <si>
    <t>NL-HaNA_1.01.02_3789_0117-page-233-column-1-tr-0-line-32</t>
  </si>
  <si>
    <t>telijckheden, aan den: Suppliant gepleeght ,</t>
  </si>
  <si>
    <t>NL-HaNA_1.01.02_3789_0117-page-233-column-1-tr-0-line-33</t>
  </si>
  <si>
    <t>de gemelde Karren , Paarden ende Byen,</t>
  </si>
  <si>
    <t>NL-HaNA_1.01.02_3789_0117-page-233-column-1-tr-0-line-34</t>
  </si>
  <si>
    <t>waaren ontvoerdt ; dat mede bevonden was;</t>
  </si>
  <si>
    <t>NL-HaNA_1.01.02_3789_0117-page-233-column-1-tr-0-line-35</t>
  </si>
  <si>
    <t>dat den voornoemden Adriaan de Bruyn</t>
  </si>
  <si>
    <t>NL-HaNA_1.01.02_3789_0117-page-233-column-1-tr-0-line-36</t>
  </si>
  <si>
    <t>hadde bekomen een lethale Wonde , aan</t>
  </si>
  <si>
    <t>NL-HaNA_1.01.02_3789_0117-page-233-column-1-tr-0-line-37</t>
  </si>
  <si>
    <t>welcke hv kort daar na was komen Te over.</t>
  </si>
  <si>
    <t>NL-HaNA_1.01.02_3789_0117-page-233-column-1-tr-0-line-38</t>
  </si>
  <si>
    <t>iden . dat hv Suppliant daar over door den</t>
  </si>
  <si>
    <t>NL-HaNA_1.01.02_3789_0117-page-233-column-1-tr-0-line-39</t>
  </si>
  <si>
    <t>Drofaardt van Breda in heghtenis was ge-</t>
  </si>
  <si>
    <t>NL-HaNA_1.01.02_3789_0117-page-233-column-1-tr-0-line-40</t>
  </si>
  <si>
    <t>Hraght, welcke detentie geduurt hadde van</t>
  </si>
  <si>
    <t>NL-HaNA_1.01.02_3789_0117-page-233-column-1-tr-0-line-41</t>
  </si>
  <si>
    <t>Iuif feventien hondert twee endertigh , tot</t>
  </si>
  <si>
    <t>NL-HaNA_1.01.02_3789_0117-page-233-column-1-tr-0-line-42</t>
  </si>
  <si>
    <t>Februarii {eventien hondert drie en dertigh,</t>
  </si>
  <si>
    <t>NL-HaNA_1.01.02_3789_0117-page-233-column-1-tr-0-line-43</t>
  </si>
  <si>
    <t>waar op den Suppliant ter zaake van het</t>
  </si>
  <si>
    <t>NL-HaNA_1.01.02_3789_0117-page-233-column-1-tr-0-line-44</t>
  </si>
  <si>
    <t>oemelde exces by Vonnifle van Praefident</t>
  </si>
  <si>
    <t>NL-HaNA_1.01.02_3789_0117-page-233-column-1-tr-0-line-45</t>
  </si>
  <si>
    <t>en Scheepenen van Breda voor den tydt</t>
  </si>
  <si>
    <t>NL-HaNA_1.01.02_3789_0117-page-233-column-1-tr-0-line-46</t>
  </si>
  <si>
    <t>van vier: iaaren uvt gemelde: Stadt en Ba-</t>
  </si>
  <si>
    <t>NL-HaNA_1.01.02_3789_0117-page-233-column-1-tr-0-line-47</t>
  </si>
  <si>
    <t>ronnie was gebannen.</t>
  </si>
  <si>
    <t>NL-HaNA_1.01.02_3789_0117-page-233-column-1-tr-0-line-48</t>
  </si>
  <si>
    <t>Dat hoe {eer uyr de informatien van</t>
  </si>
  <si>
    <t>NL-HaNA_1.01.02_3789_0117-page-233-column-1-tr-0-line-49</t>
  </si>
  <si>
    <t>den Droffaardt zoude kunnen worden op-</t>
  </si>
  <si>
    <t>NL-HaNA_1.01.02_3789_0117-page-233-column-1-tr-0-line-50</t>
  </si>
  <si>
    <t>gemaackt als of’er ten tyde van het</t>
  </si>
  <si>
    <t>NL-HaNA_1.01.02_3789_0117-page-233-column-1-tr-0-line-51</t>
  </si>
  <si>
    <t>voorlchreve voorval eenige exces by den</t>
  </si>
  <si>
    <t>NL-HaNA_1.01.02_3789_0117-page-233-column-1-tr-0-line-52</t>
  </si>
  <si>
    <t>Suppliant zoude wefen begaan , echter alle</t>
  </si>
  <si>
    <t>NL-HaNA_1.01.02_3789_0117-page-233-column-1-tr-0-line-53</t>
  </si>
  <si>
    <t>omftandisheden . ten favorabelften waren</t>
  </si>
  <si>
    <t>NL-HaNA_1.01.02_3789_0117-page-233-column-1-tr-0-line-54</t>
  </si>
  <si>
    <t>dienende om in oplicht ‘van: den Sup-</t>
  </si>
  <si>
    <t>NL-HaNA_1.01.02_3789_0117-page-233-column-1-tr-0-line-55</t>
  </si>
  <si>
    <t>nlíant gratie voor rigeur van juftitie te</t>
  </si>
  <si>
    <t>NL-HaNA_1.01.02_3789_0117-page-233-column-1-tr-0-line-56</t>
  </si>
  <si>
    <t>refereeren ; verzoeckende den- Suppliant</t>
  </si>
  <si>
    <t>NL-HaNA_1.01.02_3789_0117-page-233-column-1-tr-0-line-57</t>
  </si>
  <si>
    <t>Gerhalven . dat haar Hoogh Mogende uyt</t>
  </si>
  <si>
    <t>NL-HaNA_1.01.02_3789_0117-page-233-column-1-tr-0-line-58</t>
  </si>
  <si>
    <t>der zelver fouveraine macht, hem Suppliant</t>
  </si>
  <si>
    <t>NL-HaNA_1.01.02_3789_0117-page-233-column-1-tr-0-line-59</t>
  </si>
  <si>
    <t>oelieven te Dardonneeren zoodanigh exces,</t>
  </si>
  <si>
    <t>NL-HaNA_1.01.02_3834_0416</t>
  </si>
  <si>
    <t>NL-HaNA_1.01.02_3834_0416-page-830-header-tr-0-line-0</t>
  </si>
  <si>
    <t>Ont -</t>
  </si>
  <si>
    <t>gev ei. I 2</t>
  </si>
  <si>
    <t>7</t>
  </si>
  <si>
    <t>1779</t>
  </si>
  <si>
    <t>(620 )</t>
  </si>
  <si>
    <t>Den a Augusly</t>
  </si>
  <si>
    <t>NL-HaNA_1.01.02_3834_0416-page-830-column-0-tr-0-line-0</t>
  </si>
  <si>
    <t>den 30 Juny laatstleden, met den Vene.</t>
  </si>
  <si>
    <t>NL-HaNA_1.01.02_3834_0416-page-830-column-0-tr-0-line-1</t>
  </si>
  <si>
    <t>tiaanschen Ambassadeur ‘gefhrooken ‘had over</t>
  </si>
  <si>
    <t>NL-HaNA_1.01.02_3834_0416-page-830-column-0-tr-0-line-2</t>
  </si>
  <si>
    <t>de saak van Chomel en Jordan, en dat hy</t>
  </si>
  <si>
    <t>NL-HaNA_1.01.02_3834_0416-page-830-column-0-tr-0-line-3</t>
  </si>
  <si>
    <t>aan den selven had overgegeeven eene kleine</t>
  </si>
  <si>
    <t>NL-HaNA_1.01.02_3834_0416-page-830-column-0-tr-0-line-4</t>
  </si>
  <si>
    <t>Note, Copielyk nevens de voorsz Missive ge-</t>
  </si>
  <si>
    <t>NL-HaNA_1.01.02_3834_0416-page-830-column-0-tr-0-line-6</t>
  </si>
  <si>
    <t>voegt. 0 ii E 7 ine 7. ve ee</t>
  </si>
  <si>
    <t>NL-HaNA_1.01.02_3834_0416-page-830-column-0-tr-0-line-5</t>
  </si>
  <si>
    <t>+</t>
  </si>
  <si>
    <t>NL-HaNA_1.01.02_3834_0416-page-830-column-0-tr-0-line-7</t>
  </si>
  <si>
    <t>NL-HaNA_1.01.02_3834_0416-page-830-column-0-tr-0-line-8</t>
  </si>
  <si>
    <t>de Heeren Gedeputeerden van de Provin.</t>
  </si>
  <si>
    <t>NL-HaNA_1.01.02_3834_0416-page-830-column-0-tr-0-line-9</t>
  </si>
  <si>
    <t>cie van Holland en Westvriesland de voor</t>
  </si>
  <si>
    <t>NL-HaNA_1.01.02_3834_0416-page-830-column-0-tr-0-line-10</t>
  </si>
  <si>
    <t>schreeve- Missive voor ; soo veel het gemel.</t>
  </si>
  <si>
    <t>NL-HaNA_1.01.02_3834_0416-page-830-column-0-tr-0-line-11</t>
  </si>
  <si>
    <t>de point aangaat, Copielyk overgenoomen</t>
  </si>
  <si>
    <t>NL-HaNA_1.01.02_3834_0416-page-830-column-0-tr-0-line-12</t>
  </si>
  <si>
    <t>om in den haaren breeder gecommunieeert</t>
  </si>
  <si>
    <t>NL-HaNA_1.01.02_3834_0416-page-830-column-0-tr-0-line-13</t>
  </si>
  <si>
    <t>te worden.</t>
  </si>
  <si>
    <t>NL-HaNA_1.01.02_3834_0416-page-830-column-0-tr-0-line-14</t>
  </si>
  <si>
    <t>ch</t>
  </si>
  <si>
    <t>NL-HaNA_1.01.02_3834_0416-page-830-column-0-tr-0-line-15</t>
  </si>
  <si>
    <t>haet</t>
  </si>
  <si>
    <t>NL-HaNA_1.01.02_3834_0416-page-830-column-0-tr-0-line-16</t>
  </si>
  <si>
    <t>5798. ei etat or 08 0. 1 AAW</t>
  </si>
  <si>
    <t>NL-HaNA_1.01.02_3834_0416-page-830-column-0-tr-0-line-17</t>
  </si>
  <si>
    <t>Ntfan zen een Mifsive van den Heere</t>
  </si>
  <si>
    <t>NL-HaNA_1.01.02_3834_0416-page-830-column-0-tr-0-line-18</t>
  </si>
  <si>
    <t>AJ Bose de la Calmette, haar Hoog</t>
  </si>
  <si>
    <t>NL-HaNA_1.01.02_3834_0416-page-830-column-0-tr-0-line-19</t>
  </si>
  <si>
    <t>Mog. extraordinaris Envoyé aan het</t>
  </si>
  <si>
    <t>NL-HaNA_1.01.02_3834_0416-page-830-column-0-tr-0-line-20</t>
  </si>
  <si>
    <t>Hof van sijne. Majesteit. den Koning van</t>
  </si>
  <si>
    <t>NL-HaNA_1.01.02_3834_0416-page-830-column-0-tr-0-line-21</t>
  </si>
  <si>
    <t>Denemarken , geschreven te Koppenhagen den</t>
  </si>
  <si>
    <t>NL-HaNA_1.01.02_3834_0416-page-830-column-0-tr-0-line-22</t>
  </si>
  <si>
    <t>den 24 der voorleeden maand, geaddres</t>
  </si>
  <si>
    <t>NL-HaNA_1.01.02_3834_0416-page-830-column-0-tr-0-line-23</t>
  </si>
  <si>
    <t>seert aan den Griffier Fagel, houdende ad.</t>
  </si>
  <si>
    <t>NL-HaNA_1.01.02_3834_0416-page-830-column-0-tr-0-line-24</t>
  </si>
  <si>
    <t>vertentie van den ontfangst van haar Hoog</t>
  </si>
  <si>
    <t>NL-HaNA_1.01.02_3834_0416-page-830-column-0-tr-0-line-25</t>
  </si>
  <si>
    <t>Mogende Resolutie van den 20 Juny deeses</t>
  </si>
  <si>
    <t>NL-HaNA_1.01.02_3834_0416-page-830-column-0-tr-0-line-26</t>
  </si>
  <si>
    <t>jaars, raakende de dispositie die hy aldaar</t>
  </si>
  <si>
    <t>NL-HaNA_1.01.02_3834_0416-page-830-column-0-tr-0-line-27</t>
  </si>
  <si>
    <t>soude kunnen vinden om eenig Zeevolk aan</t>
  </si>
  <si>
    <t>NL-HaNA_1.01.02_3834_0416-page-830-column-0-tr-0-line-28</t>
  </si>
  <si>
    <t>de Marine van deesen Staat over té laaten</t>
  </si>
  <si>
    <t>NL-HaNA_1.01.02_3834_0416-page-830-column-0-tr-0-line-29</t>
  </si>
  <si>
    <t>of de Werving daar van te permitteeren.</t>
  </si>
  <si>
    <t>NL-HaNA_1.01.02_3834_0416-page-830-column-0-tr-0-line-30</t>
  </si>
  <si>
    <t>Eu relateerende de devoiren die hy daar</t>
  </si>
  <si>
    <t>NL-HaNA_1.01.02_3834_0416-page-830-column-0-tr-0-line-31</t>
  </si>
  <si>
    <t>omtrent gedaan had, dog dat er geen ap.</t>
  </si>
  <si>
    <t>NL-HaNA_1.01.02_3834_0416-page-830-column-0-tr-0-line-32</t>
  </si>
  <si>
    <t>parentie was van eenig succes.</t>
  </si>
  <si>
    <t>NL-HaNA_1.01.02_3834_0416-page-830-column-0-tr-0-line-33</t>
  </si>
  <si>
    <t>NL-HaNA_1.01.02_3834_0416-page-830-column-0-tr-0-line-34</t>
  </si>
  <si>
    <t>de Heeren. Gedeputeerden van - de Provin.</t>
  </si>
  <si>
    <t>NL-HaNA_1.01.02_3834_0416-page-830-column-0-tr-0-line-35</t>
  </si>
  <si>
    <t>cien van Holland en Westvriesland van Zee</t>
  </si>
  <si>
    <t>NL-HaNA_1.01.02_3834_0416-page-830-column-0-tr-0-line-36</t>
  </si>
  <si>
    <t>land en van Vriesland de voorschreeve. Mis</t>
  </si>
  <si>
    <t>NL-HaNA_1.01.02_3834_0416-page-830-column-0-tr-0-line-37</t>
  </si>
  <si>
    <t>sive Copielyk overgenomen , om in den haa.</t>
  </si>
  <si>
    <t>NL-HaNA_1.01.02_3834_0416-page-830-column-0-tr-0-line-38</t>
  </si>
  <si>
    <t>ten breeder geeommuniceert te worden.</t>
  </si>
  <si>
    <t>NL-HaNA_1.01.02_3834_0416-page-830-column-0-tr-0-line-39</t>
  </si>
  <si>
    <t>&gt; vd ech onaa en --</t>
  </si>
  <si>
    <t>NL-HaNA_1.01.02_3834_0416-page-830-column-0-tr-0-line-41</t>
  </si>
  <si>
    <t>ol</t>
  </si>
  <si>
    <t>NL-HaNA_1.01.02_3834_0416-page-830-column-0-tr-0-line-40</t>
  </si>
  <si>
    <t>Gel</t>
  </si>
  <si>
    <t>NL-HaNA_1.01.02_3834_0416-page-830-column-0-tr-0-line-42</t>
  </si>
  <si>
    <t>SO Ntfangen een Missive van den Com.</t>
  </si>
  <si>
    <t>NL-HaNA_1.01.02_3834_0416-page-830-column-0-tr-0-line-43</t>
  </si>
  <si>
    <t>7, missaris van Deurs j geschreeven te</t>
  </si>
  <si>
    <t>NL-HaNA_1.01.02_3834_0416-page-830-column-0-tr-0-line-44</t>
  </si>
  <si>
    <t>70. Elfeneur den 0 der voorleeden maand.</t>
  </si>
  <si>
    <t>NL-HaNA_1.01.02_3834_0416-page-830-column-0-tr-0-line-45</t>
  </si>
  <si>
    <t>geaddresseert aan. den Griffier Fagel, hou.</t>
  </si>
  <si>
    <t>NL-HaNA_1.01.02_3834_0416-page-830-column-0-tr-0-line-46</t>
  </si>
  <si>
    <t>dende advertentie, en onder anderen rela.</t>
  </si>
  <si>
    <t>NL-HaNA_1.01.02_3834_0416-page-830-column-0-tr-0-line-47</t>
  </si>
  <si>
    <t>teerende de devoiren die hy aangewend had.</t>
  </si>
  <si>
    <t>NL-HaNA_1.01.02_3834_0416-page-830-column-0-tr-0-line-48</t>
  </si>
  <si>
    <t>de om onder de hand eenig Bootsvolk te</t>
  </si>
  <si>
    <t>NL-HaNA_1.01.02_3834_0416-page-830-column-0-tr-0-line-49</t>
  </si>
  <si>
    <t>engagceren; ten einde sig in ’s Lands dienst</t>
  </si>
  <si>
    <t>NL-HaNA_1.01.02_3834_0416-page-830-column-0-tr-0-line-50</t>
  </si>
  <si>
    <t>te begeeven, dog dat. hy geen kans sag een</t>
  </si>
  <si>
    <t>NL-HaNA_1.01.02_3834_0416-page-830-column-0-tr-0-line-51</t>
  </si>
  <si>
    <t>eenig Man te kunnen krygen, om dot niet</t>
  </si>
  <si>
    <t>NL-HaNA_1.01.02_3834_0416-page-830-column-0-tr-0-line-52</t>
  </si>
  <si>
    <t>alleen by de Engelschen, maar selfs ter Koop-</t>
  </si>
  <si>
    <t>NL-HaNA_1.01.02_3834_0416-page-830-column-0-tr-0-line-53</t>
  </si>
  <si>
    <t>vaardy veel booven f 15- o- o ’s maands</t>
  </si>
  <si>
    <t>NL-HaNA_1.01.02_3834_0416-page-830-column-0-tr-0-line-54</t>
  </si>
  <si>
    <t>aan haar betaald wierd, en om andere ree.</t>
  </si>
  <si>
    <t>NL-HaNA_1.01.02_3834_0416-page-830-column-0-tr-0-line-55</t>
  </si>
  <si>
    <t>denen meer , breeder in deselve Missive ver</t>
  </si>
  <si>
    <t>NL-HaNA_1.01.02_3834_0416-page-830-column-0-tr-0-line-56</t>
  </si>
  <si>
    <t>ee 4 ; ,</t>
  </si>
  <si>
    <t>NL-HaNA_1.01.02_3834_0416-page-830-column-0-tr-0-line-58</t>
  </si>
  <si>
    <t>meld.</t>
  </si>
  <si>
    <t>NL-HaNA_1.01.02_3834_0416-page-830-column-0-tr-0-line-57</t>
  </si>
  <si>
    <t>n90</t>
  </si>
  <si>
    <t>NL-HaNA_1.01.02_3834_0416-page-830-column-0-tr-0-line-59</t>
  </si>
  <si>
    <t>e WAAR op gedeiibereert zynde, hebben</t>
  </si>
  <si>
    <t>NL-HaNA_1.01.02_3834_0416-page-830-column-0-tr-0-line-60</t>
  </si>
  <si>
    <t>de Heeren Gedeputeerden van de Provincien</t>
  </si>
  <si>
    <t>NL-HaNA_1.01.02_3834_0416-page-830-column-0-tr-0-line-61</t>
  </si>
  <si>
    <t>van Holland, en Westvriesland, van Zeeland</t>
  </si>
  <si>
    <t>NL-HaNA_1.01.02_3834_0416-page-830-column-0-tr-0-line-62</t>
  </si>
  <si>
    <t>en van Vriesiand de voorsz Mifssive, voor</t>
  </si>
  <si>
    <t>NL-HaNA_1.01.02_3834_0416-page-830-column-0-tr-0-line-63</t>
  </si>
  <si>
    <t>oo veel het gemelde point aangaat, Copielyk</t>
  </si>
  <si>
    <t>NL-HaNA_1.01.02_3834_0416-page-830-column-0-tr-0-line-64</t>
  </si>
  <si>
    <t>overgenomen, om in den haaren breeder</t>
  </si>
  <si>
    <t>NL-HaNA_1.01.02_3834_0416-page-830-column-0-tr-0-line-65</t>
  </si>
  <si>
    <t>gecommuniceert te warden.</t>
  </si>
  <si>
    <t>NL-HaNA_1.01.02_3834_0416-page-830-column-1-tr-0-line-0</t>
  </si>
  <si>
    <t>Ntfangen een Mifssive van den Vice.</t>
  </si>
  <si>
    <t>NL-HaNA_1.01.02_3834_0416-page-830-column-1-tr-0-line-1</t>
  </si>
  <si>
    <t>J Commissaris jasink, geschreven te</t>
  </si>
  <si>
    <t>NL-HaNA_1.01.02_3834_0416-page-830-column-1-tr-0-line-2</t>
  </si>
  <si>
    <t>PI ymout h den To der voor leede n maa n d,</t>
  </si>
  <si>
    <t>NL-HaNA_1.01.02_3834_0416-page-830-column-1-tr-0-line-3</t>
  </si>
  <si>
    <t>NL-HaNA_1.01.02_3834_0416-page-830-column-1-tr-0-line-4</t>
  </si>
  <si>
    <t>van haar Hoog Mog. Resolutie van den 25</t>
  </si>
  <si>
    <t>NL-HaNA_1.01.02_3834_0416-page-830-column-1-tr-0-line-5</t>
  </si>
  <si>
    <t>Mey deeses jaars 7 desselts berigt op twee</t>
  </si>
  <si>
    <t>NL-HaNA_1.01.02_3834_0416-page-830-column-1-tr-0-line-6</t>
  </si>
  <si>
    <t>Missiven van den Commissaris Pascoe Gren-</t>
  </si>
  <si>
    <t>NL-HaNA_1.01.02_3834_0416-page-830-column-1-tr-0-line-7</t>
  </si>
  <si>
    <t>fell, houdende klagten over gemelde Vice-</t>
  </si>
  <si>
    <t>NL-HaNA_1.01.02_3834_0416-page-830-column-1-tr-0-line-8</t>
  </si>
  <si>
    <t>Commissaris Tiasink, den welke sie soude</t>
  </si>
  <si>
    <t>NL-HaNA_1.01.02_3834_0416-page-830-column-1-tr-0-line-9</t>
  </si>
  <si>
    <t>aanmati gen den Tit ul van Commissaris son-</t>
  </si>
  <si>
    <t>NL-HaNA_1.01.02_3834_0416-page-830-column-1-tr-0-line-10</t>
  </si>
  <si>
    <t>der daar toe regt u e hebben.</t>
  </si>
  <si>
    <t>NL-HaNA_1.01.02_3834_0416-page-830-column-1-tr-0-line-11</t>
  </si>
  <si>
    <t>WAA R op ged dibereert zynde . hebben</t>
  </si>
  <si>
    <t>NL-HaNA_1.01.02_3834_0416-page-830-column-1-tr-0-line-12</t>
  </si>
  <si>
    <t>de Heeren Gedeputeerden van de Provincie</t>
  </si>
  <si>
    <t>NL-HaNA_1.01.02_3834_0416-page-830-column-1-tr-0-line-13</t>
  </si>
  <si>
    <t>van Holland en Westvriesland í de i voor</t>
  </si>
  <si>
    <t>NL-HaNA_1.01.02_3834_0416-page-830-column-1-tr-0-line-14</t>
  </si>
  <si>
    <t>fechreeve Misiive Copielyk overgenoomen ,</t>
  </si>
  <si>
    <t>NL-HaNA_1.01.02_3834_0416-page-830-column-1-tr-0-line-15</t>
  </si>
  <si>
    <t>om in den haaren breeder ge ommuniceert</t>
  </si>
  <si>
    <t>NL-HaNA_1.01.02_3834_0416-page-830-column-1-tr-0-line-16</t>
  </si>
  <si>
    <t>NL-HaNA_1.01.02_3834_0416-page-830-column-1-tr-1-line-0</t>
  </si>
  <si>
    <t>S ter Vergaderinge geleefen de Requeste</t>
  </si>
  <si>
    <t>NL-HaNA_1.01.02_3834_0416-page-830-column-1-tr-1-line-1</t>
  </si>
  <si>
    <t>van Webster Blount , haar Hoog Mog.</t>
  </si>
  <si>
    <t>NL-HaNA_1.01.02_3834_0416-page-830-column-1-tr-1-line-2</t>
  </si>
  <si>
    <t>Consul Ceneraal in het Ryk van Ma.</t>
  </si>
  <si>
    <t>NL-HaNA_1.01.02_3834_0416-page-830-column-1-tr-1-line-3</t>
  </si>
  <si>
    <t>rocco, houdende, dat haar Hoog Mog. by</t>
  </si>
  <si>
    <t>NL-HaNA_1.01.02_3834_0416-page-830-column-1-tr-1-line-4</t>
  </si>
  <si>
    <t>der selver Resolutie van den 21 July jongst-</t>
  </si>
  <si>
    <t>NL-HaNA_1.01.02_3834_0416-page-830-column-1-tr-1-line-5</t>
  </si>
  <si>
    <t>leeden aan des Generaliteits i Reeken kamer \</t>
  </si>
  <si>
    <t>NL-HaNA_1.01.02_3834_0416-page-830-column-1-tr-1-line-6</t>
  </si>
  <si>
    <t>ten fine van examinatie en liquidatie hadden</t>
  </si>
  <si>
    <t>NL-HaNA_1.01.02_3834_0416-page-830-column-1-tr-1-line-7</t>
  </si>
  <si>
    <t>gelieven te senden sijne Declaratie van ordi-</t>
  </si>
  <si>
    <t>NL-HaNA_1.01.02_3834_0416-page-830-column-1-tr-1-line-8</t>
  </si>
  <si>
    <t>naris en extraordinaris Tractementen , fee</t>
  </si>
  <si>
    <t>NL-HaNA_1.01.02_3834_0416-page-830-column-1-tr-1-line-9</t>
  </si>
  <si>
    <t>dert den 1 April 1777 tot den laatsten De.</t>
  </si>
  <si>
    <t>NL-HaNA_1.01.02_3834_0416-page-830-column-1-tr-1-line-10</t>
  </si>
  <si>
    <t>cember 1778, aan hem geaccordeert by</t>
  </si>
  <si>
    <t>NL-HaNA_1.01.02_3834_0416-page-830-column-1-tr-1-line-11</t>
  </si>
  <si>
    <t>Refolutie van haar Hoog Mog. in dato 15</t>
  </si>
  <si>
    <t>NL-HaNA_1.01.02_3834_0416-page-830-column-1-tr-1-line-12</t>
  </si>
  <si>
    <t>Maart I 770.</t>
  </si>
  <si>
    <t>NL-HaNA_1.01.02_3834_0416-page-830-column-1-tr-1-line-13</t>
  </si>
  <si>
    <t>Als meede nog eene Declaratie van ex.</t>
  </si>
  <si>
    <t>NL-HaNA_1.01.02_3834_0416-page-830-column-1-tr-1-line-14</t>
  </si>
  <si>
    <t>traords naris onkosten, oo wegens 55 n e reisen</t>
  </si>
  <si>
    <t>NL-HaNA_1.01.02_3834_0416-page-830-column-1-tr-1-line-15</t>
  </si>
  <si>
    <t>van Mogador na Tanger en weederom te</t>
  </si>
  <si>
    <t>NL-HaNA_1.01.02_3834_0416-page-830-column-1-tr-1-line-16</t>
  </si>
  <si>
    <t>rug, als andersints op ordre van den Ca-</t>
  </si>
  <si>
    <t>NL-HaNA_1.01.02_3834_0416-page-830-column-1-tr-1-line-17</t>
  </si>
  <si>
    <t>pitein van Kinsbergen gechargeert zynd ge.</t>
  </si>
  <si>
    <t>NL-HaNA_1.01.02_3834_0416-page-830-column-1-tr-1-line-18</t>
  </si>
  <si>
    <t>weest tot het maken der Vreede met den</t>
  </si>
  <si>
    <t>NL-HaNA_1.01.02_3834_0416-page-830-column-1-tr-1-line-19</t>
  </si>
  <si>
    <t>Keiser van Marocco, aan hem genetordeert</t>
  </si>
  <si>
    <t>NL-HaNA_1.01.02_3834_0416-page-830-column-1-tr-1-line-20</t>
  </si>
  <si>
    <t>by haar Hoog Mog. secreete Resolutie van</t>
  </si>
  <si>
    <t>NL-HaNA_1.01.02_3834_0416-page-830-column-1-tr-1-line-21</t>
  </si>
  <si>
    <t>den 3 November 1777.</t>
  </si>
  <si>
    <t>NL-HaNA_1.01.02_3834_0416-page-830-column-1-tr-1-line-22</t>
  </si>
  <si>
    <t>Dat de voorsz Declaratien ten Bureele van</t>
  </si>
  <si>
    <t>NL-HaNA_1.01.02_3834_0416-page-830-column-1-tr-1-line-23</t>
  </si>
  <si>
    <t>de geme Ide Generaliteits Ree kenkar mer w. aren</t>
  </si>
  <si>
    <t>NL-HaNA_1.01.02_3834_0416-page-830-column-1-tr-1-line-24</t>
  </si>
  <si>
    <t>geliquideert geworden, namentlyk de eerste,</t>
  </si>
  <si>
    <t>NL-HaNA_1.01.02_3834_0416-page-830-column-1-tr-1-line-25</t>
  </si>
  <si>
    <t>ter somme van veertien duisend agt honderd</t>
  </si>
  <si>
    <t>NL-HaNA_1.01.02_3834_0416-page-830-column-1-tr-1-line-26</t>
  </si>
  <si>
    <t>vyf en seeventig guldens , te betalen uit het</t>
  </si>
  <si>
    <t>NL-HaNA_1.01.02_3834_0416-page-830-column-1-tr-1-line-27</t>
  </si>
  <si>
    <t>inkomen van het regt op de Turksche Pas.</t>
  </si>
  <si>
    <t>NL-HaNA_1.01.02_3834_0416-page-830-column-1-tr-1-line-28</t>
  </si>
  <si>
    <t>porten, en de tweede, ter somme van twee</t>
  </si>
  <si>
    <t>NL-HaNA_1.01.02_3834_0416-page-830-column-1-tr-1-line-29</t>
  </si>
  <si>
    <t>duisend een en veertig guldens , te betaalen</t>
  </si>
  <si>
    <t>NL-HaNA_1.01.02_3834_0416-page-830-column-1-tr-1-line-30</t>
  </si>
  <si>
    <t>uit het Middel van het verhoogde Last. en</t>
  </si>
  <si>
    <t>NL-HaNA_1.01.02_3834_0416-page-830-column-1-tr-1-line-31</t>
  </si>
  <si>
    <t>Veilgeld ; blykende by de liquidatie neevens</t>
  </si>
  <si>
    <t>NL-HaNA_1.01.02_3834_0416-page-830-column-1-tr-1-line-32</t>
  </si>
  <si>
    <t>de voorsz Requeste gevoegt; versoekende</t>
  </si>
  <si>
    <t>NL-HaNA_1.01.02_3834_0416-page-830-column-1-tr-1-line-33</t>
  </si>
  <si>
    <t>den Suppliant derhalven , dat haar Hoog</t>
  </si>
  <si>
    <t>NL-HaNA_1.01.02_3834_0416-page-830-column-1-tr-1-line-34</t>
  </si>
  <si>
    <t>Mog. den Ontfanger der Regten van de</t>
  </si>
  <si>
    <t>NL-HaNA_1.01.02_3834_0416-page-830-column-1-tr-1-line-35</t>
  </si>
  <si>
    <t>Turksche Pasporten gelieven te authorisee-</t>
  </si>
  <si>
    <t>NL-HaNA_1.01.02_3834_0416-page-830-column-1-tr-1-line-36</t>
  </si>
  <si>
    <t>ren, om voor sijne reekening aan Philip</t>
  </si>
  <si>
    <t>NL-HaNA_1.01.02_3834_0416-page-830-column-1-tr-1-line-37</t>
  </si>
  <si>
    <t>Frederik Tinne tegens behoorlyke Quitantie</t>
  </si>
  <si>
    <t>NL-HaNA_1.01.02_3834_0416-page-830-column-1-tr-1-line-38</t>
  </si>
  <si>
    <t>te i betalen eene si om me van veerti en d uifend</t>
  </si>
  <si>
    <t>NL-HaNA_1.01.02_3834_0416-page-830-column-1-tr-1-line-39</t>
  </si>
  <si>
    <t>agt honderd vyf en seeventig guldens.</t>
  </si>
  <si>
    <t>NL-HaNA_1.01.02_3834_0416-page-830-column-1-tr-1-line-40</t>
  </si>
  <si>
    <t>En dat haar Hoog Mog. wyders den</t>
  </si>
  <si>
    <t>NL-HaNA_1.01.02_3834_0416-page-831-header-tr-0-line-0</t>
  </si>
  <si>
    <t>7 M</t>
  </si>
  <si>
    <t>( 6a1)</t>
  </si>
  <si>
    <t>Den à Aus us</t>
  </si>
  <si>
    <t>NL-HaNA_1.01.02_3834_0416-page-831-column-0-tr-0-line-0</t>
  </si>
  <si>
    <t>Ontfanver Generaal van het verhoogde Last-</t>
  </si>
  <si>
    <t>NL-HaNA_1.01.02_3834_0416-page-831-column-0-tr-0-line-1</t>
  </si>
  <si>
    <t>2 Vellgeld. Mr. lohan Patyn, meede ge.</t>
  </si>
  <si>
    <t>NL-HaNA_1.01.02_3834_0416-page-831-column-0-tr-0-line-2</t>
  </si>
  <si>
    <t>even te au horise eren. om voor ijn reeke-</t>
  </si>
  <si>
    <t>NL-HaNA_1.01.02_3834_0416-page-831-column-0-tr-0-line-3</t>
  </si>
  <si>
    <t>7 7 voornoemde Philip Frederik Tinne</t>
  </si>
  <si>
    <t>NL-HaNA_1.01.02_3834_0416-page-831-column-0-tr-0-line-4</t>
  </si>
  <si>
    <t>veels, behoorlyke Ouitantie te betalen de</t>
  </si>
  <si>
    <t>NL-HaNA_1.01.02_3834_0416-page-831-column-0-tr-0-line-5</t>
  </si>
  <si>
    <t>17 1e van twee duisend een en veertig gul</t>
  </si>
  <si>
    <t>NL-HaNA_1.01.02_3834_0416-page-831-column-0-tr-0-line-7</t>
  </si>
  <si>
    <t>toma;</t>
  </si>
  <si>
    <t>NL-HaNA_1.01.02_3834_0416-page-831-column-0-tr-0-line-6</t>
  </si>
  <si>
    <t>ji</t>
  </si>
  <si>
    <t>NL-HaNA_1.01.02_3834_0416-page-831-column-0-tr-0-line-9</t>
  </si>
  <si>
    <t>dens.</t>
  </si>
  <si>
    <t>NL-HaNA_1.01.02_3834_0416-page-831-column-0-tr-0-line-8</t>
  </si>
  <si>
    <t>ev ng</t>
  </si>
  <si>
    <t>NL-HaNA_1.01.02_3834_0416-page-831-column-0-tr-0-line-10</t>
  </si>
  <si>
    <t>NL-HaNA_1.01.02_3834_0416-page-831-column-0-tr-0-line-11</t>
  </si>
  <si>
    <t>vevonden en verstaan, dat den Ontfanger</t>
  </si>
  <si>
    <t>NL-HaNA_1.01.02_3834_0416-page-831-column-0-tr-0-line-12</t>
  </si>
  <si>
    <t>er eaten, van de 7 urksche Pasporten ,</t>
  </si>
  <si>
    <t>NL-HaNA_1.01.02_3834_0416-page-831-column-0-tr-0-line-13</t>
  </si>
  <si>
    <t>Hater van en sal worden gelast en</t>
  </si>
  <si>
    <t>NL-HaNA_1.01.02_3834_0416-page-831-column-0-tr-0-line-14</t>
  </si>
  <si>
    <t>aan horiseert 4 100 als gelast en geauthori-</t>
  </si>
  <si>
    <t>NL-HaNA_1.01.02_3834_0416-page-831-column-0-tr-0-line-15</t>
  </si>
  <si>
    <t>0 word mits deesens. om uit de Pen.</t>
  </si>
  <si>
    <t>NL-HaNA_1.01.02_3834_0416-page-831-column-0-tr-0-line-16</t>
  </si>
  <si>
    <t>an nen ontfangst tegens behoor</t>
  </si>
  <si>
    <t>NL-HaNA_1.01.02_3834_0416-page-831-column-0-tr-0-line-17</t>
  </si>
  <si>
    <t>Iek Ouitantie voor reekening van d en Sup-</t>
  </si>
  <si>
    <t>NL-HaNA_1.01.02_3834_0416-page-831-column-0-tr-0-line-18</t>
  </si>
  <si>
    <t>ane aan voornoemde Ph. Fr. Tinne te</t>
  </si>
  <si>
    <t>NL-HaNA_1.01.02_3834_0416-page-831-column-0-tr-0-line-19</t>
  </si>
  <si>
    <t>7 eel stoemelde, somme van veer</t>
  </si>
  <si>
    <t>NL-HaNA_1.01.02_3834_0416-page-831-column-0-tr-0-line-20</t>
  </si>
  <si>
    <t>en duisend agt honderd vyf en seeventig</t>
  </si>
  <si>
    <t>NL-HaNA_1.01.02_3834_0416-page-831-column-0-tr-0-line-21</t>
  </si>
  <si>
    <t>one welke somme aan hem tegens. be</t>
  </si>
  <si>
    <t>NL-HaNA_1.01.02_3834_0416-page-831-column-0-tr-0-line-22</t>
  </si>
  <si>
    <t>PP vke Ouitantie in reekening sal worden</t>
  </si>
  <si>
    <t>NL-HaNA_1.01.02_3834_0416-page-831-column-0-tr-0-line-23</t>
  </si>
  <si>
    <t>gevalideert.</t>
  </si>
  <si>
    <t>NL-HaNA_1.01.02_3834_0416-page-831-column-0-tr-0-line-24</t>
  </si>
  <si>
    <t>J .</t>
  </si>
  <si>
    <t>NL-HaNA_1.01.02_3834_0416-page-831-column-0-tr-0-line-25</t>
  </si>
  <si>
    <t>en dat insvelvks den Ontfanger Gene-</t>
  </si>
  <si>
    <t>NL-HaNA_1.01.02_3834_0416-page-831-column-0-tr-0-line-26</t>
  </si>
  <si>
    <t>vaal van het verhoogd. e Last. en Veylgeld</t>
  </si>
  <si>
    <t>NL-HaNA_1.01.02_3834_0416-page-831-column-0-tr-0-line-27</t>
  </si>
  <si>
    <t>M- Iohan Patvn. sal worden gelast en ge-</t>
  </si>
  <si>
    <t>NL-HaNA_1.01.02_3834_0416-page-831-column-0-tr-0-line-28</t>
  </si>
  <si>
    <t>eert i 100. als gelast en geauthoriseert</t>
  </si>
  <si>
    <t>NL-HaNA_1.01.02_3834_0416-page-831-column-0-tr-0-line-29</t>
  </si>
  <si>
    <t>ed mits deesen, om uit de Penningen van</t>
  </si>
  <si>
    <t>NL-HaNA_1.01.02_3834_0416-page-831-column-0-tr-0-line-30</t>
  </si>
  <si>
    <t>eon ontfangst tegens behoorlyke Ouitantie</t>
  </si>
  <si>
    <t>NL-HaNA_1.01.02_3834_0416-page-831-column-0-tr-0-line-31</t>
  </si>
  <si>
    <t>0 reekenine van den Suppliant aan voor-</t>
  </si>
  <si>
    <t>NL-HaNA_1.01.02_3834_0416-page-831-column-0-tr-0-line-32</t>
  </si>
  <si>
    <t>omde Ph Fr. Tinne te betalen de laatst-</t>
  </si>
  <si>
    <t>NL-HaNA_1.01.02_3834_0416-page-831-column-0-tr-0-line-33</t>
  </si>
  <si>
    <t>eelde omme van twee duisend een en</t>
  </si>
  <si>
    <t>NL-HaNA_1.01.02_3834_0416-page-831-column-0-tr-0-line-34</t>
  </si>
  <si>
    <t>P tio guldens, welke somme aan hem te-</t>
  </si>
  <si>
    <t>NL-HaNA_1.01.02_3834_0416-page-831-column-0-tr-0-line-35</t>
  </si>
  <si>
    <t>vens behoorlyke Quitantie in reekening sal</t>
  </si>
  <si>
    <t>NL-HaNA_1.01.02_3834_0416-page-831-column-0-tr-0-line-36</t>
  </si>
  <si>
    <t>worden gevalideert.</t>
  </si>
  <si>
    <t>NL-HaNA_1.01.02_3834_0416-page-831-column-0-tr-0-line-37</t>
  </si>
  <si>
    <t>NL-HaNA_1.01.02_3834_0416-page-831-column-0-tr-1-line-0</t>
  </si>
  <si>
    <t>+ 6 ter Vergaderinge geleesen de Requeste</t>
  </si>
  <si>
    <t>NL-HaNA_1.01.02_3834_0416-page-831-column-0-tr-1-line-1</t>
  </si>
  <si>
    <t>IN van Arnoldus Hendrik Nyssen ii haar</t>
  </si>
  <si>
    <t>NL-HaNA_1.01.02_3834_0416-page-831-column-0-tr-1-line-2</t>
  </si>
  <si>
    <t>4 Hooe Moe. Consul te Tunis , versoeken-</t>
  </si>
  <si>
    <t>NL-HaNA_1.01.02_3834_0416-page-831-column-0-tr-1-line-3</t>
  </si>
  <si>
    <t>de dat, haar Hoog Mog. den Ontfanger</t>
  </si>
  <si>
    <t>NL-HaNA_1.01.02_3834_0416-page-831-column-0-tr-1-line-4</t>
  </si>
  <si>
    <t>Benergal vane Let verhoogde Last. en Veil.</t>
  </si>
  <si>
    <t>NL-HaNA_1.01.02_3834_0416-page-831-column-0-tr-1-line-5</t>
  </si>
  <si>
    <t>el. Mr, Tohan. Patyn, gelieven te aucho-</t>
  </si>
  <si>
    <t>NL-HaNA_1.01.02_3834_0416-page-831-column-0-tr-1-line-6</t>
  </si>
  <si>
    <t>ern, om aan des; Suppliants Gemagtig-</t>
  </si>
  <si>
    <t>NL-HaNA_1.01.02_3834_0416-page-831-column-0-tr-1-line-7</t>
  </si>
  <si>
    <t>1. Ph Fr Tinne, tegens behoorlyke Qui-</t>
  </si>
  <si>
    <t>NL-HaNA_1.01.02_3834_0416-page-831-column-0-tr-1-line-8</t>
  </si>
  <si>
    <t>antie 1e Detaalen een qduartaal van des Sup.</t>
  </si>
  <si>
    <t>NL-HaNA_1.01.02_3834_0416-page-831-column-0-tr-1-line-9</t>
  </si>
  <si>
    <t>ante ordinaris Iractement in avance , ter</t>
  </si>
  <si>
    <t>NL-HaNA_1.01.02_3834_0416-page-831-column-0-tr-1-line-10</t>
  </si>
  <si>
    <t>Ee van seeven. in honderd en vyfiig 1 gul.</t>
  </si>
  <si>
    <t>NL-HaNA_1.01.02_3834_0416-page-831-column-0-tr-1-line-11</t>
  </si>
  <si>
    <t>Aon den laatsten September aanstaande sullen.</t>
  </si>
  <si>
    <t>NL-HaNA_1.01.02_3834_0416-page-831-column-0-tr-1-line-12</t>
  </si>
  <si>
    <t>de versehvnen. als meede het derde quartaal</t>
  </si>
  <si>
    <t>NL-HaNA_1.01.02_3834_0416-page-831-column-0-tr-1-line-13</t>
  </si>
  <si>
    <t>er voeder reekeninge op sijne Declaratie</t>
  </si>
  <si>
    <t>NL-HaNA_1.01.02_3834_0416-page-831-column-0-tr-1-line-14</t>
  </si>
  <si>
    <t>a P endatien over deesen loopenden jaare</t>
  </si>
  <si>
    <t>NL-HaNA_1.01.02_3834_0416-page-831-column-0-tr-1-line-15</t>
  </si>
  <si>
    <t>Car me van ses honderd vyf en twintig</t>
  </si>
  <si>
    <t>NL-HaNA_1.01.02_3834_0416-page-831-column-0-tr-1-line-16</t>
  </si>
  <si>
    <t>vuldens en dus te saamen eene somme van</t>
  </si>
  <si>
    <t>NL-HaNA_1.01.02_3834_0416-page-831-column-0-tr-1-line-17</t>
  </si>
  <si>
    <t>B rien honderd. vvf en seeventig guldens.</t>
  </si>
  <si>
    <t>NL-HaNA_1.01.02_3834_0416-page-831-column-0-tr-1-line-18</t>
  </si>
  <si>
    <t>WAAR oD. gedelibereert. zynde ‚is goed-</t>
  </si>
  <si>
    <t>NL-HaNA_1.01.02_3834_0416-page-831-column-0-tr-1-line-19</t>
  </si>
  <si>
    <t>NL-HaNA_1.01.02_3834_0416-page-831-column-0-tr-1-line-20</t>
  </si>
  <si>
    <t>neraal van het verhoogde Last- en Veyl.</t>
  </si>
  <si>
    <t>NL-HaNA_1.01.02_3834_0416-page-831-column-0-tr-1-line-21</t>
  </si>
  <si>
    <t>eld Mr. lohan Patyn, sal worden ge.</t>
  </si>
  <si>
    <t>NL-HaNA_1.01.02_3834_0416-page-831-column-0-tr-1-line-22</t>
  </si>
  <si>
    <t>Te en geauthoriseert, oo als gelast en</t>
  </si>
  <si>
    <t>NL-HaNA_1.01.02_3834_0416-page-831-column-0-tr-1-line-23</t>
  </si>
  <si>
    <t>veauthoriseert word mits deesen , om aan</t>
  </si>
  <si>
    <t>NL-HaNA_1.01.02_3834_0416-page-831-column-0-tr-1-line-24</t>
  </si>
  <si>
    <t>des Suppliants gemelde Gemagtigde, Ph, Fr.</t>
  </si>
  <si>
    <t>NL-HaNA_1.01.02_3834_0416-page-831-column-0-tr-1-line-25</t>
  </si>
  <si>
    <t>Tinne, tegens behoorlyke Quitantie uit de</t>
  </si>
  <si>
    <t>NL-HaNA_1.01.02_3834_0416-page-831-column-1-tr-0-line-0</t>
  </si>
  <si>
    <t>Penningen van sijnen ontfangst te betaalen</t>
  </si>
  <si>
    <t>NL-HaNA_1.01.02_3834_0416-page-831-column-1-tr-0-line-1</t>
  </si>
  <si>
    <t>een quartaal, van des Suppliants ordinaris</t>
  </si>
  <si>
    <t>NL-HaNA_1.01.02_3834_0416-page-831-column-1-tr-0-line-2</t>
  </si>
  <si>
    <t>Vractement in avance, ter somme van lee-</t>
  </si>
  <si>
    <t>NL-HaNA_1.01.02_3834_0416-page-831-column-1-tr-0-line-3</t>
  </si>
  <si>
    <t>ven honderd en vyfug guldens, den laat-</t>
  </si>
  <si>
    <t>NL-HaNA_1.01.02_3834_0416-page-831-column-1-tr-0-line-4</t>
  </si>
  <si>
    <t>sten September aanstaande sullende verschya.</t>
  </si>
  <si>
    <t>NL-HaNA_1.01.02_3834_0416-page-831-column-1-tr-0-line-5</t>
  </si>
  <si>
    <t>nen.</t>
  </si>
  <si>
    <t>NL-HaNA_1.01.02_3834_0416-page-831-column-1-tr-1-line-0</t>
  </si>
  <si>
    <t>Als meede het derde quartaal ter goeder</t>
  </si>
  <si>
    <t>NL-HaNA_1.01.02_3834_0416-page-831-column-1-tr-1-line-1</t>
  </si>
  <si>
    <t>reekeninge op sijne Declaratie van Spen-</t>
  </si>
  <si>
    <t>NL-HaNA_1.01.02_3834_0416-page-831-column-1-tr-1-line-2</t>
  </si>
  <si>
    <t>datien over deesen loopenden jaare, tet</t>
  </si>
  <si>
    <t>NL-HaNA_1.01.02_3834_0416-page-831-column-1-tr-1-line-3</t>
  </si>
  <si>
    <t>somme van ses honderd vyf en twintig gul-</t>
  </si>
  <si>
    <t>NL-HaNA_1.01.02_3834_0416-page-831-column-1-tr-1-line-4</t>
  </si>
  <si>
    <t>dens, en dus te saamen eene somme van</t>
  </si>
  <si>
    <t>NL-HaNA_1.01.02_3834_0416-page-831-column-1-tr-1-line-5</t>
  </si>
  <si>
    <t>dertien honderd vyf en seeventig guldens;</t>
  </si>
  <si>
    <t>NL-HaNA_1.01.02_3834_0416-page-831-column-1-tr-1-line-6</t>
  </si>
  <si>
    <t>welke somme aan hem tegens behoorlyke</t>
  </si>
  <si>
    <t>NL-HaNA_1.01.02_3834_0416-page-831-column-1-tr-1-line-7</t>
  </si>
  <si>
    <t>Ouitantie in reekening sal worden gevali-</t>
  </si>
  <si>
    <t>NL-HaNA_1.01.02_3834_0416-page-831-column-1-tr-1-line-8</t>
  </si>
  <si>
    <t>deert</t>
  </si>
  <si>
    <t>NL-HaNA_1.01.02_3834_0416-page-831-column-1-tr-1-line-9</t>
  </si>
  <si>
    <t>En sal Extract van deese haar Hoog</t>
  </si>
  <si>
    <t>NL-HaNA_1.01.02_3834_0416-page-831-column-1-tr-1-line-10</t>
  </si>
  <si>
    <t>Mog. Resolutie gesonden worden aan de</t>
  </si>
  <si>
    <t>NL-HaNA_1.01.02_3834_0416-page-831-column-1-tr-1-line-11</t>
  </si>
  <si>
    <t>Generaliteits Reekenkamer ; om te strekkeii</t>
  </si>
  <si>
    <t>NL-HaNA_1.01.02_3834_0416-page-831-column-1-tr-1-line-12</t>
  </si>
  <si>
    <t>tot der selver narigtinge:</t>
  </si>
  <si>
    <t>NL-HaNA_1.01.02_3834_0416-page-831-column-1-tr-2-line-0</t>
  </si>
  <si>
    <t>ai ml 014</t>
  </si>
  <si>
    <t>NL-HaNA_1.01.02_3834_0416-page-831-column-1-tr-2-line-1</t>
  </si>
  <si>
    <t>S ter Vergaderinge geleesen de Requeste</t>
  </si>
  <si>
    <t>NL-HaNA_1.01.02_3834_0416-page-831-column-1-tr-2-line-2</t>
  </si>
  <si>
    <t>I van Nathanatl Woarnsman , haar Hoog</t>
  </si>
  <si>
    <t>NL-HaNA_1.01.02_3834_0416-page-831-column-1-tr-2-line-3</t>
  </si>
  <si>
    <t>Mog. Consul te Tripoli in Barbaryen ;</t>
  </si>
  <si>
    <t>NL-HaNA_1.01.02_3834_0416-page-831-column-1-tr-2-line-4</t>
  </si>
  <si>
    <t>versoekende, dat haar Hoog Mog. den Ont-</t>
  </si>
  <si>
    <t>NL-HaNA_1.01.02_3834_0416-page-831-column-1-tr-2-line-5</t>
  </si>
  <si>
    <t>fanger Generaal van het verhoogde Last-</t>
  </si>
  <si>
    <t>NL-HaNA_1.01.02_3834_0416-page-831-column-1-tr-2-line-6</t>
  </si>
  <si>
    <t>en Vevlgeld, Mr. Johan Patyn , gelieven te</t>
  </si>
  <si>
    <t>NL-HaNA_1.01.02_3834_0416-page-831-column-1-tr-2-line-7</t>
  </si>
  <si>
    <t>auchoriseeren , om aan des Suppliants Ge-</t>
  </si>
  <si>
    <t>NL-HaNA_1.01.02_3834_0416-page-831-column-1-tr-2-line-8</t>
  </si>
  <si>
    <t>magtigde, Ph. Fr, Tinne, tegens behoor-</t>
  </si>
  <si>
    <t>NL-HaNA_1.01.02_3834_0416-page-831-column-1-tr-2-line-9</t>
  </si>
  <si>
    <t>lyke Ouitantie te betaalen een quartaal van</t>
  </si>
  <si>
    <t>NL-HaNA_1.01.02_3834_0416-page-831-column-1-tr-2-line-10</t>
  </si>
  <si>
    <t>des Suppliants ordinaris Iractement in avan-</t>
  </si>
  <si>
    <t>NL-HaNA_1.01.02_3834_0416-page-831-column-1-tr-2-line-11</t>
  </si>
  <si>
    <t>ce ter ome van seeven honderd en vyf-</t>
  </si>
  <si>
    <t>NL-HaNA_1.01.02_3834_0416-page-831-column-1-tr-2-line-12</t>
  </si>
  <si>
    <t>tig guldens, sullende verschynen den laatsten</t>
  </si>
  <si>
    <t>NL-HaNA_1.01.02_3834_0416-page-831-column-1-tr-2-line-13</t>
  </si>
  <si>
    <t>September aanstaande als meede het derde</t>
  </si>
  <si>
    <t>NL-HaNA_1.01.02_3834_0416-page-831-column-1-tr-2-line-14</t>
  </si>
  <si>
    <t>raal ter voeder reekeninge op line De.</t>
  </si>
  <si>
    <t>NL-HaNA_1.01.02_3834_0416-page-831-column-1-tr-2-line-15</t>
  </si>
  <si>
    <t>caratie. van Spendatien over deesen loopen-</t>
  </si>
  <si>
    <t>NL-HaNA_1.01.02_3834_0416-page-831-column-1-tr-2-line-16</t>
  </si>
  <si>
    <t>den aaré ter gelyke somme van seeven hon-</t>
  </si>
  <si>
    <t>NL-HaNA_1.01.02_3834_0416-page-831-column-1-tr-2-line-17</t>
  </si>
  <si>
    <t>derd en vyftig guldens, en dus te saamen</t>
  </si>
  <si>
    <t>NL-HaNA_1.01.02_3834_0416-page-831-column-1-tr-2-line-18</t>
  </si>
  <si>
    <t>eene somme van vyftien honderd guldens.</t>
  </si>
  <si>
    <t>NL-HaNA_1.01.02_3834_0416-page-831-column-1-tr-2-line-19</t>
  </si>
  <si>
    <t>NL-HaNA_1.01.02_3834_0416-page-831-column-1-tr-2-line-20</t>
  </si>
  <si>
    <t>gevonden en verstaan dat den Ontfanger</t>
  </si>
  <si>
    <t>NL-HaNA_1.01.02_3834_0416-page-831-column-1-tr-2-line-21</t>
  </si>
  <si>
    <t>Generaal van het verhoogde Last- en Veyl-</t>
  </si>
  <si>
    <t>NL-HaNA_1.01.02_3834_0416-page-831-column-1-tr-2-line-22</t>
  </si>
  <si>
    <t>veld, Mr. lohan Patyn, sal worden gelast</t>
  </si>
  <si>
    <t>NL-HaNA_1.01.02_3834_0416-page-831-column-1-tr-2-line-23</t>
  </si>
  <si>
    <t>en geauthoriseert, oo ais gelast en geautho-</t>
  </si>
  <si>
    <t>NL-HaNA_1.01.02_3834_0416-page-831-column-1-tr-2-line-24</t>
  </si>
  <si>
    <t>seert word. mite deesen. om uit de Pen-</t>
  </si>
  <si>
    <t>NL-HaNA_1.01.02_3834_0416-page-831-column-1-tr-2-line-25</t>
  </si>
  <si>
    <t>en van sijnen ontfangit tegens behoor.</t>
  </si>
  <si>
    <t>NL-HaNA_1.01.02_3834_0416-page-831-column-1-tr-2-line-26</t>
  </si>
  <si>
    <t>Ivke Ouitantie aan des Suppliants Gemagtig-</t>
  </si>
  <si>
    <t>NL-HaNA_1.01.02_3834_0416-page-831-column-1-tr-2-line-27</t>
  </si>
  <si>
    <t>de. Phil. Fred. Tinne te betaalen ‚ een</t>
  </si>
  <si>
    <t>NL-HaNA_1.01.02_3834_0416-page-831-column-1-tr-2-line-28</t>
  </si>
  <si>
    <t>ouartaal van des Suppliants ordinaris Tracte-</t>
  </si>
  <si>
    <t>NL-HaNA_1.01.02_3834_0416-page-831-column-1-tr-2-line-29</t>
  </si>
  <si>
    <t>ent in avance - ter somme van seeven hon-</t>
  </si>
  <si>
    <t>NL-HaNA_1.01.02_3834_0416-page-831-column-1-tr-2-line-30</t>
  </si>
  <si>
    <t>derd en vyftig guldens, sullende verschynen</t>
  </si>
  <si>
    <t>NL-HaNA_1.01.02_3834_0416-page-831-column-1-tr-2-line-31</t>
  </si>
  <si>
    <t>den laatsten September aanstaande ; als mee-</t>
  </si>
  <si>
    <t>NL-HaNA_1.01.02_3834_0416-page-831-column-1-tr-2-line-32</t>
  </si>
  <si>
    <t>de het derde quartaal ter goeder reekening</t>
  </si>
  <si>
    <t>NL-HaNA_1.01.02_3834_0416-page-831-column-1-tr-2-line-33</t>
  </si>
  <si>
    <t>on sine Declaratie, van Spendatien over dee-</t>
  </si>
  <si>
    <t>NL-HaNA_1.01.02_3834_0416-page-831-column-1-tr-2-line-34</t>
  </si>
  <si>
    <t>sen loopenden jaare, ter gelyke somme van</t>
  </si>
  <si>
    <t>NL-HaNA_1.01.02_3834_0416-page-831-column-1-tr-2-line-35</t>
  </si>
  <si>
    <t>seven honderd en vyfuig guldens ‚ en dus</t>
  </si>
  <si>
    <t>NL-HaNA_1.01.02_3834_0416-page-831-column-1-tr-2-line-36</t>
  </si>
  <si>
    <t>te aamen eene somme van vyftien honderd</t>
  </si>
  <si>
    <t>NL-HaNA_1.01.02_3834_0416-page-831-column-1-tr-2-line-37</t>
  </si>
  <si>
    <t>ouldens: welke somme aan hem tegens be-</t>
  </si>
  <si>
    <t>NL-HaNA_1.01.02_3834_0416-page-831-column-1-tr-2-line-38</t>
  </si>
  <si>
    <t>Hoorlvke Ouitantie in reekening sal worden</t>
  </si>
  <si>
    <t>NL-HaNA_1.01.02_3834_0416-page-831-column-1-tr-2-line-39</t>
  </si>
  <si>
    <t>NL-HaNA_1.01.02_3834_0416-page-831-column-1-tr-2-line-40</t>
  </si>
  <si>
    <t>NL-HaNA_1.01.02_3853_0196</t>
  </si>
  <si>
    <t>NL-HaNA_1.01.02_3853_0196-page-390-header-tr-0-line-0</t>
  </si>
  <si>
    <t>zer</t>
  </si>
  <si>
    <t>1790</t>
  </si>
  <si>
    <t>Den jo Maart</t>
  </si>
  <si>
    <t>NL-HaNA_1.01.02_3853_0196-page-390-column-0-tr-0-line-0</t>
  </si>
  <si>
    <t>de Meyerye van ‘’sBofch, hebbende, in</t>
  </si>
  <si>
    <t>NL-HaNA_1.01.02_3853_0196-page-390-column-0-tr-0-line-1</t>
  </si>
  <si>
    <t>gevolge en tot voldoeningè van der zelver</t>
  </si>
  <si>
    <t>NL-HaNA_1.01.02_3853_0196-page-390-column-0-tr-0-line-2</t>
  </si>
  <si>
    <t>Refolutie commifforiaal van den 14 April</t>
  </si>
  <si>
    <t>NL-HaNA_1.01.02_3853_0196-page-390-column-0-tr-0-line-3</t>
  </si>
  <si>
    <t>1789, met en nevens eenige Heeren Ge-</t>
  </si>
  <si>
    <t>NL-HaNA_1.01.02_3853_0196-page-390-column-0-tr-0-line-4</t>
  </si>
  <si>
    <t>committeerden uit den Raad van Staate,</t>
  </si>
  <si>
    <t>NL-HaNA_1.01.02_3853_0196-page-390-column-0-tr-0-line-5</t>
  </si>
  <si>
    <t>geëxamineert de Reguelte van Wouter de</t>
  </si>
  <si>
    <t>NL-HaNA_1.01.02_3853_0196-page-390-column-0-tr-0-line-6</t>
  </si>
  <si>
    <t>Witen Johannes Schoenmakers, Kerkmeete:</t>
  </si>
  <si>
    <t>NL-HaNA_1.01.02_3853_0196-page-390-column-0-tr-0-line-7</t>
  </si>
  <si>
    <t>Ten van de Roomfche Catholyke Kerk te</t>
  </si>
  <si>
    <t>NL-HaNA_1.01.02_3853_0196-page-390-column-0-tr-0-line-8</t>
  </si>
  <si>
    <t>Dorft, Baronnie van Breda, houdende, dat</t>
  </si>
  <si>
    <t>NL-HaNA_1.01.02_3853_0196-page-390-column-0-tr-0-line-9</t>
  </si>
  <si>
    <t>de voornoemde Kerk ftaande te Dort,</t>
  </si>
  <si>
    <t>NL-HaNA_1.01.02_3853_0196-page-390-column-0-tr-0-line-10</t>
  </si>
  <si>
    <t>vermits der zelver bouwvalligheid merkelyke</t>
  </si>
  <si>
    <t>NL-HaNA_1.01.02_3853_0196-page-390-column-0-tr-0-line-11</t>
  </si>
  <si>
    <t>reparatien zoude moeten ondergaan „ 200 als</t>
  </si>
  <si>
    <t>NL-HaNA_1.01.02_3853_0196-page-390-column-0-tr-0-line-12</t>
  </si>
  <si>
    <t>uit de Verklaaring van twee Timmermans</t>
  </si>
  <si>
    <t>NL-HaNA_1.01.02_3853_0196-page-390-column-0-tr-0-line-13</t>
  </si>
  <si>
    <t>en Metzelasrsbaezen, nevens de voorfz Re-</t>
  </si>
  <si>
    <t>NL-HaNA_1.01.02_3853_0196-page-390-column-0-tr-0-line-14</t>
  </si>
  <si>
    <t>guefte gevoegt , konde conttegren.</t>
  </si>
  <si>
    <t>NL-HaNA_1.01.02_3853_0196-page-390-column-0-tr-0-line-15</t>
  </si>
  <si>
    <t>Dat ook ds vooríz Kerk voor de aldaa:</t>
  </si>
  <si>
    <t>NL-HaNA_1.01.02_3853_0196-page-390-column-0-tr-0-line-16</t>
  </si>
  <si>
    <t>zynde talryke Gemeente te bekrompen zyn-</t>
  </si>
  <si>
    <t>NL-HaNA_1.01.02_3853_0196-page-390-column-0-tr-0-line-17</t>
  </si>
  <si>
    <t>de, de Supplianten gaarne, met permíílie</t>
  </si>
  <si>
    <t>NL-HaNA_1.01.02_3853_0196-page-390-column-0-tr-0-line-18</t>
  </si>
  <si>
    <t>van haar Hoog. Mog., de voorfz Kerk in</t>
  </si>
  <si>
    <t>NL-HaNA_1.01.02_3853_0196-page-390-column-0-tr-0-line-19</t>
  </si>
  <si>
    <t>plaats van dezelve te repareeren op een an:</t>
  </si>
  <si>
    <t>NL-HaNA_1.01.02_3853_0196-page-390-column-0-tr-0-line-20</t>
  </si>
  <si>
    <t>dere geleegen plaats, in den Hof van den</t>
  </si>
  <si>
    <t>NL-HaNA_1.01.02_3853_0196-page-390-column-0-tr-0-line-21</t>
  </si>
  <si>
    <t>Paftor, de voorfz Gemeente toebehoorende</t>
  </si>
  <si>
    <t>NL-HaNA_1.01.02_3853_0196-page-390-column-0-tr-0-line-22</t>
  </si>
  <si>
    <t>eene andere en dus een geheele nieuwe Kerk</t>
  </si>
  <si>
    <t>NL-HaNA_1.01.02_3853_0196-page-390-column-0-tr-0-line-23</t>
  </si>
  <si>
    <t>zouden doen opbouwen en den Kap der zel.</t>
  </si>
  <si>
    <t>NL-HaNA_1.01.02_3853_0196-page-390-column-0-tr-0-line-24</t>
  </si>
  <si>
    <t>ver, tot voorkoming van Brand, dekken met</t>
  </si>
  <si>
    <t>NL-HaNA_1.01.02_3853_0196-page-390-column-0-tr-0-line-25</t>
  </si>
  <si>
    <t>Pannen; dan dat zulks niet vermogt te ge-</t>
  </si>
  <si>
    <t>NL-HaNA_1.01.02_3853_0196-page-390-column-0-tr-0-line-26</t>
  </si>
  <si>
    <t>fchieden zonder fpeciaale permiflie van haar</t>
  </si>
  <si>
    <t>NL-HaNA_1.01.02_3853_0196-page-390-column-0-tr-0-line-27</t>
  </si>
  <si>
    <t>Hoog Mogende; verzoekende de Supplian-</t>
  </si>
  <si>
    <t>NL-HaNA_1.01.02_3853_0196-page-390-column-0-tr-0-line-28</t>
  </si>
  <si>
    <t>ten derhalven, dat baar Hoog Mog. aan</t>
  </si>
  <si>
    <t>NL-HaNA_1.01.02_3853_0196-page-390-column-0-tr-0-line-29</t>
  </si>
  <si>
    <t>hun’ gelieven te permitteren, om in plaats</t>
  </si>
  <si>
    <t>NL-HaNA_1.01.02_3853_0196-page-390-column-0-tr-0-line-30</t>
  </si>
  <si>
    <t>van de voorfz vervallen Kerk flaande te</t>
  </si>
  <si>
    <t>NL-HaNA_1.01.02_3853_0196-page-390-column-0-tr-0-line-31</t>
  </si>
  <si>
    <t>Dorft, in den Hof van den Paftor, een</t>
  </si>
  <si>
    <t>NL-HaNA_1.01.02_3853_0196-page-390-column-0-tr-0-line-32</t>
  </si>
  <si>
    <t>geheele nicawe Kerk ter lengte van vyltig.</t>
  </si>
  <si>
    <t>NL-HaNA_1.01.02_3853_0196-page-390-column-0-tr-0-line-33</t>
  </si>
  <si>
    <t>en ter breedte van dertig voeten, met een</t>
  </si>
  <si>
    <t>NL-HaNA_1.01.02_3853_0196-page-390-column-0-tr-0-line-34</t>
  </si>
  <si>
    <t>Pannendak, met het nodige Binnenwerk</t>
  </si>
  <si>
    <t>NL-HaNA_1.01.02_3853_0196-page-390-column-0-tr-0-line-35</t>
  </si>
  <si>
    <t>ordinaire Deuren en Vengfterglaazen te doen</t>
  </si>
  <si>
    <t>NL-HaNA_1.01.02_3853_0196-page-390-column-0-tr-0-line-36</t>
  </si>
  <si>
    <t>opbouwen ; alles volgens de Teekening daar</t>
  </si>
  <si>
    <t>NL-HaNA_1.01.02_3853_0196-page-390-column-0-tr-0-line-37</t>
  </si>
  <si>
    <t>wan gemaakt, en om dezelve voltooit zyn-</t>
  </si>
  <si>
    <t>NL-HaNA_1.01.02_3853_0196-page-390-column-0-tr-0-line-38</t>
  </si>
  <si>
    <t>de de Roomfche Godsdienft, door den Pas</t>
  </si>
  <si>
    <t>NL-HaNA_1.01.02_3853_0196-page-390-column-0-tr-0-line-39</t>
  </si>
  <si>
    <t>tor van Dorft in dezelve te laaten waar.</t>
  </si>
  <si>
    <t>NL-HaNA_1.01.02_3853_0196-page-390-column-0-tr-0-line-40</t>
  </si>
  <si>
    <t>neemen.</t>
  </si>
  <si>
    <t>NL-HaNA_1.01.02_3853_0196-page-390-column-0-tr-0-line-41</t>
  </si>
  <si>
    <t>‘WAAR op gedelibereert zynde, is goed</t>
  </si>
  <si>
    <t>NL-HaNA_1.01.02_3853_0196-page-390-column-0-tr-0-line-42</t>
  </si>
  <si>
    <t>gevonden en verftaan , dat aan de Supplian:</t>
  </si>
  <si>
    <t>NL-HaNA_1.01.02_3853_0196-page-390-column-0-tr-0-line-43</t>
  </si>
  <si>
    <t>ten zal worden gepermitteert, zoo als aan</t>
  </si>
  <si>
    <t>NL-HaNA_1.01.02_3853_0196-page-390-column-0-tr-0-line-44</t>
  </si>
  <si>
    <t>hun gepermitteert word by deezen, om op</t>
  </si>
  <si>
    <t>NL-HaNA_1.01.02_3853_0196-page-390-column-0-tr-0-line-45</t>
  </si>
  <si>
    <t>de voorlz plaatfe by de Requcfte gemeld</t>
  </si>
  <si>
    <t>NL-HaNA_1.01.02_3853_0196-page-390-column-0-tr-0-line-46</t>
  </si>
  <si>
    <t>een nieuwe Kerkfchuur lang volgens het</t>
  </si>
  <si>
    <t>NL-HaNA_1.01.02_3853_0196-page-390-column-0-tr-0-line-47</t>
  </si>
  <si>
    <t>bygevoegde Plan vyftig voet, en breed der-</t>
  </si>
  <si>
    <t>NL-HaNA_1.01.02_3853_0196-page-390-column-0-tr-0-line-48</t>
  </si>
  <si>
    <t>tig voet te mogen opbouwen, alles ingerigt</t>
  </si>
  <si>
    <t>NL-HaNA_1.01.02_3853_0196-page-390-column-0-tr-0-line-49</t>
  </si>
  <si>
    <t>op de voet en conform het Voorfchrift van</t>
  </si>
  <si>
    <t>NL-HaNA_1.01.02_3853_0196-page-390-column-0-tr-0-line-50</t>
  </si>
  <si>
    <t>baar Hoog Mogende Refolutie van den 28</t>
  </si>
  <si>
    <t>NL-HaNA_1.01.02_3853_0196-page-390-column-0-tr-0-line-51</t>
  </si>
  <si>
    <t>Augofty 1761, namentlyk de beide Zyd</t>
  </si>
  <si>
    <t>NL-HaNA_1.01.02_3853_0196-page-390-column-0-tr-0-line-52</t>
  </si>
  <si>
    <t>muuren te mogen opmetzelen ter hoogte van</t>
  </si>
  <si>
    <t>NL-HaNA_1.01.02_3853_0196-page-390-column-0-tr-0-line-53</t>
  </si>
  <si>
    <t>tien en de Voor- en Agtergeevels ter hoog-</t>
  </si>
  <si>
    <t>NL-HaNA_1.01.02_3853_0196-page-390-column-0-tr-0-line-54</t>
  </si>
  <si>
    <t>te wan zeftien voeten; de ligten of Vengs.</t>
  </si>
  <si>
    <t>NL-HaNA_1.01.02_3853_0196-page-390-column-0-tr-0-line-55</t>
  </si>
  <si>
    <t>ters in de Zydmuuren hoog vyf en cen</t>
  </si>
  <si>
    <t>NL-HaNA_1.01.02_3853_0196-page-390-column-0-tr-0-line-56</t>
  </si>
  <si>
    <t>half en breed vier en een balf voer, alle</t>
  </si>
  <si>
    <t>NL-HaNA_1.01.02_3853_0196-page-390-column-0-tr-0-line-57</t>
  </si>
  <si>
    <t>vierkant en de Glaazen in het Loot gezet:</t>
  </si>
  <si>
    <t>NL-HaNA_1.01.02_3853_0196-page-390-column-0-tr-0-line-58</t>
  </si>
  <si>
    <t>de Deuren by den ingang hoog zes of zee-</t>
  </si>
  <si>
    <t>NL-HaNA_1.01.02_3853_0196-page-390-column-0-tr-0-line-59</t>
  </si>
  <si>
    <t>ven en ‘breed. vier voet niet ovaal maar</t>
  </si>
  <si>
    <t>NL-HaNA_1.01.02_3853_0196-page-390-column-0-tr-0-line-60</t>
  </si>
  <si>
    <t>enkeld en vierkant, de Deur agter aan de</t>
  </si>
  <si>
    <t>NL-HaNA_1.01.02_3853_0196-page-390-column-1-tr-0-line-0</t>
  </si>
  <si>
    <t>zoogenaamde Saerifly meede vierkant, hoog</t>
  </si>
  <si>
    <t>NL-HaNA_1.01.02_3853_0196-page-390-column-1-tr-0-line-1</t>
  </si>
  <si>
    <t>zes en een half én breed drie en half voet; de</t>
  </si>
  <si>
    <t>NL-HaNA_1.01.02_3853_0196-page-390-column-1-tr-0-line-2</t>
  </si>
  <si>
    <t>Kerkfchusr van binnen tegen bet Dak te mogen</t>
  </si>
  <si>
    <t>NL-HaNA_1.01.02_3853_0196-page-390-column-1-tr-0-line-3</t>
  </si>
  <si>
    <t>befchieten niet Wulfs- maar Zoldersgewys, en</t>
  </si>
  <si>
    <t>NL-HaNA_1.01.02_3853_0196-page-390-column-1-tr-0-line-4</t>
  </si>
  <si>
    <t>het Dak beleggen met Pannen, en de Vloermer</t>
  </si>
  <si>
    <t>NL-HaNA_1.01.02_3853_0196-page-390-column-1-tr-0-line-5</t>
  </si>
  <si>
    <t>gebakke Plavusfen, in de’ Kerkfchuur te</t>
  </si>
  <si>
    <t>NL-HaNA_1.01.02_3853_0196-page-390-column-1-tr-0-line-6</t>
  </si>
  <si>
    <t>mogen overbrengen de groote en twee klei</t>
  </si>
  <si>
    <t>NL-HaNA_1.01.02_3853_0196-page-390-column-1-tr-0-line-7</t>
  </si>
  <si>
    <t>ne Autaren; mitsgaders de Predik- en Biegt-</t>
  </si>
  <si>
    <t>NL-HaNA_1.01.02_3853_0196-page-390-column-1-tr-0-line-8</t>
  </si>
  <si>
    <t>ftoel, met de verdere Stoelen en Banken</t>
  </si>
  <si>
    <t>NL-HaNA_1.01.02_3853_0196-page-390-column-1-tr-0-line-9</t>
  </si>
  <si>
    <t>de defeten aa0 dezelve bevonden worden-</t>
  </si>
  <si>
    <t>NL-HaNA_1.01.02_3853_0196-page-390-column-1-tr-0-line-10</t>
  </si>
  <si>
    <t>de, te mogen repareren, alles op de me-</t>
  </si>
  <si>
    <t>NL-HaNA_1.01.02_3853_0196-page-390-column-1-tr-0-line-11</t>
  </si>
  <si>
    <t>nageutte en eenvoudigite wyze, zonder</t>
  </si>
  <si>
    <t>NL-HaNA_1.01.02_3853_0196-page-390-column-1-tr-0-line-12</t>
  </si>
  <si>
    <t>Snywerk of andere Ornamenten, en ‘de Zit-</t>
  </si>
  <si>
    <t>NL-HaNA_1.01.02_3853_0196-page-390-column-1-tr-0-line-13</t>
  </si>
  <si>
    <t>banken zonder dillinêie; binnen inde Kerk-</t>
  </si>
  <si>
    <t>NL-HaNA_1.01.02_3853_0196-page-390-column-1-tr-0-line-14</t>
  </si>
  <si>
    <t>fchuur te mogen maken een Zangzolder</t>
  </si>
  <si>
    <t>NL-HaNA_1.01.02_3853_0196-page-390-column-1-tr-0-line-15</t>
  </si>
  <si>
    <t>met een opgaande Trap, meede eenvoudig</t>
  </si>
  <si>
    <t>NL-HaNA_1.01.02_3853_0196-page-390-column-1-tr-0-line-16</t>
  </si>
  <si>
    <t>en zonder Beeld- of Snywerk, en eindelyk</t>
  </si>
  <si>
    <t>NL-HaNA_1.01.02_3853_0196-page-390-column-1-tr-0-line-17</t>
  </si>
  <si>
    <t>het Hootwerk zoo binnen als buiten aan de</t>
  </si>
  <si>
    <t>NL-HaNA_1.01.02_3853_0196-page-390-column-1-tr-0-line-18</t>
  </si>
  <si>
    <t>Kerkfchaur met een egaale en modelte cou?</t>
  </si>
  <si>
    <t>NL-HaNA_1.01.02_3853_0196-page-390-column-1-tr-0-line-19</t>
  </si>
  <si>
    <t>leur te mogen Verwen,</t>
  </si>
  <si>
    <t>NL-HaNA_1.01.02_3853_0196-page-390-column-1-tr-0-line-20</t>
  </si>
  <si>
    <t>En zal Extraft van deeze haar Hoog</t>
  </si>
  <si>
    <t>NL-HaNA_1.01.02_3853_0196-page-390-column-1-tr-0-line-21</t>
  </si>
  <si>
    <t>Mogende Refolutie gezonden worden aan</t>
  </si>
  <si>
    <t>NL-HaNA_1.01.02_3853_0196-page-390-column-1-tr-0-line-22</t>
  </si>
  <si>
    <t>den DrofTard van Oofterhout, en onderhoo-</t>
  </si>
  <si>
    <t>NL-HaNA_1.01.02_3853_0196-page-390-column-1-tr-0-line-23</t>
  </si>
  <si>
    <t>ige Gehugten, met jat om toe te zien,</t>
  </si>
  <si>
    <t>NL-HaNA_1.01.02_3853_0196-page-390-column-1-tr-0-line-24</t>
  </si>
  <si>
    <t>dat dezelve beboorlyk werde geobferveert.</t>
  </si>
  <si>
    <t>NL-HaNA_1.01.02_3853_0196-page-390-column-1-tr-1-line-0</t>
  </si>
  <si>
    <t>Martis den 30 Maart</t>
  </si>
  <si>
    <t>NL-HaNA_1.01.02_3853_0196-page-390-column-1-tr-1-line-1</t>
  </si>
  <si>
    <t>1740,</t>
  </si>
  <si>
    <t>NL-HaNA_1.01.02_3853_0196-page-390-column-1-tr-1-line-2</t>
  </si>
  <si>
    <t>PR ASAD E,</t>
  </si>
  <si>
    <t>NL-HaNA_1.01.02_3853_0196-page-390-column-1-tr-1-line-3</t>
  </si>
  <si>
    <t>Den Heere Jan Scheltinga.</t>
  </si>
  <si>
    <t>NL-HaNA_1.01.02_3853_0196-page-390-column-1-tr-1-line-4</t>
  </si>
  <si>
    <t>PRESENTIBUS,,</t>
  </si>
  <si>
    <t>NL-HaNA_1.01.02_3853_0196-page-390-column-1-tr-1-line-5</t>
  </si>
  <si>
    <t>De Heeren Van Welderen, G. van Rond=</t>
  </si>
  <si>
    <t>NL-HaNA_1.01.02_3853_0196-page-390-column-1-tr-1-line-6</t>
  </si>
  <si>
    <t>wyck, JF. C. van Lynden, Torck van</t>
  </si>
  <si>
    <t>NL-HaNA_1.01.02_3853_0196-page-390-column-1-tr-1-line-7</t>
  </si>
  <si>
    <t>Roofendaal, met zeeven extraordinaris</t>
  </si>
  <si>
    <t>NL-HaNA_1.01.02_3853_0196-page-390-column-1-tr-1-line-8</t>
  </si>
  <si>
    <t>Gedeputeerden uit de Provincie van Gel=</t>
  </si>
  <si>
    <t>NL-HaNA_1.01.02_3853_0196-page-390-column-1-tr-1-line-9</t>
  </si>
  <si>
    <t>derland.</t>
  </si>
  <si>
    <t>NL-HaNA_1.01.02_3853_0196-page-390-column-1-tr-1-line-10</t>
  </si>
  <si>
    <t>Van Waljenaer Catwyk, Mo(Jel.</t>
  </si>
  <si>
    <t>NL-HaNA_1.01.02_3853_0196-page-390-column-1-tr-1-line-11</t>
  </si>
  <si>
    <t>Van Lynden van Blitterswyk, van Bra-</t>
  </si>
  <si>
    <t>NL-HaNA_1.01.02_3853_0196-page-390-column-1-tr-1-line-12</t>
  </si>
  <si>
    <t>kel, met cen extraordinaris Gedeputeer=</t>
  </si>
  <si>
    <t>NL-HaNA_1.01.02_3853_0196-page-390-column-1-tr-1-line-13</t>
  </si>
  <si>
    <t>de uit de Provincie van Zeeland.</t>
  </si>
  <si>
    <t>NL-HaNA_1.01.02_3853_0196-page-390-column-1-tr-1-line-14</t>
  </si>
  <si>
    <t>Van Heeckeren van Brantfenburg ‚ Pefters,</t>
  </si>
  <si>
    <t>NL-HaNA_1.01.02_3853_0196-page-390-column-1-tr-1-line-15</t>
  </si>
  <si>
    <t>met twee extraordinaris Gedeputeerden</t>
  </si>
  <si>
    <t>NL-HaNA_1.01.02_3853_0196-page-390-column-1-tr-1-line-16</t>
  </si>
  <si>
    <t>uit de Provincie van Utrecht.</t>
  </si>
  <si>
    <t>NL-HaNA_1.01.02_3853_0196-page-390-column-1-tr-1-line-17</t>
  </si>
  <si>
    <t>Van Ayla, P. U. Rengers, van Schuy-</t>
  </si>
  <si>
    <t>NL-HaNA_1.01.02_3853_0196-page-390-column-1-tr-1-line-18</t>
  </si>
  <si>
    <t>lenburch, Burmania Rengers, met een</t>
  </si>
  <si>
    <t>NL-HaNA_1.01.02_3853_0196-page-390-column-1-tr-1-line-19</t>
  </si>
  <si>
    <t>extraordinaris Gedeputeerde uit de Pro-</t>
  </si>
  <si>
    <t>NL-HaNA_1.01.02_3853_0196-page-390-column-1-tr-1-line-20</t>
  </si>
  <si>
    <t>vincie van Vriesland.</t>
  </si>
  <si>
    <t>NL-HaNA_1.01.02_3853_0196-page-390-column-1-tr-1-line-21</t>
  </si>
  <si>
    <t>Van Voerft tot den Dorgel, van Suchtelen.</t>
  </si>
  <si>
    <t>NL-HaNA_1.01.02_3853_0196-page-390-column-1-tr-1-line-22</t>
  </si>
  <si>
    <t>Van Alberda van Renfema , Wichers.</t>
  </si>
  <si>
    <t>NL-HaNA_1.01.02_3853_0196-page-390-column-1-tr-2-line-0</t>
  </si>
  <si>
    <t>AF  Refíolutien</t>
  </si>
  <si>
    <t>NL-HaNA_1.01.02_3853_0196-page-390-column-1-tr-2-line-1</t>
  </si>
  <si>
    <t>gilteren</t>
  </si>
  <si>
    <t>NL-HaNA_1.01.02_3853_0196-page-390-column-1-tr-2-line-2</t>
  </si>
  <si>
    <t>&amp; B genomen, zyn geleezen en gérelu-</t>
  </si>
  <si>
    <t>NL-HaNA_1.01.02_3853_0196-page-390-column-1-tr-2-line-3</t>
  </si>
  <si>
    <t>NL-HaNA_1.01.02_3853_0196-page-390-column-1-tr-2-line-4</t>
  </si>
  <si>
    <t>gezrrelteert zyn de Depeches daar uit re-</t>
  </si>
  <si>
    <t>NL-HaNA_1.01.02_3853_0196-page-390-column-1-tr-2-line-5</t>
  </si>
  <si>
    <t>fultereende.</t>
  </si>
  <si>
    <t>NL-HaNA_1.01.02_3853_0196-page-390-column-1-tr-3-line-0</t>
  </si>
  <si>
    <t>hNifangen een Miflive van zyne Keur-</t>
  </si>
  <si>
    <t>NL-HaNA_1.01.02_3853_0196-page-390-column-1-tr-3-line-1</t>
  </si>
  <si>
    <t>LJ vorftelyke Doorlugtigheid van Saxeny</t>
  </si>
  <si>
    <t>NL-HaNA_1.01.02_3853_0196-page-390-column-1-tr-3-line-2</t>
  </si>
  <si>
    <t>gefchreeven te Dresden den 13 dee-</t>
  </si>
  <si>
    <t>NL-HaNA_1.01.02_3853_0196-page-391-header-tr-0-line-0</t>
  </si>
  <si>
    <t>302</t>
  </si>
  <si>
    <t>dis-</t>
  </si>
  <si>
    <t>170</t>
  </si>
  <si>
    <t>Den 30 Maart</t>
  </si>
  <si>
    <t>NL-HaNA_1.01.02_3853_0196-page-391-column-0-tr-0-line-0</t>
  </si>
  <si>
    <t>zer loopende maand, aan haar Hoog Mog.</t>
  </si>
  <si>
    <t>NL-HaNA_1.01.02_3853_0196-page-391-column-0-tr-0-line-1</t>
  </si>
  <si>
    <t>kenmiffe geevende van het overlyden van</t>
  </si>
  <si>
    <t>NL-HaNA_1.01.02_3853_0196-page-391-column-0-tr-0-line-2</t>
  </si>
  <si>
    <t>wvlen den Keizer Jofephus de Tweede,</t>
  </si>
  <si>
    <t>NL-HaNA_1.01.02_3853_0196-page-391-column-0-tr-0-line-3</t>
  </si>
  <si>
    <t>En ‘wyders, dat boogítgedagte Heeré</t>
  </si>
  <si>
    <t>NL-HaNA_1.01.02_3853_0196-page-391-column-0-tr-0-line-4</t>
  </si>
  <si>
    <t>Keurvorlt, vermits door dat onverhoeds</t>
  </si>
  <si>
    <t>NL-HaNA_1.01.02_3853_0196-page-391-column-0-tr-0-line-5</t>
  </si>
  <si>
    <t>’[reurgeval het Heilige Roomfche Ryk zyn</t>
  </si>
  <si>
    <t>NL-HaNA_1.01.02_3853_0196-page-391-column-0-tr-0-line-6</t>
  </si>
  <si>
    <t>icegenswoordis Opperhoofd verloren had,</t>
  </si>
  <si>
    <t>NL-HaNA_1.01.02_3853_0196-page-391-column-0-tr-0-line-7</t>
  </si>
  <si>
    <t>en mitsdien het Ryks-Vicariaat in de Lan:</t>
  </si>
  <si>
    <t>NL-HaNA_1.01.02_3853_0196-page-391-column-0-tr-0-line-8</t>
  </si>
  <si>
    <t>gen alwaar Het Saxifch Regt vigeert, ep in</t>
  </si>
  <si>
    <t>NL-HaNA_1.01.02_3853_0196-page-391-column-0-tr-0-line-9</t>
  </si>
  <si>
    <t>de Diftriëten die tot dit Vicariaat behooren</t>
  </si>
  <si>
    <t>NL-HaNA_1.01.02_3853_0196-page-391-column-0-tr-0-line-10</t>
  </si>
  <si>
    <t>overeenkom{tie de zoude Bulle en het zeer</t>
  </si>
  <si>
    <t>NL-HaNA_1.01.02_3853_0196-page-391-column-0-tr-0-line-11</t>
  </si>
  <si>
    <t>oud gebruik op hoogftgemelde zyne Keur:</t>
  </si>
  <si>
    <t>NL-HaNA_1.01.02_3853_0196-page-391-column-0-tr-0-line-12</t>
  </si>
  <si>
    <t>vorftelvke Doorlugtizheid was gedevolveert</t>
  </si>
  <si>
    <t>NL-HaNA_1.01.02_3853_0196-page-391-column-0-tr-0-line-13</t>
  </si>
  <si>
    <t>de beftiering van woornoemde Vicariast in</t>
  </si>
  <si>
    <t>NL-HaNA_1.01.02_3853_0196-page-391-column-0-tr-0-line-14</t>
  </si>
  <si>
    <t>Godsnaam ten gemcenen befte aanvaard,</t>
  </si>
  <si>
    <t>NL-HaNA_1.01.02_3853_0196-page-391-column-0-tr-0-line-15</t>
  </si>
  <si>
    <t>en daar van volgens de voorhanden zynde</t>
  </si>
  <si>
    <t>NL-HaNA_1.01.02_3853_0196-page-391-column-0-tr-0-line-16</t>
  </si>
  <si>
    <t>‘obfervantie aan de Keurvorften, Vorlten en</t>
  </si>
  <si>
    <t>NL-HaNA_1.01.02_3853_0196-page-391-column-0-tr-0-line-17</t>
  </si>
  <si>
    <t>overige Standen van bet Heilige Roomfche</t>
  </si>
  <si>
    <t>NL-HaNA_1.01.02_3853_0196-page-391-column-0-tr-0-line-18</t>
  </si>
  <si>
    <t>Ryk tot hooeft deszelfs Vicariaat behoo-</t>
  </si>
  <si>
    <t>NL-HaNA_1.01.02_3853_0196-page-391-column-0-tr-0-line-19</t>
  </si>
  <si>
    <t>rende door het Mandaat nevens de voorfz</t>
  </si>
  <si>
    <t>NL-HaNA_1.01.02_3853_0196-page-391-column-0-tr-0-line-20</t>
  </si>
  <si>
    <t>Mifive gevoegd, kennile gegeeven kadde</t>
  </si>
  <si>
    <t>NL-HaNA_1.01.02_3853_0196-page-391-column-0-tr-0-line-21</t>
  </si>
  <si>
    <t>NL-HaNA_1.01.02_3853_0196-page-391-column-0-tr-0-line-22</t>
  </si>
  <si>
    <t>gevonden en verltaan, dat de voorfz Miíî.</t>
  </si>
  <si>
    <t>NL-HaNA_1.01.02_3853_0196-page-391-column-0-tr-0-line-23</t>
  </si>
  <si>
    <t>ve met ecn Refcriptie in civile termen zal</t>
  </si>
  <si>
    <t>NL-HaNA_1.01.02_3853_0196-page-391-column-0-tr-0-line-24</t>
  </si>
  <si>
    <t>worden beantwoord.</t>
  </si>
  <si>
    <t>NL-HaNA_1.01.02_3853_0196-page-391-column-0-tr-1-line-0</t>
  </si>
  <si>
    <t>Ntfanzen een Mifive van den Heere</t>
  </si>
  <si>
    <t>NL-HaNA_1.01.02_3853_0196-page-391-column-0-tr-1-line-1</t>
  </si>
  <si>
    <t>&amp; vander Goes, haar Hoog Mogends</t>
  </si>
  <si>
    <t>NL-HaNA_1.01.02_3853_0196-page-391-column-0-tr-1-line-2</t>
  </si>
  <si>
    <t>extaordinaris Envoyé aan het Hof</t>
  </si>
  <si>
    <t>NL-HaNA_1.01.02_3853_0196-page-391-column-0-tr-1-line-3</t>
  </si>
  <si>
    <t>wan Denemarken, gefchreeven te Koppen:</t>
  </si>
  <si>
    <t>NL-HaNA_1.01.02_3853_0196-page-391-column-0-tr-1-line-4</t>
  </si>
  <si>
    <t>hagen deu 23 deezer loopende maand, hou:</t>
  </si>
  <si>
    <t>NL-HaNA_1.01.02_3853_0196-page-391-column-0-tr-1-line-5</t>
  </si>
  <si>
    <t>dende advertentie:</t>
  </si>
  <si>
    <t>NL-HaNA_1.01.02_3853_0196-page-391-column-0-tr-1-line-6</t>
  </si>
  <si>
    <t>NL-HaNA_1.01.02_3853_0196-page-391-column-0-tr-2-line-0</t>
  </si>
  <si>
    <t>‚ Ntfangen een Mifiive van den Conftl</t>
  </si>
  <si>
    <t>NL-HaNA_1.01.02_3853_0196-page-391-column-0-tr-2-line-1</t>
  </si>
  <si>
    <t>&amp; JP Gavino, gefchreeven te Gibraltar den</t>
  </si>
  <si>
    <t>NL-HaNA_1.01.02_3853_0196-page-391-column-0-tr-2-line-2</t>
  </si>
  <si>
    <t>1 deezer loopende maand, houdende</t>
  </si>
  <si>
    <t>NL-HaNA_1.01.02_3853_0196-page-391-column-0-tr-3-line-0</t>
  </si>
  <si>
    <t>advertentie,</t>
  </si>
  <si>
    <t>NL-HaNA_1.01.02_3853_0196-page-391-column-0-tr-3-line-1</t>
  </si>
  <si>
    <t>WAAR op geen refolutie is gevallen:</t>
  </si>
  <si>
    <t>NL-HaNA_1.01.02_3853_0196-page-391-column-0-tr-4-line-1</t>
  </si>
  <si>
    <t>h</t>
  </si>
  <si>
    <t>NL-HaNA_1.01.02_3853_0196-page-391-column-0-tr-4-line-0</t>
  </si>
  <si>
    <t>NfFangen een Miffive van den Confal</t>
  </si>
  <si>
    <t>NL-HaNA_1.01.02_3853_0196-page-391-column-0-tr-4-line-2</t>
  </si>
  <si>
    <t>Kp Generaal Webfter Blount, gefchree-</t>
  </si>
  <si>
    <t>NL-HaNA_1.01.02_3853_0196-page-391-column-0-tr-4-line-3</t>
  </si>
  <si>
    <t>ven te Mogador den 30 January</t>
  </si>
  <si>
    <t>NL-HaNA_1.01.02_3853_0196-page-391-column-0-tr-4-line-4</t>
  </si>
  <si>
    <t>geezes jaars, houdende advertentie; en ver.</t>
  </si>
  <si>
    <t>NL-HaNA_1.01.02_3853_0196-page-391-column-0-tr-4-line-5</t>
  </si>
  <si>
    <t>zoekende vereerd te mogen worden met</t>
  </si>
  <si>
    <t>NL-HaNA_1.01.02_3853_0196-page-391-column-0-tr-4-line-6</t>
  </si>
  <si>
    <t>haar Hoog Mog. Ordres, of hy, in gevol.</t>
  </si>
  <si>
    <t>NL-HaNA_1.01.02_3853_0196-page-391-column-0-tr-4-line-7</t>
  </si>
  <si>
    <t>ge van baar Hoog Mos. Refoluiie van den</t>
  </si>
  <si>
    <t>NL-HaNA_1.01.02_3853_0196-page-391-column-0-tr-4-line-8</t>
  </si>
  <si>
    <t>14 November des gepafleerden jaars zyn</t>
  </si>
  <si>
    <t>NL-HaNA_1.01.02_3853_0196-page-391-column-0-tr-4-line-9</t>
  </si>
  <si>
    <t>gewoonlyke Refidentie te Tanger moetende</t>
  </si>
  <si>
    <t>NL-HaNA_1.01.02_3853_0196-page-391-column-0-tr-4-line-10</t>
  </si>
  <si>
    <t>houden, egter verpligt is de extraordinaire</t>
  </si>
  <si>
    <t>NL-HaNA_1.01.02_3853_0196-page-391-column-0-tr-4-line-11</t>
  </si>
  <si>
    <t>onkoften van de Haven van Mogador op</t>
  </si>
  <si>
    <t>NL-HaNA_1.01.02_3853_0196-page-391-column-0-tr-4-line-12</t>
  </si>
  <si>
    <t>zig te neemen, dan of haar Hoog Mog,</t>
  </si>
  <si>
    <t>NL-HaNA_1.01.02_3853_0196-page-391-column-0-tr-4-line-13</t>
  </si>
  <si>
    <t>zullen goedvinden eenig doucear aan den</t>
  </si>
  <si>
    <t>NL-HaNA_1.01.02_3853_0196-page-391-column-0-tr-4-line-14</t>
  </si>
  <si>
    <t>Agent Subremont daar voor toe te leggen,</t>
  </si>
  <si>
    <t>NL-HaNA_1.01.02_3853_0196-page-391-column-0-tr-4-line-15</t>
  </si>
  <si>
    <t>en bem Conful permitteeren om de ex'raor:</t>
  </si>
  <si>
    <t>NL-HaNA_1.01.02_3853_0196-page-391-column-0-tr-4-line-16</t>
  </si>
  <si>
    <t>dinaire byflas door hem genooten worden-</t>
  </si>
  <si>
    <t>NL-HaNA_1.01.02_3853_0196-page-391-column-0-tr-4-line-17</t>
  </si>
  <si>
    <t>de, te employeeren tot de onkoilen te</t>
  </si>
  <si>
    <t>NL-HaNA_1.01.02_3853_0196-page-391-column-0-tr-4-line-18</t>
  </si>
  <si>
    <t>‘Vanger en in de andere avenen van bet</t>
  </si>
  <si>
    <t>NL-HaNA_1.01.02_3853_0196-page-391-column-0-tr-4-line-19</t>
  </si>
  <si>
    <t>Noorden vallende.</t>
  </si>
  <si>
    <t>NL-HaNA_1.01.02_3853_0196-page-391-column-1-tr-0-line-0</t>
  </si>
  <si>
    <t>gevonden en verltaàn, dat Copie van- ds</t>
  </si>
  <si>
    <t>NL-HaNA_1.01.02_3853_0196-page-391-column-1-tr-0-line-1</t>
  </si>
  <si>
    <t>voorfchreeve Mifllve, voor zoo veel bet ge-</t>
  </si>
  <si>
    <t>NL-HaNA_1.01.02_3853_0196-page-391-column-1-tr-0-line-2</t>
  </si>
  <si>
    <t>melde puint aangaat, gefteld zal worden in</t>
  </si>
  <si>
    <t>NL-HaNA_1.01.02_3853_0196-page-391-column-1-tr-0-line-3</t>
  </si>
  <si>
    <t>banden van de Hleeren \an Welderen;</t>
  </si>
  <si>
    <t>NL-HaNA_1.01.02_3853_0196-page-391-column-1-tr-0-line-4</t>
  </si>
  <si>
    <t>en andere haat Hoog Mogende Gedepu-</t>
  </si>
  <si>
    <t>NL-HaNA_1.01.02_3853_0196-page-391-column-1-tr-0-line-5</t>
  </si>
  <si>
    <t>teerden tot de zaaken vari de Zee, om te</t>
  </si>
  <si>
    <t>NL-HaNA_1.01.02_3853_0196-page-391-column-1-tr-0-line-6</t>
  </si>
  <si>
    <t>vifiteeren; examineeren, daar op inte nee-</t>
  </si>
  <si>
    <t>NL-HaNA_1.01.02_3853_0196-page-391-column-1-tr-0-line-7</t>
  </si>
  <si>
    <t>men de confideratien en bet advis van de</t>
  </si>
  <si>
    <t>NL-HaNA_1.01.02_3853_0196-page-391-column-1-tr-0-line-8</t>
  </si>
  <si>
    <t>Gecommiteerden uit de refpeflive Collegien</t>
  </si>
  <si>
    <t>NL-HaNA_1.01.02_3853_0196-page-391-column-1-tr-0-line-9</t>
  </si>
  <si>
    <t>ter Admiraliteit deezer Landen, by de eer:</t>
  </si>
  <si>
    <t>NL-HaNA_1.01.02_3853_0196-page-391-column-1-tr-0-line-10</t>
  </si>
  <si>
    <t>fle gelegenheid dat albier zullen komen,</t>
  </si>
  <si>
    <t>NL-HaNA_1.01.02_3853_0196-page-391-column-1-tr-0-line-11</t>
  </si>
  <si>
    <t>en van alles alhier ter Vergaderinge Tap-</t>
  </si>
  <si>
    <t>NL-HaNA_1.01.02_3853_0196-page-391-column-1-tr-0-line-12</t>
  </si>
  <si>
    <t>NL-HaNA_1.01.02_3853_0196-page-391-column-1-tr-1-line-1</t>
  </si>
  <si>
    <t>NL-HaNA_1.01.02_3853_0196-page-391-column-1-tr-1-line-0</t>
  </si>
  <si>
    <t>Nifangeh een Mifive vari den Agent</t>
  </si>
  <si>
    <t>NL-HaNA_1.01.02_3853_0196-page-391-column-1-tr-1-line-2</t>
  </si>
  <si>
    <t>LD David Jean, Subremont , gefchreeven</t>
  </si>
  <si>
    <t>NL-HaNA_1.01.02_3853_0196-page-391-column-1-tr-1-line-3</t>
  </si>
  <si>
    <t>te Mogador den 31 January deezes</t>
  </si>
  <si>
    <t>NL-HaNA_1.01.02_3853_0196-page-391-column-1-tr-1-line-4</t>
  </si>
  <si>
    <t>jaars; verzoekende, om recdcnen in de voor-</t>
  </si>
  <si>
    <t>NL-HaNA_1.01.02_3853_0196-page-391-column-1-tr-1-line-5</t>
  </si>
  <si>
    <t>fchreeve M:flive geailegueert dat haar Hoog</t>
  </si>
  <si>
    <t>NL-HaNA_1.01.02_3853_0196-page-391-column-1-tr-1-line-6</t>
  </si>
  <si>
    <t>Mog. hem met eenige augmentatie van Ho-</t>
  </si>
  <si>
    <t>NL-HaNA_1.01.02_3853_0196-page-391-column-1-tr-1-line-7</t>
  </si>
  <si>
    <t>noraires , gelieven te begunlligen, ten einde</t>
  </si>
  <si>
    <t>NL-HaNA_1.01.02_3853_0196-page-391-column-1-tr-1-line-8</t>
  </si>
  <si>
    <t>daar door in ftaat te worden gefleld om</t>
  </si>
  <si>
    <t>NL-HaNA_1.01.02_3853_0196-page-391-column-1-tr-1-line-9</t>
  </si>
  <si>
    <t>met bonneur en alle degentie als cen Geëm-</t>
  </si>
  <si>
    <t>NL-HaNA_1.01.02_3853_0196-page-391-column-1-tr-1-line-10</t>
  </si>
  <si>
    <t>ployeerde ten dienfte van haar Hoog Mog,</t>
  </si>
  <si>
    <t>NL-HaNA_1.01.02_3853_0196-page-391-column-1-tr-1-line-11</t>
  </si>
  <si>
    <t>convenieert, te kunnen beftaan.</t>
  </si>
  <si>
    <t>NL-HaNA_1.01.02_3853_0196-page-391-column-1-tr-1-line-12</t>
  </si>
  <si>
    <t>NL-HaNA_1.01.02_3853_0196-page-391-column-1-tr-1-line-13</t>
  </si>
  <si>
    <t>gevonden en verftaan,; dat Copie van de</t>
  </si>
  <si>
    <t>NL-HaNA_1.01.02_3853_0196-page-391-column-1-tr-1-line-14</t>
  </si>
  <si>
    <t>voorfchreeve Miffive gefteld zal worden in</t>
  </si>
  <si>
    <t>NL-HaNA_1.01.02_3853_0196-page-391-column-1-tr-1-line-15</t>
  </si>
  <si>
    <t>handen van de Heeren van Welderen, en</t>
  </si>
  <si>
    <t>NL-HaNA_1.01.02_3853_0196-page-391-column-1-tr-1-line-16</t>
  </si>
  <si>
    <t>andere haar toog Mog. Gedeputeerden</t>
  </si>
  <si>
    <t>NL-HaNA_1.01.02_3853_0196-page-391-column-1-tr-1-line-17</t>
  </si>
  <si>
    <t>Gedeputeerden tot de zaaken van Zee, om</t>
  </si>
  <si>
    <t>NL-HaNA_1.01.02_3853_0196-page-391-column-1-tr-1-line-18</t>
  </si>
  <si>
    <t>te viliteeren, examineeren, daar op in te</t>
  </si>
  <si>
    <t>NL-HaNA_1.01.02_3853_0196-page-391-column-1-tr-1-line-19</t>
  </si>
  <si>
    <t>neemen de confideratien en Het advis van</t>
  </si>
  <si>
    <t>NL-HaNA_1.01.02_3853_0196-page-391-column-1-tr-1-line-20</t>
  </si>
  <si>
    <t>de Gecommiteerden vit de refpeflive Col-</t>
  </si>
  <si>
    <t>NL-HaNA_1.01.02_3853_0196-page-391-column-1-tr-1-line-21</t>
  </si>
  <si>
    <t>legien ter Admiraliteit deezer Landen, by</t>
  </si>
  <si>
    <t>NL-HaNA_1.01.02_3853_0196-page-391-column-1-tr-1-line-22</t>
  </si>
  <si>
    <t>de eerfte geleegentheid dat albier zullen</t>
  </si>
  <si>
    <t>NL-HaNA_1.01.02_3853_0196-page-391-column-1-tr-1-line-23</t>
  </si>
  <si>
    <t>komen, en van alles albier ter Vergaderinge</t>
  </si>
  <si>
    <t>NL-HaNA_1.01.02_3853_0196-page-391-column-1-tr-1-line-24</t>
  </si>
  <si>
    <t>rapport te doen;</t>
  </si>
  <si>
    <t>NL-HaNA_1.01.02_3853_0196-page-391-column-1-tr-2-line-0</t>
  </si>
  <si>
    <t>P de Regaefte van Anma Catharina</t>
  </si>
  <si>
    <t>NL-HaNA_1.01.02_3853_0196-page-391-column-1-tr-2-line-1</t>
  </si>
  <si>
    <t>JP Smit, Weduwe Nicalaas Konau, woo-</t>
  </si>
  <si>
    <t>NL-HaNA_1.01.02_3853_0196-page-391-column-1-tr-2-line-2</t>
  </si>
  <si>
    <t>nende alhier in den Hage.</t>
  </si>
  <si>
    <t>NL-HaNA_1.01.02_3853_0196-page-391-column-1-tr-2-line-3</t>
  </si>
  <si>
    <t>IS na voorgaande deiibèratie goedgevon-</t>
  </si>
  <si>
    <t>NL-HaNA_1.01.02_3853_0196-page-391-column-1-tr-2-line-4</t>
  </si>
  <si>
    <t>den en veritaan, dat ten behoeve van de</t>
  </si>
  <si>
    <t>NL-HaNA_1.01.02_3853_0196-page-391-column-1-tr-2-line-5</t>
  </si>
  <si>
    <t>Suppliinte een Pasport in forma van A£le</t>
  </si>
  <si>
    <t>NL-HaNA_1.01.02_3853_0196-page-391-column-1-tr-2-line-6</t>
  </si>
  <si>
    <t>ad omnes pipulos in de Franfche Taale zal</t>
  </si>
  <si>
    <t>NL-HaNA_1.01.02_3853_0196-page-391-column-1-tr-2-line-7</t>
  </si>
  <si>
    <t>worden gedepecheert, om met cen Kame-</t>
  </si>
  <si>
    <t>NL-HaNA_1.01.02_3853_0196-page-391-column-1-tr-2-line-8</t>
  </si>
  <si>
    <t>nier en Domeflicg eene reife door Duitfch-»</t>
  </si>
  <si>
    <t>NL-HaNA_1.01.02_3853_0196-page-391-column-1-tr-2-line-9</t>
  </si>
  <si>
    <t>land, na Zwitzerland, en wederom her-</t>
  </si>
  <si>
    <t>NL-HaNA_1.01.02_3853_0196-page-391-column-1-tr-2-line-10</t>
  </si>
  <si>
    <t>waards te kunnen doen,</t>
  </si>
  <si>
    <t>NL-HaNA_1.01.02_3853_0196-page-391-column-1-tr-3-line-0</t>
  </si>
  <si>
    <t>E 3 ter Vergaderinse geleezen de Reguefte</t>
  </si>
  <si>
    <t>NL-HaNA_1.01.02_3853_0196-page-391-column-1-tr-3-line-1</t>
  </si>
  <si>
    <t>&amp; van dart van Namen, Fs. Jan en Pe-</t>
  </si>
  <si>
    <t>NL-HaNA_1.01.02_3853_0196-page-391-column-1-tr-3-line-2</t>
  </si>
  <si>
    <t>tronella Gbyben, Egtelieden, woonende</t>
  </si>
  <si>
    <t>NL-HaNA_1.01.02_3853_0196-page-391-column-1-tr-3-line-3</t>
  </si>
  <si>
    <t>binnen de Stad Sluys in Vlaanderen; vers</t>
  </si>
  <si>
    <t>NL-HaNA_1.01.02_3853_0196-page-391-column-1-tr-3-line-4</t>
  </si>
  <si>
    <t>zoekende, dat haar Hoog Mog. aan ds Sup-</t>
  </si>
  <si>
    <t>NL-HaNA_1.01.02_3853_0196-page-391-column-1-tr-3-line-5</t>
  </si>
  <si>
    <t>plianten gelieven te verleenen Oêtroy ad</t>
  </si>
  <si>
    <t>NL-HaNA_1.01.02_3853_0196-page-391-column-1-tr-3-line-6</t>
  </si>
  <si>
    <t>Teftandum, in ordinaria forma, om van hun-.</t>
  </si>
  <si>
    <t>NL-HaNA_1.01.02_3853_0196-page-391-column-1-tr-3-line-7</t>
  </si>
  <si>
    <t>we Goederen in Vlaanderen geleegen benee-</t>
  </si>
  <si>
    <t>NL-HaNA_1.01.02_3853_0196-page-391-column-1-tr-3-line-8</t>
  </si>
  <si>
    <t>den de twintig gemeeten Lands te mogen</t>
  </si>
  <si>
    <t>NL-HaNA_1.01.02_3840_0083</t>
  </si>
  <si>
    <t>NL-HaNA_1.01.02_3840_0083-page-164-header-tr-0-line-0</t>
  </si>
  <si>
    <t>€x-</t>
  </si>
  <si>
    <t>083</t>
  </si>
  <si>
    <t>C156)</t>
  </si>
  <si>
    <t>Den 20 February</t>
  </si>
  <si>
    <t>NL-HaNA_1.01.02_3840_0083-page-164-column-0-tr-0-line-0</t>
  </si>
  <si>
    <t>Suppliant foo ras doenlyk ut te geeven , na</t>
  </si>
  <si>
    <t>NL-HaNA_1.01.02_3840_0083-page-164-column-0-tr-0-line-1</t>
  </si>
  <si>
    <t>alvoorens daar in te hebben laaten invullen</t>
  </si>
  <si>
    <t>NL-HaNA_1.01.02_3840_0083-page-164-column-0-tr-0-line-2</t>
  </si>
  <si>
    <t>de namen van het Schip en Schipper die</t>
  </si>
  <si>
    <t>NL-HaNA_1.01.02_3840_0083-page-164-column-0-tr-0-line-3</t>
  </si>
  <si>
    <t>daar van gebruik {ullen maken.</t>
  </si>
  <si>
    <t>NL-HaNA_1.01.02_3840_0083-page-164-column-0-tr-1-line-0</t>
  </si>
  <si>
    <t>TS ter Vergaderinge geleefen de Requefte</t>
  </si>
  <si>
    <t>NL-HaNA_1.01.02_3840_0083-page-164-column-0-tr-1-line-1</t>
  </si>
  <si>
    <t>8 van J/aac Haim Rodrigues da Cofta</t>
  </si>
  <si>
    <t>NL-HaNA_1.01.02_3840_0083-page-164-column-0-tr-1-line-2</t>
  </si>
  <si>
    <t>zynde van de Portugeefche Joodfche Na</t>
  </si>
  <si>
    <t>NL-HaNA_1.01.02_3840_0083-page-164-column-0-tr-1-line-3</t>
  </si>
  <si>
    <t>tie, woonagtig op bet Eiland Curacao</t>
  </si>
  <si>
    <t>NL-HaNA_1.01.02_3840_0083-page-164-column-0-tr-1-line-4</t>
  </si>
  <si>
    <t>houdende ‚ dat den Suppliant door den</t>
  </si>
  <si>
    <t>NL-HaNA_1.01.02_3840_0083-page-164-column-0-tr-1-line-5</t>
  </si>
  <si>
    <t>Perfoon van Abraham de Marchena, mee</t>
  </si>
  <si>
    <t>NL-HaNA_1.01.02_3840_0083-page-164-column-0-tr-1-line-6</t>
  </si>
  <si>
    <t>de woonende aldaar, op foo eene atroce</t>
  </si>
  <si>
    <t>NL-HaNA_1.01.02_3840_0083-page-164-column-0-tr-1-line-7</t>
  </si>
  <si>
    <t>wyfe was geinjorieert geworden, dat in ge:</t>
  </si>
  <si>
    <t>NL-HaNA_1.01.02_3840_0083-page-164-column-0-tr-1-line-8</t>
  </si>
  <si>
    <t>valle deffelfs gefegdens waar quamen te zyn,</t>
  </si>
  <si>
    <t>NL-HaNA_1.01.02_3840_0083-page-164-column-0-tr-1-line-9</t>
  </si>
  <si>
    <t>den Suppliant miet foude behooren lange</t>
  </si>
  <si>
    <t>NL-HaNA_1.01.02_3840_0083-page-164-column-0-tr-1-line-10</t>
  </si>
  <si>
    <t>onder de Menfchelyke faamenleeving te</t>
  </si>
  <si>
    <t>NL-HaNA_1.01.02_3840_0083-page-164-column-0-tr-1-line-11</t>
  </si>
  <si>
    <t>worden geduld.</t>
  </si>
  <si>
    <t>NL-HaNA_1.01.02_3840_0083-page-164-column-0-tr-1-line-12</t>
  </si>
  <si>
    <t>Dat den Soppliant vervolgens ter die:</t>
  </si>
  <si>
    <t>NL-HaNA_1.01.02_3840_0083-page-164-column-0-tr-1-line-13</t>
  </si>
  <si>
    <t>faake was genoodfaakt geworden Procedu:</t>
  </si>
  <si>
    <t>NL-HaNA_1.01.02_3840_0083-page-164-column-0-tr-1-line-14</t>
  </si>
  <si>
    <t>res voor den Raade des Eilands Curagao</t>
  </si>
  <si>
    <t>NL-HaNA_1.01.02_3840_0083-page-164-column-0-tr-1-line-15</t>
  </si>
  <si>
    <t>tegens voornoemde Marchena te enamee</t>
  </si>
  <si>
    <t>NL-HaNA_1.01.02_3840_0083-page-164-column-0-tr-1-line-16</t>
  </si>
  <si>
    <t>ren.</t>
  </si>
  <si>
    <t>NL-HaNA_1.01.02_3840_0083-page-164-column-0-tr-2-line-0</t>
  </si>
  <si>
    <t>Dat gemelde Marchena die voor den</t>
  </si>
  <si>
    <t>NL-HaNA_1.01.02_3840_0083-page-164-column-0-tr-2-line-1</t>
  </si>
  <si>
    <t>Suppliant foo importante en hartgrievende</t>
  </si>
  <si>
    <t>NL-HaNA_1.01.02_3840_0083-page-164-column-0-tr-2-line-2</t>
  </si>
  <si>
    <t>faak op allerleye wyfe had blyven dilayee</t>
  </si>
  <si>
    <t>NL-HaNA_1.01.02_3840_0083-page-164-column-0-tr-2-line-3</t>
  </si>
  <si>
    <t>Ten , foodanig felis, dat niettegenftaande</t>
  </si>
  <si>
    <t>NL-HaNA_1.01.02_3840_0083-page-164-column-0-tr-2-line-4</t>
  </si>
  <si>
    <t>reeds by Refolutie van gemelde Raade var</t>
  </si>
  <si>
    <t>NL-HaNA_1.01.02_3840_0083-page-164-column-0-tr-2-line-5</t>
  </si>
  <si>
    <t>den 11 Auguty 1778, onder anderen was</t>
  </si>
  <si>
    <t>NL-HaNA_1.01.02_3840_0083-page-164-column-0-tr-2-line-6</t>
  </si>
  <si>
    <t>geordonneert, de faak van veerrien tot veer</t>
  </si>
  <si>
    <t>NL-HaNA_1.01.02_3840_0083-page-164-column-0-tr-2-line-7</t>
  </si>
  <si>
    <t>tien dagen te voldingen, en in laat van</t>
  </si>
  <si>
    <t>NL-HaNA_1.01.02_3840_0083-page-164-column-0-tr-2-line-8</t>
  </si>
  <si>
    <t>wylen te brengen, de gemelde Marchena</t>
  </si>
  <si>
    <t>NL-HaNA_1.01.02_3840_0083-page-164-column-0-tr-2-line-9</t>
  </si>
  <si>
    <t>egter, op den 18 December 1778 van Ge</t>
  </si>
  <si>
    <t>NL-HaNA_1.01.02_3840_0083-page-164-column-0-tr-2-line-10</t>
  </si>
  <si>
    <t>committeerdens uit het Collegie van gemel</t>
  </si>
  <si>
    <t>NL-HaNA_1.01.02_3840_0083-page-164-column-0-tr-2-line-11</t>
  </si>
  <si>
    <t>de Raade hadde weeten te bekoomen eene</t>
  </si>
  <si>
    <t>NL-HaNA_1.01.02_3840_0083-page-164-column-0-tr-2-line-12</t>
  </si>
  <si>
    <t>dispofitie , waar by aan hem een ongehoor.</t>
  </si>
  <si>
    <t>NL-HaNA_1.01.02_3840_0083-page-164-column-0-tr-2-line-13</t>
  </si>
  <si>
    <t>de uitftel, voor den tyd van fes maanden.</t>
  </si>
  <si>
    <t>NL-HaNA_1.01.02_3840_0083-page-164-column-0-tr-2-line-14</t>
  </si>
  <si>
    <t>was verleend tot bet dienen van duplieg.</t>
  </si>
  <si>
    <t>NL-HaNA_1.01.02_3840_0083-page-164-column-0-tr-2-line-15</t>
  </si>
  <si>
    <t>Dat den Suppliant fig vervolgens in de</t>
  </si>
  <si>
    <t>NL-HaNA_1.01.02_3840_0083-page-164-column-0-tr-2-line-16</t>
  </si>
  <si>
    <t>jaare 1780 aan baar Hoog Mog. hadde</t>
  </si>
  <si>
    <t>NL-HaNA_1.01.02_3840_0083-page-164-column-0-tr-2-line-17</t>
  </si>
  <si>
    <t>geaddrefeert en verfogt, haar Hoog Mog</t>
  </si>
  <si>
    <t>NL-HaNA_1.01.02_3840_0083-page-164-column-0-tr-2-line-18</t>
  </si>
  <si>
    <t>Brieven van aanfchryving aan gemelde Raad</t>
  </si>
  <si>
    <t>NL-HaNA_1.01.02_3840_0083-page-164-column-0-tr-2-line-19</t>
  </si>
  <si>
    <t>van Caragao, ten einde de faak taflchen</t>
  </si>
  <si>
    <t>NL-HaNA_1.01.02_3840_0083-page-164-column-0-tr-2-line-20</t>
  </si>
  <si>
    <t>den Suppliant en voornoemde Abraham de</t>
  </si>
  <si>
    <t>NL-HaNA_1.01.02_3840_0083-page-164-column-0-tr-2-line-21</t>
  </si>
  <si>
    <t>Marchena , voor den felven Raade litispen</t>
  </si>
  <si>
    <t>NL-HaNA_1.01.02_3840_0083-page-164-column-0-tr-2-line-22</t>
  </si>
  <si>
    <t>dent, ten fpoedig{ten te termineeren , {onde</t>
  </si>
  <si>
    <t>NL-HaNA_1.01.02_3840_0083-page-164-column-0-tr-2-line-23</t>
  </si>
  <si>
    <t>verder foortgelyke dilayen aan den (clver</t>
  </si>
  <si>
    <t>NL-HaNA_1.01.02_3840_0083-page-164-column-0-tr-2-line-24</t>
  </si>
  <si>
    <t>de Marchena te verleenen.</t>
  </si>
  <si>
    <t>NL-HaNA_1.01.02_3840_0083-page-164-column-0-tr-2-line-25</t>
  </si>
  <si>
    <t>Dat den Suppliant dan ook die Briever</t>
  </si>
  <si>
    <t>NL-HaNA_1.01.02_3840_0083-page-164-column-0-tr-2-line-26</t>
  </si>
  <si>
    <t>wan aanfchryving op den 17 July 1780 wel</t>
  </si>
  <si>
    <t>NL-HaNA_1.01.02_3840_0083-page-164-column-0-tr-2-line-27</t>
  </si>
  <si>
    <t>had bekoomen, dog met geen ander {uc</t>
  </si>
  <si>
    <t>NL-HaNA_1.01.02_3840_0083-page-164-column-0-tr-2-line-28</t>
  </si>
  <si>
    <t>ces, dan dat de voorlz faake ongetermi.</t>
  </si>
  <si>
    <t>NL-HaNA_1.01.02_3840_0083-page-164-column-0-tr-2-line-29</t>
  </si>
  <si>
    <t>meert bleef hangen, op pretext in de ge.</t>
  </si>
  <si>
    <t>NL-HaNA_1.01.02_3840_0083-page-164-column-0-tr-2-line-30</t>
  </si>
  <si>
    <t>melde Requefte om{chreeven; verfoekende</t>
  </si>
  <si>
    <t>NL-HaNA_1.01.02_3840_0083-page-164-column-0-tr-2-line-31</t>
  </si>
  <si>
    <t>den Suppliant om reedenen in de voorfz</t>
  </si>
  <si>
    <t>NL-HaNA_1.01.02_3840_0083-page-164-column-0-tr-2-line-32</t>
  </si>
  <si>
    <t>Requefte geallegueert, dat het haar Hoog</t>
  </si>
  <si>
    <t>NL-HaNA_1.01.02_3840_0083-page-164-column-0-tr-2-line-33</t>
  </si>
  <si>
    <t>Mog. behage moge, om aan gemelde Raa.</t>
  </si>
  <si>
    <t>NL-HaNA_1.01.02_3840_0083-page-164-column-0-tr-2-line-34</t>
  </si>
  <si>
    <t>de van Curagao aan te fchryven, om de</t>
  </si>
  <si>
    <t>NL-HaNA_1.01.02_3840_0083-page-164-column-0-tr-2-line-35</t>
  </si>
  <si>
    <t>faak tuffehen den Suppliant en voornoemde</t>
  </si>
  <si>
    <t>NL-HaNA_1.01.02_3840_0083-page-164-column-0-tr-2-line-36</t>
  </si>
  <si>
    <t>Abraham de Marchena, voor den felven</t>
  </si>
  <si>
    <t>NL-HaNA_1.01.02_3840_0083-page-164-column-0-tr-2-line-37</t>
  </si>
  <si>
    <t>Raade litispendent, binnen feckere korte te</t>
  </si>
  <si>
    <t>NL-HaNA_1.01.02_3840_0083-page-164-column-1-tr-0-line-0</t>
  </si>
  <si>
    <t>bepalen tyd, na dato van den omfang{t</t>
  </si>
  <si>
    <t>NL-HaNA_1.01.02_3840_0083-page-164-column-1-tr-0-line-1</t>
  </si>
  <si>
    <t>van gemelde Brieven van aanfchryvirge,</t>
  </si>
  <si>
    <t>NL-HaNA_1.01.02_3840_0083-page-164-column-1-tr-0-line-2</t>
  </si>
  <si>
    <t>fonder verder dilay te decideeren , foo als</t>
  </si>
  <si>
    <t>NL-HaNA_1.01.02_3840_0083-page-164-column-1-tr-0-line-3</t>
  </si>
  <si>
    <t>gemelde Raade in goede Juftitie fal ver-</t>
  </si>
  <si>
    <t>NL-HaNA_1.01.02_3840_0083-page-164-column-1-tr-0-line-4</t>
  </si>
  <si>
    <t>meenen te behooren, of by faute van dien</t>
  </si>
  <si>
    <t>NL-HaNA_1.01.02_3840_0083-page-164-column-1-tr-0-line-5</t>
  </si>
  <si>
    <t>aan gemelde Raade te gelaften, om de ge-</t>
  </si>
  <si>
    <t>NL-HaNA_1.01.02_3840_0083-page-164-column-1-tr-0-line-6</t>
  </si>
  <si>
    <t>melde faak met de daar toe behoorende</t>
  </si>
  <si>
    <t>NL-HaNA_1.01.02_3840_0083-page-164-column-1-tr-0-line-7</t>
  </si>
  <si>
    <t>Stukken aan haar Hoog Mog, over te fen-</t>
  </si>
  <si>
    <t>NL-HaNA_1.01.02_3840_0083-page-164-column-1-tr-0-line-8</t>
  </si>
  <si>
    <t>den, om daar in te worden regt gedaan,</t>
  </si>
  <si>
    <t>NL-HaNA_1.01.02_3840_0083-page-164-column-1-tr-0-line-9</t>
  </si>
  <si>
    <t>foo als baar Hoog Mogende fullen oordee.</t>
  </si>
  <si>
    <t>NL-HaNA_1.01.02_3840_0083-page-164-column-1-tr-0-line-10</t>
  </si>
  <si>
    <t>len te behooren,</t>
  </si>
  <si>
    <t>NL-HaNA_1.01.02_3840_0083-page-164-column-1-tr-0-line-11</t>
  </si>
  <si>
    <t>NL-HaNA_1.01.02_3840_0083-page-164-column-1-tr-0-line-12</t>
  </si>
  <si>
    <t>gevonden en verftaan, dat ‘gemelde Raad</t>
  </si>
  <si>
    <t>NL-HaNA_1.01.02_3840_0083-page-164-column-1-tr-0-line-13</t>
  </si>
  <si>
    <t>des Eilands Curacao fal worden aange-</t>
  </si>
  <si>
    <t>NL-HaNA_1.01.02_3840_0083-page-164-column-1-tr-0-line-14</t>
  </si>
  <si>
    <t>fchreeven, om de aak tuflchen den Sup-</t>
  </si>
  <si>
    <t>NL-HaNA_1.01.02_3840_0083-page-164-column-1-tr-0-line-15</t>
  </si>
  <si>
    <t>pliant en voornoemde Abraham’ de Mar-</t>
  </si>
  <si>
    <t>NL-HaNA_1.01.02_3840_0083-page-164-column-1-tr-0-line-16</t>
  </si>
  <si>
    <t>chena, voor den voornoemde Raad lirispen-</t>
  </si>
  <si>
    <t>NL-HaNA_1.01.02_3840_0083-page-164-column-1-tr-0-line-17</t>
  </si>
  <si>
    <t>dent, binnen drie maanden na dato van der</t>
  </si>
  <si>
    <t>NL-HaNA_1.01.02_3840_0083-page-164-column-1-tr-0-line-18</t>
  </si>
  <si>
    <t>ontfang{t van deefe haar Hoog Mog. aan-</t>
  </si>
  <si>
    <t>NL-HaNA_1.01.02_3840_0083-page-164-column-1-tr-0-line-19</t>
  </si>
  <si>
    <t>fchryving fonder verder dilay te decideeren,</t>
  </si>
  <si>
    <t>NL-HaNA_1.01.02_3840_0083-page-164-column-1-tr-0-line-20</t>
  </si>
  <si>
    <t>foo als gemelde Raade in goede Juftitie fl</t>
  </si>
  <si>
    <t>NL-HaNA_1.01.02_3840_0083-page-164-column-1-tr-0-line-21</t>
  </si>
  <si>
    <t>wermeenen te behooren , met laf, om , by</t>
  </si>
  <si>
    <t>NL-HaNA_1.01.02_3840_0083-page-164-column-1-tr-0-line-22</t>
  </si>
  <si>
    <t>faute van dien, de gemelde faak met de</t>
  </si>
  <si>
    <t>NL-HaNA_1.01.02_3840_0083-page-164-column-1-tr-0-line-23</t>
  </si>
  <si>
    <t>daartoe behoorende Stukken aan haar Hoog</t>
  </si>
  <si>
    <t>NL-HaNA_1.01.02_3840_0083-page-164-column-1-tr-0-line-24</t>
  </si>
  <si>
    <t>Mog, over te fenden, om daar in te wor:</t>
  </si>
  <si>
    <t>NL-HaNA_1.01.02_3840_0083-page-164-column-1-tr-0-line-25</t>
  </si>
  <si>
    <t>den regt gedaan, {oo als haar Hoog Mog.</t>
  </si>
  <si>
    <t>NL-HaNA_1.01.02_3840_0083-page-164-column-1-tr-0-line-26</t>
  </si>
  <si>
    <t>fullen oordeelen te behooren.</t>
  </si>
  <si>
    <t>NL-HaNA_1.01.02_3840_0083-page-164-column-1-tr-1-line-0</t>
  </si>
  <si>
    <t>de Conclufie van verfoek om A8e</t>
  </si>
  <si>
    <t>NL-HaNA_1.01.02_3840_0083-page-164-column-1-tr-1-line-1</t>
  </si>
  <si>
    <t>DP van gediend van Egbertus Bernardus</t>
  </si>
  <si>
    <t>NL-HaNA_1.01.02_3840_0083-page-164-column-1-tr-1-line-2</t>
  </si>
  <si>
    <t>Ten Dail, als Procureur van Johan-</t>
  </si>
  <si>
    <t>NL-HaNA_1.01.02_3840_0083-page-164-column-1-tr-1-line-3</t>
  </si>
  <si>
    <t>nes Frangois de Bruyn en Ouo Obreen,</t>
  </si>
  <si>
    <t>NL-HaNA_1.01.02_3840_0083-page-164-column-1-tr-1-line-4</t>
  </si>
  <si>
    <t>vervangende Johannes Marinus van Goet-</t>
  </si>
  <si>
    <t>NL-HaNA_1.01.02_3840_0083-page-164-column-1-tr-1-line-5</t>
  </si>
  <si>
    <t>hem, te faamen als door de gefaamentlyke</t>
  </si>
  <si>
    <t>NL-HaNA_1.01.02_3840_0083-page-164-column-1-tr-1-line-6</t>
  </si>
  <si>
    <t>groote Gelandens van den Polder van Fer-</t>
  </si>
  <si>
    <t>NL-HaNA_1.01.02_3840_0083-page-164-column-1-tr-1-line-7</t>
  </si>
  <si>
    <t>dinandus geauthorifeert zynde tot het voe.</t>
  </si>
  <si>
    <t>NL-HaNA_1.01.02_3840_0083-page-164-column-1-tr-1-line-8</t>
  </si>
  <si>
    <t>ren van deefe Procedures, Gedaagdens by</t>
  </si>
  <si>
    <t>NL-HaNA_1.01.02_3840_0083-page-164-column-1-tr-1-line-9</t>
  </si>
  <si>
    <t>Mandament in cas relief d’Appel , ter eenre,</t>
  </si>
  <si>
    <t>NL-HaNA_1.01.02_3840_0083-page-164-column-1-tr-1-line-10</t>
  </si>
  <si>
    <t>op ende jegens Deeken en Capittel der</t>
  </si>
  <si>
    <t>NL-HaNA_1.01.02_3840_0083-page-164-column-1-tr-1-line-11</t>
  </si>
  <si>
    <t>Lieve Vrouwe Kerk te Kortryk ‚ Impetrant</t>
  </si>
  <si>
    <t>NL-HaNA_1.01.02_3840_0083-page-164-column-1-tr-1-line-12</t>
  </si>
  <si>
    <t>in het voorfz.cas ter andere zyde.</t>
  </si>
  <si>
    <t>NL-HaNA_1.01.02_3840_0083-page-164-column-1-tr-1-line-13</t>
  </si>
  <si>
    <t>NL-HaNA_1.01.02_3840_0083-page-164-column-1-tr-1-line-14</t>
  </si>
  <si>
    <t>den en verftaan, dat aan de Gedaagdens</t>
  </si>
  <si>
    <t>NL-HaNA_1.01.02_3840_0083-page-164-column-1-tr-1-line-15</t>
  </si>
  <si>
    <t>fal worden verleent de voorfz Ate van ge</t>
  </si>
  <si>
    <t>NL-HaNA_1.01.02_3840_0083-page-164-column-1-tr-1-line-16</t>
  </si>
  <si>
    <t>dient ‚ waar voor deefe haar Hoog Mog,</t>
  </si>
  <si>
    <t>NL-HaNA_1.01.02_3840_0083-page-164-column-1-tr-1-line-17</t>
  </si>
  <si>
    <t>Refolutie is dienende.</t>
  </si>
  <si>
    <t>NL-HaNA_1.01.02_3840_0083-page-164-column-1-tr-2-line-0</t>
  </si>
  <si>
    <t>Veneris den 21 February</t>
  </si>
  <si>
    <t>NL-HaNA_1.01.02_3840_0083-page-164-column-1-tr-2-line-1</t>
  </si>
  <si>
    <t>1783,</t>
  </si>
  <si>
    <t>NL-HaNA_1.01.02_3840_0083-page-164-column-1-tr-2-line-2</t>
  </si>
  <si>
    <t>PRS VDE,</t>
  </si>
  <si>
    <t>NL-HaNA_1.01.02_3840_0083-page-164-column-1-tr-2-line-3</t>
  </si>
  <si>
    <t>Den Heere van Kuffeler.</t>
  </si>
  <si>
    <t>NL-HaNA_1.01.02_3840_0083-page-164-column-1-tr-2-line-4</t>
  </si>
  <si>
    <t>NL-HaNA_1.01.02_3840_0083-page-164-column-1-tr-2-line-5</t>
  </si>
  <si>
    <t>De Heeren van, Lynden van Hemmen,</t>
  </si>
  <si>
    <t>NL-HaNA_1.01.02_3840_0083-page-164-column-1-tr-2-line-6</t>
  </si>
  <si>
    <t>van Randoyk, van Lynden, van den</t>
  </si>
  <si>
    <t>NL-HaNA_1.01.02_3840_0083-page-164-column-1-tr-2-line-7</t>
  </si>
  <si>
    <t>Steen, van Nagel, van Lynden van</t>
  </si>
  <si>
    <t>NL-HaNA_1.01.02_3840_0083-page-164-column-1-tr-2-line-8</t>
  </si>
  <si>
    <t>Swanenburg ‚ Torck van Rofendaal.</t>
  </si>
  <si>
    <t>NL-HaNA_1.01.02_3840_0083-page-164-column-1-tr-2-line-9</t>
  </si>
  <si>
    <t>Vanden Santheuvel ‚ Cbanguion, Raadpen-</t>
  </si>
  <si>
    <t>NL-HaNA_1.01.02_3840_0083-page-164-column-1-tr-2-line-10</t>
  </si>
  <si>
    <t>fionaris van Bleiswyk.</t>
  </si>
  <si>
    <t>NL-HaNA_1.01.02_3840_0083-page-164-column-1-tr-2-line-11</t>
  </si>
  <si>
    <t>Van Citters, Cau, van brakel, met een</t>
  </si>
  <si>
    <t>NL-HaNA_1.01.02_3840_0083-page-165-header-tr-0-line-0</t>
  </si>
  <si>
    <t>Dat</t>
  </si>
  <si>
    <t>2Q2</t>
  </si>
  <si>
    <t>Den i1 February</t>
  </si>
  <si>
    <t>(159)</t>
  </si>
  <si>
    <t>NL-HaNA_1.01.02_3840_0083-page-165-column-0-tr-0-line-0</t>
  </si>
  <si>
    <t>estraordinaris Gedeputeerde uit de Provin</t>
  </si>
  <si>
    <t>NL-HaNA_1.01.02_3840_0083-page-165-column-0-tr-0-line-1</t>
  </si>
  <si>
    <t>cie van Zeeland.</t>
  </si>
  <si>
    <t>NL-HaNA_1.01.02_3840_0083-page-165-column-0-tr-0-line-2</t>
  </si>
  <si>
    <t>Van Heeckeren van Brantfenburg</t>
  </si>
  <si>
    <t>NL-HaNA_1.01.02_3840_0083-page-165-column-0-tr-0-line-3</t>
  </si>
  <si>
    <t>Hardenbroek van Lockhorjt, Peters.</t>
  </si>
  <si>
    <t>NL-HaNA_1.01.02_3840_0083-page-165-column-0-tr-0-line-4</t>
  </si>
  <si>
    <t>Rengers, R. H. van Kuffeler.</t>
  </si>
  <si>
    <t>NL-HaNA_1.01.02_3840_0083-page-165-column-0-tr-0-line-5</t>
  </si>
  <si>
    <t>Van Palland, van Dedem tot de Gelder</t>
  </si>
  <si>
    <t>NL-HaNA_1.01.02_3840_0083-page-165-column-0-tr-0-line-6</t>
  </si>
  <si>
    <t>Sloet tot de Haer.</t>
  </si>
  <si>
    <t>NL-HaNA_1.01.02_3840_0083-page-165-column-0-tr-0-line-7</t>
  </si>
  <si>
    <t>Quintus.</t>
  </si>
  <si>
    <t>NL-HaNA_1.01.02_3840_0083-page-165-column-0-tr-1-line-0</t>
  </si>
  <si>
    <t>tE Refolutien gifteren ge.</t>
  </si>
  <si>
    <t>NL-HaNA_1.01.02_3840_0083-page-165-column-0-tr-1-line-1</t>
  </si>
  <si>
    <t>fj noomen , zyn geleefen en gerefu:</t>
  </si>
  <si>
    <t>NL-HaNA_1.01.02_3840_0083-page-165-column-0-tr-1-line-2</t>
  </si>
  <si>
    <t>NL-HaNA_1.01.02_3840_0083-page-165-column-0-tr-1-line-3</t>
  </si>
  <si>
    <t>gearrelteert zyn de Depeches daar uit re</t>
  </si>
  <si>
    <t>NL-HaNA_1.01.02_3840_0083-page-165-column-0-tr-1-line-4</t>
  </si>
  <si>
    <t>NL-HaNA_1.01.02_3840_0083-page-165-column-0-tr-2-line-0</t>
  </si>
  <si>
    <t>hNtfangen een Miflive van den Ref</t>
  </si>
  <si>
    <t>NL-HaNA_1.01.02_3840_0083-page-165-column-0-tr-2-line-1</t>
  </si>
  <si>
    <t>AI dentde Swart , gefchreven te St, Perers.</t>
  </si>
  <si>
    <t>NL-HaNA_1.01.02_3840_0083-page-165-column-0-tr-2-line-2</t>
  </si>
  <si>
    <t>burg den 28 der voorleeden maand.</t>
  </si>
  <si>
    <t>NL-HaNA_1.01.02_3840_0083-page-165-column-0-tr-2-line-3</t>
  </si>
  <si>
    <t>houdende advertentie,</t>
  </si>
  <si>
    <t>NL-HaNA_1.01.02_3840_0083-page-165-column-0-tr-2-line-4</t>
  </si>
  <si>
    <t>WAAR op geen refolutie is gevallen,</t>
  </si>
  <si>
    <t>NL-HaNA_1.01.02_3840_0083-page-165-column-0-tr-3-line-0</t>
  </si>
  <si>
    <t>TS ter Vergaderinge geleefen een Memo</t>
  </si>
  <si>
    <t>NL-HaNA_1.01.02_3840_0083-page-165-column-0-tr-3-line-1</t>
  </si>
  <si>
    <t>A rie van de Gecommitteerden uit de refpec</t>
  </si>
  <si>
    <t>NL-HaNA_1.01.02_3840_0083-page-165-column-0-tr-3-line-2</t>
  </si>
  <si>
    <t>tive Collegien ter Admiraliteit deefer Lan</t>
  </si>
  <si>
    <t>NL-HaNA_1.01.02_3840_0083-page-165-column-0-tr-3-line-3</t>
  </si>
  <si>
    <t>den, hondende, dat gefien hebbende haat</t>
  </si>
  <si>
    <t>NL-HaNA_1.01.02_3840_0083-page-165-column-0-tr-3-line-4</t>
  </si>
  <si>
    <t>Hoog Mog, Refolurie van den 30 January</t>
  </si>
  <si>
    <t>NL-HaNA_1.01.02_3840_0083-page-165-column-0-tr-3-line-5</t>
  </si>
  <si>
    <t>latftleeden, houdende, dat ‘nieteegen:</t>
  </si>
  <si>
    <t>NL-HaNA_1.01.02_3840_0083-page-165-column-0-tr-3-line-6</t>
  </si>
  <si>
    <t>» flaande de aangeboode {lilftand van Wa</t>
  </si>
  <si>
    <t>NL-HaNA_1.01.02_3840_0083-page-165-column-0-tr-3-line-7</t>
  </si>
  <si>
    <t>» penen by baar Hoog Mog, was geac</t>
  </si>
  <si>
    <t>NL-HaNA_1.01.02_3840_0083-page-165-column-0-tr-3-line-8</t>
  </si>
  <si>
    <t>» Cepteert, de toebereidfelen en Armatures</t>
  </si>
  <si>
    <t>NL-HaNA_1.01.02_3840_0083-page-165-column-0-tr-3-line-9</t>
  </si>
  <si>
    <t>» ter Zee met allen vlyr en yver fouden</t>
  </si>
  <si>
    <t>NL-HaNA_1.01.02_3840_0083-page-165-column-0-tr-3-line-10</t>
  </si>
  <si>
    <t>»» worden voortgefet, en’ daar in alle acce</t>
  </si>
  <si>
    <t>NL-HaNA_1.01.02_3840_0083-page-165-column-0-tr-3-line-11</t>
  </si>
  <si>
    <t>leratie geadhibeert, fonder dat eenig het</t>
  </si>
  <si>
    <t>NL-HaNA_1.01.02_3840_0083-page-165-column-0-tr-3-line-12</t>
  </si>
  <si>
    <t>» fllermin{te retardement of verfaauwin:</t>
  </si>
  <si>
    <t>NL-HaNA_1.01.02_3840_0083-page-165-column-0-tr-3-line-13</t>
  </si>
  <si>
    <t>» daar in foude worden toegebragt ”</t>
  </si>
  <si>
    <t>NL-HaNA_1.01.02_3840_0083-page-165-column-0-tr-3-line-14</t>
  </si>
  <si>
    <t>En daar by in overweeging hebbende ge.</t>
  </si>
  <si>
    <t>NL-HaNA_1.01.02_3840_0083-page-165-column-0-tr-3-line-15</t>
  </si>
  <si>
    <t>nomen, dat by de na Jaatít geformeerde</t>
  </si>
  <si>
    <t>NL-HaNA_1.01.02_3840_0083-page-165-column-0-tr-3-line-16</t>
  </si>
  <si>
    <t>Staat der Equipage van den 1 Mey 178:</t>
  </si>
  <si>
    <t>NL-HaNA_1.01.02_3840_0083-page-165-column-0-tr-3-line-17</t>
  </si>
  <si>
    <t>tot den laaten April 1784, foodanig ‘ai</t>
  </si>
  <si>
    <t>NL-HaNA_1.01.02_3840_0083-page-165-column-0-tr-3-line-18</t>
  </si>
  <si>
    <t>defelve by baar Hoog Mog. an de refpec</t>
  </si>
  <si>
    <t>NL-HaNA_1.01.02_3840_0083-page-165-column-0-tr-3-line-19</t>
  </si>
  <si>
    <t>túve Bondgenoten was toegefonden, feet</t>
  </si>
  <si>
    <t>NL-HaNA_1.01.02_3840_0083-page-165-column-0-tr-3-line-20</t>
  </si>
  <si>
    <t>veele nieuwe Scheepen waren gebragt, de</t>
  </si>
  <si>
    <t>NL-HaNA_1.01.02_3840_0083-page-165-column-0-tr-3-line-21</t>
  </si>
  <si>
    <t>welke tot nog toe niet in Commiffie waren</t>
  </si>
  <si>
    <t>NL-HaNA_1.01.02_3840_0083-page-165-column-0-tr-3-line-22</t>
  </si>
  <si>
    <t>gelteld; fy Gecommitteerden uit de refpec</t>
  </si>
  <si>
    <t>NL-HaNA_1.01.02_3840_0083-page-165-column-0-tr-3-line-23</t>
  </si>
  <si>
    <t>te Collzgien ter ‘Admiraliteit de vryheid</t>
  </si>
  <si>
    <t>NL-HaNA_1.01.02_3840_0083-page-165-column-0-tr-3-line-24</t>
  </si>
  <si>
    <t>namen haar Hoog Mog. in coníideratie te</t>
  </si>
  <si>
    <t>NL-HaNA_1.01.02_3840_0083-page-165-column-0-tr-3-line-25</t>
  </si>
  <si>
    <t>geeven, of haar Hoog Mog, ook, ter ver</t>
  </si>
  <si>
    <t>NL-HaNA_1.01.02_3840_0083-page-165-column-0-tr-3-line-26</t>
  </si>
  <si>
    <t>myding van alle misver{tand ten’dien op</t>
  </si>
  <si>
    <t>NL-HaNA_1.01.02_3840_0083-page-165-column-0-tr-3-line-27</t>
  </si>
  <si>
    <t>figte, nader fouden gelieven te verklaren</t>
  </si>
  <si>
    <t>NL-HaNA_1.01.02_3840_0083-page-165-column-0-tr-3-line-28</t>
  </si>
  <si>
    <t>dat haar Hoog Mog. meening is, dat eerfl</t>
  </si>
  <si>
    <t>NL-HaNA_1.01.02_3840_0083-page-165-column-0-tr-3-line-29</t>
  </si>
  <si>
    <t>en vooral worde geforgt voor de prompte</t>
  </si>
  <si>
    <t>NL-HaNA_1.01.02_3840_0083-page-165-column-0-tr-3-line-30</t>
  </si>
  <si>
    <t>en volkoome gereedheid der reeds in dient</t>
  </si>
  <si>
    <t>NL-HaNA_1.01.02_3840_0083-page-165-column-0-tr-3-line-31</t>
  </si>
  <si>
    <t>geftelde Scheepen, mitsgaders van de vic</t>
  </si>
  <si>
    <t>NL-HaNA_1.01.02_3840_0083-page-165-column-0-tr-3-line-32</t>
  </si>
  <si>
    <t>twalieering van deftlve, ten minften tot der</t>
  </si>
  <si>
    <t>NL-HaNA_1.01.02_3840_0083-page-165-column-0-tr-3-line-33</t>
  </si>
  <si>
    <t>1 November aanftaande: en dat inmiddels</t>
  </si>
  <si>
    <t>NL-HaNA_1.01.02_3840_0083-page-165-column-0-tr-3-line-34</t>
  </si>
  <si>
    <t>worden ingewagt de nadere ordres van hae:</t>
  </si>
  <si>
    <t>NL-HaNA_1.01.02_3840_0083-page-165-column-0-tr-3-line-35</t>
  </si>
  <si>
    <t>Hoog Mog. wegens het al of niet in Ei</t>
  </si>
  <si>
    <t>NL-HaNA_1.01.02_3840_0083-page-165-column-0-tr-3-line-36</t>
  </si>
  <si>
    <t>page brengen van meerdere Scheepen van</t>
  </si>
  <si>
    <t>NL-HaNA_1.01.02_3840_0083-page-165-column-0-tr-3-line-37</t>
  </si>
  <si>
    <t>Oorlog, mits egter teffens en te gelyk de</t>
  </si>
  <si>
    <t>NL-HaNA_1.01.02_3840_0083-page-165-column-0-tr-3-line-38</t>
  </si>
  <si>
    <t>gcordonneerde aanbouw en toeruiting der</t>
  </si>
  <si>
    <t>NL-HaNA_1.01.02_3840_0083-page-165-column-1-tr-0-line-0</t>
  </si>
  <si>
    <t>nieuwe Scheepen, voor foo verre falks fòn-</t>
  </si>
  <si>
    <t>NL-HaNA_1.01.02_3840_0083-page-165-column-1-tr-0-line-1</t>
  </si>
  <si>
    <t>der eragtering der reeds in Commiflie ge-</t>
  </si>
  <si>
    <t>NL-HaNA_1.01.02_3840_0083-page-165-column-1-tr-0-line-2</t>
  </si>
  <si>
    <t>fteide fal kunnen gefechieden, by aanhou-</t>
  </si>
  <si>
    <t>NL-HaNA_1.01.02_3840_0083-page-165-column-1-tr-0-line-3</t>
  </si>
  <si>
    <t>denheid met de meeft mogelyke fpoed</t>
  </si>
  <si>
    <t>NL-HaNA_1.01.02_3840_0083-page-165-column-1-tr-0-line-4</t>
  </si>
  <si>
    <t>worde voortgefer,</t>
  </si>
  <si>
    <t>NL-HaNA_1.01.02_3840_0083-page-165-column-1-tr-0-line-5</t>
  </si>
  <si>
    <t>WAAR op gedelibereert zynde ‚ hebben</t>
  </si>
  <si>
    <t>NL-HaNA_1.01.02_3840_0083-page-165-column-1-tr-0-line-6</t>
  </si>
  <si>
    <t>NL-HaNA_1.01.02_3840_0083-page-165-column-1-tr-0-line-7</t>
  </si>
  <si>
    <t>van Zeeland en van Vriesland de voorfz</t>
  </si>
  <si>
    <t>NL-HaNA_1.01.02_3840_0083-page-165-column-1-tr-0-line-8</t>
  </si>
  <si>
    <t>Memorie Copielyk overgenomen, om in den</t>
  </si>
  <si>
    <t>NL-HaNA_1.01.02_3840_0083-page-165-column-1-tr-0-line-9</t>
  </si>
  <si>
    <t>haaren breeder gecommuniceert te wor.</t>
  </si>
  <si>
    <t>NL-HaNA_1.01.02_3840_0083-page-165-column-1-tr-0-line-10</t>
  </si>
  <si>
    <t>NL-HaNA_1.01.02_3840_0083-page-165-column-1-tr-1-line-0</t>
  </si>
  <si>
    <t>NL-HaNA_1.01.02_3840_0083-page-165-column-1-tr-1-line-1</t>
  </si>
  <si>
    <t>en verltaan, dat, blyvende voor alsnog in</t>
  </si>
  <si>
    <t>NL-HaNA_1.01.02_3840_0083-page-165-column-1-tr-1-line-2</t>
  </si>
  <si>
    <t>fijn geheel de voorfz Refolutie van ‘haar</t>
  </si>
  <si>
    <t>NL-HaNA_1.01.02_3840_0083-page-165-column-1-tr-1-line-3</t>
  </si>
  <si>
    <t>Hoog Mog. van den 30 January laatftlee-</t>
  </si>
  <si>
    <t>NL-HaNA_1.01.02_3840_0083-page-165-column-1-tr-1-line-4</t>
  </si>
  <si>
    <t>den, Copie van de voorfchreeve Memorie</t>
  </si>
  <si>
    <t>NL-HaNA_1.01.02_3840_0083-page-165-column-1-tr-1-line-5</t>
  </si>
  <si>
    <t>gefleld fal worden in handen van de Hee.</t>
  </si>
  <si>
    <t>NL-HaNA_1.01.02_3840_0083-page-165-column-1-tr-1-line-6</t>
  </si>
  <si>
    <t>ren van Lynden van Swanenburg, en andere</t>
  </si>
  <si>
    <t>NL-HaNA_1.01.02_3840_0083-page-165-column-1-tr-1-line-7</t>
  </si>
  <si>
    <t>baar Hoog Mog. Gedeputeerden tot de faa-</t>
  </si>
  <si>
    <t>NL-HaNA_1.01.02_3840_0083-page-165-column-1-tr-1-line-8</t>
  </si>
  <si>
    <t>ken van de Zee, om te vifiteeren, exami-</t>
  </si>
  <si>
    <t>NL-HaNA_1.01.02_3840_0083-page-165-column-1-tr-1-line-9</t>
  </si>
  <si>
    <t>neren, daar op in te neemen de confi-</t>
  </si>
  <si>
    <t>NL-HaNA_1.01.02_3840_0083-page-165-column-1-tr-1-line-10</t>
  </si>
  <si>
    <t>deratien en het advis van de Gecommit-</t>
  </si>
  <si>
    <t>NL-HaNA_1.01.02_3840_0083-page-165-column-1-tr-1-line-11</t>
  </si>
  <si>
    <t>teerden uit de refpeftive Collegien ter Ad-</t>
  </si>
  <si>
    <t>NL-HaNA_1.01.02_3840_0083-page-165-column-1-tr-1-line-12</t>
  </si>
  <si>
    <t>miraliteit deefer Landen, en van alles alhier</t>
  </si>
  <si>
    <t>NL-HaNA_1.01.02_3840_0083-page-165-column-1-tr-1-line-13</t>
  </si>
  <si>
    <t>ter Vergaderinge rapport te doen.</t>
  </si>
  <si>
    <t>NL-HaNA_1.01.02_3840_0083-page-165-column-1-tr-2-line-0</t>
  </si>
  <si>
    <t>S ter Vergaderinge geleefen de Requefte</t>
  </si>
  <si>
    <t>NL-HaNA_1.01.02_3840_0083-page-165-column-1-tr-2-line-1</t>
  </si>
  <si>
    <t>van Alexander Hinderfon, Koopman te</t>
  </si>
  <si>
    <t>NL-HaNA_1.01.02_3840_0083-page-165-column-1-tr-2-line-2</t>
  </si>
  <si>
    <t>Amtterdam, voor deifelfs Societeit, ge-</t>
  </si>
  <si>
    <t>NL-HaNA_1.01.02_3840_0083-page-165-column-1-tr-2-line-3</t>
  </si>
  <si>
    <t>canteert hebbende ten name van Stapart en</t>
  </si>
  <si>
    <t>NL-HaNA_1.01.02_3840_0083-page-165-column-1-tr-2-line-4</t>
  </si>
  <si>
    <t>Hinderfon, houdende, dat {ijn Suppliants</t>
  </si>
  <si>
    <t>NL-HaNA_1.01.02_3840_0083-page-165-column-1-tr-2-line-5</t>
  </si>
  <si>
    <t>voornoemde Comptoir het ongeluk hebbende</t>
  </si>
  <si>
    <t>NL-HaNA_1.01.02_3840_0083-page-165-column-1-tr-2-line-6</t>
  </si>
  <si>
    <t>met Clanfs en Gebroeders, ter dier tyd en</t>
  </si>
  <si>
    <t>NL-HaNA_1.01.02_3840_0083-page-165-column-1-tr-2-line-7</t>
  </si>
  <si>
    <t>pa weder Kooplieden te Flamburg, in den</t>
  </si>
  <si>
    <t>NL-HaNA_1.01.02_3840_0083-page-165-column-1-tr-2-line-8</t>
  </si>
  <si>
    <t>jaare 1769 in eenige liaifons van Negotie te</t>
  </si>
  <si>
    <t>NL-HaNA_1.01.02_3840_0083-page-165-column-1-tr-2-line-9</t>
  </si>
  <si>
    <t>geraaken, defelve op eene wyle welke de</t>
  </si>
  <si>
    <t>NL-HaNA_1.01.02_3840_0083-page-165-column-1-tr-2-line-10</t>
  </si>
  <si>
    <t>Sapplianten vermeenden niet met de befte</t>
  </si>
  <si>
    <t>NL-HaNA_1.01.02_3840_0083-page-165-column-1-tr-2-line-11</t>
  </si>
  <si>
    <t>trouw over een te komen, kort daar aan</t>
  </si>
  <si>
    <t>NL-HaNA_1.01.02_3840_0083-page-165-column-1-tr-2-line-12</t>
  </si>
  <si>
    <t>na dat {y onder diverfe frivole voorgeevens</t>
  </si>
  <si>
    <t>NL-HaNA_1.01.02_3840_0083-page-165-column-1-tr-2-line-13</t>
  </si>
  <si>
    <t>van de Supplianten hadden weeten te obt</t>
  </si>
  <si>
    <t>NL-HaNA_1.01.02_3840_0083-page-165-column-1-tr-2-line-14</t>
  </si>
  <si>
    <t>neeren een credit van neegen duifend vier</t>
  </si>
  <si>
    <t>NL-HaNA_1.01.02_3840_0083-page-165-column-1-tr-2-line-15</t>
  </si>
  <si>
    <t>honderd twintig guldens feftien ftuivers , hun:</t>
  </si>
  <si>
    <t>NL-HaNA_1.01.02_3840_0083-page-165-column-1-tr-2-line-16</t>
  </si>
  <si>
    <t>ne beraalingen hadden gefufpendeert.</t>
  </si>
  <si>
    <t>NL-HaNA_1.01.02_3840_0083-page-165-column-1-tr-2-line-17</t>
  </si>
  <si>
    <t>Dat defelve Claufs en Gebroeders aan der</t>
  </si>
  <si>
    <t>NL-HaNA_1.01.02_3840_0083-page-165-column-1-tr-2-line-18</t>
  </si>
  <si>
    <t>felver Crediteuren een accord geproponeert</t>
  </si>
  <si>
    <t>NL-HaNA_1.01.02_3840_0083-page-165-column-1-tr-2-line-19</t>
  </si>
  <si>
    <t>hebbende van veertig per cento, de Sup.</t>
  </si>
  <si>
    <t>NL-HaNA_1.01.02_3840_0083-page-165-column-1-tr-2-line-20</t>
  </si>
  <si>
    <t>planten hadden gemeent daar meede geen</t>
  </si>
  <si>
    <t>NL-HaNA_1.01.02_3840_0083-page-165-column-1-tr-2-line-21</t>
  </si>
  <si>
    <t>genoegen te moeten neemen, en dat ter dier</t>
  </si>
  <si>
    <t>NL-HaNA_1.01.02_3840_0083-page-165-column-1-tr-2-line-22</t>
  </si>
  <si>
    <t>faake tufTehen den Suppliant en Claufs en</t>
  </si>
  <si>
    <t>NL-HaNA_1.01.02_3840_0083-page-165-column-1-tr-2-line-23</t>
  </si>
  <si>
    <t>Gebroeders in den jaare 1772 en volgende</t>
  </si>
  <si>
    <t>NL-HaNA_1.01.02_3840_0083-page-165-column-1-tr-2-line-24</t>
  </si>
  <si>
    <t>procedures waren ontfaan, welke in den</t>
  </si>
  <si>
    <t>NL-HaNA_1.01.02_3840_0083-page-165-column-1-tr-2-line-25</t>
  </si>
  <si>
    <t>jare 1773 by Vonnifle van den Raad</t>
  </si>
  <si>
    <t>NL-HaNA_1.01.02_3840_0083-page-165-column-1-tr-2-line-26</t>
  </si>
  <si>
    <t>te</t>
  </si>
  <si>
    <t>NL-HaNA_1.01.02_3840_0083-page-165-column-1-tr-2-line-27</t>
  </si>
  <si>
    <t>Hamburg foodanig waren getermineert, dat</t>
  </si>
  <si>
    <t>NL-HaNA_1.01.02_3840_0083-page-165-column-1-tr-2-line-28</t>
  </si>
  <si>
    <t>de Supplianten de voornoemde geoffereerde</t>
  </si>
  <si>
    <t>NL-HaNA_1.01.02_3840_0083-page-165-column-1-tr-2-line-29</t>
  </si>
  <si>
    <t>veertig per cento over bun agterweefen ten</t>
  </si>
  <si>
    <t>NL-HaNA_1.01.02_3840_0083-page-165-column-1-tr-2-line-30</t>
  </si>
  <si>
    <t>laften van Claafs en Gebroeders hadden kun-</t>
  </si>
  <si>
    <t>NL-HaNA_1.01.02_3840_0083-page-165-column-1-tr-2-line-31</t>
  </si>
  <si>
    <t>nen ontfangen, maar dat defelve tevens in</t>
  </si>
  <si>
    <t>NL-HaNA_1.01.02_3840_0083-page-165-column-1-tr-2-line-32</t>
  </si>
  <si>
    <t>hun geheel bleeven van het refteerende van</t>
  </si>
  <si>
    <t>NL-HaNA_1.01.02_3840_0083-page-165-column-1-tr-2-line-33</t>
  </si>
  <si>
    <t>hunne pretënfie van gemelde Claufs en Ge-</t>
  </si>
  <si>
    <t>NL-HaNA_1.01.02_3840_0083-page-165-column-1-tr-2-line-34</t>
  </si>
  <si>
    <t>broeders te ontfangen.</t>
  </si>
  <si>
    <t>NL-HaNA_1.01.02_3811_0175</t>
  </si>
  <si>
    <t>NL-HaNA_1.01.02_3811_0175-page-348-header-tr-0-line-0</t>
  </si>
  <si>
    <t>mare</t>
  </si>
  <si>
    <t>Den 3 Mey</t>
  </si>
  <si>
    <t>( 218 )</t>
  </si>
  <si>
    <t>1756</t>
  </si>
  <si>
    <t>NL-HaNA_1.01.02_3811_0175-page-348-column-0-tr-0-line-0</t>
  </si>
  <si>
    <t>noemt. en sal dienvolgende ten sijnen</t>
  </si>
  <si>
    <t>NL-HaNA_1.01.02_3811_0175-page-348-column-0-tr-0-line-1</t>
  </si>
  <si>
    <t>behoeve Commissie in behoorlijke forma</t>
  </si>
  <si>
    <t>NL-HaNA_1.01.02_3811_0175-page-348-column-0-tr-0-line-2</t>
  </si>
  <si>
    <t>worden gedepecheert doende den behoor-</t>
  </si>
  <si>
    <t>NL-HaNA_1.01.02_3811_0175-page-348-column-0-tr-0-line-3</t>
  </si>
  <si>
    <t>liicken eed, die hy nogh staande Vergade.</t>
  </si>
  <si>
    <t>NL-HaNA_1.01.02_3811_0175-page-348-column-0-tr-0-line-4</t>
  </si>
  <si>
    <t>inge heeft afgeleght ; en is den selven</t>
  </si>
  <si>
    <t>NL-HaNA_1.01.02_3811_0175-page-348-column-0-tr-0-line-5</t>
  </si>
  <si>
    <t>daat op door den Heere Trip in den Raad</t>
  </si>
  <si>
    <t>NL-HaNA_1.01.02_3811_0175-page-348-column-0-tr-0-line-6</t>
  </si>
  <si>
    <t>vau Staate geintroduceert geworden.</t>
  </si>
  <si>
    <t>NL-HaNA_1.01.02_3811_0175-page-348-column-0-tr-1-line-0</t>
  </si>
  <si>
    <t>Nefangen een Missive van de Heeren</t>
  </si>
  <si>
    <t>NL-HaNA_1.01.02_3811_0175-page-348-column-0-tr-1-line-1</t>
  </si>
  <si>
    <t>) Staaten van de Provincie van Gel</t>
  </si>
  <si>
    <t>NL-HaNA_1.01.02_3811_0175-page-348-column-0-tr-1-line-2</t>
  </si>
  <si>
    <t>derland , geschreeven te Zutphen den</t>
  </si>
  <si>
    <t>NL-HaNA_1.01.02_3811_0175-page-348-column-0-tr-1-line-3</t>
  </si>
  <si>
    <t>vierden Maart saat stleeden . houdende , dat</t>
  </si>
  <si>
    <t>NL-HaNA_1.01.02_3811_0175-page-348-column-0-tr-1-line-4</t>
  </si>
  <si>
    <t>o0edoey onden hadden en ter Ve rgaderin ge</t>
  </si>
  <si>
    <t>NL-HaNA_1.01.02_3811_0175-page-348-column-0-tr-1-line-5</t>
  </si>
  <si>
    <t>van de Generaliteyts Reeckenkaamer te</t>
  </si>
  <si>
    <t>NL-HaNA_1.01.02_3811_0175-page-348-column-0-tr-1-line-6</t>
  </si>
  <si>
    <t>committeeren uyt de Steeden ‚ Johan Jos-</t>
  </si>
  <si>
    <t>NL-HaNA_1.01.02_3811_0175-page-348-column-0-tr-1-line-7</t>
  </si>
  <si>
    <t>selet ‚ Burgermeester der Stad Nymegen,</t>
  </si>
  <si>
    <t>NL-HaNA_1.01.02_3811_0175-page-348-column-0-tr-1-line-8</t>
  </si>
  <si>
    <t>inoaande met den eersten deeser loopende</t>
  </si>
  <si>
    <t>NL-HaNA_1.01.02_3811_0175-page-348-column-0-tr-1-line-9</t>
  </si>
  <si>
    <t>mand versoekende dat haar Hoogh Mo</t>
  </si>
  <si>
    <t>NL-HaNA_1.01.02_3811_0175-page-348-column-0-tr-1-line-10</t>
  </si>
  <si>
    <t>aende den selve s. Josselet in gemelde Genera</t>
  </si>
  <si>
    <t>NL-HaNA_1.01.02_3811_0175-page-348-column-0-tr-1-line-11</t>
  </si>
  <si>
    <t>revrs Reeckenkaamer gelieven te coen in-</t>
  </si>
  <si>
    <t>NL-HaNA_1.01.02_3811_0175-page-348-column-0-tr-1-line-13</t>
  </si>
  <si>
    <t>troduceeren.</t>
  </si>
  <si>
    <t>NL-HaNA_1.01.02_3811_0175-page-348-column-0-tr-1-line-12</t>
  </si>
  <si>
    <t>NL-HaNA_1.01.02_3811_0175-page-348-column-0-tr-1-line-14</t>
  </si>
  <si>
    <t>on gedelibereert zynde, is gemelden Heere</t>
  </si>
  <si>
    <t>NL-HaNA_1.01.02_3811_0175-page-348-column-0-tr-1-line-15</t>
  </si>
  <si>
    <t>1ohan Josselet ‚ in de Generaliteyts Ree-</t>
  </si>
  <si>
    <t>NL-HaNA_1.01.02_3811_0175-page-348-column-0-tr-1-line-16</t>
  </si>
  <si>
    <t>kenkaamer gehouden voor gecommitteert ,</t>
  </si>
  <si>
    <t>NL-HaNA_1.01.02_3811_0175-page-348-column-0-tr-1-line-17</t>
  </si>
  <si>
    <t>doende den behoorlyeken eed, die hy</t>
  </si>
  <si>
    <t>NL-HaNA_1.01.02_3811_0175-page-348-column-0-tr-1-line-18</t>
  </si>
  <si>
    <t>nogh staande Vergaderinge heeft afgeleght;</t>
  </si>
  <si>
    <t>NL-HaNA_1.01.02_3811_0175-page-348-column-0-tr-1-line-19</t>
  </si>
  <si>
    <t>en is den selven daar op door den Heere</t>
  </si>
  <si>
    <t>NL-HaNA_1.01.02_3811_0175-page-348-column-0-tr-1-line-20</t>
  </si>
  <si>
    <t>van Hoytema in de Generaliteyts Reeken:</t>
  </si>
  <si>
    <t>NL-HaNA_1.01.02_3811_0175-page-348-column-0-tr-1-line-21</t>
  </si>
  <si>
    <t>kaamer geintroduceert geworden.</t>
  </si>
  <si>
    <t>NL-HaNA_1.01.02_3811_0175-page-348-column-0-tr-2-line-0</t>
  </si>
  <si>
    <t>Ntfanoen een Missive van de Heeren</t>
  </si>
  <si>
    <t>NL-HaNA_1.01.02_3811_0175-page-348-column-0-tr-2-line-1</t>
  </si>
  <si>
    <t>Gedeputeerde Staaten van de Provincie</t>
  </si>
  <si>
    <t>NL-HaNA_1.01.02_3811_0175-page-348-column-0-tr-2-line-2</t>
  </si>
  <si>
    <t>van Vriesland ‚ geschreeven te Leeu</t>
  </si>
  <si>
    <t>NL-HaNA_1.01.02_3811_0175-page-348-column-0-tr-2-line-3</t>
  </si>
  <si>
    <t>waarden den seeventienden der voorleede</t>
  </si>
  <si>
    <t>NL-HaNA_1.01.02_3811_0175-page-348-column-0-tr-2-line-4</t>
  </si>
  <si>
    <t>maand, houdende dat de Heeren Staaten</t>
  </si>
  <si>
    <t>NL-HaNA_1.01.02_3811_0175-page-348-column-0-tr-2-line-5</t>
  </si>
  <si>
    <t>haare Principaalen hadden gecommitteert</t>
  </si>
  <si>
    <t>NL-HaNA_1.01.02_3811_0175-page-348-column-0-tr-2-line-6</t>
  </si>
  <si>
    <t>den Heere Adrianus Bergsma, omme wee-</t>
  </si>
  <si>
    <t>NL-HaNA_1.01.02_3811_0175-page-348-column-0-tr-2-line-7</t>
  </si>
  <si>
    <t>oens hooghgemelde Provincie sessie te nee-</t>
  </si>
  <si>
    <t>NL-HaNA_1.01.02_3811_0175-page-348-column-0-tr-2-line-8</t>
  </si>
  <si>
    <t>men in de Generaliteyts Reeckenkaamer</t>
  </si>
  <si>
    <t>NL-HaNA_1.01.02_3811_0175-page-348-column-0-tr-2-line-9</t>
  </si>
  <si>
    <t>versoeckende , dat haar Hoogh Mogen-</t>
  </si>
  <si>
    <t>NL-HaNA_1.01.02_3811_0175-page-348-column-0-tr-2-line-10</t>
  </si>
  <si>
    <t>de gemelden Heere Adrianus Bergsma,</t>
  </si>
  <si>
    <t>NL-HaNA_1.01.02_3811_0175-page-348-column-0-tr-2-line-11</t>
  </si>
  <si>
    <t>na praestatie van den behoorlijcken eed,</t>
  </si>
  <si>
    <t>NL-HaNA_1.01.02_3811_0175-page-348-column-0-tr-2-line-12</t>
  </si>
  <si>
    <t>met Commissie en Instructie gelieven te</t>
  </si>
  <si>
    <t>NL-HaNA_1.01.02_3811_0175-page-348-column-0-tr-2-line-13</t>
  </si>
  <si>
    <t>voorsien omme sulcks geschied zynde,</t>
  </si>
  <si>
    <t>NL-HaNA_1.01.02_3811_0175-page-348-column-0-tr-2-line-14</t>
  </si>
  <si>
    <t>als een Meedelid van gemelde Collegie</t>
  </si>
  <si>
    <t>NL-HaNA_1.01.02_3811_0175-page-348-column-0-tr-2-line-15</t>
  </si>
  <si>
    <t>aangenoomen en erkend te moogen wor-</t>
  </si>
  <si>
    <t>NL-HaNA_1.01.02_3811_0175-page-348-column-0-tr-2-line-17</t>
  </si>
  <si>
    <t>NL-HaNA_1.01.02_3811_0175-page-348-column-0-tr-2-line-16</t>
  </si>
  <si>
    <t>NL-HaNA_1.01.02_3811_0175-page-348-column-0-tr-2-line-18</t>
  </si>
  <si>
    <t>op gedelibereert zynde, is gemelden Heere</t>
  </si>
  <si>
    <t>NL-HaNA_1.01.02_3811_0175-page-348-column-0-tr-2-line-19</t>
  </si>
  <si>
    <t>Adrianus Bergsma in de Generaliteyts Ree-</t>
  </si>
  <si>
    <t>NL-HaNA_1.01.02_3811_0175-page-348-column-0-tr-2-line-20</t>
  </si>
  <si>
    <t>kenkaamer gehouden voor gecommitteert.</t>
  </si>
  <si>
    <t>NL-HaNA_1.01.02_3811_0175-page-348-column-0-tr-2-line-21</t>
  </si>
  <si>
    <t>doende den behoorlijcken eed ‚ die hy</t>
  </si>
  <si>
    <t>NL-HaNA_1.01.02_3811_0175-page-348-column-0-tr-2-line-22</t>
  </si>
  <si>
    <t>nogh staande Vergaderinge heeft afgeleght ;</t>
  </si>
  <si>
    <t>NL-HaNA_1.01.02_3811_0175-page-348-column-0-tr-2-line-23</t>
  </si>
  <si>
    <t>NL-HaNA_1.01.02_3811_0175-page-348-column-0-tr-2-line-24</t>
  </si>
  <si>
    <t>Patras in de Generaliteyts Reekenkaamer</t>
  </si>
  <si>
    <t>NL-HaNA_1.01.02_3811_0175-page-348-column-0-tr-2-line-25</t>
  </si>
  <si>
    <t>geintroduceert geworden.</t>
  </si>
  <si>
    <t>NL-HaNA_1.01.02_3811_0175-page-348-column-0-tr-3-line-0</t>
  </si>
  <si>
    <t>rr Ntfangen een Missive van den Secre-</t>
  </si>
  <si>
    <t>NL-HaNA_1.01.02_3811_0175-page-348-column-0-tr-3-line-2</t>
  </si>
  <si>
    <t>NL-HaNA_1.01.02_3811_0175-page-348-column-0-tr-3-line-1</t>
  </si>
  <si>
    <t>taris van Til ‚ geschreeven te Keulen</t>
  </si>
  <si>
    <t>NL-HaNA_1.01.02_3811_0175-page-348-column-0-tr-3-line-3</t>
  </si>
  <si>
    <t>den dertighsten der voorleede maand.</t>
  </si>
  <si>
    <t>NL-HaNA_1.01.02_3811_0175-page-348-column-0-tr-3-line-4</t>
  </si>
  <si>
    <t>houdende advertentie ‚ en geevende aan haar</t>
  </si>
  <si>
    <t>NL-HaNA_1.01.02_3811_0175-page-348-column-0-tr-3-line-5</t>
  </si>
  <si>
    <t>Hoogh Mogende in consideratie , of het</t>
  </si>
  <si>
    <t>NL-HaNA_1.01.02_3811_0175-page-348-column-1-tr-0-line-0</t>
  </si>
  <si>
    <t>niet moopelijck soude weesen , dat haar</t>
  </si>
  <si>
    <t>NL-HaNA_1.01.02_3811_0175-page-348-column-1-tr-0-line-1</t>
  </si>
  <si>
    <t>Hooeh Mogende hem aldaar op den een</t>
  </si>
  <si>
    <t>NL-HaNA_1.01.02_3811_0175-page-348-column-1-tr-0-line-2</t>
  </si>
  <si>
    <t>of den andere voet continueerden ; met</t>
  </si>
  <si>
    <t>NL-HaNA_1.01.02_3811_0175-page-348-column-1-tr-0-line-3</t>
  </si>
  <si>
    <t>versoeck Too haar Hoogh Mogende sulcks</t>
  </si>
  <si>
    <t>NL-HaNA_1.01.02_3811_0175-page-348-column-1-tr-0-line-4</t>
  </si>
  <si>
    <t>voor den dienst van den Lande ten eene-</t>
  </si>
  <si>
    <t>NL-HaNA_1.01.02_3811_0175-page-348-column-1-tr-0-line-5</t>
  </si>
  <si>
    <t>haal onnoodigh oordeelden ‚ dat aan hen</t>
  </si>
  <si>
    <t>NL-HaNA_1.01.02_3811_0175-page-348-column-1-tr-0-line-6</t>
  </si>
  <si>
    <t>mooge werden gepermitteert om de on-</t>
  </si>
  <si>
    <t>NL-HaNA_1.01.02_3811_0175-page-348-column-1-tr-0-line-7</t>
  </si>
  <si>
    <t>kosten van het transport van sijne Dome-</t>
  </si>
  <si>
    <t>NL-HaNA_1.01.02_3811_0175-page-348-column-1-tr-0-line-8</t>
  </si>
  <si>
    <t>stieqauen en Meubilen na Holland , volgens</t>
  </si>
  <si>
    <t>NL-HaNA_1.01.02_3811_0175-page-348-column-1-tr-0-line-9</t>
  </si>
  <si>
    <t>Het seeven en veerti ohste Artieul van het</t>
  </si>
  <si>
    <t>NL-HaNA_1.01.02_3811_0175-page-348-column-1-tr-0-line-10</t>
  </si>
  <si>
    <t>R volement in declaratie te brengen. WAAR</t>
  </si>
  <si>
    <t>NL-HaNA_1.01.02_3811_0175-page-348-column-1-tr-0-line-11</t>
  </si>
  <si>
    <t>on pedelibereert zynde , is goedgevonden</t>
  </si>
  <si>
    <t>NL-HaNA_1.01.02_3811_0175-page-348-column-1-tr-0-line-12</t>
  </si>
  <si>
    <t>en verstaan , dat aan gemelden Secretaris</t>
  </si>
  <si>
    <t>NL-HaNA_1.01.02_3811_0175-page-348-column-1-tr-0-line-13</t>
  </si>
  <si>
    <t>van Tl sal werden gereseribeert ‚ dat haar</t>
  </si>
  <si>
    <t>NL-HaNA_1.01.02_3811_0175-page-348-column-1-tr-0-line-14</t>
  </si>
  <si>
    <t>Hoogh Mogende aan hem permitteren ,</t>
  </si>
  <si>
    <t>NL-HaNA_1.01.02_3811_0175-page-348-column-1-tr-0-line-15</t>
  </si>
  <si>
    <t>om de onkosten van let transport van sijne</t>
  </si>
  <si>
    <t>NL-HaNA_1.01.02_3811_0175-page-348-column-1-tr-0-line-16</t>
  </si>
  <si>
    <t>Domestiequen en Meubilen na Holland it in</t>
  </si>
  <si>
    <t>NL-HaNA_1.01.02_3811_0175-page-348-column-1-tr-0-line-17</t>
  </si>
  <si>
    <t>on formiteyt vatì het Replement , in de-</t>
  </si>
  <si>
    <t>NL-HaNA_1.01.02_3811_0175-page-348-column-1-tr-0-line-18</t>
  </si>
  <si>
    <t>claratie te moogen brengen alwaar die aan</t>
  </si>
  <si>
    <t>NL-HaNA_1.01.02_3811_0175-page-348-column-1-tr-0-line-19</t>
  </si>
  <si>
    <t>hem sullen werden gevalideert.</t>
  </si>
  <si>
    <t>NL-HaNA_1.01.02_3811_0175-page-348-column-1-tr-0-line-20</t>
  </si>
  <si>
    <t>En sal Extract van deese haar Hoogh</t>
  </si>
  <si>
    <t>NL-HaNA_1.01.02_3811_0175-page-348-column-1-tr-0-line-21</t>
  </si>
  <si>
    <t>Movoende Resolutie gesonden werden aan</t>
  </si>
  <si>
    <t>NL-HaNA_1.01.02_3811_0175-page-348-column-1-tr-0-line-22</t>
  </si>
  <si>
    <t>den Raad van Staate en des Generaliteyts</t>
  </si>
  <si>
    <t>NL-HaNA_1.01.02_3811_0175-page-348-column-1-tr-0-line-23</t>
  </si>
  <si>
    <t>R eeckenkaamer. om te strecken tot der</t>
  </si>
  <si>
    <t>NL-HaNA_1.01.02_3811_0175-page-348-column-1-tr-0-line-24</t>
  </si>
  <si>
    <t>selver narightinge.</t>
  </si>
  <si>
    <t>NL-HaNA_1.01.02_3811_0175-page-348-column-1-tr-1-line-0</t>
  </si>
  <si>
    <t>.E Heeren Gedeputeerden van de Provin-</t>
  </si>
  <si>
    <t>NL-HaNA_1.01.02_3811_0175-page-348-column-1-tr-1-line-1</t>
  </si>
  <si>
    <t>IJ ie van Stad en Lande , hebben ter</t>
  </si>
  <si>
    <t>NL-HaNA_1.01.02_3811_0175-page-348-column-1-tr-1-line-2</t>
  </si>
  <si>
    <t>Vergaderinge ingebraght en laaten lee-</t>
  </si>
  <si>
    <t>NL-HaNA_1.01.02_3811_0175-page-348-column-1-tr-1-line-3</t>
  </si>
  <si>
    <t>sen de Resolutie van de Heeren Staaten</t>
  </si>
  <si>
    <t>NL-HaNA_1.01.02_3811_0175-page-348-column-1-tr-1-line-4</t>
  </si>
  <si>
    <t>van hooghgetmelde Provincie baare Princi-</t>
  </si>
  <si>
    <t>NL-HaNA_1.01.02_3811_0175-page-348-column-1-tr-1-line-5</t>
  </si>
  <si>
    <t>baalen Paar by deselve consenteeren in</t>
  </si>
  <si>
    <t>NL-HaNA_1.01.02_3811_0175-page-348-column-1-tr-1-line-6</t>
  </si>
  <si>
    <t>de ord nafis en extraordinaris Staaten van</t>
  </si>
  <si>
    <t>NL-HaNA_1.01.02_3811_0175-page-348-column-1-tr-1-line-7</t>
  </si>
  <si>
    <t>olovh over deesen loopenden jaare see-</t>
  </si>
  <si>
    <t>NL-HaNA_1.01.02_3811_0175-page-348-column-1-tr-1-line-8</t>
  </si>
  <si>
    <t>ventien honderd ses en vyftigh ; volgende</t>
  </si>
  <si>
    <t>NL-HaNA_1.01.02_3811_0175-page-348-column-1-tr-1-line-9</t>
  </si>
  <si>
    <t>de voorscheeve Resolutie hier na geinse-</t>
  </si>
  <si>
    <t>NL-HaNA_1.01.02_3811_0175-page-348-column-1-tr-1-line-10</t>
  </si>
  <si>
    <t>reert.</t>
  </si>
  <si>
    <t>NL-HaNA_1.01.02_3811_0175-page-348-column-1-tr-2-line-0</t>
  </si>
  <si>
    <t>NL-HaNA_1.01.02_3811_0175-page-348-column-1-tr-2-line-1</t>
  </si>
  <si>
    <t>boeck der Edele Mog. Heeren</t>
  </si>
  <si>
    <t>NL-HaNA_1.01.02_3811_0175-page-348-column-1-tr-2-line-2</t>
  </si>
  <si>
    <t>Staaten van Stad en Lan-</t>
  </si>
  <si>
    <t>NL-HaNA_1.01.02_3811_0175-page-348-column-1-tr-2-line-3</t>
  </si>
  <si>
    <t>de.</t>
  </si>
  <si>
    <t>NL-HaNA_1.01.02_3811_0175-page-348-column-1-tr-3-line-0</t>
  </si>
  <si>
    <t>’Edelibereert zynde op het rapport der</t>
  </si>
  <si>
    <t>NL-HaNA_1.01.02_3811_0175-page-348-column-1-tr-3-line-1</t>
  </si>
  <si>
    <t>Heeren Gecommitteerden tot de Peti-</t>
  </si>
  <si>
    <t>NL-HaNA_1.01.02_3811_0175-page-348-column-1-tr-3-line-2</t>
  </si>
  <si>
    <t>tien van den Raade van Staate en deeser</t>
  </si>
  <si>
    <t>NL-HaNA_1.01.02_3811_0175-page-348-column-1-tr-3-line-3</t>
  </si>
  <si>
    <t>Provincie Finantie‚ welcke in gevolge Re-</t>
  </si>
  <si>
    <t>NL-HaNA_1.01.02_3811_0175-page-348-column-1-tr-3-line-4</t>
  </si>
  <si>
    <t>solutie commissoriaal van den sestienden</t>
  </si>
  <si>
    <t>NL-HaNA_1.01.02_3811_0175-page-348-column-1-tr-3-line-5</t>
  </si>
  <si>
    <t>Maart ionghstleeden hadden geëxamineert</t>
  </si>
  <si>
    <t>NL-HaNA_1.01.02_3811_0175-page-348-column-1-tr-3-line-6</t>
  </si>
  <si>
    <t>de generaale Petitie, mitsgaders de ordina-</t>
  </si>
  <si>
    <t>NL-HaNA_1.01.02_3811_0175-page-348-column-1-tr-3-line-7</t>
  </si>
  <si>
    <t>ie en extraordinaris Straaten van oorlog door</t>
  </si>
  <si>
    <t>NL-HaNA_1.01.02_3811_0175-page-348-column-1-tr-3-line-8</t>
  </si>
  <si>
    <t>haare Koninghlijcke Hoogheyd en den</t>
  </si>
  <si>
    <t>NL-HaNA_1.01.02_3811_0175-page-348-column-1-tr-3-line-9</t>
  </si>
  <si>
    <t>Raad van Staate voor deesen loopenden</t>
  </si>
  <si>
    <t>NL-HaNA_1.01.02_3811_0175-page-348-column-1-tr-3-line-10</t>
  </si>
  <si>
    <t>are seeventien honderd ses en vyftigh ge-</t>
  </si>
  <si>
    <t>NL-HaNA_1.01.02_3811_0175-page-348-column-1-tr-3-line-11</t>
  </si>
  <si>
    <t>formeert; hebben de Heeren Staaten van</t>
  </si>
  <si>
    <t>NL-HaNA_1.01.02_3811_0175-page-348-column-1-tr-3-line-12</t>
  </si>
  <si>
    <t>Stad en Lande in de voorschreeve ordi-</t>
  </si>
  <si>
    <t>NL-HaNA_1.01.02_3811_0175-page-348-column-1-tr-3-line-13</t>
  </si>
  <si>
    <t>paris en extraordinaris Staaten van oorlogh</t>
  </si>
  <si>
    <t>NL-HaNA_1.01.02_3811_0175-page-348-column-1-tr-3-line-14</t>
  </si>
  <si>
    <t>veconsenteert, gelijck daar in consenteeren</t>
  </si>
  <si>
    <t>NL-HaNA_1.01.02_3811_0175-page-348-column-1-tr-3-line-15</t>
  </si>
  <si>
    <t>bv deesen , onder soodane clausulen en re-</t>
  </si>
  <si>
    <t>NL-HaNA_1.01.02_3811_0175-page-349-header-tr-0-line-0</t>
  </si>
  <si>
    <t>ii A</t>
  </si>
  <si>
    <t>3 G 2</t>
  </si>
  <si>
    <t>Mare</t>
  </si>
  <si>
    <t>meeten.</t>
  </si>
  <si>
    <t>( 219</t>
  </si>
  <si>
    <t>NL-HaNA_1.01.02_3811_0175-page-349-column-0-tr-0-line-0</t>
  </si>
  <si>
    <t>en oohtafie. als bv voorige Resolu-</t>
  </si>
  <si>
    <t>NL-HaNA_1.01.02_3811_0175-page-349-column-0-tr-0-line-1</t>
  </si>
  <si>
    <t>maakt, voor soo verre deselve</t>
  </si>
  <si>
    <t>NL-HaNA_1.01.02_3811_0175-page-349-column-0-tr-0-line-2</t>
  </si>
  <si>
    <t>en bvliceert kunnen worden, en wel</t>
  </si>
  <si>
    <t>NL-HaNA_1.01.02_3811_0175-page-349-column-0-tr-0-line-3</t>
  </si>
  <si>
    <t>Pe det onder uytdruckelijcke in-</t>
  </si>
  <si>
    <t>NL-HaNA_1.01.02_3811_0175-page-349-column-0-tr-0-line-4</t>
  </si>
  <si>
    <t>na. von de ite meermaalen en wel</t>
  </si>
  <si>
    <t>NL-HaNA_1.01.02_3811_0175-page-349-column-0-tr-0-line-5</t>
  </si>
  <si>
    <t>en liick bv Resolutie van den een</t>
  </si>
  <si>
    <t>NL-HaNA_1.01.02_3811_0175-page-349-column-0-tr-0-line-6</t>
  </si>
  <si>
    <t>oh en April des gepasseerden jaars</t>
  </si>
  <si>
    <t>NL-HaNA_1.01.02_3811_0175-page-349-column-0-tr-0-line-7</t>
  </si>
  <si>
    <t>4. tantien op de verhooginge van</t>
  </si>
  <si>
    <t>NL-HaNA_1.01.02_3811_0175-page-349-column-0-tr-0-line-8</t>
  </si>
  <si>
    <t>B 7e de Haven en Fortificatiewer-</t>
  </si>
  <si>
    <t>NL-HaNA_1.01.02_3811_0175-page-349-column-0-tr-0-line-9</t>
  </si>
  <si>
    <t>Dv waar omtrent deese Pro-</t>
  </si>
  <si>
    <t>NL-HaNA_1.01.02_3811_0175-page-349-column-0-tr-0-line-10</t>
  </si>
  <si>
    <t>4 tegenstaande de gegrondheyd</t>
  </si>
  <si>
    <t>NL-HaNA_1.01.02_3811_0175-page-349-column-0-tr-0-line-11</t>
  </si>
  <si>
    <t>us ie aonhte en de billickheyd van het</t>
  </si>
  <si>
    <t>NL-HaNA_1.01.02_3811_0175-page-349-column-0-tr-0-line-12</t>
  </si>
  <si>
    <t>a. ee verre geene de minste satis-</t>
  </si>
  <si>
    <t>NL-HaNA_1.01.02_3811_0175-page-349-column-0-tr-0-line-13</t>
  </si>
  <si>
    <t>9714 10 a enn schoon andere der Bond.</t>
  </si>
  <si>
    <t>NL-HaNA_1.01.02_3811_0175-page-349-column-0-tr-0-line-14</t>
  </si>
  <si>
    <t>en diergeliicke instantien tot. hun</t>
  </si>
  <si>
    <t>NL-HaNA_1.01.02_3811_0175-page-349-column-0-tr-0-line-15</t>
  </si>
  <si>
    <t>epen hebben geobtineert . Al waarom</t>
  </si>
  <si>
    <t>NL-HaNA_1.01.02_3811_0175-page-349-column-0-tr-0-line-16</t>
  </si>
  <si>
    <t>9 115 en Gecommitteerden- weegens deese</t>
  </si>
  <si>
    <t>NL-HaNA_1.01.02_3811_0175-page-349-column-0-tr-0-line-17</t>
  </si>
  <si>
    <t>01e ter Vergaderinge van haar Hoogh</t>
  </si>
  <si>
    <t>NL-HaNA_1.01.02_3811_0175-page-349-column-0-tr-0-line-18</t>
  </si>
  <si>
    <t>1 45 worden gelast. de meest mooge-</t>
  </si>
  <si>
    <t>NL-HaNA_1.01.02_3811_0175-page-349-column-0-tr-0-line-19</t>
  </si>
  <si>
    <t>1 a nudruckeliekste instantien by de</t>
  </si>
  <si>
    <t>NL-HaNA_1.01.02_3811_0175-page-349-column-0-tr-0-line-20</t>
  </si>
  <si>
    <t>es a men Wiicke B ondgenooten te doen ten</t>
  </si>
  <si>
    <t>NL-HaNA_1.01.02_3811_0175-page-349-column-0-tr-0-line-21</t>
  </si>
  <si>
    <t>B le eng evn detijck aan deese regh maa</t>
  </si>
  <si>
    <t>NL-HaNA_1.01.02_3811_0175-page-349-column-0-tr-0-line-22</t>
  </si>
  <si>
    <t>vet 009en dit iaar gehoor sal worden</t>
  </si>
  <si>
    <t>NL-HaNA_1.01.02_3811_0175-page-349-column-0-tr-0-line-23</t>
  </si>
  <si>
    <t>Oe oeever en niet genoodsaackt te zyn,</t>
  </si>
  <si>
    <t>NL-HaNA_1.01.02_3811_0175-page-349-column-0-tr-0-line-24</t>
  </si>
  <si>
    <t>1. consenten in volgende Staaten van</t>
  </si>
  <si>
    <t>NL-HaNA_1.01.02_3811_0175-page-349-column-0-tr-0-line-25</t>
  </si>
  <si>
    <t>Jan Goh selven justitie te doen , door</t>
  </si>
  <si>
    <t>NL-HaNA_1.01.02_3811_0175-page-349-column-0-tr-0-line-26</t>
  </si>
  <si>
    <t>F4 Jt wysen en onbetaalt laaten van soo</t>
  </si>
  <si>
    <t>NL-HaNA_1.01.02_3811_0175-page-349-column-0-tr-0-line-27</t>
  </si>
  <si>
    <t>7 1 ee mn 00 eri ter d te ser ì Pro V inc ie re ‚</t>
  </si>
  <si>
    <t>NL-HaNA_1.01.02_3811_0175-page-349-column-0-tr-0-line-28</t>
  </si>
  <si>
    <t>ttivie oestel. als bevonden sal worden</t>
  </si>
  <si>
    <t>NL-HaNA_1.01.02_3811_0175-page-349-column-0-tr-0-line-29</t>
  </si>
  <si>
    <t>et very noe van het gebreck te Delfzyl</t>
  </si>
  <si>
    <t>NL-HaNA_1.01.02_3811_0175-page-349-column-0-tr-0-line-30</t>
  </si>
  <si>
    <t>ah te vn . behoudende deese Pro-</t>
  </si>
  <si>
    <t>NL-HaNA_1.01.02_3811_0175-page-349-column-0-tr-0-line-31</t>
  </si>
  <si>
    <t>erder van haar alle soodanige voor-</t>
  </si>
  <si>
    <t>NL-HaNA_1.01.02_3811_0175-page-349-column-0-tr-0-line-32</t>
  </si>
  <si>
    <t>ellie eundijen als eenige andere Pro’</t>
  </si>
  <si>
    <t>NL-HaNA_1.01.02_3811_0175-page-349-column-0-tr-0-line-33</t>
  </si>
  <si>
    <t>vin een voor haat moghten hebben bedon.</t>
  </si>
  <si>
    <t>NL-HaNA_1.01.02_3811_0175-page-349-column-0-tr-0-line-34</t>
  </si>
  <si>
    <t>NL-HaNA_1.01.02_3811_0175-page-349-column-0-tr-1-line-0</t>
  </si>
  <si>
    <t>Aldus oedaan en geconsenteert by de</t>
  </si>
  <si>
    <t>NL-HaNA_1.01.02_3811_0175-page-349-column-0-tr-1-line-1</t>
  </si>
  <si>
    <t>Heeren Staaten van Stad en Lande op haar</t>
  </si>
  <si>
    <t>NL-HaNA_1.01.02_3811_0175-page-349-column-0-tr-1-line-2</t>
  </si>
  <si>
    <t>FE iele Mogende Vergaderinge in het Pro-</t>
  </si>
  <si>
    <t>NL-HaNA_1.01.02_3811_0175-page-349-column-0-tr-1-line-3</t>
  </si>
  <si>
    <t>vinciehuvs binnen Groningen op dato als</t>
  </si>
  <si>
    <t>NL-HaNA_1.01.02_3811_0175-page-349-column-0-tr-1-line-4</t>
  </si>
  <si>
    <t>booven.</t>
  </si>
  <si>
    <t>NL-HaNA_1.01.02_3811_0175-page-349-column-0-tr-2-line-0</t>
  </si>
  <si>
    <t>NL-HaNA_1.01.02_3811_0175-page-349-column-0-tr-2-line-1</t>
  </si>
  <si>
    <t>Geteekent</t>
  </si>
  <si>
    <t>NL-HaNA_1.01.02_3811_0175-page-349-column-0-tr-2-line-2</t>
  </si>
  <si>
    <t>P. Wildervanck.</t>
  </si>
  <si>
    <t>NL-HaNA_1.01.02_3811_0175-page-349-column-0-tr-3-line-0</t>
  </si>
  <si>
    <t>UA A 2 op gedelibereert zynde ‚ is goed-</t>
  </si>
  <si>
    <t>NL-HaNA_1.01.02_3811_0175-page-349-column-0-tr-3-line-1</t>
  </si>
  <si>
    <t>vonden en verstaan , dat Copie van de</t>
  </si>
  <si>
    <t>NL-HaNA_1.01.02_3811_0175-page-349-column-0-tr-3-line-2</t>
  </si>
  <si>
    <t>e orschreeve Resolutie gesonden sal werden</t>
  </si>
  <si>
    <t>NL-HaNA_1.01.02_3811_0175-page-349-column-0-tr-3-line-3</t>
  </si>
  <si>
    <t>10n den Raad van Staate, om te strecken</t>
  </si>
  <si>
    <t>NL-HaNA_1.01.02_3811_0175-page-349-column-0-tr-3-line-4</t>
  </si>
  <si>
    <t>tot der selver narightinge.</t>
  </si>
  <si>
    <t>NL-HaNA_1.01.02_3811_0175-page-349-column-0-tr-3-line-5</t>
  </si>
  <si>
    <t>Dt voorts Copie van de voorschreeve</t>
  </si>
  <si>
    <t>NL-HaNA_1.01.02_3811_0175-page-349-column-0-tr-3-line-6</t>
  </si>
  <si>
    <t>Rosolutie gestelt sal werden in handen</t>
  </si>
  <si>
    <t>NL-HaNA_1.01.02_3811_0175-page-349-column-0-tr-3-line-7</t>
  </si>
  <si>
    <t>de Heeren van Heeckeren ot Ro.</t>
  </si>
  <si>
    <t>NL-HaNA_1.01.02_3811_0175-page-349-column-0-tr-3-line-8</t>
  </si>
  <si>
    <t>5010 en andere haar Hoogh Mo-</t>
  </si>
  <si>
    <t>NL-HaNA_1.01.02_3811_0175-page-349-column-0-tr-3-line-9</t>
  </si>
  <si>
    <t>ende í Gedeputeerden tot de saacken</t>
  </si>
  <si>
    <t>NL-HaNA_1.01.02_3811_0175-page-349-column-0-tr-3-line-10</t>
  </si>
  <si>
    <t>7 de Finaotie ‚ om met en neevens</t>
  </si>
  <si>
    <t>NL-HaNA_1.01.02_3811_0175-page-349-column-0-tr-3-line-11</t>
  </si>
  <si>
    <t>ie Heeren Gecommitteerden uyt den</t>
  </si>
  <si>
    <t>NL-HaNA_1.01.02_3811_0175-page-349-column-0-tr-3-line-12</t>
  </si>
  <si>
    <t>0 van Staate , by haar E. selfs te</t>
  </si>
  <si>
    <t>NL-HaNA_1.01.02_3811_0175-page-349-column-0-tr-3-line-13</t>
  </si>
  <si>
    <t>nn mineeren. te visiteeren, examineeren, en</t>
  </si>
  <si>
    <t>NL-HaNA_1.01.02_3811_0175-page-349-column-0-tr-3-line-14</t>
  </si>
  <si>
    <t>NL-HaNA_1.01.02_3811_0175-page-349-column-1-tr-0-line-0</t>
  </si>
  <si>
    <t>IE Heer Buys , haar Hooeh Mog. Mi-</t>
  </si>
  <si>
    <t>NL-HaNA_1.01.02_3811_0175-page-349-column-1-tr-0-line-1</t>
  </si>
  <si>
    <t>IJ nister by den Neder-Saxischen Kreirz</t>
  </si>
  <si>
    <t>NL-HaNA_1.01.02_3811_0175-page-349-column-1-tr-0-line-2</t>
  </si>
  <si>
    <t>en by de Hanze-Steeden , van Hame-</t>
  </si>
  <si>
    <t>NL-HaNA_1.01.02_3811_0175-page-349-column-1-tr-0-line-3</t>
  </si>
  <si>
    <t>buroh weedergekeert zynde e heeft ter Ver-</t>
  </si>
  <si>
    <t>NL-HaNA_1.01.02_3811_0175-page-349-column-1-tr-0-line-4</t>
  </si>
  <si>
    <t>oaderinge rapport gedaan van het geene</t>
  </si>
  <si>
    <t>NL-HaNA_1.01.02_3811_0175-page-349-column-1-tr-0-line-5</t>
  </si>
  <si>
    <t>door hem in en geduurende de voorschreeve</t>
  </si>
  <si>
    <t>NL-HaNA_1.01.02_3811_0175-page-349-column-1-tr-0-line-6</t>
  </si>
  <si>
    <t>Commissie is gedaan en verright , en heeft</t>
  </si>
  <si>
    <t>NL-HaNA_1.01.02_3811_0175-page-349-column-1-tr-0-line-7</t>
  </si>
  <si>
    <t>in Rapport daar van in geschrifte over-</t>
  </si>
  <si>
    <t>NL-HaNA_1.01.02_3811_0175-page-349-column-1-tr-0-line-9</t>
  </si>
  <si>
    <t>NL-HaNA_1.01.02_3811_0175-page-349-column-1-tr-0-line-8</t>
  </si>
  <si>
    <t>NL-HaNA_1.01.02_3811_0175-page-349-column-1-tr-0-line-10</t>
  </si>
  <si>
    <t>op gedelibereert zynde, hebben haar Hoogh</t>
  </si>
  <si>
    <t>NL-HaNA_1.01.02_3811_0175-page-349-column-1-tr-0-line-11</t>
  </si>
  <si>
    <t>Movende gemelden Heere Buys voor sijne</t>
  </si>
  <si>
    <t>NL-HaNA_1.01.02_3811_0175-page-349-column-1-tr-0-line-12</t>
  </si>
  <si>
    <t>moeyte ever en goede conduite , in de</t>
  </si>
  <si>
    <t>NL-HaNA_1.01.02_3811_0175-page-349-column-1-tr-0-line-13</t>
  </si>
  <si>
    <t>voorschreeve Commissie genoomen X aange-</t>
  </si>
  <si>
    <t>NL-HaNA_1.01.02_3811_0175-page-349-column-1-tr-0-line-14</t>
  </si>
  <si>
    <t>wend en gehouden, bedanckt, soo als be-</t>
  </si>
  <si>
    <t>NL-HaNA_1.01.02_3811_0175-page-349-column-1-tr-0-line-15</t>
  </si>
  <si>
    <t>danckt werd mits deesen; en is voorts goed-</t>
  </si>
  <si>
    <t>NL-HaNA_1.01.02_3811_0175-page-349-column-1-tr-0-line-16</t>
  </si>
  <si>
    <t>gevonden en verstaan, dat het voorschreeve</t>
  </si>
  <si>
    <t>NL-HaNA_1.01.02_3811_0175-page-349-column-1-tr-0-line-17</t>
  </si>
  <si>
    <t>christelijk Rapport ter Griffie sal werden</t>
  </si>
  <si>
    <t>NL-HaNA_1.01.02_3811_0175-page-349-column-1-tr-0-line-18</t>
  </si>
  <si>
    <t>oeseponeert , om te sijner tyd te dienen</t>
  </si>
  <si>
    <t>NL-HaNA_1.01.02_3811_0175-page-349-column-1-tr-0-line-19</t>
  </si>
  <si>
    <t>sulcks en daar het behoort.</t>
  </si>
  <si>
    <t>NL-HaNA_1.01.02_3811_0175-page-349-column-1-tr-1-line-0</t>
  </si>
  <si>
    <t>NL-HaNA_1.01.02_3811_0175-page-349-column-1-tr-1-line-1</t>
  </si>
  <si>
    <t>I van laat du Rie Fes. Daniël en Maria</t>
  </si>
  <si>
    <t>NL-HaNA_1.01.02_3811_0175-page-349-column-1-tr-1-line-2</t>
  </si>
  <si>
    <t>Brezitte Salome ‚ eghte Luyden , woo-</t>
  </si>
  <si>
    <t>NL-HaNA_1.01.02_3811_0175-page-349-column-1-tr-1-line-3</t>
  </si>
  <si>
    <t>nende in de Dyckagie van der Groede;</t>
  </si>
  <si>
    <t>NL-HaNA_1.01.02_3811_0175-page-349-column-1-tr-1-line-4</t>
  </si>
  <si>
    <t>houdende , dat y Supplianten op den ses</t>
  </si>
  <si>
    <t>NL-HaNA_1.01.02_3811_0175-page-349-column-1-tr-1-line-5</t>
  </si>
  <si>
    <t>en twintighsten February seeventien hon-</t>
  </si>
  <si>
    <t>NL-HaNA_1.01.02_3811_0175-page-349-column-1-tr-1-line-6</t>
  </si>
  <si>
    <t>derd een en vyftioh van haar Hoogh Mo-</t>
  </si>
  <si>
    <t>NL-HaNA_1.01.02_3811_0175-page-349-column-1-tr-1-line-7</t>
  </si>
  <si>
    <t>ende hadden Ver sooht en geobtineert Oe-</t>
  </si>
  <si>
    <t>NL-HaNA_1.01.02_3811_0175-page-349-column-1-tr-1-line-8</t>
  </si>
  <si>
    <t>roy. om van haare Goederen in Vlaande-</t>
  </si>
  <si>
    <t>NL-HaNA_1.01.02_3811_0175-page-349-column-1-tr-1-line-9</t>
  </si>
  <si>
    <t>ren geleegen, berreeden de twintigh gemeee</t>
  </si>
  <si>
    <t>NL-HaNA_1.01.02_3811_0175-page-349-column-1-tr-1-line-10</t>
  </si>
  <si>
    <t>ten met seclusie van alle Weeskameren</t>
  </si>
  <si>
    <t>NL-HaNA_1.01.02_3811_0175-page-349-column-1-tr-1-line-11</t>
  </si>
  <si>
    <t>by. uyterste Wille te moogen disponeeren ;</t>
  </si>
  <si>
    <t>NL-HaNA_1.01.02_3811_0175-page-349-column-1-tr-1-line-12</t>
  </si>
  <si>
    <t>dogh dat sy Sapplianten als nu Geland zynde</t>
  </si>
  <si>
    <t>NL-HaNA_1.01.02_3811_0175-page-349-column-1-tr-1-line-13</t>
  </si>
  <si>
    <t>booven de twintigh gemeeten, het effect</t>
  </si>
  <si>
    <t>NL-HaNA_1.01.02_3811_0175-page-349-column-1-tr-1-line-14</t>
  </si>
  <si>
    <t>van het voorschreeve Octroy niet konden</t>
  </si>
  <si>
    <t>NL-HaNA_1.01.02_3811_0175-page-349-column-1-tr-1-line-15</t>
  </si>
  <si>
    <t>venieten sonder alvoorens daar op te heb.</t>
  </si>
  <si>
    <t>NL-HaNA_1.01.02_3811_0175-page-349-column-1-tr-1-line-16</t>
  </si>
  <si>
    <t>ben verkreegen haat Hoogh Mogende nader</t>
  </si>
  <si>
    <t>NL-HaNA_1.01.02_3811_0175-page-349-column-1-tr-1-line-17</t>
  </si>
  <si>
    <t>cansent Ps vVversoeckende de Supplianten der-</t>
  </si>
  <si>
    <t>NL-HaNA_1.01.02_3811_0175-page-349-column-1-tr-1-line-18</t>
  </si>
  <si>
    <t>halven dat haar Hoogh Mogende by nas</t>
  </si>
  <si>
    <t>NL-HaNA_1.01.02_3811_0175-page-349-column-1-tr-1-line-19</t>
  </si>
  <si>
    <t>dete Resolutie aan hun gelieven te vergun-</t>
  </si>
  <si>
    <t>NL-HaNA_1.01.02_3811_0175-page-349-column-1-tr-1-line-20</t>
  </si>
  <si>
    <t>nen. om van der selver Goederen, exce-</t>
  </si>
  <si>
    <t>NL-HaNA_1.01.02_3811_0175-page-349-column-1-tr-1-line-21</t>
  </si>
  <si>
    <t>deereide de twintigh gemeeten, met seclu-</t>
  </si>
  <si>
    <t>NL-HaNA_1.01.02_3811_0175-page-349-column-1-tr-1-line-22</t>
  </si>
  <si>
    <t>ie van alle Weeskameren te moogerr dispo-</t>
  </si>
  <si>
    <t>NL-HaNA_1.01.02_3811_0175-page-349-column-1-tr-1-line-23</t>
  </si>
  <si>
    <t>heeren . mits suppleerende het meerdere</t>
  </si>
  <si>
    <t>NL-HaNA_1.01.02_3811_0175-page-349-column-1-tr-1-line-24</t>
  </si>
  <si>
    <t>cont daar toe staande ; en dat het selve</t>
  </si>
  <si>
    <t>NL-HaNA_1.01.02_3811_0175-page-349-column-1-tr-1-line-25</t>
  </si>
  <si>
    <t>mooge werden verleend sonder resumtie.</t>
  </si>
  <si>
    <t>NL-HaNA_1.01.02_3811_0175-page-349-column-1-tr-1-line-26</t>
  </si>
  <si>
    <t>WA AR op gedelibereert zynde, is goed-</t>
  </si>
  <si>
    <t>NL-HaNA_1.01.02_3811_0175-page-349-column-1-tr-1-line-27</t>
  </si>
  <si>
    <t>vevorden en verstaan dat aan de Sup-</t>
  </si>
  <si>
    <t>NL-HaNA_1.01.02_3811_0175-page-349-column-1-tr-1-line-28</t>
  </si>
  <si>
    <t>nen. al werden gepermitteert soo als</t>
  </si>
  <si>
    <t>NL-HaNA_1.01.02_3811_0175-page-349-column-1-tr-1-line-29</t>
  </si>
  <si>
    <t>in haar gepermitteeft werd mits deesen,</t>
  </si>
  <si>
    <t>NL-HaNA_1.01.02_3811_0175-page-349-column-1-tr-1-line-30</t>
  </si>
  <si>
    <t>vr kraohte van het Octroy op den</t>
  </si>
  <si>
    <t>NL-HaNA_1.01.02_3811_0175-page-349-column-1-tr-1-line-31</t>
  </si>
  <si>
    <t>mean ir w 0 101 sten 7 ebruary seeventien hon-</t>
  </si>
  <si>
    <t>NL-HaNA_1.01.02_3811_0175-page-349-column-1-tr-1-line-32</t>
  </si>
  <si>
    <t>vader en vyftivh aan haar verleent, van</t>
  </si>
  <si>
    <t>NL-HaNA_1.01.02_3811_0175-page-349-column-1-tr-1-line-33</t>
  </si>
  <si>
    <t>ee Coderen in Vlaanderen geleegen by</t>
  </si>
  <si>
    <t>NL-HaNA_1.01.02_3811_0175-page-349-column-1-tr-1-line-34</t>
  </si>
  <si>
    <t>a Wille te moogen disponeeren, mits</t>
  </si>
  <si>
    <t>NL-HaNA_1.01.02_3811_0175-page-349-column-1-tr-1-line-35</t>
  </si>
  <si>
    <t>a de meerdere reghten daar toe’</t>
  </si>
  <si>
    <t>NL-HaNA_1.01.02_3811_0175-page-349-column-1-tr-1-line-36</t>
  </si>
  <si>
    <t>at haare vaste Goederen’ ver-</t>
  </si>
  <si>
    <t>NL-HaNA_1.01.02_3811_0175-page-349-column-1-tr-1-line-37</t>
  </si>
  <si>
    <t>ee 90 ot booven de twintigh ge-</t>
  </si>
  <si>
    <t>ONtfangen een Missive van l' Hermitage</t>
  </si>
  <si>
    <t>estimated_line</t>
  </si>
  <si>
    <t>ONtfangen een Missive van het Collegie ter</t>
  </si>
  <si>
    <t>Admiraliteyt tot Amsterdam , geschreven</t>
  </si>
  <si>
    <t>aldaer den eersten deser loopende maendt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</si>
</sst>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18"/>
  <sheetViews>
    <sheetView tabSelected="1" topLeftCell="A5295" workbookViewId="0">
      <selection activeCell="J5199" sqref="J5199"/>
    </sheetView>
  </sheetViews>
  <sheetFormatPr baseColWidth="10" defaultColWidth="8.83203125" defaultRowHeight="15" x14ac:dyDescent="0.2"/>
  <cols>
    <col min="1" max="1" width="27.1640625" customWidth="1"/>
    <col min="3" max="3" width="52" customWidth="1"/>
    <col min="8" max="8" width="3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174</v>
      </c>
      <c r="C2" t="s">
        <v>12</v>
      </c>
      <c r="D2">
        <v>2093</v>
      </c>
      <c r="E2">
        <v>2192</v>
      </c>
      <c r="F2">
        <v>3321</v>
      </c>
      <c r="G2">
        <v>3379</v>
      </c>
      <c r="H2" t="s">
        <v>13</v>
      </c>
      <c r="J2" t="str">
        <f t="shared" ref="J2:J33" si="0">HYPERLINK("https://images.diginfra.net/iiif/NL-HaNA_1.01.02/3772/NL-HaNA_1.01.02_3772_0088.jpg/220,259,2081,3220/full/0/default.jpg", "iiif_url")</f>
        <v>iiif_url</v>
      </c>
    </row>
    <row r="3" spans="1:11" x14ac:dyDescent="0.2">
      <c r="A3" t="s">
        <v>11</v>
      </c>
      <c r="B3">
        <v>174</v>
      </c>
      <c r="C3" t="s">
        <v>12</v>
      </c>
      <c r="D3">
        <v>1399</v>
      </c>
      <c r="E3">
        <v>1826</v>
      </c>
      <c r="F3">
        <v>3270</v>
      </c>
      <c r="G3">
        <v>3332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174</v>
      </c>
      <c r="C4" t="s">
        <v>12</v>
      </c>
      <c r="D4">
        <v>2027</v>
      </c>
      <c r="E4">
        <v>2190</v>
      </c>
      <c r="F4">
        <v>370</v>
      </c>
      <c r="G4">
        <v>431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174</v>
      </c>
      <c r="C5" t="s">
        <v>12</v>
      </c>
      <c r="D5">
        <v>320</v>
      </c>
      <c r="E5">
        <v>734</v>
      </c>
      <c r="F5">
        <v>359</v>
      </c>
      <c r="G5">
        <v>420</v>
      </c>
      <c r="H5" t="s">
        <v>16</v>
      </c>
      <c r="J5" t="str">
        <f t="shared" si="0"/>
        <v>iiif_url</v>
      </c>
    </row>
    <row r="6" spans="1:11" x14ac:dyDescent="0.2">
      <c r="A6" t="s">
        <v>11</v>
      </c>
      <c r="B6">
        <v>174</v>
      </c>
      <c r="C6" t="s">
        <v>12</v>
      </c>
      <c r="D6">
        <v>1137</v>
      </c>
      <c r="E6">
        <v>1327</v>
      </c>
      <c r="F6">
        <v>363</v>
      </c>
      <c r="G6">
        <v>421</v>
      </c>
      <c r="J6" t="str">
        <f t="shared" si="0"/>
        <v>iiif_url</v>
      </c>
    </row>
    <row r="7" spans="1:11" x14ac:dyDescent="0.2">
      <c r="A7" t="s">
        <v>11</v>
      </c>
      <c r="B7">
        <v>174</v>
      </c>
      <c r="C7" t="s">
        <v>17</v>
      </c>
      <c r="D7">
        <v>323</v>
      </c>
      <c r="E7">
        <v>1200</v>
      </c>
      <c r="F7">
        <v>421</v>
      </c>
      <c r="G7">
        <v>483</v>
      </c>
      <c r="H7" t="s">
        <v>18</v>
      </c>
      <c r="J7" t="str">
        <f t="shared" si="0"/>
        <v>iiif_url</v>
      </c>
    </row>
    <row r="8" spans="1:11" x14ac:dyDescent="0.2">
      <c r="A8" t="s">
        <v>11</v>
      </c>
      <c r="B8">
        <v>174</v>
      </c>
      <c r="C8" t="s">
        <v>19</v>
      </c>
      <c r="D8">
        <v>325</v>
      </c>
      <c r="E8">
        <v>1206</v>
      </c>
      <c r="F8">
        <v>469</v>
      </c>
      <c r="G8">
        <v>532</v>
      </c>
      <c r="H8" t="s">
        <v>20</v>
      </c>
      <c r="J8" t="str">
        <f t="shared" si="0"/>
        <v>iiif_url</v>
      </c>
    </row>
    <row r="9" spans="1:11" x14ac:dyDescent="0.2">
      <c r="A9" t="s">
        <v>11</v>
      </c>
      <c r="B9">
        <v>174</v>
      </c>
      <c r="C9" t="s">
        <v>21</v>
      </c>
      <c r="D9">
        <v>329</v>
      </c>
      <c r="E9">
        <v>1200</v>
      </c>
      <c r="F9">
        <v>517</v>
      </c>
      <c r="G9">
        <v>578</v>
      </c>
      <c r="H9" t="s">
        <v>22</v>
      </c>
      <c r="J9" t="str">
        <f t="shared" si="0"/>
        <v>iiif_url</v>
      </c>
    </row>
    <row r="10" spans="1:11" x14ac:dyDescent="0.2">
      <c r="A10" t="s">
        <v>11</v>
      </c>
      <c r="B10">
        <v>174</v>
      </c>
      <c r="C10" t="s">
        <v>23</v>
      </c>
      <c r="D10">
        <v>332</v>
      </c>
      <c r="E10">
        <v>1197</v>
      </c>
      <c r="F10">
        <v>567</v>
      </c>
      <c r="G10">
        <v>628</v>
      </c>
      <c r="H10" t="s">
        <v>24</v>
      </c>
      <c r="J10" t="str">
        <f t="shared" si="0"/>
        <v>iiif_url</v>
      </c>
    </row>
    <row r="11" spans="1:11" x14ac:dyDescent="0.2">
      <c r="A11" t="s">
        <v>11</v>
      </c>
      <c r="B11">
        <v>174</v>
      </c>
      <c r="C11" t="s">
        <v>25</v>
      </c>
      <c r="D11">
        <v>326</v>
      </c>
      <c r="E11">
        <v>1197</v>
      </c>
      <c r="F11">
        <v>615</v>
      </c>
      <c r="G11">
        <v>675</v>
      </c>
      <c r="H11" t="s">
        <v>26</v>
      </c>
      <c r="J11" t="str">
        <f t="shared" si="0"/>
        <v>iiif_url</v>
      </c>
    </row>
    <row r="12" spans="1:11" x14ac:dyDescent="0.2">
      <c r="A12" t="s">
        <v>11</v>
      </c>
      <c r="B12">
        <v>174</v>
      </c>
      <c r="C12" t="s">
        <v>27</v>
      </c>
      <c r="D12">
        <v>331</v>
      </c>
      <c r="E12">
        <v>1198</v>
      </c>
      <c r="F12">
        <v>664</v>
      </c>
      <c r="G12">
        <v>724</v>
      </c>
      <c r="H12" t="s">
        <v>28</v>
      </c>
      <c r="J12" t="str">
        <f t="shared" si="0"/>
        <v>iiif_url</v>
      </c>
    </row>
    <row r="13" spans="1:11" x14ac:dyDescent="0.2">
      <c r="A13" t="s">
        <v>11</v>
      </c>
      <c r="B13">
        <v>174</v>
      </c>
      <c r="C13" t="s">
        <v>29</v>
      </c>
      <c r="D13">
        <v>329</v>
      </c>
      <c r="E13">
        <v>1201</v>
      </c>
      <c r="F13">
        <v>710</v>
      </c>
      <c r="G13">
        <v>769</v>
      </c>
      <c r="H13" t="s">
        <v>30</v>
      </c>
      <c r="J13" t="str">
        <f t="shared" si="0"/>
        <v>iiif_url</v>
      </c>
    </row>
    <row r="14" spans="1:11" x14ac:dyDescent="0.2">
      <c r="A14" t="s">
        <v>11</v>
      </c>
      <c r="B14">
        <v>174</v>
      </c>
      <c r="C14" t="s">
        <v>31</v>
      </c>
      <c r="D14">
        <v>332</v>
      </c>
      <c r="E14">
        <v>1199</v>
      </c>
      <c r="F14">
        <v>759</v>
      </c>
      <c r="G14">
        <v>819</v>
      </c>
      <c r="H14" t="s">
        <v>32</v>
      </c>
      <c r="J14" t="str">
        <f t="shared" si="0"/>
        <v>iiif_url</v>
      </c>
    </row>
    <row r="15" spans="1:11" x14ac:dyDescent="0.2">
      <c r="A15" t="s">
        <v>11</v>
      </c>
      <c r="B15">
        <v>174</v>
      </c>
      <c r="C15" t="s">
        <v>33</v>
      </c>
      <c r="D15">
        <v>329</v>
      </c>
      <c r="E15">
        <v>1203</v>
      </c>
      <c r="F15">
        <v>806</v>
      </c>
      <c r="G15">
        <v>866</v>
      </c>
      <c r="H15" t="s">
        <v>34</v>
      </c>
      <c r="J15" t="str">
        <f t="shared" si="0"/>
        <v>iiif_url</v>
      </c>
    </row>
    <row r="16" spans="1:11" x14ac:dyDescent="0.2">
      <c r="A16" t="s">
        <v>11</v>
      </c>
      <c r="B16">
        <v>174</v>
      </c>
      <c r="C16" t="s">
        <v>35</v>
      </c>
      <c r="D16">
        <v>332</v>
      </c>
      <c r="E16">
        <v>1208</v>
      </c>
      <c r="F16">
        <v>855</v>
      </c>
      <c r="G16">
        <v>916</v>
      </c>
      <c r="H16" t="s">
        <v>36</v>
      </c>
      <c r="J16" t="str">
        <f t="shared" si="0"/>
        <v>iiif_url</v>
      </c>
    </row>
    <row r="17" spans="1:10" x14ac:dyDescent="0.2">
      <c r="A17" t="s">
        <v>11</v>
      </c>
      <c r="B17">
        <v>174</v>
      </c>
      <c r="C17" t="s">
        <v>37</v>
      </c>
      <c r="D17">
        <v>336</v>
      </c>
      <c r="E17">
        <v>417</v>
      </c>
      <c r="F17">
        <v>904</v>
      </c>
      <c r="G17">
        <v>962</v>
      </c>
      <c r="H17" t="s">
        <v>38</v>
      </c>
      <c r="J17" t="str">
        <f t="shared" si="0"/>
        <v>iiif_url</v>
      </c>
    </row>
    <row r="18" spans="1:10" x14ac:dyDescent="0.2">
      <c r="A18" t="s">
        <v>11</v>
      </c>
      <c r="B18">
        <v>174</v>
      </c>
      <c r="C18" t="s">
        <v>39</v>
      </c>
      <c r="D18">
        <v>380</v>
      </c>
      <c r="E18">
        <v>1200</v>
      </c>
      <c r="F18">
        <v>952</v>
      </c>
      <c r="G18">
        <v>1011</v>
      </c>
      <c r="H18" t="s">
        <v>40</v>
      </c>
      <c r="J18" t="str">
        <f t="shared" si="0"/>
        <v>iiif_url</v>
      </c>
    </row>
    <row r="19" spans="1:10" x14ac:dyDescent="0.2">
      <c r="A19" t="s">
        <v>11</v>
      </c>
      <c r="B19">
        <v>174</v>
      </c>
      <c r="C19" t="s">
        <v>41</v>
      </c>
      <c r="D19">
        <v>332</v>
      </c>
      <c r="E19">
        <v>1209</v>
      </c>
      <c r="F19">
        <v>998</v>
      </c>
      <c r="G19">
        <v>1060</v>
      </c>
      <c r="H19" t="s">
        <v>42</v>
      </c>
      <c r="J19" t="str">
        <f t="shared" si="0"/>
        <v>iiif_url</v>
      </c>
    </row>
    <row r="20" spans="1:10" x14ac:dyDescent="0.2">
      <c r="A20" t="s">
        <v>11</v>
      </c>
      <c r="B20">
        <v>174</v>
      </c>
      <c r="C20" t="s">
        <v>43</v>
      </c>
      <c r="D20">
        <v>333</v>
      </c>
      <c r="E20">
        <v>1208</v>
      </c>
      <c r="F20">
        <v>1046</v>
      </c>
      <c r="G20">
        <v>1108</v>
      </c>
      <c r="H20" t="s">
        <v>44</v>
      </c>
      <c r="J20" t="str">
        <f t="shared" si="0"/>
        <v>iiif_url</v>
      </c>
    </row>
    <row r="21" spans="1:10" x14ac:dyDescent="0.2">
      <c r="A21" t="s">
        <v>11</v>
      </c>
      <c r="B21">
        <v>174</v>
      </c>
      <c r="C21" t="s">
        <v>45</v>
      </c>
      <c r="D21">
        <v>333</v>
      </c>
      <c r="E21">
        <v>1209</v>
      </c>
      <c r="F21">
        <v>1098</v>
      </c>
      <c r="G21">
        <v>1159</v>
      </c>
      <c r="H21" t="s">
        <v>46</v>
      </c>
      <c r="J21" t="str">
        <f t="shared" si="0"/>
        <v>iiif_url</v>
      </c>
    </row>
    <row r="22" spans="1:10" x14ac:dyDescent="0.2">
      <c r="A22" t="s">
        <v>11</v>
      </c>
      <c r="B22">
        <v>174</v>
      </c>
      <c r="C22" t="s">
        <v>47</v>
      </c>
      <c r="D22">
        <v>338</v>
      </c>
      <c r="E22">
        <v>450</v>
      </c>
      <c r="F22">
        <v>1145</v>
      </c>
      <c r="G22">
        <v>1204</v>
      </c>
      <c r="H22" t="s">
        <v>48</v>
      </c>
      <c r="J22" t="str">
        <f t="shared" si="0"/>
        <v>iiif_url</v>
      </c>
    </row>
    <row r="23" spans="1:10" x14ac:dyDescent="0.2">
      <c r="A23" t="s">
        <v>11</v>
      </c>
      <c r="B23">
        <v>174</v>
      </c>
      <c r="C23" t="s">
        <v>49</v>
      </c>
      <c r="D23">
        <v>701</v>
      </c>
      <c r="E23">
        <v>1212</v>
      </c>
      <c r="F23">
        <v>1252</v>
      </c>
      <c r="G23">
        <v>1311</v>
      </c>
      <c r="H23" t="s">
        <v>50</v>
      </c>
      <c r="J23" t="str">
        <f t="shared" si="0"/>
        <v>iiif_url</v>
      </c>
    </row>
    <row r="24" spans="1:10" x14ac:dyDescent="0.2">
      <c r="A24" t="s">
        <v>11</v>
      </c>
      <c r="B24">
        <v>174</v>
      </c>
      <c r="C24" t="s">
        <v>51</v>
      </c>
      <c r="D24">
        <v>735</v>
      </c>
      <c r="E24">
        <v>965</v>
      </c>
      <c r="F24">
        <v>1301</v>
      </c>
      <c r="G24">
        <v>1360</v>
      </c>
      <c r="H24" t="s">
        <v>52</v>
      </c>
      <c r="J24" t="str">
        <f t="shared" si="0"/>
        <v>iiif_url</v>
      </c>
    </row>
    <row r="25" spans="1:10" x14ac:dyDescent="0.2">
      <c r="A25" t="s">
        <v>11</v>
      </c>
      <c r="B25">
        <v>174</v>
      </c>
      <c r="C25" t="s">
        <v>53</v>
      </c>
      <c r="D25">
        <v>855</v>
      </c>
      <c r="E25">
        <v>1059</v>
      </c>
      <c r="F25">
        <v>1358</v>
      </c>
      <c r="G25">
        <v>1417</v>
      </c>
      <c r="H25" t="s">
        <v>54</v>
      </c>
      <c r="J25" t="str">
        <f t="shared" si="0"/>
        <v>iiif_url</v>
      </c>
    </row>
    <row r="26" spans="1:10" x14ac:dyDescent="0.2">
      <c r="A26" t="s">
        <v>11</v>
      </c>
      <c r="B26">
        <v>174</v>
      </c>
      <c r="C26" t="s">
        <v>55</v>
      </c>
      <c r="D26">
        <v>849</v>
      </c>
      <c r="E26">
        <v>1207</v>
      </c>
      <c r="F26">
        <v>1413</v>
      </c>
      <c r="G26">
        <v>1476</v>
      </c>
      <c r="H26" t="s">
        <v>56</v>
      </c>
      <c r="J26" t="str">
        <f t="shared" si="0"/>
        <v>iiif_url</v>
      </c>
    </row>
    <row r="27" spans="1:10" x14ac:dyDescent="0.2">
      <c r="A27" t="s">
        <v>11</v>
      </c>
      <c r="B27">
        <v>174</v>
      </c>
      <c r="C27" t="s">
        <v>57</v>
      </c>
      <c r="D27">
        <v>344</v>
      </c>
      <c r="E27">
        <v>1097</v>
      </c>
      <c r="F27">
        <v>1465</v>
      </c>
      <c r="G27">
        <v>1532</v>
      </c>
      <c r="H27" t="s">
        <v>58</v>
      </c>
      <c r="J27" t="str">
        <f t="shared" si="0"/>
        <v>iiif_url</v>
      </c>
    </row>
    <row r="28" spans="1:10" x14ac:dyDescent="0.2">
      <c r="A28" t="s">
        <v>11</v>
      </c>
      <c r="B28">
        <v>174</v>
      </c>
      <c r="C28" t="s">
        <v>59</v>
      </c>
      <c r="D28">
        <v>348</v>
      </c>
      <c r="E28">
        <v>1213</v>
      </c>
      <c r="F28">
        <v>1564</v>
      </c>
      <c r="G28">
        <v>1628</v>
      </c>
      <c r="H28" t="s">
        <v>60</v>
      </c>
      <c r="I28">
        <v>1</v>
      </c>
      <c r="J28" t="str">
        <f t="shared" si="0"/>
        <v>iiif_url</v>
      </c>
    </row>
    <row r="29" spans="1:10" x14ac:dyDescent="0.2">
      <c r="A29" t="s">
        <v>11</v>
      </c>
      <c r="B29">
        <v>174</v>
      </c>
      <c r="C29" t="s">
        <v>61</v>
      </c>
      <c r="D29">
        <v>339</v>
      </c>
      <c r="E29">
        <v>1205</v>
      </c>
      <c r="F29">
        <v>1612</v>
      </c>
      <c r="G29">
        <v>1677</v>
      </c>
      <c r="H29" t="s">
        <v>62</v>
      </c>
      <c r="J29" t="str">
        <f t="shared" si="0"/>
        <v>iiif_url</v>
      </c>
    </row>
    <row r="30" spans="1:10" x14ac:dyDescent="0.2">
      <c r="A30" t="s">
        <v>11</v>
      </c>
      <c r="B30">
        <v>174</v>
      </c>
      <c r="C30" t="s">
        <v>63</v>
      </c>
      <c r="D30">
        <v>403</v>
      </c>
      <c r="E30">
        <v>1208</v>
      </c>
      <c r="F30">
        <v>1661</v>
      </c>
      <c r="G30">
        <v>1727</v>
      </c>
      <c r="H30" t="s">
        <v>64</v>
      </c>
      <c r="J30" t="str">
        <f t="shared" si="0"/>
        <v>iiif_url</v>
      </c>
    </row>
    <row r="31" spans="1:10" x14ac:dyDescent="0.2">
      <c r="A31" t="s">
        <v>11</v>
      </c>
      <c r="B31">
        <v>174</v>
      </c>
      <c r="C31" t="s">
        <v>65</v>
      </c>
      <c r="D31">
        <v>333</v>
      </c>
      <c r="E31">
        <v>1206</v>
      </c>
      <c r="F31">
        <v>1712</v>
      </c>
      <c r="G31">
        <v>1776</v>
      </c>
      <c r="H31" t="s">
        <v>66</v>
      </c>
      <c r="J31" t="str">
        <f t="shared" si="0"/>
        <v>iiif_url</v>
      </c>
    </row>
    <row r="32" spans="1:10" x14ac:dyDescent="0.2">
      <c r="A32" t="s">
        <v>11</v>
      </c>
      <c r="B32">
        <v>174</v>
      </c>
      <c r="C32" t="s">
        <v>67</v>
      </c>
      <c r="D32">
        <v>335</v>
      </c>
      <c r="E32">
        <v>1206</v>
      </c>
      <c r="F32">
        <v>1760</v>
      </c>
      <c r="G32">
        <v>1823</v>
      </c>
      <c r="H32" t="s">
        <v>68</v>
      </c>
      <c r="J32" t="str">
        <f t="shared" si="0"/>
        <v>iiif_url</v>
      </c>
    </row>
    <row r="33" spans="1:10" x14ac:dyDescent="0.2">
      <c r="A33" t="s">
        <v>11</v>
      </c>
      <c r="B33">
        <v>174</v>
      </c>
      <c r="C33" t="s">
        <v>69</v>
      </c>
      <c r="D33">
        <v>337</v>
      </c>
      <c r="E33">
        <v>1205</v>
      </c>
      <c r="F33">
        <v>1808</v>
      </c>
      <c r="G33">
        <v>1870</v>
      </c>
      <c r="H33" t="s">
        <v>70</v>
      </c>
      <c r="J33" t="str">
        <f t="shared" si="0"/>
        <v>iiif_url</v>
      </c>
    </row>
    <row r="34" spans="1:10" x14ac:dyDescent="0.2">
      <c r="A34" t="s">
        <v>11</v>
      </c>
      <c r="B34">
        <v>174</v>
      </c>
      <c r="C34" t="s">
        <v>71</v>
      </c>
      <c r="D34">
        <v>338</v>
      </c>
      <c r="E34">
        <v>1212</v>
      </c>
      <c r="F34">
        <v>1855</v>
      </c>
      <c r="G34">
        <v>1919</v>
      </c>
      <c r="H34" t="s">
        <v>72</v>
      </c>
      <c r="J34" t="str">
        <f t="shared" ref="J34:J65" si="1">HYPERLINK("https://images.diginfra.net/iiif/NL-HaNA_1.01.02/3772/NL-HaNA_1.01.02_3772_0088.jpg/220,259,2081,3220/full/0/default.jpg", "iiif_url")</f>
        <v>iiif_url</v>
      </c>
    </row>
    <row r="35" spans="1:10" x14ac:dyDescent="0.2">
      <c r="A35" t="s">
        <v>11</v>
      </c>
      <c r="B35">
        <v>174</v>
      </c>
      <c r="C35" t="s">
        <v>73</v>
      </c>
      <c r="D35">
        <v>334</v>
      </c>
      <c r="E35">
        <v>1206</v>
      </c>
      <c r="F35">
        <v>1903</v>
      </c>
      <c r="G35">
        <v>1966</v>
      </c>
      <c r="H35" t="s">
        <v>74</v>
      </c>
      <c r="J35" t="str">
        <f t="shared" si="1"/>
        <v>iiif_url</v>
      </c>
    </row>
    <row r="36" spans="1:10" x14ac:dyDescent="0.2">
      <c r="A36" t="s">
        <v>11</v>
      </c>
      <c r="B36">
        <v>174</v>
      </c>
      <c r="C36" t="s">
        <v>75</v>
      </c>
      <c r="D36">
        <v>335</v>
      </c>
      <c r="E36">
        <v>1207</v>
      </c>
      <c r="F36">
        <v>1951</v>
      </c>
      <c r="G36">
        <v>2015</v>
      </c>
      <c r="H36" t="s">
        <v>76</v>
      </c>
      <c r="J36" t="str">
        <f t="shared" si="1"/>
        <v>iiif_url</v>
      </c>
    </row>
    <row r="37" spans="1:10" x14ac:dyDescent="0.2">
      <c r="A37" t="s">
        <v>11</v>
      </c>
      <c r="B37">
        <v>174</v>
      </c>
      <c r="C37" t="s">
        <v>77</v>
      </c>
      <c r="D37">
        <v>332</v>
      </c>
      <c r="E37">
        <v>1205</v>
      </c>
      <c r="F37">
        <v>1999</v>
      </c>
      <c r="G37">
        <v>2062</v>
      </c>
      <c r="H37" t="s">
        <v>78</v>
      </c>
      <c r="J37" t="str">
        <f t="shared" si="1"/>
        <v>iiif_url</v>
      </c>
    </row>
    <row r="38" spans="1:10" x14ac:dyDescent="0.2">
      <c r="A38" t="s">
        <v>11</v>
      </c>
      <c r="B38">
        <v>174</v>
      </c>
      <c r="C38" t="s">
        <v>79</v>
      </c>
      <c r="D38">
        <v>333</v>
      </c>
      <c r="E38">
        <v>1212</v>
      </c>
      <c r="F38">
        <v>2047</v>
      </c>
      <c r="G38">
        <v>2111</v>
      </c>
      <c r="H38" t="s">
        <v>80</v>
      </c>
      <c r="J38" t="str">
        <f t="shared" si="1"/>
        <v>iiif_url</v>
      </c>
    </row>
    <row r="39" spans="1:10" x14ac:dyDescent="0.2">
      <c r="A39" t="s">
        <v>11</v>
      </c>
      <c r="B39">
        <v>174</v>
      </c>
      <c r="C39" t="s">
        <v>81</v>
      </c>
      <c r="D39">
        <v>335</v>
      </c>
      <c r="E39">
        <v>1212</v>
      </c>
      <c r="F39">
        <v>2095</v>
      </c>
      <c r="G39">
        <v>2161</v>
      </c>
      <c r="H39" t="s">
        <v>82</v>
      </c>
      <c r="J39" t="str">
        <f t="shared" si="1"/>
        <v>iiif_url</v>
      </c>
    </row>
    <row r="40" spans="1:10" x14ac:dyDescent="0.2">
      <c r="A40" t="s">
        <v>11</v>
      </c>
      <c r="B40">
        <v>174</v>
      </c>
      <c r="C40" t="s">
        <v>83</v>
      </c>
      <c r="D40">
        <v>338</v>
      </c>
      <c r="E40">
        <v>1209</v>
      </c>
      <c r="F40">
        <v>2144</v>
      </c>
      <c r="G40">
        <v>2207</v>
      </c>
      <c r="H40" t="s">
        <v>84</v>
      </c>
      <c r="J40" t="str">
        <f t="shared" si="1"/>
        <v>iiif_url</v>
      </c>
    </row>
    <row r="41" spans="1:10" x14ac:dyDescent="0.2">
      <c r="A41" t="s">
        <v>11</v>
      </c>
      <c r="B41">
        <v>174</v>
      </c>
      <c r="C41" t="s">
        <v>85</v>
      </c>
      <c r="D41">
        <v>338</v>
      </c>
      <c r="E41">
        <v>1215</v>
      </c>
      <c r="F41">
        <v>2192</v>
      </c>
      <c r="G41">
        <v>2257</v>
      </c>
      <c r="H41" t="s">
        <v>86</v>
      </c>
      <c r="J41" t="str">
        <f t="shared" si="1"/>
        <v>iiif_url</v>
      </c>
    </row>
    <row r="42" spans="1:10" x14ac:dyDescent="0.2">
      <c r="A42" t="s">
        <v>11</v>
      </c>
      <c r="B42">
        <v>174</v>
      </c>
      <c r="C42" t="s">
        <v>87</v>
      </c>
      <c r="D42">
        <v>338</v>
      </c>
      <c r="E42">
        <v>1209</v>
      </c>
      <c r="F42">
        <v>2240</v>
      </c>
      <c r="G42">
        <v>2304</v>
      </c>
      <c r="H42" t="s">
        <v>88</v>
      </c>
      <c r="J42" t="str">
        <f t="shared" si="1"/>
        <v>iiif_url</v>
      </c>
    </row>
    <row r="43" spans="1:10" x14ac:dyDescent="0.2">
      <c r="A43" t="s">
        <v>11</v>
      </c>
      <c r="B43">
        <v>174</v>
      </c>
      <c r="C43" t="s">
        <v>89</v>
      </c>
      <c r="D43">
        <v>336</v>
      </c>
      <c r="E43">
        <v>1209</v>
      </c>
      <c r="F43">
        <v>2288</v>
      </c>
      <c r="G43">
        <v>2352</v>
      </c>
      <c r="H43" t="s">
        <v>90</v>
      </c>
      <c r="J43" t="str">
        <f t="shared" si="1"/>
        <v>iiif_url</v>
      </c>
    </row>
    <row r="44" spans="1:10" x14ac:dyDescent="0.2">
      <c r="A44" t="s">
        <v>11</v>
      </c>
      <c r="B44">
        <v>174</v>
      </c>
      <c r="C44" t="s">
        <v>91</v>
      </c>
      <c r="D44">
        <v>336</v>
      </c>
      <c r="E44">
        <v>1212</v>
      </c>
      <c r="F44">
        <v>2337</v>
      </c>
      <c r="G44">
        <v>2401</v>
      </c>
      <c r="H44" t="s">
        <v>92</v>
      </c>
      <c r="J44" t="str">
        <f t="shared" si="1"/>
        <v>iiif_url</v>
      </c>
    </row>
    <row r="45" spans="1:10" x14ac:dyDescent="0.2">
      <c r="A45" t="s">
        <v>11</v>
      </c>
      <c r="B45">
        <v>174</v>
      </c>
      <c r="C45" t="s">
        <v>93</v>
      </c>
      <c r="D45">
        <v>342</v>
      </c>
      <c r="E45">
        <v>1212</v>
      </c>
      <c r="F45">
        <v>2386</v>
      </c>
      <c r="G45">
        <v>2450</v>
      </c>
      <c r="H45" t="s">
        <v>94</v>
      </c>
      <c r="J45" t="str">
        <f t="shared" si="1"/>
        <v>iiif_url</v>
      </c>
    </row>
    <row r="46" spans="1:10" x14ac:dyDescent="0.2">
      <c r="A46" t="s">
        <v>11</v>
      </c>
      <c r="B46">
        <v>174</v>
      </c>
      <c r="C46" t="s">
        <v>95</v>
      </c>
      <c r="D46">
        <v>341</v>
      </c>
      <c r="E46">
        <v>1211</v>
      </c>
      <c r="F46">
        <v>2434</v>
      </c>
      <c r="G46">
        <v>2496</v>
      </c>
      <c r="H46" t="s">
        <v>96</v>
      </c>
      <c r="J46" t="str">
        <f t="shared" si="1"/>
        <v>iiif_url</v>
      </c>
    </row>
    <row r="47" spans="1:10" x14ac:dyDescent="0.2">
      <c r="A47" t="s">
        <v>11</v>
      </c>
      <c r="B47">
        <v>174</v>
      </c>
      <c r="C47" t="s">
        <v>97</v>
      </c>
      <c r="D47">
        <v>341</v>
      </c>
      <c r="E47">
        <v>1214</v>
      </c>
      <c r="F47">
        <v>2482</v>
      </c>
      <c r="G47">
        <v>2545</v>
      </c>
      <c r="H47" t="s">
        <v>98</v>
      </c>
      <c r="J47" t="str">
        <f t="shared" si="1"/>
        <v>iiif_url</v>
      </c>
    </row>
    <row r="48" spans="1:10" x14ac:dyDescent="0.2">
      <c r="A48" t="s">
        <v>11</v>
      </c>
      <c r="B48">
        <v>174</v>
      </c>
      <c r="C48" t="s">
        <v>99</v>
      </c>
      <c r="D48">
        <v>341</v>
      </c>
      <c r="E48">
        <v>1207</v>
      </c>
      <c r="F48">
        <v>2529</v>
      </c>
      <c r="G48">
        <v>2593</v>
      </c>
      <c r="H48" t="s">
        <v>100</v>
      </c>
      <c r="J48" t="str">
        <f t="shared" si="1"/>
        <v>iiif_url</v>
      </c>
    </row>
    <row r="49" spans="1:10" x14ac:dyDescent="0.2">
      <c r="A49" t="s">
        <v>11</v>
      </c>
      <c r="B49">
        <v>174</v>
      </c>
      <c r="C49" t="s">
        <v>101</v>
      </c>
      <c r="D49">
        <v>341</v>
      </c>
      <c r="E49">
        <v>1212</v>
      </c>
      <c r="F49">
        <v>2576</v>
      </c>
      <c r="G49">
        <v>2644</v>
      </c>
      <c r="H49" t="s">
        <v>102</v>
      </c>
      <c r="J49" t="str">
        <f t="shared" si="1"/>
        <v>iiif_url</v>
      </c>
    </row>
    <row r="50" spans="1:10" x14ac:dyDescent="0.2">
      <c r="A50" t="s">
        <v>11</v>
      </c>
      <c r="B50">
        <v>174</v>
      </c>
      <c r="C50" t="s">
        <v>103</v>
      </c>
      <c r="D50">
        <v>350</v>
      </c>
      <c r="E50">
        <v>1211</v>
      </c>
      <c r="F50">
        <v>2623</v>
      </c>
      <c r="G50">
        <v>2694</v>
      </c>
      <c r="H50" t="s">
        <v>104</v>
      </c>
      <c r="J50" t="str">
        <f t="shared" si="1"/>
        <v>iiif_url</v>
      </c>
    </row>
    <row r="51" spans="1:10" x14ac:dyDescent="0.2">
      <c r="A51" t="s">
        <v>11</v>
      </c>
      <c r="B51">
        <v>174</v>
      </c>
      <c r="C51" t="s">
        <v>105</v>
      </c>
      <c r="D51">
        <v>341</v>
      </c>
      <c r="E51">
        <v>1212</v>
      </c>
      <c r="F51">
        <v>2673</v>
      </c>
      <c r="G51">
        <v>2740</v>
      </c>
      <c r="H51" t="s">
        <v>106</v>
      </c>
      <c r="J51" t="str">
        <f t="shared" si="1"/>
        <v>iiif_url</v>
      </c>
    </row>
    <row r="52" spans="1:10" x14ac:dyDescent="0.2">
      <c r="A52" t="s">
        <v>11</v>
      </c>
      <c r="B52">
        <v>174</v>
      </c>
      <c r="C52" t="s">
        <v>107</v>
      </c>
      <c r="D52">
        <v>342</v>
      </c>
      <c r="E52">
        <v>1211</v>
      </c>
      <c r="F52">
        <v>2722</v>
      </c>
      <c r="G52">
        <v>2789</v>
      </c>
      <c r="H52" t="s">
        <v>108</v>
      </c>
      <c r="J52" t="str">
        <f t="shared" si="1"/>
        <v>iiif_url</v>
      </c>
    </row>
    <row r="53" spans="1:10" x14ac:dyDescent="0.2">
      <c r="A53" t="s">
        <v>11</v>
      </c>
      <c r="B53">
        <v>174</v>
      </c>
      <c r="C53" t="s">
        <v>109</v>
      </c>
      <c r="D53">
        <v>347</v>
      </c>
      <c r="E53">
        <v>1211</v>
      </c>
      <c r="F53">
        <v>2770</v>
      </c>
      <c r="G53">
        <v>2838</v>
      </c>
      <c r="H53" t="s">
        <v>110</v>
      </c>
      <c r="J53" t="str">
        <f t="shared" si="1"/>
        <v>iiif_url</v>
      </c>
    </row>
    <row r="54" spans="1:10" x14ac:dyDescent="0.2">
      <c r="A54" t="s">
        <v>11</v>
      </c>
      <c r="B54">
        <v>174</v>
      </c>
      <c r="C54" t="s">
        <v>111</v>
      </c>
      <c r="D54">
        <v>347</v>
      </c>
      <c r="E54">
        <v>1214</v>
      </c>
      <c r="F54">
        <v>2818</v>
      </c>
      <c r="G54">
        <v>2888</v>
      </c>
      <c r="H54" t="s">
        <v>112</v>
      </c>
      <c r="J54" t="str">
        <f t="shared" si="1"/>
        <v>iiif_url</v>
      </c>
    </row>
    <row r="55" spans="1:10" x14ac:dyDescent="0.2">
      <c r="A55" t="s">
        <v>11</v>
      </c>
      <c r="B55">
        <v>174</v>
      </c>
      <c r="C55" t="s">
        <v>113</v>
      </c>
      <c r="D55">
        <v>344</v>
      </c>
      <c r="E55">
        <v>1211</v>
      </c>
      <c r="F55">
        <v>2866</v>
      </c>
      <c r="G55">
        <v>2938</v>
      </c>
      <c r="H55" t="s">
        <v>114</v>
      </c>
      <c r="J55" t="str">
        <f t="shared" si="1"/>
        <v>iiif_url</v>
      </c>
    </row>
    <row r="56" spans="1:10" x14ac:dyDescent="0.2">
      <c r="A56" t="s">
        <v>11</v>
      </c>
      <c r="B56">
        <v>174</v>
      </c>
      <c r="C56" t="s">
        <v>115</v>
      </c>
      <c r="D56">
        <v>344</v>
      </c>
      <c r="E56">
        <v>1214</v>
      </c>
      <c r="F56">
        <v>2914</v>
      </c>
      <c r="G56">
        <v>2984</v>
      </c>
      <c r="H56" t="s">
        <v>116</v>
      </c>
      <c r="J56" t="str">
        <f t="shared" si="1"/>
        <v>iiif_url</v>
      </c>
    </row>
    <row r="57" spans="1:10" x14ac:dyDescent="0.2">
      <c r="A57" t="s">
        <v>11</v>
      </c>
      <c r="B57">
        <v>174</v>
      </c>
      <c r="C57" t="s">
        <v>117</v>
      </c>
      <c r="D57">
        <v>343</v>
      </c>
      <c r="E57">
        <v>1208</v>
      </c>
      <c r="F57">
        <v>2962</v>
      </c>
      <c r="G57">
        <v>3029</v>
      </c>
      <c r="H57" t="s">
        <v>118</v>
      </c>
      <c r="J57" t="str">
        <f t="shared" si="1"/>
        <v>iiif_url</v>
      </c>
    </row>
    <row r="58" spans="1:10" x14ac:dyDescent="0.2">
      <c r="A58" t="s">
        <v>11</v>
      </c>
      <c r="B58">
        <v>174</v>
      </c>
      <c r="C58" t="s">
        <v>119</v>
      </c>
      <c r="D58">
        <v>341</v>
      </c>
      <c r="E58">
        <v>1208</v>
      </c>
      <c r="F58">
        <v>3010</v>
      </c>
      <c r="G58">
        <v>3080</v>
      </c>
      <c r="H58" t="s">
        <v>120</v>
      </c>
      <c r="J58" t="str">
        <f t="shared" si="1"/>
        <v>iiif_url</v>
      </c>
    </row>
    <row r="59" spans="1:10" x14ac:dyDescent="0.2">
      <c r="A59" t="s">
        <v>11</v>
      </c>
      <c r="B59">
        <v>174</v>
      </c>
      <c r="C59" t="s">
        <v>121</v>
      </c>
      <c r="D59">
        <v>344</v>
      </c>
      <c r="E59">
        <v>1211</v>
      </c>
      <c r="F59">
        <v>3055</v>
      </c>
      <c r="G59">
        <v>3129</v>
      </c>
      <c r="H59" t="s">
        <v>122</v>
      </c>
      <c r="J59" t="str">
        <f t="shared" si="1"/>
        <v>iiif_url</v>
      </c>
    </row>
    <row r="60" spans="1:10" x14ac:dyDescent="0.2">
      <c r="A60" t="s">
        <v>11</v>
      </c>
      <c r="B60">
        <v>174</v>
      </c>
      <c r="C60" t="s">
        <v>123</v>
      </c>
      <c r="D60">
        <v>344</v>
      </c>
      <c r="E60">
        <v>1211</v>
      </c>
      <c r="F60">
        <v>3105</v>
      </c>
      <c r="G60">
        <v>3180</v>
      </c>
      <c r="H60" t="s">
        <v>124</v>
      </c>
      <c r="J60" t="str">
        <f t="shared" si="1"/>
        <v>iiif_url</v>
      </c>
    </row>
    <row r="61" spans="1:10" x14ac:dyDescent="0.2">
      <c r="A61" t="s">
        <v>11</v>
      </c>
      <c r="B61">
        <v>174</v>
      </c>
      <c r="C61" t="s">
        <v>125</v>
      </c>
      <c r="D61">
        <v>344</v>
      </c>
      <c r="E61">
        <v>1204</v>
      </c>
      <c r="F61">
        <v>3154</v>
      </c>
      <c r="G61">
        <v>3225</v>
      </c>
      <c r="H61" t="s">
        <v>126</v>
      </c>
      <c r="J61" t="str">
        <f t="shared" si="1"/>
        <v>iiif_url</v>
      </c>
    </row>
    <row r="62" spans="1:10" x14ac:dyDescent="0.2">
      <c r="A62" t="s">
        <v>11</v>
      </c>
      <c r="B62">
        <v>174</v>
      </c>
      <c r="C62" t="s">
        <v>127</v>
      </c>
      <c r="D62">
        <v>339</v>
      </c>
      <c r="E62">
        <v>1212</v>
      </c>
      <c r="F62">
        <v>3202</v>
      </c>
      <c r="G62">
        <v>3275</v>
      </c>
      <c r="H62" t="s">
        <v>128</v>
      </c>
      <c r="J62" t="str">
        <f t="shared" si="1"/>
        <v>iiif_url</v>
      </c>
    </row>
    <row r="63" spans="1:10" x14ac:dyDescent="0.2">
      <c r="A63" t="s">
        <v>11</v>
      </c>
      <c r="B63">
        <v>174</v>
      </c>
      <c r="C63" t="s">
        <v>129</v>
      </c>
      <c r="D63">
        <v>339</v>
      </c>
      <c r="E63">
        <v>1203</v>
      </c>
      <c r="F63">
        <v>3255</v>
      </c>
      <c r="G63">
        <v>3324</v>
      </c>
      <c r="H63" t="s">
        <v>130</v>
      </c>
      <c r="J63" t="str">
        <f t="shared" si="1"/>
        <v>iiif_url</v>
      </c>
    </row>
    <row r="64" spans="1:10" x14ac:dyDescent="0.2">
      <c r="A64" t="s">
        <v>11</v>
      </c>
      <c r="B64">
        <v>174</v>
      </c>
      <c r="C64" t="s">
        <v>131</v>
      </c>
      <c r="D64">
        <v>1292</v>
      </c>
      <c r="E64">
        <v>2192</v>
      </c>
      <c r="F64">
        <v>423</v>
      </c>
      <c r="G64">
        <v>493</v>
      </c>
      <c r="H64" t="s">
        <v>132</v>
      </c>
      <c r="J64" t="str">
        <f t="shared" si="1"/>
        <v>iiif_url</v>
      </c>
    </row>
    <row r="65" spans="1:10" x14ac:dyDescent="0.2">
      <c r="A65" t="s">
        <v>11</v>
      </c>
      <c r="B65">
        <v>174</v>
      </c>
      <c r="C65" t="s">
        <v>133</v>
      </c>
      <c r="D65">
        <v>1296</v>
      </c>
      <c r="E65">
        <v>2179</v>
      </c>
      <c r="F65">
        <v>473</v>
      </c>
      <c r="G65">
        <v>539</v>
      </c>
      <c r="H65" t="s">
        <v>134</v>
      </c>
      <c r="J65" t="str">
        <f t="shared" si="1"/>
        <v>iiif_url</v>
      </c>
    </row>
    <row r="66" spans="1:10" x14ac:dyDescent="0.2">
      <c r="A66" t="s">
        <v>11</v>
      </c>
      <c r="B66">
        <v>174</v>
      </c>
      <c r="C66" t="s">
        <v>135</v>
      </c>
      <c r="D66">
        <v>1298</v>
      </c>
      <c r="E66">
        <v>1804</v>
      </c>
      <c r="F66">
        <v>521</v>
      </c>
      <c r="G66">
        <v>584</v>
      </c>
      <c r="H66" t="s">
        <v>136</v>
      </c>
      <c r="J66" t="str">
        <f t="shared" ref="J66:J97" si="2">HYPERLINK("https://images.diginfra.net/iiif/NL-HaNA_1.01.02/3772/NL-HaNA_1.01.02_3772_0088.jpg/220,259,2081,3220/full/0/default.jpg", "iiif_url")</f>
        <v>iiif_url</v>
      </c>
    </row>
    <row r="67" spans="1:10" x14ac:dyDescent="0.2">
      <c r="A67" t="s">
        <v>11</v>
      </c>
      <c r="B67">
        <v>174</v>
      </c>
      <c r="C67" t="s">
        <v>137</v>
      </c>
      <c r="D67">
        <v>1978</v>
      </c>
      <c r="E67">
        <v>2179</v>
      </c>
      <c r="F67">
        <v>526</v>
      </c>
      <c r="G67">
        <v>586</v>
      </c>
      <c r="H67" t="s">
        <v>138</v>
      </c>
      <c r="J67" t="str">
        <f t="shared" si="2"/>
        <v>iiif_url</v>
      </c>
    </row>
    <row r="68" spans="1:10" x14ac:dyDescent="0.2">
      <c r="A68" t="s">
        <v>11</v>
      </c>
      <c r="B68">
        <v>174</v>
      </c>
      <c r="C68" t="s">
        <v>139</v>
      </c>
      <c r="D68">
        <v>1299</v>
      </c>
      <c r="E68">
        <v>2186</v>
      </c>
      <c r="F68">
        <v>569</v>
      </c>
      <c r="G68">
        <v>636</v>
      </c>
      <c r="H68" t="s">
        <v>140</v>
      </c>
      <c r="J68" t="str">
        <f t="shared" si="2"/>
        <v>iiif_url</v>
      </c>
    </row>
    <row r="69" spans="1:10" x14ac:dyDescent="0.2">
      <c r="A69" t="s">
        <v>11</v>
      </c>
      <c r="B69">
        <v>174</v>
      </c>
      <c r="C69" t="s">
        <v>141</v>
      </c>
      <c r="D69">
        <v>1304</v>
      </c>
      <c r="E69">
        <v>2176</v>
      </c>
      <c r="F69">
        <v>617</v>
      </c>
      <c r="G69">
        <v>683</v>
      </c>
      <c r="H69" t="s">
        <v>142</v>
      </c>
      <c r="J69" t="str">
        <f t="shared" si="2"/>
        <v>iiif_url</v>
      </c>
    </row>
    <row r="70" spans="1:10" x14ac:dyDescent="0.2">
      <c r="A70" t="s">
        <v>11</v>
      </c>
      <c r="B70">
        <v>174</v>
      </c>
      <c r="C70" t="s">
        <v>143</v>
      </c>
      <c r="D70">
        <v>1303</v>
      </c>
      <c r="E70">
        <v>2179</v>
      </c>
      <c r="F70">
        <v>665</v>
      </c>
      <c r="G70">
        <v>736</v>
      </c>
      <c r="H70" t="s">
        <v>144</v>
      </c>
      <c r="J70" t="str">
        <f t="shared" si="2"/>
        <v>iiif_url</v>
      </c>
    </row>
    <row r="71" spans="1:10" x14ac:dyDescent="0.2">
      <c r="A71" t="s">
        <v>11</v>
      </c>
      <c r="B71">
        <v>174</v>
      </c>
      <c r="C71" t="s">
        <v>145</v>
      </c>
      <c r="D71">
        <v>1305</v>
      </c>
      <c r="E71">
        <v>2180</v>
      </c>
      <c r="F71">
        <v>713</v>
      </c>
      <c r="G71">
        <v>781</v>
      </c>
      <c r="H71" t="s">
        <v>146</v>
      </c>
      <c r="J71" t="str">
        <f t="shared" si="2"/>
        <v>iiif_url</v>
      </c>
    </row>
    <row r="72" spans="1:10" x14ac:dyDescent="0.2">
      <c r="A72" t="s">
        <v>11</v>
      </c>
      <c r="B72">
        <v>174</v>
      </c>
      <c r="C72" t="s">
        <v>147</v>
      </c>
      <c r="D72">
        <v>1307</v>
      </c>
      <c r="E72">
        <v>2177</v>
      </c>
      <c r="F72">
        <v>761</v>
      </c>
      <c r="G72">
        <v>828</v>
      </c>
      <c r="H72" t="s">
        <v>148</v>
      </c>
      <c r="J72" t="str">
        <f t="shared" si="2"/>
        <v>iiif_url</v>
      </c>
    </row>
    <row r="73" spans="1:10" x14ac:dyDescent="0.2">
      <c r="A73" t="s">
        <v>11</v>
      </c>
      <c r="B73">
        <v>174</v>
      </c>
      <c r="C73" t="s">
        <v>149</v>
      </c>
      <c r="D73">
        <v>1308</v>
      </c>
      <c r="E73">
        <v>1503</v>
      </c>
      <c r="F73">
        <v>810</v>
      </c>
      <c r="G73">
        <v>871</v>
      </c>
      <c r="H73" t="s">
        <v>150</v>
      </c>
      <c r="J73" t="str">
        <f t="shared" si="2"/>
        <v>iiif_url</v>
      </c>
    </row>
    <row r="74" spans="1:10" x14ac:dyDescent="0.2">
      <c r="A74" t="s">
        <v>11</v>
      </c>
      <c r="B74">
        <v>174</v>
      </c>
      <c r="C74" t="s">
        <v>151</v>
      </c>
      <c r="D74">
        <v>1412</v>
      </c>
      <c r="E74">
        <v>2181</v>
      </c>
      <c r="F74">
        <v>906</v>
      </c>
      <c r="G74">
        <v>972</v>
      </c>
      <c r="H74" t="s">
        <v>152</v>
      </c>
      <c r="I74">
        <v>1</v>
      </c>
      <c r="J74" t="str">
        <f t="shared" si="2"/>
        <v>iiif_url</v>
      </c>
    </row>
    <row r="75" spans="1:10" x14ac:dyDescent="0.2">
      <c r="A75" t="s">
        <v>11</v>
      </c>
      <c r="B75">
        <v>174</v>
      </c>
      <c r="C75" t="s">
        <v>153</v>
      </c>
      <c r="D75">
        <v>1330</v>
      </c>
      <c r="E75">
        <v>2191</v>
      </c>
      <c r="F75">
        <v>952</v>
      </c>
      <c r="G75">
        <v>1022</v>
      </c>
      <c r="H75" t="s">
        <v>154</v>
      </c>
      <c r="J75" t="str">
        <f t="shared" si="2"/>
        <v>iiif_url</v>
      </c>
    </row>
    <row r="76" spans="1:10" x14ac:dyDescent="0.2">
      <c r="A76" t="s">
        <v>11</v>
      </c>
      <c r="B76">
        <v>174</v>
      </c>
      <c r="C76" t="s">
        <v>155</v>
      </c>
      <c r="D76">
        <v>1415</v>
      </c>
      <c r="E76">
        <v>2188</v>
      </c>
      <c r="F76">
        <v>1002</v>
      </c>
      <c r="G76">
        <v>1071</v>
      </c>
      <c r="H76" t="s">
        <v>156</v>
      </c>
      <c r="J76" t="str">
        <f t="shared" si="2"/>
        <v>iiif_url</v>
      </c>
    </row>
    <row r="77" spans="1:10" x14ac:dyDescent="0.2">
      <c r="A77" t="s">
        <v>11</v>
      </c>
      <c r="B77">
        <v>174</v>
      </c>
      <c r="C77" t="s">
        <v>157</v>
      </c>
      <c r="D77">
        <v>1309</v>
      </c>
      <c r="E77">
        <v>2179</v>
      </c>
      <c r="F77">
        <v>1051</v>
      </c>
      <c r="G77">
        <v>1118</v>
      </c>
      <c r="H77" t="s">
        <v>158</v>
      </c>
      <c r="J77" t="str">
        <f t="shared" si="2"/>
        <v>iiif_url</v>
      </c>
    </row>
    <row r="78" spans="1:10" x14ac:dyDescent="0.2">
      <c r="A78" t="s">
        <v>11</v>
      </c>
      <c r="B78">
        <v>174</v>
      </c>
      <c r="C78" t="s">
        <v>159</v>
      </c>
      <c r="D78">
        <v>1314</v>
      </c>
      <c r="E78">
        <v>2183</v>
      </c>
      <c r="F78">
        <v>1099</v>
      </c>
      <c r="G78">
        <v>1166</v>
      </c>
      <c r="H78" t="s">
        <v>160</v>
      </c>
      <c r="J78" t="str">
        <f t="shared" si="2"/>
        <v>iiif_url</v>
      </c>
    </row>
    <row r="79" spans="1:10" x14ac:dyDescent="0.2">
      <c r="A79" t="s">
        <v>11</v>
      </c>
      <c r="B79">
        <v>174</v>
      </c>
      <c r="C79" t="s">
        <v>161</v>
      </c>
      <c r="D79">
        <v>1314</v>
      </c>
      <c r="E79">
        <v>2186</v>
      </c>
      <c r="F79">
        <v>1147</v>
      </c>
      <c r="G79">
        <v>1215</v>
      </c>
      <c r="H79" t="s">
        <v>162</v>
      </c>
      <c r="J79" t="str">
        <f t="shared" si="2"/>
        <v>iiif_url</v>
      </c>
    </row>
    <row r="80" spans="1:10" x14ac:dyDescent="0.2">
      <c r="A80" t="s">
        <v>11</v>
      </c>
      <c r="B80">
        <v>174</v>
      </c>
      <c r="C80" t="s">
        <v>163</v>
      </c>
      <c r="D80">
        <v>1315</v>
      </c>
      <c r="E80">
        <v>2183</v>
      </c>
      <c r="F80">
        <v>1194</v>
      </c>
      <c r="G80">
        <v>1265</v>
      </c>
      <c r="H80" t="s">
        <v>164</v>
      </c>
      <c r="J80" t="str">
        <f t="shared" si="2"/>
        <v>iiif_url</v>
      </c>
    </row>
    <row r="81" spans="1:10" x14ac:dyDescent="0.2">
      <c r="A81" t="s">
        <v>11</v>
      </c>
      <c r="B81">
        <v>174</v>
      </c>
      <c r="C81" t="s">
        <v>165</v>
      </c>
      <c r="D81">
        <v>1315</v>
      </c>
      <c r="E81">
        <v>2177</v>
      </c>
      <c r="F81">
        <v>1242</v>
      </c>
      <c r="G81">
        <v>1309</v>
      </c>
      <c r="H81" t="s">
        <v>166</v>
      </c>
      <c r="J81" t="str">
        <f t="shared" si="2"/>
        <v>iiif_url</v>
      </c>
    </row>
    <row r="82" spans="1:10" x14ac:dyDescent="0.2">
      <c r="A82" t="s">
        <v>11</v>
      </c>
      <c r="B82">
        <v>174</v>
      </c>
      <c r="C82" t="s">
        <v>167</v>
      </c>
      <c r="D82">
        <v>1317</v>
      </c>
      <c r="E82">
        <v>2180</v>
      </c>
      <c r="F82">
        <v>1292</v>
      </c>
      <c r="G82">
        <v>1357</v>
      </c>
      <c r="H82" t="s">
        <v>168</v>
      </c>
      <c r="J82" t="str">
        <f t="shared" si="2"/>
        <v>iiif_url</v>
      </c>
    </row>
    <row r="83" spans="1:10" x14ac:dyDescent="0.2">
      <c r="A83" t="s">
        <v>11</v>
      </c>
      <c r="B83">
        <v>174</v>
      </c>
      <c r="C83" t="s">
        <v>169</v>
      </c>
      <c r="D83">
        <v>1321</v>
      </c>
      <c r="E83">
        <v>2186</v>
      </c>
      <c r="F83">
        <v>1340</v>
      </c>
      <c r="G83">
        <v>1405</v>
      </c>
      <c r="H83" t="s">
        <v>170</v>
      </c>
      <c r="J83" t="str">
        <f t="shared" si="2"/>
        <v>iiif_url</v>
      </c>
    </row>
    <row r="84" spans="1:10" x14ac:dyDescent="0.2">
      <c r="A84" t="s">
        <v>11</v>
      </c>
      <c r="B84">
        <v>174</v>
      </c>
      <c r="C84" t="s">
        <v>171</v>
      </c>
      <c r="D84">
        <v>1308</v>
      </c>
      <c r="E84">
        <v>2187</v>
      </c>
      <c r="F84">
        <v>1389</v>
      </c>
      <c r="G84">
        <v>1455</v>
      </c>
      <c r="H84" t="s">
        <v>172</v>
      </c>
      <c r="J84" t="str">
        <f t="shared" si="2"/>
        <v>iiif_url</v>
      </c>
    </row>
    <row r="85" spans="1:10" x14ac:dyDescent="0.2">
      <c r="A85" t="s">
        <v>11</v>
      </c>
      <c r="B85">
        <v>174</v>
      </c>
      <c r="C85" t="s">
        <v>173</v>
      </c>
      <c r="D85">
        <v>1314</v>
      </c>
      <c r="E85">
        <v>2181</v>
      </c>
      <c r="F85">
        <v>1436</v>
      </c>
      <c r="G85">
        <v>1502</v>
      </c>
      <c r="H85" t="s">
        <v>174</v>
      </c>
      <c r="J85" t="str">
        <f t="shared" si="2"/>
        <v>iiif_url</v>
      </c>
    </row>
    <row r="86" spans="1:10" x14ac:dyDescent="0.2">
      <c r="A86" t="s">
        <v>11</v>
      </c>
      <c r="B86">
        <v>174</v>
      </c>
      <c r="C86" t="s">
        <v>175</v>
      </c>
      <c r="D86">
        <v>1319</v>
      </c>
      <c r="E86">
        <v>2180</v>
      </c>
      <c r="F86">
        <v>1484</v>
      </c>
      <c r="G86">
        <v>1549</v>
      </c>
      <c r="H86" t="s">
        <v>176</v>
      </c>
      <c r="J86" t="str">
        <f t="shared" si="2"/>
        <v>iiif_url</v>
      </c>
    </row>
    <row r="87" spans="1:10" x14ac:dyDescent="0.2">
      <c r="A87" t="s">
        <v>11</v>
      </c>
      <c r="B87">
        <v>174</v>
      </c>
      <c r="C87" t="s">
        <v>177</v>
      </c>
      <c r="D87">
        <v>1311</v>
      </c>
      <c r="E87">
        <v>1394</v>
      </c>
      <c r="F87">
        <v>1534</v>
      </c>
      <c r="G87">
        <v>1594</v>
      </c>
      <c r="H87" t="s">
        <v>178</v>
      </c>
      <c r="J87" t="str">
        <f t="shared" si="2"/>
        <v>iiif_url</v>
      </c>
    </row>
    <row r="88" spans="1:10" x14ac:dyDescent="0.2">
      <c r="A88" t="s">
        <v>11</v>
      </c>
      <c r="B88">
        <v>174</v>
      </c>
      <c r="C88" t="s">
        <v>179</v>
      </c>
      <c r="D88">
        <v>1399</v>
      </c>
      <c r="E88">
        <v>2186</v>
      </c>
      <c r="F88">
        <v>1533</v>
      </c>
      <c r="G88">
        <v>1599</v>
      </c>
      <c r="H88" t="s">
        <v>180</v>
      </c>
      <c r="J88" t="str">
        <f t="shared" si="2"/>
        <v>iiif_url</v>
      </c>
    </row>
    <row r="89" spans="1:10" x14ac:dyDescent="0.2">
      <c r="A89" t="s">
        <v>11</v>
      </c>
      <c r="B89">
        <v>174</v>
      </c>
      <c r="C89" t="s">
        <v>181</v>
      </c>
      <c r="D89">
        <v>1310</v>
      </c>
      <c r="E89">
        <v>2190</v>
      </c>
      <c r="F89">
        <v>1581</v>
      </c>
      <c r="G89">
        <v>1646</v>
      </c>
      <c r="H89" t="s">
        <v>182</v>
      </c>
      <c r="J89" t="str">
        <f t="shared" si="2"/>
        <v>iiif_url</v>
      </c>
    </row>
    <row r="90" spans="1:10" x14ac:dyDescent="0.2">
      <c r="A90" t="s">
        <v>11</v>
      </c>
      <c r="B90">
        <v>174</v>
      </c>
      <c r="C90" t="s">
        <v>183</v>
      </c>
      <c r="D90">
        <v>1309</v>
      </c>
      <c r="E90">
        <v>2187</v>
      </c>
      <c r="F90">
        <v>1630</v>
      </c>
      <c r="G90">
        <v>1695</v>
      </c>
      <c r="H90" t="s">
        <v>184</v>
      </c>
      <c r="J90" t="str">
        <f t="shared" si="2"/>
        <v>iiif_url</v>
      </c>
    </row>
    <row r="91" spans="1:10" x14ac:dyDescent="0.2">
      <c r="A91" t="s">
        <v>11</v>
      </c>
      <c r="B91">
        <v>174</v>
      </c>
      <c r="C91" t="s">
        <v>185</v>
      </c>
      <c r="D91">
        <v>1305</v>
      </c>
      <c r="E91">
        <v>1860</v>
      </c>
      <c r="F91">
        <v>1678</v>
      </c>
      <c r="G91">
        <v>1742</v>
      </c>
      <c r="H91" t="s">
        <v>186</v>
      </c>
      <c r="J91" t="str">
        <f t="shared" si="2"/>
        <v>iiif_url</v>
      </c>
    </row>
    <row r="92" spans="1:10" x14ac:dyDescent="0.2">
      <c r="A92" t="s">
        <v>11</v>
      </c>
      <c r="B92">
        <v>174</v>
      </c>
      <c r="C92" t="s">
        <v>187</v>
      </c>
      <c r="D92">
        <v>1976</v>
      </c>
      <c r="E92">
        <v>2191</v>
      </c>
      <c r="F92">
        <v>1686</v>
      </c>
      <c r="G92">
        <v>1745</v>
      </c>
      <c r="H92" t="s">
        <v>138</v>
      </c>
      <c r="J92" t="str">
        <f t="shared" si="2"/>
        <v>iiif_url</v>
      </c>
    </row>
    <row r="93" spans="1:10" x14ac:dyDescent="0.2">
      <c r="A93" t="s">
        <v>11</v>
      </c>
      <c r="B93">
        <v>174</v>
      </c>
      <c r="C93" t="s">
        <v>188</v>
      </c>
      <c r="D93">
        <v>1308</v>
      </c>
      <c r="E93">
        <v>1368</v>
      </c>
      <c r="F93">
        <v>1726</v>
      </c>
      <c r="G93">
        <v>1784</v>
      </c>
      <c r="H93" t="s">
        <v>189</v>
      </c>
      <c r="J93" t="str">
        <f t="shared" si="2"/>
        <v>iiif_url</v>
      </c>
    </row>
    <row r="94" spans="1:10" x14ac:dyDescent="0.2">
      <c r="A94" t="s">
        <v>11</v>
      </c>
      <c r="B94">
        <v>174</v>
      </c>
      <c r="C94" t="s">
        <v>190</v>
      </c>
      <c r="D94">
        <v>1382</v>
      </c>
      <c r="E94">
        <v>2194</v>
      </c>
      <c r="F94">
        <v>1726</v>
      </c>
      <c r="G94">
        <v>1792</v>
      </c>
      <c r="H94" t="s">
        <v>191</v>
      </c>
      <c r="J94" t="str">
        <f t="shared" si="2"/>
        <v>iiif_url</v>
      </c>
    </row>
    <row r="95" spans="1:10" x14ac:dyDescent="0.2">
      <c r="A95" t="s">
        <v>11</v>
      </c>
      <c r="B95">
        <v>174</v>
      </c>
      <c r="C95" t="s">
        <v>192</v>
      </c>
      <c r="D95">
        <v>1314</v>
      </c>
      <c r="E95">
        <v>2184</v>
      </c>
      <c r="F95">
        <v>1773</v>
      </c>
      <c r="G95">
        <v>1841</v>
      </c>
      <c r="H95" t="s">
        <v>193</v>
      </c>
      <c r="J95" t="str">
        <f t="shared" si="2"/>
        <v>iiif_url</v>
      </c>
    </row>
    <row r="96" spans="1:10" x14ac:dyDescent="0.2">
      <c r="A96" t="s">
        <v>11</v>
      </c>
      <c r="B96">
        <v>174</v>
      </c>
      <c r="C96" t="s">
        <v>194</v>
      </c>
      <c r="D96">
        <v>1307</v>
      </c>
      <c r="E96">
        <v>2187</v>
      </c>
      <c r="F96">
        <v>1822</v>
      </c>
      <c r="G96">
        <v>1889</v>
      </c>
      <c r="H96" t="s">
        <v>195</v>
      </c>
      <c r="J96" t="str">
        <f t="shared" si="2"/>
        <v>iiif_url</v>
      </c>
    </row>
    <row r="97" spans="1:10" x14ac:dyDescent="0.2">
      <c r="A97" t="s">
        <v>11</v>
      </c>
      <c r="B97">
        <v>174</v>
      </c>
      <c r="C97" t="s">
        <v>196</v>
      </c>
      <c r="D97">
        <v>1308</v>
      </c>
      <c r="E97">
        <v>2186</v>
      </c>
      <c r="F97">
        <v>1869</v>
      </c>
      <c r="G97">
        <v>1937</v>
      </c>
      <c r="H97" t="s">
        <v>197</v>
      </c>
      <c r="J97" t="str">
        <f t="shared" si="2"/>
        <v>iiif_url</v>
      </c>
    </row>
    <row r="98" spans="1:10" x14ac:dyDescent="0.2">
      <c r="A98" t="s">
        <v>11</v>
      </c>
      <c r="B98">
        <v>174</v>
      </c>
      <c r="C98" t="s">
        <v>198</v>
      </c>
      <c r="D98">
        <v>1310</v>
      </c>
      <c r="E98">
        <v>2192</v>
      </c>
      <c r="F98">
        <v>1918</v>
      </c>
      <c r="G98">
        <v>1987</v>
      </c>
      <c r="H98" t="s">
        <v>199</v>
      </c>
      <c r="J98" t="str">
        <f t="shared" ref="J98:J123" si="3">HYPERLINK("https://images.diginfra.net/iiif/NL-HaNA_1.01.02/3772/NL-HaNA_1.01.02_3772_0088.jpg/220,259,2081,3220/full/0/default.jpg", "iiif_url")</f>
        <v>iiif_url</v>
      </c>
    </row>
    <row r="99" spans="1:10" x14ac:dyDescent="0.2">
      <c r="A99" t="s">
        <v>11</v>
      </c>
      <c r="B99">
        <v>174</v>
      </c>
      <c r="C99" t="s">
        <v>200</v>
      </c>
      <c r="D99">
        <v>1305</v>
      </c>
      <c r="E99">
        <v>2192</v>
      </c>
      <c r="F99">
        <v>1967</v>
      </c>
      <c r="G99">
        <v>2033</v>
      </c>
      <c r="H99" t="s">
        <v>201</v>
      </c>
      <c r="J99" t="str">
        <f t="shared" si="3"/>
        <v>iiif_url</v>
      </c>
    </row>
    <row r="100" spans="1:10" x14ac:dyDescent="0.2">
      <c r="A100" t="s">
        <v>11</v>
      </c>
      <c r="B100">
        <v>174</v>
      </c>
      <c r="C100" t="s">
        <v>202</v>
      </c>
      <c r="D100">
        <v>1307</v>
      </c>
      <c r="E100">
        <v>2184</v>
      </c>
      <c r="F100">
        <v>2016</v>
      </c>
      <c r="G100">
        <v>2085</v>
      </c>
      <c r="H100" t="s">
        <v>203</v>
      </c>
      <c r="J100" t="str">
        <f t="shared" si="3"/>
        <v>iiif_url</v>
      </c>
    </row>
    <row r="101" spans="1:10" x14ac:dyDescent="0.2">
      <c r="A101" t="s">
        <v>11</v>
      </c>
      <c r="B101">
        <v>174</v>
      </c>
      <c r="C101" t="s">
        <v>204</v>
      </c>
      <c r="D101">
        <v>1310</v>
      </c>
      <c r="E101">
        <v>2183</v>
      </c>
      <c r="F101">
        <v>2064</v>
      </c>
      <c r="G101">
        <v>2132</v>
      </c>
      <c r="H101" t="s">
        <v>205</v>
      </c>
      <c r="J101" t="str">
        <f t="shared" si="3"/>
        <v>iiif_url</v>
      </c>
    </row>
    <row r="102" spans="1:10" x14ac:dyDescent="0.2">
      <c r="A102" t="s">
        <v>11</v>
      </c>
      <c r="B102">
        <v>174</v>
      </c>
      <c r="C102" t="s">
        <v>206</v>
      </c>
      <c r="D102">
        <v>1310</v>
      </c>
      <c r="E102">
        <v>2192</v>
      </c>
      <c r="F102">
        <v>2111</v>
      </c>
      <c r="G102">
        <v>2179</v>
      </c>
      <c r="H102" t="s">
        <v>207</v>
      </c>
      <c r="J102" t="str">
        <f t="shared" si="3"/>
        <v>iiif_url</v>
      </c>
    </row>
    <row r="103" spans="1:10" x14ac:dyDescent="0.2">
      <c r="A103" t="s">
        <v>11</v>
      </c>
      <c r="B103">
        <v>174</v>
      </c>
      <c r="C103" t="s">
        <v>208</v>
      </c>
      <c r="D103">
        <v>1310</v>
      </c>
      <c r="E103">
        <v>2186</v>
      </c>
      <c r="F103">
        <v>2159</v>
      </c>
      <c r="G103">
        <v>2228</v>
      </c>
      <c r="H103" t="s">
        <v>209</v>
      </c>
      <c r="J103" t="str">
        <f t="shared" si="3"/>
        <v>iiif_url</v>
      </c>
    </row>
    <row r="104" spans="1:10" x14ac:dyDescent="0.2">
      <c r="A104" t="s">
        <v>11</v>
      </c>
      <c r="B104">
        <v>174</v>
      </c>
      <c r="C104" t="s">
        <v>210</v>
      </c>
      <c r="D104">
        <v>1310</v>
      </c>
      <c r="E104">
        <v>2190</v>
      </c>
      <c r="F104">
        <v>2208</v>
      </c>
      <c r="G104">
        <v>2276</v>
      </c>
      <c r="H104" t="s">
        <v>211</v>
      </c>
      <c r="J104" t="str">
        <f t="shared" si="3"/>
        <v>iiif_url</v>
      </c>
    </row>
    <row r="105" spans="1:10" x14ac:dyDescent="0.2">
      <c r="A105" t="s">
        <v>11</v>
      </c>
      <c r="B105">
        <v>174</v>
      </c>
      <c r="C105" t="s">
        <v>212</v>
      </c>
      <c r="D105">
        <v>1310</v>
      </c>
      <c r="E105">
        <v>2191</v>
      </c>
      <c r="F105">
        <v>2256</v>
      </c>
      <c r="G105">
        <v>2324</v>
      </c>
      <c r="H105" t="s">
        <v>213</v>
      </c>
      <c r="J105" t="str">
        <f t="shared" si="3"/>
        <v>iiif_url</v>
      </c>
    </row>
    <row r="106" spans="1:10" x14ac:dyDescent="0.2">
      <c r="A106" t="s">
        <v>11</v>
      </c>
      <c r="B106">
        <v>174</v>
      </c>
      <c r="C106" t="s">
        <v>214</v>
      </c>
      <c r="D106">
        <v>1316</v>
      </c>
      <c r="E106">
        <v>2187</v>
      </c>
      <c r="F106">
        <v>2304</v>
      </c>
      <c r="G106">
        <v>2373</v>
      </c>
      <c r="H106" t="s">
        <v>215</v>
      </c>
      <c r="J106" t="str">
        <f t="shared" si="3"/>
        <v>iiif_url</v>
      </c>
    </row>
    <row r="107" spans="1:10" x14ac:dyDescent="0.2">
      <c r="A107" t="s">
        <v>11</v>
      </c>
      <c r="B107">
        <v>174</v>
      </c>
      <c r="C107" t="s">
        <v>216</v>
      </c>
      <c r="D107">
        <v>1314</v>
      </c>
      <c r="E107">
        <v>2198</v>
      </c>
      <c r="F107">
        <v>2352</v>
      </c>
      <c r="G107">
        <v>2421</v>
      </c>
      <c r="H107" t="s">
        <v>217</v>
      </c>
      <c r="J107" t="str">
        <f t="shared" si="3"/>
        <v>iiif_url</v>
      </c>
    </row>
    <row r="108" spans="1:10" x14ac:dyDescent="0.2">
      <c r="A108" t="s">
        <v>11</v>
      </c>
      <c r="B108">
        <v>174</v>
      </c>
      <c r="C108" t="s">
        <v>218</v>
      </c>
      <c r="D108">
        <v>1312</v>
      </c>
      <c r="E108">
        <v>2193</v>
      </c>
      <c r="F108">
        <v>2401</v>
      </c>
      <c r="G108">
        <v>2469</v>
      </c>
      <c r="H108" t="s">
        <v>219</v>
      </c>
      <c r="J108" t="str">
        <f t="shared" si="3"/>
        <v>iiif_url</v>
      </c>
    </row>
    <row r="109" spans="1:10" x14ac:dyDescent="0.2">
      <c r="A109" t="s">
        <v>11</v>
      </c>
      <c r="B109">
        <v>174</v>
      </c>
      <c r="C109" t="s">
        <v>220</v>
      </c>
      <c r="D109">
        <v>1313</v>
      </c>
      <c r="E109">
        <v>2181</v>
      </c>
      <c r="F109">
        <v>2450</v>
      </c>
      <c r="G109">
        <v>2517</v>
      </c>
      <c r="H109" t="s">
        <v>221</v>
      </c>
      <c r="J109" t="str">
        <f t="shared" si="3"/>
        <v>iiif_url</v>
      </c>
    </row>
    <row r="110" spans="1:10" x14ac:dyDescent="0.2">
      <c r="A110" t="s">
        <v>11</v>
      </c>
      <c r="B110">
        <v>174</v>
      </c>
      <c r="C110" t="s">
        <v>222</v>
      </c>
      <c r="D110">
        <v>1308</v>
      </c>
      <c r="E110">
        <v>2187</v>
      </c>
      <c r="F110">
        <v>2498</v>
      </c>
      <c r="G110">
        <v>2564</v>
      </c>
      <c r="H110" t="s">
        <v>223</v>
      </c>
      <c r="J110" t="str">
        <f t="shared" si="3"/>
        <v>iiif_url</v>
      </c>
    </row>
    <row r="111" spans="1:10" x14ac:dyDescent="0.2">
      <c r="A111" t="s">
        <v>11</v>
      </c>
      <c r="B111">
        <v>174</v>
      </c>
      <c r="C111" t="s">
        <v>224</v>
      </c>
      <c r="D111">
        <v>1314</v>
      </c>
      <c r="E111">
        <v>2189</v>
      </c>
      <c r="F111">
        <v>2545</v>
      </c>
      <c r="G111">
        <v>2615</v>
      </c>
      <c r="H111" t="s">
        <v>225</v>
      </c>
      <c r="J111" t="str">
        <f t="shared" si="3"/>
        <v>iiif_url</v>
      </c>
    </row>
    <row r="112" spans="1:10" x14ac:dyDescent="0.2">
      <c r="A112" t="s">
        <v>11</v>
      </c>
      <c r="B112">
        <v>174</v>
      </c>
      <c r="C112" t="s">
        <v>226</v>
      </c>
      <c r="D112">
        <v>1312</v>
      </c>
      <c r="E112">
        <v>2192</v>
      </c>
      <c r="F112">
        <v>2594</v>
      </c>
      <c r="G112">
        <v>2664</v>
      </c>
      <c r="H112" t="s">
        <v>227</v>
      </c>
      <c r="J112" t="str">
        <f t="shared" si="3"/>
        <v>iiif_url</v>
      </c>
    </row>
    <row r="113" spans="1:10" x14ac:dyDescent="0.2">
      <c r="A113" t="s">
        <v>11</v>
      </c>
      <c r="B113">
        <v>174</v>
      </c>
      <c r="C113" t="s">
        <v>228</v>
      </c>
      <c r="D113">
        <v>1321</v>
      </c>
      <c r="E113">
        <v>1492</v>
      </c>
      <c r="F113">
        <v>2643</v>
      </c>
      <c r="G113">
        <v>2704</v>
      </c>
      <c r="H113" t="s">
        <v>229</v>
      </c>
      <c r="J113" t="str">
        <f t="shared" si="3"/>
        <v>iiif_url</v>
      </c>
    </row>
    <row r="114" spans="1:10" x14ac:dyDescent="0.2">
      <c r="A114" t="s">
        <v>11</v>
      </c>
      <c r="B114">
        <v>174</v>
      </c>
      <c r="C114" t="s">
        <v>230</v>
      </c>
      <c r="D114">
        <v>1452</v>
      </c>
      <c r="E114">
        <v>2064</v>
      </c>
      <c r="F114">
        <v>2761</v>
      </c>
      <c r="G114">
        <v>2829</v>
      </c>
      <c r="H114" t="s">
        <v>231</v>
      </c>
      <c r="J114" t="str">
        <f t="shared" si="3"/>
        <v>iiif_url</v>
      </c>
    </row>
    <row r="115" spans="1:10" x14ac:dyDescent="0.2">
      <c r="A115" t="s">
        <v>11</v>
      </c>
      <c r="B115">
        <v>174</v>
      </c>
      <c r="C115" t="s">
        <v>232</v>
      </c>
      <c r="D115">
        <v>1685</v>
      </c>
      <c r="E115">
        <v>1810</v>
      </c>
      <c r="F115">
        <v>2823</v>
      </c>
      <c r="G115">
        <v>2882</v>
      </c>
      <c r="H115" t="s">
        <v>15</v>
      </c>
      <c r="J115" t="str">
        <f t="shared" si="3"/>
        <v>iiif_url</v>
      </c>
    </row>
    <row r="116" spans="1:10" x14ac:dyDescent="0.2">
      <c r="A116" t="s">
        <v>11</v>
      </c>
      <c r="B116">
        <v>174</v>
      </c>
      <c r="C116" t="s">
        <v>233</v>
      </c>
      <c r="D116">
        <v>1543</v>
      </c>
      <c r="E116">
        <v>1963</v>
      </c>
      <c r="F116">
        <v>2878</v>
      </c>
      <c r="G116">
        <v>2948</v>
      </c>
      <c r="H116" t="s">
        <v>234</v>
      </c>
      <c r="J116" t="str">
        <f t="shared" si="3"/>
        <v>iiif_url</v>
      </c>
    </row>
    <row r="117" spans="1:10" x14ac:dyDescent="0.2">
      <c r="A117" t="s">
        <v>11</v>
      </c>
      <c r="B117">
        <v>174</v>
      </c>
      <c r="C117" t="s">
        <v>235</v>
      </c>
      <c r="D117">
        <v>1354</v>
      </c>
      <c r="E117">
        <v>1800</v>
      </c>
      <c r="F117">
        <v>2927</v>
      </c>
      <c r="G117">
        <v>2989</v>
      </c>
      <c r="H117" t="s">
        <v>236</v>
      </c>
      <c r="J117" t="str">
        <f t="shared" si="3"/>
        <v>iiif_url</v>
      </c>
    </row>
    <row r="118" spans="1:10" x14ac:dyDescent="0.2">
      <c r="A118" t="s">
        <v>11</v>
      </c>
      <c r="B118">
        <v>174</v>
      </c>
      <c r="C118" t="s">
        <v>237</v>
      </c>
      <c r="D118">
        <v>1460</v>
      </c>
      <c r="E118">
        <v>2028</v>
      </c>
      <c r="F118">
        <v>2976</v>
      </c>
      <c r="G118">
        <v>3038</v>
      </c>
      <c r="H118" t="s">
        <v>238</v>
      </c>
      <c r="J118" t="str">
        <f t="shared" si="3"/>
        <v>iiif_url</v>
      </c>
    </row>
    <row r="119" spans="1:10" x14ac:dyDescent="0.2">
      <c r="A119" t="s">
        <v>11</v>
      </c>
      <c r="B119">
        <v>174</v>
      </c>
      <c r="C119" t="s">
        <v>239</v>
      </c>
      <c r="D119">
        <v>1358</v>
      </c>
      <c r="E119">
        <v>2193</v>
      </c>
      <c r="F119">
        <v>3022</v>
      </c>
      <c r="G119">
        <v>3095</v>
      </c>
      <c r="H119" t="s">
        <v>240</v>
      </c>
      <c r="J119" t="str">
        <f t="shared" si="3"/>
        <v>iiif_url</v>
      </c>
    </row>
    <row r="120" spans="1:10" x14ac:dyDescent="0.2">
      <c r="A120" t="s">
        <v>11</v>
      </c>
      <c r="B120">
        <v>174</v>
      </c>
      <c r="C120" t="s">
        <v>241</v>
      </c>
      <c r="D120">
        <v>1408</v>
      </c>
      <c r="E120">
        <v>2201</v>
      </c>
      <c r="F120">
        <v>3070</v>
      </c>
      <c r="G120">
        <v>3137</v>
      </c>
      <c r="H120" t="s">
        <v>242</v>
      </c>
      <c r="J120" t="str">
        <f t="shared" si="3"/>
        <v>iiif_url</v>
      </c>
    </row>
    <row r="121" spans="1:10" x14ac:dyDescent="0.2">
      <c r="A121" t="s">
        <v>11</v>
      </c>
      <c r="B121">
        <v>174</v>
      </c>
      <c r="C121" t="s">
        <v>243</v>
      </c>
      <c r="D121">
        <v>1406</v>
      </c>
      <c r="E121">
        <v>2194</v>
      </c>
      <c r="F121">
        <v>3121</v>
      </c>
      <c r="G121">
        <v>3185</v>
      </c>
      <c r="H121" t="s">
        <v>244</v>
      </c>
      <c r="J121" t="str">
        <f t="shared" si="3"/>
        <v>iiif_url</v>
      </c>
    </row>
    <row r="122" spans="1:10" x14ac:dyDescent="0.2">
      <c r="A122" t="s">
        <v>11</v>
      </c>
      <c r="B122">
        <v>174</v>
      </c>
      <c r="C122" t="s">
        <v>245</v>
      </c>
      <c r="D122">
        <v>1404</v>
      </c>
      <c r="E122">
        <v>2197</v>
      </c>
      <c r="F122">
        <v>3169</v>
      </c>
      <c r="G122">
        <v>3233</v>
      </c>
      <c r="H122" t="s">
        <v>246</v>
      </c>
      <c r="J122" t="str">
        <f t="shared" si="3"/>
        <v>iiif_url</v>
      </c>
    </row>
    <row r="123" spans="1:10" x14ac:dyDescent="0.2">
      <c r="A123" t="s">
        <v>11</v>
      </c>
      <c r="B123">
        <v>174</v>
      </c>
      <c r="C123" t="s">
        <v>247</v>
      </c>
      <c r="D123">
        <v>1406</v>
      </c>
      <c r="E123">
        <v>2193</v>
      </c>
      <c r="F123">
        <v>3219</v>
      </c>
      <c r="G123">
        <v>3281</v>
      </c>
      <c r="H123" t="s">
        <v>248</v>
      </c>
      <c r="J123" t="str">
        <f t="shared" si="3"/>
        <v>iiif_url</v>
      </c>
    </row>
    <row r="125" spans="1:10" x14ac:dyDescent="0.2">
      <c r="A125" t="s">
        <v>11</v>
      </c>
      <c r="B125">
        <v>175</v>
      </c>
      <c r="C125" t="s">
        <v>249</v>
      </c>
      <c r="D125">
        <v>3931</v>
      </c>
      <c r="E125">
        <v>4024</v>
      </c>
      <c r="F125">
        <v>3295</v>
      </c>
      <c r="G125">
        <v>3353</v>
      </c>
      <c r="H125" t="s">
        <v>250</v>
      </c>
      <c r="J125" t="str">
        <f t="shared" ref="J125:J156" si="4">HYPERLINK("https://images.diginfra.net/iiif/NL-HaNA_1.01.02/3772/NL-HaNA_1.01.02_3772_0088.jpg/2443,244,2098,3209/full/0/default.jpg", "iiif_url")</f>
        <v>iiif_url</v>
      </c>
    </row>
    <row r="126" spans="1:10" x14ac:dyDescent="0.2">
      <c r="A126" t="s">
        <v>11</v>
      </c>
      <c r="B126">
        <v>175</v>
      </c>
      <c r="C126" t="s">
        <v>249</v>
      </c>
      <c r="D126">
        <v>4337</v>
      </c>
      <c r="E126">
        <v>4421</v>
      </c>
      <c r="F126">
        <v>3283</v>
      </c>
      <c r="G126">
        <v>3341</v>
      </c>
      <c r="H126" t="s">
        <v>251</v>
      </c>
      <c r="J126" t="str">
        <f t="shared" si="4"/>
        <v>iiif_url</v>
      </c>
    </row>
    <row r="127" spans="1:10" x14ac:dyDescent="0.2">
      <c r="A127" t="s">
        <v>11</v>
      </c>
      <c r="B127">
        <v>175</v>
      </c>
      <c r="C127" t="s">
        <v>249</v>
      </c>
      <c r="D127">
        <v>2543</v>
      </c>
      <c r="E127">
        <v>2666</v>
      </c>
      <c r="F127">
        <v>358</v>
      </c>
      <c r="G127">
        <v>416</v>
      </c>
      <c r="H127" t="s">
        <v>252</v>
      </c>
      <c r="J127" t="str">
        <f t="shared" si="4"/>
        <v>iiif_url</v>
      </c>
    </row>
    <row r="128" spans="1:10" x14ac:dyDescent="0.2">
      <c r="A128" t="s">
        <v>11</v>
      </c>
      <c r="B128">
        <v>175</v>
      </c>
      <c r="C128" t="s">
        <v>249</v>
      </c>
      <c r="D128">
        <v>3967</v>
      </c>
      <c r="E128">
        <v>4409</v>
      </c>
      <c r="F128">
        <v>344</v>
      </c>
      <c r="G128">
        <v>406</v>
      </c>
      <c r="H128" t="s">
        <v>253</v>
      </c>
      <c r="J128" t="str">
        <f t="shared" si="4"/>
        <v>iiif_url</v>
      </c>
    </row>
    <row r="129" spans="1:10" x14ac:dyDescent="0.2">
      <c r="A129" t="s">
        <v>11</v>
      </c>
      <c r="B129">
        <v>175</v>
      </c>
      <c r="C129" t="s">
        <v>249</v>
      </c>
      <c r="D129">
        <v>3391</v>
      </c>
      <c r="E129">
        <v>3578</v>
      </c>
      <c r="F129">
        <v>351</v>
      </c>
      <c r="G129">
        <v>409</v>
      </c>
      <c r="J129" t="str">
        <f t="shared" si="4"/>
        <v>iiif_url</v>
      </c>
    </row>
    <row r="130" spans="1:10" x14ac:dyDescent="0.2">
      <c r="A130" t="s">
        <v>11</v>
      </c>
      <c r="B130">
        <v>175</v>
      </c>
      <c r="C130" t="s">
        <v>254</v>
      </c>
      <c r="D130">
        <v>2597</v>
      </c>
      <c r="E130">
        <v>3419</v>
      </c>
      <c r="F130">
        <v>408</v>
      </c>
      <c r="G130">
        <v>467</v>
      </c>
      <c r="H130" t="s">
        <v>255</v>
      </c>
      <c r="J130" t="str">
        <f t="shared" si="4"/>
        <v>iiif_url</v>
      </c>
    </row>
    <row r="131" spans="1:10" x14ac:dyDescent="0.2">
      <c r="A131" t="s">
        <v>11</v>
      </c>
      <c r="B131">
        <v>175</v>
      </c>
      <c r="C131" t="s">
        <v>256</v>
      </c>
      <c r="D131">
        <v>2650</v>
      </c>
      <c r="E131">
        <v>3422</v>
      </c>
      <c r="F131">
        <v>457</v>
      </c>
      <c r="G131">
        <v>518</v>
      </c>
      <c r="H131" t="s">
        <v>257</v>
      </c>
      <c r="J131" t="str">
        <f t="shared" si="4"/>
        <v>iiif_url</v>
      </c>
    </row>
    <row r="132" spans="1:10" x14ac:dyDescent="0.2">
      <c r="A132" t="s">
        <v>11</v>
      </c>
      <c r="B132">
        <v>175</v>
      </c>
      <c r="C132" t="s">
        <v>258</v>
      </c>
      <c r="D132">
        <v>2651</v>
      </c>
      <c r="E132">
        <v>2730</v>
      </c>
      <c r="F132">
        <v>515</v>
      </c>
      <c r="G132">
        <v>573</v>
      </c>
      <c r="H132" t="s">
        <v>259</v>
      </c>
      <c r="J132" t="str">
        <f t="shared" si="4"/>
        <v>iiif_url</v>
      </c>
    </row>
    <row r="133" spans="1:10" x14ac:dyDescent="0.2">
      <c r="A133" t="s">
        <v>11</v>
      </c>
      <c r="B133">
        <v>175</v>
      </c>
      <c r="C133" t="s">
        <v>260</v>
      </c>
      <c r="D133">
        <v>2594</v>
      </c>
      <c r="E133">
        <v>3419</v>
      </c>
      <c r="F133">
        <v>554</v>
      </c>
      <c r="G133">
        <v>613</v>
      </c>
      <c r="H133" t="s">
        <v>261</v>
      </c>
      <c r="J133" t="str">
        <f t="shared" si="4"/>
        <v>iiif_url</v>
      </c>
    </row>
    <row r="134" spans="1:10" x14ac:dyDescent="0.2">
      <c r="A134" t="s">
        <v>11</v>
      </c>
      <c r="B134">
        <v>175</v>
      </c>
      <c r="C134" t="s">
        <v>262</v>
      </c>
      <c r="D134">
        <v>2651</v>
      </c>
      <c r="E134">
        <v>3431</v>
      </c>
      <c r="F134">
        <v>602</v>
      </c>
      <c r="G134">
        <v>660</v>
      </c>
      <c r="H134" t="s">
        <v>263</v>
      </c>
      <c r="J134" t="str">
        <f t="shared" si="4"/>
        <v>iiif_url</v>
      </c>
    </row>
    <row r="135" spans="1:10" x14ac:dyDescent="0.2">
      <c r="A135" t="s">
        <v>11</v>
      </c>
      <c r="B135">
        <v>175</v>
      </c>
      <c r="C135" t="s">
        <v>264</v>
      </c>
      <c r="D135">
        <v>2648</v>
      </c>
      <c r="E135">
        <v>3215</v>
      </c>
      <c r="F135">
        <v>653</v>
      </c>
      <c r="G135">
        <v>712</v>
      </c>
      <c r="H135" t="s">
        <v>265</v>
      </c>
      <c r="J135" t="str">
        <f t="shared" si="4"/>
        <v>iiif_url</v>
      </c>
    </row>
    <row r="136" spans="1:10" x14ac:dyDescent="0.2">
      <c r="A136" t="s">
        <v>11</v>
      </c>
      <c r="B136">
        <v>175</v>
      </c>
      <c r="C136" t="s">
        <v>266</v>
      </c>
      <c r="D136">
        <v>2602</v>
      </c>
      <c r="E136">
        <v>3427</v>
      </c>
      <c r="F136">
        <v>702</v>
      </c>
      <c r="G136">
        <v>761</v>
      </c>
      <c r="H136" t="s">
        <v>267</v>
      </c>
      <c r="J136" t="str">
        <f t="shared" si="4"/>
        <v>iiif_url</v>
      </c>
    </row>
    <row r="137" spans="1:10" x14ac:dyDescent="0.2">
      <c r="A137" t="s">
        <v>11</v>
      </c>
      <c r="B137">
        <v>175</v>
      </c>
      <c r="C137" t="s">
        <v>268</v>
      </c>
      <c r="D137">
        <v>2650</v>
      </c>
      <c r="E137">
        <v>2765</v>
      </c>
      <c r="F137">
        <v>754</v>
      </c>
      <c r="G137">
        <v>813</v>
      </c>
      <c r="H137" t="s">
        <v>269</v>
      </c>
      <c r="J137" t="str">
        <f t="shared" si="4"/>
        <v>iiif_url</v>
      </c>
    </row>
    <row r="138" spans="1:10" x14ac:dyDescent="0.2">
      <c r="A138" t="s">
        <v>11</v>
      </c>
      <c r="B138">
        <v>175</v>
      </c>
      <c r="C138" t="s">
        <v>270</v>
      </c>
      <c r="D138">
        <v>2605</v>
      </c>
      <c r="E138">
        <v>3114</v>
      </c>
      <c r="F138">
        <v>800</v>
      </c>
      <c r="G138">
        <v>859</v>
      </c>
      <c r="H138" t="s">
        <v>271</v>
      </c>
      <c r="J138" t="str">
        <f t="shared" si="4"/>
        <v>iiif_url</v>
      </c>
    </row>
    <row r="139" spans="1:10" x14ac:dyDescent="0.2">
      <c r="A139" t="s">
        <v>11</v>
      </c>
      <c r="B139">
        <v>175</v>
      </c>
      <c r="C139" t="s">
        <v>272</v>
      </c>
      <c r="D139">
        <v>2603</v>
      </c>
      <c r="E139">
        <v>3429</v>
      </c>
      <c r="F139">
        <v>844</v>
      </c>
      <c r="G139">
        <v>903</v>
      </c>
      <c r="H139" t="s">
        <v>273</v>
      </c>
      <c r="J139" t="str">
        <f t="shared" si="4"/>
        <v>iiif_url</v>
      </c>
    </row>
    <row r="140" spans="1:10" x14ac:dyDescent="0.2">
      <c r="A140" t="s">
        <v>11</v>
      </c>
      <c r="B140">
        <v>175</v>
      </c>
      <c r="C140" t="s">
        <v>274</v>
      </c>
      <c r="D140">
        <v>2651</v>
      </c>
      <c r="E140">
        <v>3423</v>
      </c>
      <c r="F140">
        <v>891</v>
      </c>
      <c r="G140">
        <v>950</v>
      </c>
      <c r="H140" t="s">
        <v>275</v>
      </c>
      <c r="J140" t="str">
        <f t="shared" si="4"/>
        <v>iiif_url</v>
      </c>
    </row>
    <row r="141" spans="1:10" x14ac:dyDescent="0.2">
      <c r="A141" t="s">
        <v>11</v>
      </c>
      <c r="B141">
        <v>175</v>
      </c>
      <c r="C141" t="s">
        <v>276</v>
      </c>
      <c r="D141">
        <v>2652</v>
      </c>
      <c r="E141">
        <v>2743</v>
      </c>
      <c r="F141">
        <v>951</v>
      </c>
      <c r="G141">
        <v>1009</v>
      </c>
      <c r="H141" t="s">
        <v>277</v>
      </c>
      <c r="J141" t="str">
        <f t="shared" si="4"/>
        <v>iiif_url</v>
      </c>
    </row>
    <row r="142" spans="1:10" x14ac:dyDescent="0.2">
      <c r="A142" t="s">
        <v>11</v>
      </c>
      <c r="B142">
        <v>175</v>
      </c>
      <c r="C142" t="s">
        <v>278</v>
      </c>
      <c r="D142">
        <v>2606</v>
      </c>
      <c r="E142">
        <v>3000</v>
      </c>
      <c r="F142">
        <v>993</v>
      </c>
      <c r="G142">
        <v>1052</v>
      </c>
      <c r="H142" t="s">
        <v>279</v>
      </c>
      <c r="J142" t="str">
        <f t="shared" si="4"/>
        <v>iiif_url</v>
      </c>
    </row>
    <row r="143" spans="1:10" x14ac:dyDescent="0.2">
      <c r="A143" t="s">
        <v>11</v>
      </c>
      <c r="B143">
        <v>175</v>
      </c>
      <c r="C143" t="s">
        <v>280</v>
      </c>
      <c r="D143">
        <v>2668</v>
      </c>
      <c r="E143">
        <v>3428</v>
      </c>
      <c r="F143">
        <v>1103</v>
      </c>
      <c r="G143">
        <v>1162</v>
      </c>
      <c r="H143" t="s">
        <v>281</v>
      </c>
      <c r="J143" t="str">
        <f t="shared" si="4"/>
        <v>iiif_url</v>
      </c>
    </row>
    <row r="144" spans="1:10" x14ac:dyDescent="0.2">
      <c r="A144" t="s">
        <v>11</v>
      </c>
      <c r="B144">
        <v>175</v>
      </c>
      <c r="C144" t="s">
        <v>282</v>
      </c>
      <c r="D144">
        <v>2637</v>
      </c>
      <c r="E144">
        <v>2704</v>
      </c>
      <c r="F144">
        <v>1180</v>
      </c>
      <c r="G144">
        <v>1238</v>
      </c>
      <c r="H144" t="s">
        <v>283</v>
      </c>
      <c r="J144" t="str">
        <f t="shared" si="4"/>
        <v>iiif_url</v>
      </c>
    </row>
    <row r="145" spans="1:10" x14ac:dyDescent="0.2">
      <c r="A145" t="s">
        <v>11</v>
      </c>
      <c r="B145">
        <v>175</v>
      </c>
      <c r="C145" t="s">
        <v>284</v>
      </c>
      <c r="D145">
        <v>2721</v>
      </c>
      <c r="E145">
        <v>3431</v>
      </c>
      <c r="F145">
        <v>1164</v>
      </c>
      <c r="G145">
        <v>1223</v>
      </c>
      <c r="H145" t="s">
        <v>285</v>
      </c>
      <c r="J145" t="str">
        <f t="shared" si="4"/>
        <v>iiif_url</v>
      </c>
    </row>
    <row r="146" spans="1:10" x14ac:dyDescent="0.2">
      <c r="A146" t="s">
        <v>11</v>
      </c>
      <c r="B146">
        <v>175</v>
      </c>
      <c r="C146" t="s">
        <v>286</v>
      </c>
      <c r="D146">
        <v>2730</v>
      </c>
      <c r="E146">
        <v>3431</v>
      </c>
      <c r="F146">
        <v>1212</v>
      </c>
      <c r="G146">
        <v>1271</v>
      </c>
      <c r="H146" t="s">
        <v>287</v>
      </c>
      <c r="J146" t="str">
        <f t="shared" si="4"/>
        <v>iiif_url</v>
      </c>
    </row>
    <row r="147" spans="1:10" x14ac:dyDescent="0.2">
      <c r="A147" t="s">
        <v>11</v>
      </c>
      <c r="B147">
        <v>175</v>
      </c>
      <c r="C147" t="s">
        <v>288</v>
      </c>
      <c r="D147">
        <v>2552</v>
      </c>
      <c r="E147">
        <v>3431</v>
      </c>
      <c r="F147">
        <v>1260</v>
      </c>
      <c r="G147">
        <v>1319</v>
      </c>
      <c r="H147" t="s">
        <v>289</v>
      </c>
      <c r="J147" t="str">
        <f t="shared" si="4"/>
        <v>iiif_url</v>
      </c>
    </row>
    <row r="148" spans="1:10" x14ac:dyDescent="0.2">
      <c r="A148" t="s">
        <v>11</v>
      </c>
      <c r="B148">
        <v>175</v>
      </c>
      <c r="C148" t="s">
        <v>290</v>
      </c>
      <c r="D148">
        <v>2557</v>
      </c>
      <c r="E148">
        <v>2718</v>
      </c>
      <c r="F148">
        <v>1317</v>
      </c>
      <c r="G148">
        <v>1375</v>
      </c>
      <c r="H148" t="s">
        <v>291</v>
      </c>
      <c r="J148" t="str">
        <f t="shared" si="4"/>
        <v>iiif_url</v>
      </c>
    </row>
    <row r="149" spans="1:10" x14ac:dyDescent="0.2">
      <c r="A149" t="s">
        <v>11</v>
      </c>
      <c r="B149">
        <v>175</v>
      </c>
      <c r="C149" t="s">
        <v>292</v>
      </c>
      <c r="D149">
        <v>2631</v>
      </c>
      <c r="E149">
        <v>3440</v>
      </c>
      <c r="F149">
        <v>1411</v>
      </c>
      <c r="G149">
        <v>1469</v>
      </c>
      <c r="H149" t="s">
        <v>293</v>
      </c>
      <c r="I149">
        <v>1</v>
      </c>
      <c r="J149" t="str">
        <f t="shared" si="4"/>
        <v>iiif_url</v>
      </c>
    </row>
    <row r="150" spans="1:10" x14ac:dyDescent="0.2">
      <c r="A150" t="s">
        <v>11</v>
      </c>
      <c r="B150">
        <v>175</v>
      </c>
      <c r="C150" t="s">
        <v>294</v>
      </c>
      <c r="D150">
        <v>2563</v>
      </c>
      <c r="E150">
        <v>3439</v>
      </c>
      <c r="F150">
        <v>1459</v>
      </c>
      <c r="G150">
        <v>1525</v>
      </c>
      <c r="H150" t="s">
        <v>295</v>
      </c>
      <c r="J150" t="str">
        <f t="shared" si="4"/>
        <v>iiif_url</v>
      </c>
    </row>
    <row r="151" spans="1:10" x14ac:dyDescent="0.2">
      <c r="A151" t="s">
        <v>11</v>
      </c>
      <c r="B151">
        <v>175</v>
      </c>
      <c r="C151" t="s">
        <v>296</v>
      </c>
      <c r="D151">
        <v>2672</v>
      </c>
      <c r="E151">
        <v>3443</v>
      </c>
      <c r="F151">
        <v>1509</v>
      </c>
      <c r="G151">
        <v>1568</v>
      </c>
      <c r="H151" t="s">
        <v>297</v>
      </c>
      <c r="J151" t="str">
        <f t="shared" si="4"/>
        <v>iiif_url</v>
      </c>
    </row>
    <row r="152" spans="1:10" x14ac:dyDescent="0.2">
      <c r="A152" t="s">
        <v>11</v>
      </c>
      <c r="B152">
        <v>175</v>
      </c>
      <c r="C152" t="s">
        <v>298</v>
      </c>
      <c r="D152">
        <v>2556</v>
      </c>
      <c r="E152">
        <v>3446</v>
      </c>
      <c r="F152">
        <v>1559</v>
      </c>
      <c r="G152">
        <v>1619</v>
      </c>
      <c r="H152" t="s">
        <v>299</v>
      </c>
      <c r="J152" t="str">
        <f t="shared" si="4"/>
        <v>iiif_url</v>
      </c>
    </row>
    <row r="153" spans="1:10" x14ac:dyDescent="0.2">
      <c r="A153" t="s">
        <v>11</v>
      </c>
      <c r="B153">
        <v>175</v>
      </c>
      <c r="C153" t="s">
        <v>300</v>
      </c>
      <c r="D153">
        <v>2557</v>
      </c>
      <c r="E153">
        <v>3445</v>
      </c>
      <c r="F153">
        <v>1603</v>
      </c>
      <c r="G153">
        <v>1663</v>
      </c>
      <c r="H153" t="s">
        <v>301</v>
      </c>
      <c r="J153" t="str">
        <f t="shared" si="4"/>
        <v>iiif_url</v>
      </c>
    </row>
    <row r="154" spans="1:10" x14ac:dyDescent="0.2">
      <c r="A154" t="s">
        <v>11</v>
      </c>
      <c r="B154">
        <v>175</v>
      </c>
      <c r="C154" t="s">
        <v>302</v>
      </c>
      <c r="D154">
        <v>2561</v>
      </c>
      <c r="E154">
        <v>3173</v>
      </c>
      <c r="F154">
        <v>1656</v>
      </c>
      <c r="G154">
        <v>1715</v>
      </c>
      <c r="H154" t="s">
        <v>303</v>
      </c>
      <c r="J154" t="str">
        <f t="shared" si="4"/>
        <v>iiif_url</v>
      </c>
    </row>
    <row r="155" spans="1:10" x14ac:dyDescent="0.2">
      <c r="A155" t="s">
        <v>11</v>
      </c>
      <c r="B155">
        <v>175</v>
      </c>
      <c r="C155" t="s">
        <v>304</v>
      </c>
      <c r="D155">
        <v>3275</v>
      </c>
      <c r="E155">
        <v>3444</v>
      </c>
      <c r="F155">
        <v>1651</v>
      </c>
      <c r="G155">
        <v>1709</v>
      </c>
      <c r="H155" t="s">
        <v>138</v>
      </c>
      <c r="J155" t="str">
        <f t="shared" si="4"/>
        <v>iiif_url</v>
      </c>
    </row>
    <row r="156" spans="1:10" x14ac:dyDescent="0.2">
      <c r="A156" t="s">
        <v>11</v>
      </c>
      <c r="B156">
        <v>175</v>
      </c>
      <c r="C156" t="s">
        <v>305</v>
      </c>
      <c r="D156">
        <v>2562</v>
      </c>
      <c r="E156">
        <v>3133</v>
      </c>
      <c r="F156">
        <v>1704</v>
      </c>
      <c r="G156">
        <v>1762</v>
      </c>
      <c r="H156" t="s">
        <v>306</v>
      </c>
      <c r="J156" t="str">
        <f t="shared" si="4"/>
        <v>iiif_url</v>
      </c>
    </row>
    <row r="157" spans="1:10" x14ac:dyDescent="0.2">
      <c r="A157" t="s">
        <v>11</v>
      </c>
      <c r="B157">
        <v>175</v>
      </c>
      <c r="C157" t="s">
        <v>307</v>
      </c>
      <c r="D157">
        <v>2626</v>
      </c>
      <c r="E157">
        <v>3435</v>
      </c>
      <c r="F157">
        <v>1804</v>
      </c>
      <c r="G157">
        <v>1862</v>
      </c>
      <c r="H157" t="s">
        <v>308</v>
      </c>
      <c r="I157">
        <v>1</v>
      </c>
      <c r="J157" t="str">
        <f t="shared" ref="J157:J188" si="5">HYPERLINK("https://images.diginfra.net/iiif/NL-HaNA_1.01.02/3772/NL-HaNA_1.01.02_3772_0088.jpg/2443,244,2098,3209/full/0/default.jpg", "iiif_url")</f>
        <v>iiif_url</v>
      </c>
    </row>
    <row r="158" spans="1:10" x14ac:dyDescent="0.2">
      <c r="A158" t="s">
        <v>11</v>
      </c>
      <c r="B158">
        <v>175</v>
      </c>
      <c r="C158" t="s">
        <v>309</v>
      </c>
      <c r="D158">
        <v>2568</v>
      </c>
      <c r="E158">
        <v>3449</v>
      </c>
      <c r="F158">
        <v>1851</v>
      </c>
      <c r="G158">
        <v>1915</v>
      </c>
      <c r="H158" t="s">
        <v>310</v>
      </c>
      <c r="J158" t="str">
        <f t="shared" si="5"/>
        <v>iiif_url</v>
      </c>
    </row>
    <row r="159" spans="1:10" x14ac:dyDescent="0.2">
      <c r="A159" t="s">
        <v>11</v>
      </c>
      <c r="B159">
        <v>175</v>
      </c>
      <c r="C159" t="s">
        <v>311</v>
      </c>
      <c r="D159">
        <v>2675</v>
      </c>
      <c r="E159">
        <v>3450</v>
      </c>
      <c r="F159">
        <v>1901</v>
      </c>
      <c r="G159">
        <v>1961</v>
      </c>
      <c r="H159" t="s">
        <v>312</v>
      </c>
      <c r="J159" t="str">
        <f t="shared" si="5"/>
        <v>iiif_url</v>
      </c>
    </row>
    <row r="160" spans="1:10" x14ac:dyDescent="0.2">
      <c r="A160" t="s">
        <v>11</v>
      </c>
      <c r="B160">
        <v>175</v>
      </c>
      <c r="C160" t="s">
        <v>313</v>
      </c>
      <c r="D160">
        <v>2564</v>
      </c>
      <c r="E160">
        <v>3439</v>
      </c>
      <c r="F160">
        <v>1947</v>
      </c>
      <c r="G160">
        <v>2006</v>
      </c>
      <c r="H160" t="s">
        <v>314</v>
      </c>
      <c r="J160" t="str">
        <f t="shared" si="5"/>
        <v>iiif_url</v>
      </c>
    </row>
    <row r="161" spans="1:10" x14ac:dyDescent="0.2">
      <c r="A161" t="s">
        <v>11</v>
      </c>
      <c r="B161">
        <v>175</v>
      </c>
      <c r="C161" t="s">
        <v>315</v>
      </c>
      <c r="D161">
        <v>2557</v>
      </c>
      <c r="E161">
        <v>3419</v>
      </c>
      <c r="F161">
        <v>1997</v>
      </c>
      <c r="G161">
        <v>2056</v>
      </c>
      <c r="H161" t="s">
        <v>316</v>
      </c>
      <c r="J161" t="str">
        <f t="shared" si="5"/>
        <v>iiif_url</v>
      </c>
    </row>
    <row r="162" spans="1:10" x14ac:dyDescent="0.2">
      <c r="A162" t="s">
        <v>11</v>
      </c>
      <c r="B162">
        <v>175</v>
      </c>
      <c r="C162" t="s">
        <v>317</v>
      </c>
      <c r="D162">
        <v>2631</v>
      </c>
      <c r="E162">
        <v>3439</v>
      </c>
      <c r="F162">
        <v>2091</v>
      </c>
      <c r="G162">
        <v>2149</v>
      </c>
      <c r="H162" t="s">
        <v>318</v>
      </c>
      <c r="J162" t="str">
        <f t="shared" si="5"/>
        <v>iiif_url</v>
      </c>
    </row>
    <row r="163" spans="1:10" x14ac:dyDescent="0.2">
      <c r="A163" t="s">
        <v>11</v>
      </c>
      <c r="B163">
        <v>175</v>
      </c>
      <c r="C163" t="s">
        <v>319</v>
      </c>
      <c r="D163">
        <v>2571</v>
      </c>
      <c r="E163">
        <v>3452</v>
      </c>
      <c r="F163">
        <v>2142</v>
      </c>
      <c r="G163">
        <v>2207</v>
      </c>
      <c r="H163" t="s">
        <v>320</v>
      </c>
      <c r="J163" t="str">
        <f t="shared" si="5"/>
        <v>iiif_url</v>
      </c>
    </row>
    <row r="164" spans="1:10" x14ac:dyDescent="0.2">
      <c r="A164" t="s">
        <v>11</v>
      </c>
      <c r="B164">
        <v>175</v>
      </c>
      <c r="C164" t="s">
        <v>321</v>
      </c>
      <c r="D164">
        <v>2681</v>
      </c>
      <c r="E164">
        <v>3446</v>
      </c>
      <c r="F164">
        <v>2193</v>
      </c>
      <c r="G164">
        <v>2254</v>
      </c>
      <c r="H164" t="s">
        <v>322</v>
      </c>
      <c r="J164" t="str">
        <f t="shared" si="5"/>
        <v>iiif_url</v>
      </c>
    </row>
    <row r="165" spans="1:10" x14ac:dyDescent="0.2">
      <c r="A165" t="s">
        <v>11</v>
      </c>
      <c r="B165">
        <v>175</v>
      </c>
      <c r="C165" t="s">
        <v>323</v>
      </c>
      <c r="D165">
        <v>2569</v>
      </c>
      <c r="E165">
        <v>3444</v>
      </c>
      <c r="F165">
        <v>2238</v>
      </c>
      <c r="G165">
        <v>2298</v>
      </c>
      <c r="H165" t="s">
        <v>324</v>
      </c>
      <c r="J165" t="str">
        <f t="shared" si="5"/>
        <v>iiif_url</v>
      </c>
    </row>
    <row r="166" spans="1:10" x14ac:dyDescent="0.2">
      <c r="A166" t="s">
        <v>11</v>
      </c>
      <c r="B166">
        <v>175</v>
      </c>
      <c r="C166" t="s">
        <v>325</v>
      </c>
      <c r="D166">
        <v>2567</v>
      </c>
      <c r="E166">
        <v>2918</v>
      </c>
      <c r="F166">
        <v>2291</v>
      </c>
      <c r="G166">
        <v>2350</v>
      </c>
      <c r="H166" t="s">
        <v>326</v>
      </c>
      <c r="J166" t="str">
        <f t="shared" si="5"/>
        <v>iiif_url</v>
      </c>
    </row>
    <row r="167" spans="1:10" x14ac:dyDescent="0.2">
      <c r="A167" t="s">
        <v>11</v>
      </c>
      <c r="B167">
        <v>175</v>
      </c>
      <c r="C167" t="s">
        <v>327</v>
      </c>
      <c r="D167">
        <v>3027</v>
      </c>
      <c r="E167">
        <v>3445</v>
      </c>
      <c r="F167">
        <v>2282</v>
      </c>
      <c r="G167">
        <v>2340</v>
      </c>
      <c r="H167" t="s">
        <v>328</v>
      </c>
      <c r="J167" t="str">
        <f t="shared" si="5"/>
        <v>iiif_url</v>
      </c>
    </row>
    <row r="168" spans="1:10" x14ac:dyDescent="0.2">
      <c r="A168" t="s">
        <v>11</v>
      </c>
      <c r="B168">
        <v>175</v>
      </c>
      <c r="C168" t="s">
        <v>329</v>
      </c>
      <c r="D168">
        <v>2564</v>
      </c>
      <c r="E168">
        <v>2926</v>
      </c>
      <c r="F168">
        <v>2342</v>
      </c>
      <c r="G168">
        <v>2401</v>
      </c>
      <c r="H168" t="s">
        <v>330</v>
      </c>
      <c r="J168" t="str">
        <f t="shared" si="5"/>
        <v>iiif_url</v>
      </c>
    </row>
    <row r="169" spans="1:10" x14ac:dyDescent="0.2">
      <c r="A169" t="s">
        <v>11</v>
      </c>
      <c r="B169">
        <v>175</v>
      </c>
      <c r="C169" t="s">
        <v>331</v>
      </c>
      <c r="D169">
        <v>2644</v>
      </c>
      <c r="E169">
        <v>3446</v>
      </c>
      <c r="F169">
        <v>2439</v>
      </c>
      <c r="G169">
        <v>2498</v>
      </c>
      <c r="H169" t="s">
        <v>332</v>
      </c>
      <c r="I169">
        <v>1</v>
      </c>
      <c r="J169" t="str">
        <f t="shared" si="5"/>
        <v>iiif_url</v>
      </c>
    </row>
    <row r="170" spans="1:10" x14ac:dyDescent="0.2">
      <c r="A170" t="s">
        <v>11</v>
      </c>
      <c r="B170">
        <v>175</v>
      </c>
      <c r="C170" t="s">
        <v>333</v>
      </c>
      <c r="D170">
        <v>2579</v>
      </c>
      <c r="E170">
        <v>3451</v>
      </c>
      <c r="F170">
        <v>2491</v>
      </c>
      <c r="G170">
        <v>2553</v>
      </c>
      <c r="H170" t="s">
        <v>334</v>
      </c>
      <c r="J170" t="str">
        <f t="shared" si="5"/>
        <v>iiif_url</v>
      </c>
    </row>
    <row r="171" spans="1:10" x14ac:dyDescent="0.2">
      <c r="A171" t="s">
        <v>11</v>
      </c>
      <c r="B171">
        <v>175</v>
      </c>
      <c r="C171" t="s">
        <v>335</v>
      </c>
      <c r="D171">
        <v>2684</v>
      </c>
      <c r="E171">
        <v>3452</v>
      </c>
      <c r="F171">
        <v>2537</v>
      </c>
      <c r="G171">
        <v>2595</v>
      </c>
      <c r="H171" t="s">
        <v>336</v>
      </c>
      <c r="J171" t="str">
        <f t="shared" si="5"/>
        <v>iiif_url</v>
      </c>
    </row>
    <row r="172" spans="1:10" x14ac:dyDescent="0.2">
      <c r="A172" t="s">
        <v>11</v>
      </c>
      <c r="B172">
        <v>175</v>
      </c>
      <c r="C172" t="s">
        <v>337</v>
      </c>
      <c r="D172">
        <v>2565</v>
      </c>
      <c r="E172">
        <v>3446</v>
      </c>
      <c r="F172">
        <v>2586</v>
      </c>
      <c r="G172">
        <v>2646</v>
      </c>
      <c r="H172" t="s">
        <v>338</v>
      </c>
      <c r="J172" t="str">
        <f t="shared" si="5"/>
        <v>iiif_url</v>
      </c>
    </row>
    <row r="173" spans="1:10" x14ac:dyDescent="0.2">
      <c r="A173" t="s">
        <v>11</v>
      </c>
      <c r="B173">
        <v>175</v>
      </c>
      <c r="C173" t="s">
        <v>339</v>
      </c>
      <c r="D173">
        <v>2564</v>
      </c>
      <c r="E173">
        <v>3446</v>
      </c>
      <c r="F173">
        <v>2638</v>
      </c>
      <c r="G173">
        <v>2698</v>
      </c>
      <c r="H173" t="s">
        <v>340</v>
      </c>
      <c r="J173" t="str">
        <f t="shared" si="5"/>
        <v>iiif_url</v>
      </c>
    </row>
    <row r="174" spans="1:10" x14ac:dyDescent="0.2">
      <c r="A174" t="s">
        <v>11</v>
      </c>
      <c r="B174">
        <v>175</v>
      </c>
      <c r="C174" t="s">
        <v>341</v>
      </c>
      <c r="D174">
        <v>2567</v>
      </c>
      <c r="E174">
        <v>3451</v>
      </c>
      <c r="F174">
        <v>2682</v>
      </c>
      <c r="G174">
        <v>2740</v>
      </c>
      <c r="H174" t="s">
        <v>342</v>
      </c>
      <c r="J174" t="str">
        <f t="shared" si="5"/>
        <v>iiif_url</v>
      </c>
    </row>
    <row r="175" spans="1:10" x14ac:dyDescent="0.2">
      <c r="A175" t="s">
        <v>11</v>
      </c>
      <c r="B175">
        <v>175</v>
      </c>
      <c r="C175" t="s">
        <v>343</v>
      </c>
      <c r="D175">
        <v>2568</v>
      </c>
      <c r="E175">
        <v>2930</v>
      </c>
      <c r="F175">
        <v>2737</v>
      </c>
      <c r="G175">
        <v>2796</v>
      </c>
      <c r="H175" t="s">
        <v>344</v>
      </c>
      <c r="J175" t="str">
        <f t="shared" si="5"/>
        <v>iiif_url</v>
      </c>
    </row>
    <row r="176" spans="1:10" x14ac:dyDescent="0.2">
      <c r="A176" t="s">
        <v>11</v>
      </c>
      <c r="B176">
        <v>175</v>
      </c>
      <c r="C176" t="s">
        <v>345</v>
      </c>
      <c r="D176">
        <v>3094</v>
      </c>
      <c r="E176">
        <v>3452</v>
      </c>
      <c r="F176">
        <v>2728</v>
      </c>
      <c r="G176">
        <v>2787</v>
      </c>
      <c r="H176" t="s">
        <v>346</v>
      </c>
      <c r="J176" t="str">
        <f t="shared" si="5"/>
        <v>iiif_url</v>
      </c>
    </row>
    <row r="177" spans="1:10" x14ac:dyDescent="0.2">
      <c r="A177" t="s">
        <v>11</v>
      </c>
      <c r="B177">
        <v>175</v>
      </c>
      <c r="C177" t="s">
        <v>347</v>
      </c>
      <c r="D177">
        <v>2569</v>
      </c>
      <c r="E177">
        <v>2966</v>
      </c>
      <c r="F177">
        <v>2787</v>
      </c>
      <c r="G177">
        <v>2846</v>
      </c>
      <c r="H177" t="s">
        <v>348</v>
      </c>
      <c r="J177" t="str">
        <f t="shared" si="5"/>
        <v>iiif_url</v>
      </c>
    </row>
    <row r="178" spans="1:10" x14ac:dyDescent="0.2">
      <c r="A178" t="s">
        <v>11</v>
      </c>
      <c r="B178">
        <v>175</v>
      </c>
      <c r="C178" t="s">
        <v>349</v>
      </c>
      <c r="D178">
        <v>2640</v>
      </c>
      <c r="E178">
        <v>3454</v>
      </c>
      <c r="F178">
        <v>2873</v>
      </c>
      <c r="G178">
        <v>2931</v>
      </c>
      <c r="H178" t="s">
        <v>350</v>
      </c>
      <c r="I178">
        <v>1</v>
      </c>
      <c r="J178" t="str">
        <f t="shared" si="5"/>
        <v>iiif_url</v>
      </c>
    </row>
    <row r="179" spans="1:10" x14ac:dyDescent="0.2">
      <c r="A179" t="s">
        <v>11</v>
      </c>
      <c r="B179">
        <v>175</v>
      </c>
      <c r="C179" t="s">
        <v>351</v>
      </c>
      <c r="D179">
        <v>2574</v>
      </c>
      <c r="E179">
        <v>3452</v>
      </c>
      <c r="F179">
        <v>2922</v>
      </c>
      <c r="G179">
        <v>2984</v>
      </c>
      <c r="H179" t="s">
        <v>352</v>
      </c>
      <c r="J179" t="str">
        <f t="shared" si="5"/>
        <v>iiif_url</v>
      </c>
    </row>
    <row r="180" spans="1:10" x14ac:dyDescent="0.2">
      <c r="A180" t="s">
        <v>11</v>
      </c>
      <c r="B180">
        <v>175</v>
      </c>
      <c r="C180" t="s">
        <v>353</v>
      </c>
      <c r="D180">
        <v>2683</v>
      </c>
      <c r="E180">
        <v>3448</v>
      </c>
      <c r="F180">
        <v>2972</v>
      </c>
      <c r="G180">
        <v>3033</v>
      </c>
      <c r="H180" t="s">
        <v>354</v>
      </c>
      <c r="J180" t="str">
        <f t="shared" si="5"/>
        <v>iiif_url</v>
      </c>
    </row>
    <row r="181" spans="1:10" x14ac:dyDescent="0.2">
      <c r="A181" t="s">
        <v>11</v>
      </c>
      <c r="B181">
        <v>175</v>
      </c>
      <c r="C181" t="s">
        <v>355</v>
      </c>
      <c r="D181">
        <v>2567</v>
      </c>
      <c r="E181">
        <v>2999</v>
      </c>
      <c r="F181">
        <v>3024</v>
      </c>
      <c r="G181">
        <v>3083</v>
      </c>
      <c r="H181" t="s">
        <v>356</v>
      </c>
      <c r="J181" t="str">
        <f t="shared" si="5"/>
        <v>iiif_url</v>
      </c>
    </row>
    <row r="182" spans="1:10" x14ac:dyDescent="0.2">
      <c r="A182" t="s">
        <v>11</v>
      </c>
      <c r="B182">
        <v>175</v>
      </c>
      <c r="C182" t="s">
        <v>357</v>
      </c>
      <c r="D182">
        <v>3122</v>
      </c>
      <c r="E182">
        <v>3455</v>
      </c>
      <c r="F182">
        <v>3018</v>
      </c>
      <c r="G182">
        <v>3077</v>
      </c>
      <c r="H182" t="s">
        <v>346</v>
      </c>
      <c r="J182" t="str">
        <f t="shared" si="5"/>
        <v>iiif_url</v>
      </c>
    </row>
    <row r="183" spans="1:10" x14ac:dyDescent="0.2">
      <c r="A183" t="s">
        <v>11</v>
      </c>
      <c r="B183">
        <v>175</v>
      </c>
      <c r="C183" t="s">
        <v>358</v>
      </c>
      <c r="D183">
        <v>2564</v>
      </c>
      <c r="E183">
        <v>2967</v>
      </c>
      <c r="F183">
        <v>3073</v>
      </c>
      <c r="G183">
        <v>3131</v>
      </c>
      <c r="H183" t="s">
        <v>359</v>
      </c>
      <c r="J183" t="str">
        <f t="shared" si="5"/>
        <v>iiif_url</v>
      </c>
    </row>
    <row r="184" spans="1:10" x14ac:dyDescent="0.2">
      <c r="A184" t="s">
        <v>11</v>
      </c>
      <c r="B184">
        <v>175</v>
      </c>
      <c r="C184" t="s">
        <v>360</v>
      </c>
      <c r="D184">
        <v>2643</v>
      </c>
      <c r="E184">
        <v>3446</v>
      </c>
      <c r="F184">
        <v>3161</v>
      </c>
      <c r="G184">
        <v>3219</v>
      </c>
      <c r="H184" t="s">
        <v>361</v>
      </c>
      <c r="I184">
        <v>1</v>
      </c>
      <c r="J184" t="str">
        <f t="shared" si="5"/>
        <v>iiif_url</v>
      </c>
    </row>
    <row r="185" spans="1:10" x14ac:dyDescent="0.2">
      <c r="A185" t="s">
        <v>11</v>
      </c>
      <c r="B185">
        <v>175</v>
      </c>
      <c r="C185" t="s">
        <v>362</v>
      </c>
      <c r="D185">
        <v>2583</v>
      </c>
      <c r="E185">
        <v>3455</v>
      </c>
      <c r="F185">
        <v>3210</v>
      </c>
      <c r="G185">
        <v>3278</v>
      </c>
      <c r="H185" t="s">
        <v>363</v>
      </c>
      <c r="J185" t="str">
        <f t="shared" si="5"/>
        <v>iiif_url</v>
      </c>
    </row>
    <row r="186" spans="1:10" x14ac:dyDescent="0.2">
      <c r="A186" t="s">
        <v>11</v>
      </c>
      <c r="B186">
        <v>175</v>
      </c>
      <c r="C186" t="s">
        <v>364</v>
      </c>
      <c r="D186">
        <v>2690</v>
      </c>
      <c r="E186">
        <v>3447</v>
      </c>
      <c r="F186">
        <v>3260</v>
      </c>
      <c r="G186">
        <v>3318</v>
      </c>
      <c r="H186" t="s">
        <v>365</v>
      </c>
      <c r="J186" t="str">
        <f t="shared" si="5"/>
        <v>iiif_url</v>
      </c>
    </row>
    <row r="187" spans="1:10" x14ac:dyDescent="0.2">
      <c r="A187" t="s">
        <v>11</v>
      </c>
      <c r="B187">
        <v>175</v>
      </c>
      <c r="C187" t="s">
        <v>366</v>
      </c>
      <c r="D187">
        <v>3525</v>
      </c>
      <c r="E187">
        <v>4402</v>
      </c>
      <c r="F187">
        <v>404</v>
      </c>
      <c r="G187">
        <v>465</v>
      </c>
      <c r="H187" t="s">
        <v>367</v>
      </c>
      <c r="J187" t="str">
        <f t="shared" si="5"/>
        <v>iiif_url</v>
      </c>
    </row>
    <row r="188" spans="1:10" x14ac:dyDescent="0.2">
      <c r="A188" t="s">
        <v>11</v>
      </c>
      <c r="B188">
        <v>175</v>
      </c>
      <c r="C188" t="s">
        <v>368</v>
      </c>
      <c r="D188">
        <v>3526</v>
      </c>
      <c r="E188">
        <v>4400</v>
      </c>
      <c r="F188">
        <v>452</v>
      </c>
      <c r="G188">
        <v>511</v>
      </c>
      <c r="H188" t="s">
        <v>369</v>
      </c>
      <c r="J188" t="str">
        <f t="shared" si="5"/>
        <v>iiif_url</v>
      </c>
    </row>
    <row r="189" spans="1:10" x14ac:dyDescent="0.2">
      <c r="A189" t="s">
        <v>11</v>
      </c>
      <c r="B189">
        <v>175</v>
      </c>
      <c r="C189" t="s">
        <v>370</v>
      </c>
      <c r="D189">
        <v>3530</v>
      </c>
      <c r="E189">
        <v>4402</v>
      </c>
      <c r="F189">
        <v>497</v>
      </c>
      <c r="G189">
        <v>556</v>
      </c>
      <c r="H189" t="s">
        <v>371</v>
      </c>
      <c r="J189" t="str">
        <f t="shared" ref="J189:J220" si="6">HYPERLINK("https://images.diginfra.net/iiif/NL-HaNA_1.01.02/3772/NL-HaNA_1.01.02_3772_0088.jpg/2443,244,2098,3209/full/0/default.jpg", "iiif_url")</f>
        <v>iiif_url</v>
      </c>
    </row>
    <row r="190" spans="1:10" x14ac:dyDescent="0.2">
      <c r="A190" t="s">
        <v>11</v>
      </c>
      <c r="B190">
        <v>175</v>
      </c>
      <c r="C190" t="s">
        <v>372</v>
      </c>
      <c r="D190">
        <v>3532</v>
      </c>
      <c r="E190">
        <v>4399</v>
      </c>
      <c r="F190">
        <v>545</v>
      </c>
      <c r="G190">
        <v>603</v>
      </c>
      <c r="H190" t="s">
        <v>373</v>
      </c>
      <c r="J190" t="str">
        <f t="shared" si="6"/>
        <v>iiif_url</v>
      </c>
    </row>
    <row r="191" spans="1:10" x14ac:dyDescent="0.2">
      <c r="A191" t="s">
        <v>11</v>
      </c>
      <c r="B191">
        <v>175</v>
      </c>
      <c r="C191" t="s">
        <v>374</v>
      </c>
      <c r="D191">
        <v>3529</v>
      </c>
      <c r="E191">
        <v>4407</v>
      </c>
      <c r="F191">
        <v>594</v>
      </c>
      <c r="G191">
        <v>653</v>
      </c>
      <c r="H191" t="s">
        <v>375</v>
      </c>
      <c r="J191" t="str">
        <f t="shared" si="6"/>
        <v>iiif_url</v>
      </c>
    </row>
    <row r="192" spans="1:10" x14ac:dyDescent="0.2">
      <c r="A192" t="s">
        <v>11</v>
      </c>
      <c r="B192">
        <v>175</v>
      </c>
      <c r="C192" t="s">
        <v>376</v>
      </c>
      <c r="D192">
        <v>3536</v>
      </c>
      <c r="E192">
        <v>4405</v>
      </c>
      <c r="F192">
        <v>641</v>
      </c>
      <c r="G192">
        <v>699</v>
      </c>
      <c r="H192" t="s">
        <v>377</v>
      </c>
      <c r="J192" t="str">
        <f t="shared" si="6"/>
        <v>iiif_url</v>
      </c>
    </row>
    <row r="193" spans="1:10" x14ac:dyDescent="0.2">
      <c r="A193" t="s">
        <v>11</v>
      </c>
      <c r="B193">
        <v>175</v>
      </c>
      <c r="C193" t="s">
        <v>378</v>
      </c>
      <c r="D193">
        <v>3530</v>
      </c>
      <c r="E193">
        <v>4406</v>
      </c>
      <c r="F193">
        <v>690</v>
      </c>
      <c r="G193">
        <v>749</v>
      </c>
      <c r="H193" t="s">
        <v>379</v>
      </c>
      <c r="J193" t="str">
        <f t="shared" si="6"/>
        <v>iiif_url</v>
      </c>
    </row>
    <row r="194" spans="1:10" x14ac:dyDescent="0.2">
      <c r="A194" t="s">
        <v>11</v>
      </c>
      <c r="B194">
        <v>175</v>
      </c>
      <c r="C194" t="s">
        <v>380</v>
      </c>
      <c r="D194">
        <v>3535</v>
      </c>
      <c r="E194">
        <v>4404</v>
      </c>
      <c r="F194">
        <v>739</v>
      </c>
      <c r="G194">
        <v>798</v>
      </c>
      <c r="H194" t="s">
        <v>381</v>
      </c>
      <c r="J194" t="str">
        <f t="shared" si="6"/>
        <v>iiif_url</v>
      </c>
    </row>
    <row r="195" spans="1:10" x14ac:dyDescent="0.2">
      <c r="A195" t="s">
        <v>11</v>
      </c>
      <c r="B195">
        <v>175</v>
      </c>
      <c r="C195" t="s">
        <v>382</v>
      </c>
      <c r="D195">
        <v>3536</v>
      </c>
      <c r="E195">
        <v>4399</v>
      </c>
      <c r="F195">
        <v>784</v>
      </c>
      <c r="G195">
        <v>844</v>
      </c>
      <c r="H195" t="s">
        <v>383</v>
      </c>
      <c r="J195" t="str">
        <f t="shared" si="6"/>
        <v>iiif_url</v>
      </c>
    </row>
    <row r="196" spans="1:10" x14ac:dyDescent="0.2">
      <c r="A196" t="s">
        <v>11</v>
      </c>
      <c r="B196">
        <v>175</v>
      </c>
      <c r="C196" t="s">
        <v>384</v>
      </c>
      <c r="D196">
        <v>3536</v>
      </c>
      <c r="E196">
        <v>4406</v>
      </c>
      <c r="F196">
        <v>832</v>
      </c>
      <c r="G196">
        <v>891</v>
      </c>
      <c r="H196" t="s">
        <v>385</v>
      </c>
      <c r="J196" t="str">
        <f t="shared" si="6"/>
        <v>iiif_url</v>
      </c>
    </row>
    <row r="197" spans="1:10" x14ac:dyDescent="0.2">
      <c r="A197" t="s">
        <v>11</v>
      </c>
      <c r="B197">
        <v>175</v>
      </c>
      <c r="C197" t="s">
        <v>386</v>
      </c>
      <c r="D197">
        <v>3535</v>
      </c>
      <c r="E197">
        <v>4410</v>
      </c>
      <c r="F197">
        <v>882</v>
      </c>
      <c r="G197">
        <v>942</v>
      </c>
      <c r="H197" t="s">
        <v>387</v>
      </c>
      <c r="J197" t="str">
        <f t="shared" si="6"/>
        <v>iiif_url</v>
      </c>
    </row>
    <row r="198" spans="1:10" x14ac:dyDescent="0.2">
      <c r="A198" t="s">
        <v>11</v>
      </c>
      <c r="B198">
        <v>175</v>
      </c>
      <c r="C198" t="s">
        <v>388</v>
      </c>
      <c r="D198">
        <v>3533</v>
      </c>
      <c r="E198">
        <v>4412</v>
      </c>
      <c r="F198">
        <v>931</v>
      </c>
      <c r="G198">
        <v>990</v>
      </c>
      <c r="H198" t="s">
        <v>389</v>
      </c>
      <c r="J198" t="str">
        <f t="shared" si="6"/>
        <v>iiif_url</v>
      </c>
    </row>
    <row r="199" spans="1:10" x14ac:dyDescent="0.2">
      <c r="A199" t="s">
        <v>11</v>
      </c>
      <c r="B199">
        <v>175</v>
      </c>
      <c r="C199" t="s">
        <v>390</v>
      </c>
      <c r="D199">
        <v>3535</v>
      </c>
      <c r="E199">
        <v>4411</v>
      </c>
      <c r="F199">
        <v>978</v>
      </c>
      <c r="G199">
        <v>1037</v>
      </c>
      <c r="H199" t="s">
        <v>391</v>
      </c>
      <c r="J199" t="str">
        <f t="shared" si="6"/>
        <v>iiif_url</v>
      </c>
    </row>
    <row r="200" spans="1:10" x14ac:dyDescent="0.2">
      <c r="A200" t="s">
        <v>11</v>
      </c>
      <c r="B200">
        <v>175</v>
      </c>
      <c r="C200" t="s">
        <v>392</v>
      </c>
      <c r="D200">
        <v>3533</v>
      </c>
      <c r="E200">
        <v>4405</v>
      </c>
      <c r="F200">
        <v>1024</v>
      </c>
      <c r="G200">
        <v>1083</v>
      </c>
      <c r="H200" t="s">
        <v>393</v>
      </c>
      <c r="J200" t="str">
        <f t="shared" si="6"/>
        <v>iiif_url</v>
      </c>
    </row>
    <row r="201" spans="1:10" x14ac:dyDescent="0.2">
      <c r="A201" t="s">
        <v>11</v>
      </c>
      <c r="B201">
        <v>175</v>
      </c>
      <c r="C201" t="s">
        <v>394</v>
      </c>
      <c r="D201">
        <v>3536</v>
      </c>
      <c r="E201">
        <v>3953</v>
      </c>
      <c r="F201">
        <v>1079</v>
      </c>
      <c r="G201">
        <v>1137</v>
      </c>
      <c r="H201" t="s">
        <v>395</v>
      </c>
      <c r="J201" t="str">
        <f t="shared" si="6"/>
        <v>iiif_url</v>
      </c>
    </row>
    <row r="202" spans="1:10" x14ac:dyDescent="0.2">
      <c r="A202" t="s">
        <v>11</v>
      </c>
      <c r="B202">
        <v>175</v>
      </c>
      <c r="C202" t="s">
        <v>396</v>
      </c>
      <c r="D202">
        <v>4117</v>
      </c>
      <c r="E202">
        <v>4407</v>
      </c>
      <c r="F202">
        <v>1070</v>
      </c>
      <c r="G202">
        <v>1128</v>
      </c>
      <c r="H202" t="s">
        <v>397</v>
      </c>
      <c r="J202" t="str">
        <f t="shared" si="6"/>
        <v>iiif_url</v>
      </c>
    </row>
    <row r="203" spans="1:10" x14ac:dyDescent="0.2">
      <c r="A203" t="s">
        <v>11</v>
      </c>
      <c r="B203">
        <v>175</v>
      </c>
      <c r="C203" t="s">
        <v>398</v>
      </c>
      <c r="D203">
        <v>3532</v>
      </c>
      <c r="E203">
        <v>4406</v>
      </c>
      <c r="F203">
        <v>1117</v>
      </c>
      <c r="G203">
        <v>1177</v>
      </c>
      <c r="H203" t="s">
        <v>399</v>
      </c>
      <c r="J203" t="str">
        <f t="shared" si="6"/>
        <v>iiif_url</v>
      </c>
    </row>
    <row r="204" spans="1:10" x14ac:dyDescent="0.2">
      <c r="A204" t="s">
        <v>11</v>
      </c>
      <c r="B204">
        <v>175</v>
      </c>
      <c r="C204" t="s">
        <v>400</v>
      </c>
      <c r="D204">
        <v>3535</v>
      </c>
      <c r="E204">
        <v>4405</v>
      </c>
      <c r="F204">
        <v>1167</v>
      </c>
      <c r="G204">
        <v>1226</v>
      </c>
      <c r="H204" t="s">
        <v>401</v>
      </c>
      <c r="J204" t="str">
        <f t="shared" si="6"/>
        <v>iiif_url</v>
      </c>
    </row>
    <row r="205" spans="1:10" x14ac:dyDescent="0.2">
      <c r="A205" t="s">
        <v>11</v>
      </c>
      <c r="B205">
        <v>175</v>
      </c>
      <c r="C205" t="s">
        <v>402</v>
      </c>
      <c r="D205">
        <v>3538</v>
      </c>
      <c r="E205">
        <v>4414</v>
      </c>
      <c r="F205">
        <v>1219</v>
      </c>
      <c r="G205">
        <v>1278</v>
      </c>
      <c r="H205" t="s">
        <v>403</v>
      </c>
      <c r="J205" t="str">
        <f t="shared" si="6"/>
        <v>iiif_url</v>
      </c>
    </row>
    <row r="206" spans="1:10" x14ac:dyDescent="0.2">
      <c r="A206" t="s">
        <v>11</v>
      </c>
      <c r="B206">
        <v>175</v>
      </c>
      <c r="C206" t="s">
        <v>404</v>
      </c>
      <c r="D206">
        <v>3543</v>
      </c>
      <c r="E206">
        <v>4415</v>
      </c>
      <c r="F206">
        <v>1267</v>
      </c>
      <c r="G206">
        <v>1329</v>
      </c>
      <c r="H206" t="s">
        <v>405</v>
      </c>
      <c r="J206" t="str">
        <f t="shared" si="6"/>
        <v>iiif_url</v>
      </c>
    </row>
    <row r="207" spans="1:10" x14ac:dyDescent="0.2">
      <c r="A207" t="s">
        <v>11</v>
      </c>
      <c r="B207">
        <v>175</v>
      </c>
      <c r="C207" t="s">
        <v>406</v>
      </c>
      <c r="D207">
        <v>3545</v>
      </c>
      <c r="E207">
        <v>4090</v>
      </c>
      <c r="F207">
        <v>1317</v>
      </c>
      <c r="G207">
        <v>1376</v>
      </c>
      <c r="H207" t="s">
        <v>407</v>
      </c>
      <c r="J207" t="str">
        <f t="shared" si="6"/>
        <v>iiif_url</v>
      </c>
    </row>
    <row r="208" spans="1:10" x14ac:dyDescent="0.2">
      <c r="A208" t="s">
        <v>11</v>
      </c>
      <c r="B208">
        <v>175</v>
      </c>
      <c r="C208" t="s">
        <v>408</v>
      </c>
      <c r="D208">
        <v>3603</v>
      </c>
      <c r="E208">
        <v>4413</v>
      </c>
      <c r="F208">
        <v>1412</v>
      </c>
      <c r="G208">
        <v>1471</v>
      </c>
      <c r="H208" t="s">
        <v>409</v>
      </c>
      <c r="I208">
        <v>1</v>
      </c>
      <c r="J208" t="str">
        <f t="shared" si="6"/>
        <v>iiif_url</v>
      </c>
    </row>
    <row r="209" spans="1:10" x14ac:dyDescent="0.2">
      <c r="A209" t="s">
        <v>11</v>
      </c>
      <c r="B209">
        <v>175</v>
      </c>
      <c r="C209" t="s">
        <v>410</v>
      </c>
      <c r="D209">
        <v>3553</v>
      </c>
      <c r="E209">
        <v>4424</v>
      </c>
      <c r="F209">
        <v>1459</v>
      </c>
      <c r="G209">
        <v>1518</v>
      </c>
      <c r="H209" t="s">
        <v>411</v>
      </c>
      <c r="J209" t="str">
        <f t="shared" si="6"/>
        <v>iiif_url</v>
      </c>
    </row>
    <row r="210" spans="1:10" x14ac:dyDescent="0.2">
      <c r="A210" t="s">
        <v>11</v>
      </c>
      <c r="B210">
        <v>175</v>
      </c>
      <c r="C210" t="s">
        <v>412</v>
      </c>
      <c r="D210">
        <v>3649</v>
      </c>
      <c r="E210">
        <v>4415</v>
      </c>
      <c r="F210">
        <v>1509</v>
      </c>
      <c r="G210">
        <v>1568</v>
      </c>
      <c r="H210" t="s">
        <v>413</v>
      </c>
      <c r="J210" t="str">
        <f t="shared" si="6"/>
        <v>iiif_url</v>
      </c>
    </row>
    <row r="211" spans="1:10" x14ac:dyDescent="0.2">
      <c r="A211" t="s">
        <v>11</v>
      </c>
      <c r="B211">
        <v>175</v>
      </c>
      <c r="C211" t="s">
        <v>414</v>
      </c>
      <c r="D211">
        <v>3538</v>
      </c>
      <c r="E211">
        <v>4420</v>
      </c>
      <c r="F211">
        <v>1556</v>
      </c>
      <c r="G211">
        <v>1615</v>
      </c>
      <c r="H211" t="s">
        <v>415</v>
      </c>
      <c r="J211" t="str">
        <f t="shared" si="6"/>
        <v>iiif_url</v>
      </c>
    </row>
    <row r="212" spans="1:10" x14ac:dyDescent="0.2">
      <c r="A212" t="s">
        <v>11</v>
      </c>
      <c r="B212">
        <v>175</v>
      </c>
      <c r="C212" t="s">
        <v>416</v>
      </c>
      <c r="D212">
        <v>3539</v>
      </c>
      <c r="E212">
        <v>4418</v>
      </c>
      <c r="F212">
        <v>1605</v>
      </c>
      <c r="G212">
        <v>1664</v>
      </c>
      <c r="H212" t="s">
        <v>417</v>
      </c>
      <c r="J212" t="str">
        <f t="shared" si="6"/>
        <v>iiif_url</v>
      </c>
    </row>
    <row r="213" spans="1:10" x14ac:dyDescent="0.2">
      <c r="A213" t="s">
        <v>11</v>
      </c>
      <c r="B213">
        <v>175</v>
      </c>
      <c r="C213" t="s">
        <v>418</v>
      </c>
      <c r="D213">
        <v>3538</v>
      </c>
      <c r="E213">
        <v>4416</v>
      </c>
      <c r="F213">
        <v>1651</v>
      </c>
      <c r="G213">
        <v>1710</v>
      </c>
      <c r="H213" t="s">
        <v>419</v>
      </c>
      <c r="J213" t="str">
        <f t="shared" si="6"/>
        <v>iiif_url</v>
      </c>
    </row>
    <row r="214" spans="1:10" x14ac:dyDescent="0.2">
      <c r="A214" t="s">
        <v>11</v>
      </c>
      <c r="B214">
        <v>175</v>
      </c>
      <c r="C214" t="s">
        <v>420</v>
      </c>
      <c r="D214">
        <v>3541</v>
      </c>
      <c r="E214">
        <v>4419</v>
      </c>
      <c r="F214">
        <v>1700</v>
      </c>
      <c r="G214">
        <v>1759</v>
      </c>
      <c r="H214" t="s">
        <v>421</v>
      </c>
      <c r="J214" t="str">
        <f t="shared" si="6"/>
        <v>iiif_url</v>
      </c>
    </row>
    <row r="215" spans="1:10" x14ac:dyDescent="0.2">
      <c r="A215" t="s">
        <v>11</v>
      </c>
      <c r="B215">
        <v>175</v>
      </c>
      <c r="C215" t="s">
        <v>422</v>
      </c>
      <c r="D215">
        <v>3541</v>
      </c>
      <c r="E215">
        <v>4418</v>
      </c>
      <c r="F215">
        <v>1750</v>
      </c>
      <c r="G215">
        <v>1810</v>
      </c>
      <c r="H215" t="s">
        <v>423</v>
      </c>
      <c r="J215" t="str">
        <f t="shared" si="6"/>
        <v>iiif_url</v>
      </c>
    </row>
    <row r="216" spans="1:10" x14ac:dyDescent="0.2">
      <c r="A216" t="s">
        <v>11</v>
      </c>
      <c r="B216">
        <v>175</v>
      </c>
      <c r="C216" t="s">
        <v>424</v>
      </c>
      <c r="D216">
        <v>3545</v>
      </c>
      <c r="E216">
        <v>4418</v>
      </c>
      <c r="F216">
        <v>1795</v>
      </c>
      <c r="G216">
        <v>1854</v>
      </c>
      <c r="H216" t="s">
        <v>425</v>
      </c>
      <c r="J216" t="str">
        <f t="shared" si="6"/>
        <v>iiif_url</v>
      </c>
    </row>
    <row r="217" spans="1:10" x14ac:dyDescent="0.2">
      <c r="A217" t="s">
        <v>11</v>
      </c>
      <c r="B217">
        <v>175</v>
      </c>
      <c r="C217" t="s">
        <v>426</v>
      </c>
      <c r="D217">
        <v>3542</v>
      </c>
      <c r="E217">
        <v>4418</v>
      </c>
      <c r="F217">
        <v>1843</v>
      </c>
      <c r="G217">
        <v>1903</v>
      </c>
      <c r="H217" t="s">
        <v>427</v>
      </c>
      <c r="J217" t="str">
        <f t="shared" si="6"/>
        <v>iiif_url</v>
      </c>
    </row>
    <row r="218" spans="1:10" x14ac:dyDescent="0.2">
      <c r="A218" t="s">
        <v>11</v>
      </c>
      <c r="B218">
        <v>175</v>
      </c>
      <c r="C218" t="s">
        <v>428</v>
      </c>
      <c r="D218">
        <v>3541</v>
      </c>
      <c r="E218">
        <v>4415</v>
      </c>
      <c r="F218">
        <v>1889</v>
      </c>
      <c r="G218">
        <v>1949</v>
      </c>
      <c r="H218" t="s">
        <v>429</v>
      </c>
      <c r="J218" t="str">
        <f t="shared" si="6"/>
        <v>iiif_url</v>
      </c>
    </row>
    <row r="219" spans="1:10" x14ac:dyDescent="0.2">
      <c r="A219" t="s">
        <v>11</v>
      </c>
      <c r="B219">
        <v>175</v>
      </c>
      <c r="C219" t="s">
        <v>430</v>
      </c>
      <c r="D219">
        <v>3539</v>
      </c>
      <c r="E219">
        <v>4413</v>
      </c>
      <c r="F219">
        <v>1938</v>
      </c>
      <c r="G219">
        <v>1997</v>
      </c>
      <c r="H219" t="s">
        <v>431</v>
      </c>
      <c r="J219" t="str">
        <f t="shared" si="6"/>
        <v>iiif_url</v>
      </c>
    </row>
    <row r="220" spans="1:10" x14ac:dyDescent="0.2">
      <c r="A220" t="s">
        <v>11</v>
      </c>
      <c r="B220">
        <v>175</v>
      </c>
      <c r="C220" t="s">
        <v>432</v>
      </c>
      <c r="D220">
        <v>3542</v>
      </c>
      <c r="E220">
        <v>4420</v>
      </c>
      <c r="F220">
        <v>1986</v>
      </c>
      <c r="G220">
        <v>2045</v>
      </c>
      <c r="H220" t="s">
        <v>433</v>
      </c>
      <c r="J220" t="str">
        <f t="shared" si="6"/>
        <v>iiif_url</v>
      </c>
    </row>
    <row r="221" spans="1:10" x14ac:dyDescent="0.2">
      <c r="A221" t="s">
        <v>11</v>
      </c>
      <c r="B221">
        <v>175</v>
      </c>
      <c r="C221" t="s">
        <v>434</v>
      </c>
      <c r="D221">
        <v>3541</v>
      </c>
      <c r="E221">
        <v>4417</v>
      </c>
      <c r="F221">
        <v>2035</v>
      </c>
      <c r="G221">
        <v>2094</v>
      </c>
      <c r="H221" t="s">
        <v>435</v>
      </c>
      <c r="J221" t="str">
        <f t="shared" ref="J221:J246" si="7">HYPERLINK("https://images.diginfra.net/iiif/NL-HaNA_1.01.02/3772/NL-HaNA_1.01.02_3772_0088.jpg/2443,244,2098,3209/full/0/default.jpg", "iiif_url")</f>
        <v>iiif_url</v>
      </c>
    </row>
    <row r="222" spans="1:10" x14ac:dyDescent="0.2">
      <c r="A222" t="s">
        <v>11</v>
      </c>
      <c r="B222">
        <v>175</v>
      </c>
      <c r="C222" t="s">
        <v>436</v>
      </c>
      <c r="D222">
        <v>3541</v>
      </c>
      <c r="E222">
        <v>4420</v>
      </c>
      <c r="F222">
        <v>2084</v>
      </c>
      <c r="G222">
        <v>2143</v>
      </c>
      <c r="H222" t="s">
        <v>437</v>
      </c>
      <c r="J222" t="str">
        <f t="shared" si="7"/>
        <v>iiif_url</v>
      </c>
    </row>
    <row r="223" spans="1:10" x14ac:dyDescent="0.2">
      <c r="A223" t="s">
        <v>11</v>
      </c>
      <c r="B223">
        <v>175</v>
      </c>
      <c r="C223" t="s">
        <v>438</v>
      </c>
      <c r="D223">
        <v>3543</v>
      </c>
      <c r="E223">
        <v>4426</v>
      </c>
      <c r="F223">
        <v>2131</v>
      </c>
      <c r="G223">
        <v>2190</v>
      </c>
      <c r="H223" t="s">
        <v>439</v>
      </c>
      <c r="J223" t="str">
        <f t="shared" si="7"/>
        <v>iiif_url</v>
      </c>
    </row>
    <row r="224" spans="1:10" x14ac:dyDescent="0.2">
      <c r="A224" t="s">
        <v>11</v>
      </c>
      <c r="B224">
        <v>175</v>
      </c>
      <c r="C224" t="s">
        <v>440</v>
      </c>
      <c r="D224">
        <v>3547</v>
      </c>
      <c r="E224">
        <v>4419</v>
      </c>
      <c r="F224">
        <v>2180</v>
      </c>
      <c r="G224">
        <v>2241</v>
      </c>
      <c r="H224" t="s">
        <v>441</v>
      </c>
      <c r="J224" t="str">
        <f t="shared" si="7"/>
        <v>iiif_url</v>
      </c>
    </row>
    <row r="225" spans="1:10" x14ac:dyDescent="0.2">
      <c r="A225" t="s">
        <v>11</v>
      </c>
      <c r="B225">
        <v>175</v>
      </c>
      <c r="C225" t="s">
        <v>442</v>
      </c>
      <c r="D225">
        <v>3542</v>
      </c>
      <c r="E225">
        <v>4424</v>
      </c>
      <c r="F225">
        <v>2229</v>
      </c>
      <c r="G225">
        <v>2290</v>
      </c>
      <c r="H225" t="s">
        <v>443</v>
      </c>
      <c r="J225" t="str">
        <f t="shared" si="7"/>
        <v>iiif_url</v>
      </c>
    </row>
    <row r="226" spans="1:10" x14ac:dyDescent="0.2">
      <c r="A226" t="s">
        <v>11</v>
      </c>
      <c r="B226">
        <v>175</v>
      </c>
      <c r="C226" t="s">
        <v>444</v>
      </c>
      <c r="D226">
        <v>3546</v>
      </c>
      <c r="E226">
        <v>4419</v>
      </c>
      <c r="F226">
        <v>2275</v>
      </c>
      <c r="G226">
        <v>2334</v>
      </c>
      <c r="H226" t="s">
        <v>445</v>
      </c>
      <c r="J226" t="str">
        <f t="shared" si="7"/>
        <v>iiif_url</v>
      </c>
    </row>
    <row r="227" spans="1:10" x14ac:dyDescent="0.2">
      <c r="A227" t="s">
        <v>11</v>
      </c>
      <c r="B227">
        <v>175</v>
      </c>
      <c r="C227" t="s">
        <v>446</v>
      </c>
      <c r="D227">
        <v>3543</v>
      </c>
      <c r="E227">
        <v>4426</v>
      </c>
      <c r="F227">
        <v>2323</v>
      </c>
      <c r="G227">
        <v>2382</v>
      </c>
      <c r="H227" t="s">
        <v>447</v>
      </c>
      <c r="J227" t="str">
        <f t="shared" si="7"/>
        <v>iiif_url</v>
      </c>
    </row>
    <row r="228" spans="1:10" x14ac:dyDescent="0.2">
      <c r="A228" t="s">
        <v>11</v>
      </c>
      <c r="B228">
        <v>175</v>
      </c>
      <c r="C228" t="s">
        <v>448</v>
      </c>
      <c r="D228">
        <v>3544</v>
      </c>
      <c r="E228">
        <v>4417</v>
      </c>
      <c r="F228">
        <v>2368</v>
      </c>
      <c r="G228">
        <v>2426</v>
      </c>
      <c r="H228" t="s">
        <v>449</v>
      </c>
      <c r="J228" t="str">
        <f t="shared" si="7"/>
        <v>iiif_url</v>
      </c>
    </row>
    <row r="229" spans="1:10" x14ac:dyDescent="0.2">
      <c r="A229" t="s">
        <v>11</v>
      </c>
      <c r="B229">
        <v>175</v>
      </c>
      <c r="C229" t="s">
        <v>450</v>
      </c>
      <c r="D229">
        <v>3547</v>
      </c>
      <c r="E229">
        <v>4429</v>
      </c>
      <c r="F229">
        <v>2418</v>
      </c>
      <c r="G229">
        <v>2476</v>
      </c>
      <c r="H229" t="s">
        <v>451</v>
      </c>
      <c r="J229" t="str">
        <f t="shared" si="7"/>
        <v>iiif_url</v>
      </c>
    </row>
    <row r="230" spans="1:10" x14ac:dyDescent="0.2">
      <c r="A230" t="s">
        <v>11</v>
      </c>
      <c r="B230">
        <v>175</v>
      </c>
      <c r="C230" t="s">
        <v>452</v>
      </c>
      <c r="D230">
        <v>3550</v>
      </c>
      <c r="E230">
        <v>4425</v>
      </c>
      <c r="F230">
        <v>2464</v>
      </c>
      <c r="G230">
        <v>2524</v>
      </c>
      <c r="H230" t="s">
        <v>453</v>
      </c>
      <c r="J230" t="str">
        <f t="shared" si="7"/>
        <v>iiif_url</v>
      </c>
    </row>
    <row r="231" spans="1:10" x14ac:dyDescent="0.2">
      <c r="A231" t="s">
        <v>11</v>
      </c>
      <c r="B231">
        <v>175</v>
      </c>
      <c r="C231" t="s">
        <v>454</v>
      </c>
      <c r="D231">
        <v>3553</v>
      </c>
      <c r="E231">
        <v>4046</v>
      </c>
      <c r="F231">
        <v>2520</v>
      </c>
      <c r="G231">
        <v>2579</v>
      </c>
      <c r="H231" t="s">
        <v>455</v>
      </c>
      <c r="J231" t="str">
        <f t="shared" si="7"/>
        <v>iiif_url</v>
      </c>
    </row>
    <row r="232" spans="1:10" x14ac:dyDescent="0.2">
      <c r="A232" t="s">
        <v>11</v>
      </c>
      <c r="B232">
        <v>175</v>
      </c>
      <c r="C232" t="s">
        <v>456</v>
      </c>
      <c r="D232">
        <v>4231</v>
      </c>
      <c r="E232">
        <v>4427</v>
      </c>
      <c r="F232">
        <v>2513</v>
      </c>
      <c r="G232">
        <v>2572</v>
      </c>
      <c r="H232" t="s">
        <v>138</v>
      </c>
      <c r="J232" t="str">
        <f t="shared" si="7"/>
        <v>iiif_url</v>
      </c>
    </row>
    <row r="233" spans="1:10" x14ac:dyDescent="0.2">
      <c r="A233" t="s">
        <v>11</v>
      </c>
      <c r="B233">
        <v>175</v>
      </c>
      <c r="C233" t="s">
        <v>457</v>
      </c>
      <c r="D233">
        <v>3553</v>
      </c>
      <c r="E233">
        <v>4424</v>
      </c>
      <c r="F233">
        <v>2560</v>
      </c>
      <c r="G233">
        <v>2619</v>
      </c>
      <c r="H233" t="s">
        <v>458</v>
      </c>
      <c r="J233" t="str">
        <f t="shared" si="7"/>
        <v>iiif_url</v>
      </c>
    </row>
    <row r="234" spans="1:10" x14ac:dyDescent="0.2">
      <c r="A234" t="s">
        <v>11</v>
      </c>
      <c r="B234">
        <v>175</v>
      </c>
      <c r="C234" t="s">
        <v>459</v>
      </c>
      <c r="D234">
        <v>3553</v>
      </c>
      <c r="E234">
        <v>4421</v>
      </c>
      <c r="F234">
        <v>2608</v>
      </c>
      <c r="G234">
        <v>2667</v>
      </c>
      <c r="H234" t="s">
        <v>460</v>
      </c>
      <c r="J234" t="str">
        <f t="shared" si="7"/>
        <v>iiif_url</v>
      </c>
    </row>
    <row r="235" spans="1:10" x14ac:dyDescent="0.2">
      <c r="A235" t="s">
        <v>11</v>
      </c>
      <c r="B235">
        <v>175</v>
      </c>
      <c r="C235" t="s">
        <v>461</v>
      </c>
      <c r="D235">
        <v>3559</v>
      </c>
      <c r="E235">
        <v>4432</v>
      </c>
      <c r="F235">
        <v>2658</v>
      </c>
      <c r="G235">
        <v>2717</v>
      </c>
      <c r="H235" t="s">
        <v>462</v>
      </c>
      <c r="J235" t="str">
        <f t="shared" si="7"/>
        <v>iiif_url</v>
      </c>
    </row>
    <row r="236" spans="1:10" x14ac:dyDescent="0.2">
      <c r="A236" t="s">
        <v>11</v>
      </c>
      <c r="B236">
        <v>175</v>
      </c>
      <c r="C236" t="s">
        <v>463</v>
      </c>
      <c r="D236">
        <v>3550</v>
      </c>
      <c r="E236">
        <v>4426</v>
      </c>
      <c r="F236">
        <v>2708</v>
      </c>
      <c r="G236">
        <v>2766</v>
      </c>
      <c r="H236" t="s">
        <v>464</v>
      </c>
      <c r="J236" t="str">
        <f t="shared" si="7"/>
        <v>iiif_url</v>
      </c>
    </row>
    <row r="237" spans="1:10" x14ac:dyDescent="0.2">
      <c r="A237" t="s">
        <v>11</v>
      </c>
      <c r="B237">
        <v>175</v>
      </c>
      <c r="C237" t="s">
        <v>465</v>
      </c>
      <c r="D237">
        <v>3548</v>
      </c>
      <c r="E237">
        <v>4426</v>
      </c>
      <c r="F237">
        <v>2753</v>
      </c>
      <c r="G237">
        <v>2812</v>
      </c>
      <c r="H237" t="s">
        <v>466</v>
      </c>
      <c r="J237" t="str">
        <f t="shared" si="7"/>
        <v>iiif_url</v>
      </c>
    </row>
    <row r="238" spans="1:10" x14ac:dyDescent="0.2">
      <c r="A238" t="s">
        <v>11</v>
      </c>
      <c r="B238">
        <v>175</v>
      </c>
      <c r="C238" t="s">
        <v>467</v>
      </c>
      <c r="D238">
        <v>3554</v>
      </c>
      <c r="E238">
        <v>3652</v>
      </c>
      <c r="F238">
        <v>2817</v>
      </c>
      <c r="G238">
        <v>2875</v>
      </c>
      <c r="H238" t="s">
        <v>468</v>
      </c>
      <c r="J238" t="str">
        <f t="shared" si="7"/>
        <v>iiif_url</v>
      </c>
    </row>
    <row r="239" spans="1:10" x14ac:dyDescent="0.2">
      <c r="A239" t="s">
        <v>11</v>
      </c>
      <c r="B239">
        <v>175</v>
      </c>
      <c r="C239" t="s">
        <v>469</v>
      </c>
      <c r="D239">
        <v>3563</v>
      </c>
      <c r="E239">
        <v>4436</v>
      </c>
      <c r="F239">
        <v>2899</v>
      </c>
      <c r="G239">
        <v>2958</v>
      </c>
      <c r="H239" t="s">
        <v>470</v>
      </c>
      <c r="I239">
        <v>1</v>
      </c>
      <c r="J239" t="str">
        <f t="shared" si="7"/>
        <v>iiif_url</v>
      </c>
    </row>
    <row r="240" spans="1:10" x14ac:dyDescent="0.2">
      <c r="A240" t="s">
        <v>11</v>
      </c>
      <c r="B240">
        <v>175</v>
      </c>
      <c r="C240" t="s">
        <v>471</v>
      </c>
      <c r="D240">
        <v>3557</v>
      </c>
      <c r="E240">
        <v>4428</v>
      </c>
      <c r="F240">
        <v>2950</v>
      </c>
      <c r="G240">
        <v>3008</v>
      </c>
      <c r="H240" t="s">
        <v>472</v>
      </c>
      <c r="J240" t="str">
        <f t="shared" si="7"/>
        <v>iiif_url</v>
      </c>
    </row>
    <row r="241" spans="1:10" x14ac:dyDescent="0.2">
      <c r="A241" t="s">
        <v>11</v>
      </c>
      <c r="B241">
        <v>175</v>
      </c>
      <c r="C241" t="s">
        <v>473</v>
      </c>
      <c r="D241">
        <v>3619</v>
      </c>
      <c r="E241">
        <v>4441</v>
      </c>
      <c r="F241">
        <v>2998</v>
      </c>
      <c r="G241">
        <v>3057</v>
      </c>
      <c r="H241" t="s">
        <v>474</v>
      </c>
      <c r="J241" t="str">
        <f t="shared" si="7"/>
        <v>iiif_url</v>
      </c>
    </row>
    <row r="242" spans="1:10" x14ac:dyDescent="0.2">
      <c r="A242" t="s">
        <v>11</v>
      </c>
      <c r="B242">
        <v>175</v>
      </c>
      <c r="C242" t="s">
        <v>475</v>
      </c>
      <c r="D242">
        <v>3548</v>
      </c>
      <c r="E242">
        <v>4438</v>
      </c>
      <c r="F242">
        <v>3045</v>
      </c>
      <c r="G242">
        <v>3104</v>
      </c>
      <c r="H242" t="s">
        <v>476</v>
      </c>
      <c r="J242" t="str">
        <f t="shared" si="7"/>
        <v>iiif_url</v>
      </c>
    </row>
    <row r="243" spans="1:10" x14ac:dyDescent="0.2">
      <c r="A243" t="s">
        <v>11</v>
      </c>
      <c r="B243">
        <v>175</v>
      </c>
      <c r="C243" t="s">
        <v>477</v>
      </c>
      <c r="D243">
        <v>3556</v>
      </c>
      <c r="E243">
        <v>4427</v>
      </c>
      <c r="F243">
        <v>3091</v>
      </c>
      <c r="G243">
        <v>3150</v>
      </c>
      <c r="H243" t="s">
        <v>478</v>
      </c>
      <c r="J243" t="str">
        <f t="shared" si="7"/>
        <v>iiif_url</v>
      </c>
    </row>
    <row r="244" spans="1:10" x14ac:dyDescent="0.2">
      <c r="A244" t="s">
        <v>11</v>
      </c>
      <c r="B244">
        <v>175</v>
      </c>
      <c r="C244" t="s">
        <v>479</v>
      </c>
      <c r="D244">
        <v>3551</v>
      </c>
      <c r="E244">
        <v>4427</v>
      </c>
      <c r="F244">
        <v>3139</v>
      </c>
      <c r="G244">
        <v>3198</v>
      </c>
      <c r="H244" t="s">
        <v>480</v>
      </c>
      <c r="J244" t="str">
        <f t="shared" si="7"/>
        <v>iiif_url</v>
      </c>
    </row>
    <row r="245" spans="1:10" x14ac:dyDescent="0.2">
      <c r="A245" t="s">
        <v>11</v>
      </c>
      <c r="B245">
        <v>175</v>
      </c>
      <c r="C245" t="s">
        <v>481</v>
      </c>
      <c r="D245">
        <v>3551</v>
      </c>
      <c r="E245">
        <v>4424</v>
      </c>
      <c r="F245">
        <v>3188</v>
      </c>
      <c r="G245">
        <v>3247</v>
      </c>
      <c r="H245" t="s">
        <v>482</v>
      </c>
      <c r="J245" t="str">
        <f t="shared" si="7"/>
        <v>iiif_url</v>
      </c>
    </row>
    <row r="246" spans="1:10" x14ac:dyDescent="0.2">
      <c r="A246" t="s">
        <v>11</v>
      </c>
      <c r="B246">
        <v>175</v>
      </c>
      <c r="C246" t="s">
        <v>483</v>
      </c>
      <c r="D246">
        <v>3550</v>
      </c>
      <c r="E246">
        <v>4427</v>
      </c>
      <c r="F246">
        <v>3232</v>
      </c>
      <c r="G246">
        <v>3290</v>
      </c>
      <c r="H246" t="s">
        <v>484</v>
      </c>
      <c r="J246" t="str">
        <f t="shared" si="7"/>
        <v>iiif_url</v>
      </c>
    </row>
    <row r="250" spans="1:10" x14ac:dyDescent="0.2">
      <c r="A250" t="s">
        <v>485</v>
      </c>
      <c r="B250">
        <v>374</v>
      </c>
      <c r="C250" t="s">
        <v>486</v>
      </c>
      <c r="D250">
        <v>2178</v>
      </c>
      <c r="E250">
        <v>2252</v>
      </c>
      <c r="F250">
        <v>3287</v>
      </c>
      <c r="G250">
        <v>3345</v>
      </c>
      <c r="H250" t="s">
        <v>487</v>
      </c>
      <c r="J250" t="str">
        <f t="shared" ref="J250:J281" si="8">HYPERLINK("https://images.diginfra.net/iiif/NL-HaNA_1.01.02/3799/NL-HaNA_1.01.02_3799_0188.jpg/361,233,2002,3212/full/0/default.jpg", "iiif_url")</f>
        <v>iiif_url</v>
      </c>
    </row>
    <row r="251" spans="1:10" x14ac:dyDescent="0.2">
      <c r="A251" t="s">
        <v>485</v>
      </c>
      <c r="B251">
        <v>374</v>
      </c>
      <c r="C251" t="s">
        <v>486</v>
      </c>
      <c r="D251">
        <v>2142</v>
      </c>
      <c r="E251">
        <v>2253</v>
      </c>
      <c r="F251">
        <v>340</v>
      </c>
      <c r="G251">
        <v>412</v>
      </c>
      <c r="H251" t="s">
        <v>488</v>
      </c>
      <c r="J251" t="str">
        <f t="shared" si="8"/>
        <v>iiif_url</v>
      </c>
    </row>
    <row r="252" spans="1:10" x14ac:dyDescent="0.2">
      <c r="A252" t="s">
        <v>485</v>
      </c>
      <c r="B252">
        <v>374</v>
      </c>
      <c r="C252" t="s">
        <v>486</v>
      </c>
      <c r="D252">
        <v>461</v>
      </c>
      <c r="E252">
        <v>828</v>
      </c>
      <c r="F252">
        <v>333</v>
      </c>
      <c r="G252">
        <v>391</v>
      </c>
      <c r="H252" t="s">
        <v>489</v>
      </c>
      <c r="J252" t="str">
        <f t="shared" si="8"/>
        <v>iiif_url</v>
      </c>
    </row>
    <row r="253" spans="1:10" x14ac:dyDescent="0.2">
      <c r="A253" t="s">
        <v>485</v>
      </c>
      <c r="B253">
        <v>374</v>
      </c>
      <c r="C253" t="s">
        <v>486</v>
      </c>
      <c r="D253">
        <v>1424</v>
      </c>
      <c r="E253">
        <v>1460</v>
      </c>
      <c r="F253">
        <v>335</v>
      </c>
      <c r="G253">
        <v>395</v>
      </c>
      <c r="H253" t="s">
        <v>490</v>
      </c>
      <c r="J253" t="str">
        <f t="shared" si="8"/>
        <v>iiif_url</v>
      </c>
    </row>
    <row r="254" spans="1:10" x14ac:dyDescent="0.2">
      <c r="A254" t="s">
        <v>485</v>
      </c>
      <c r="B254">
        <v>374</v>
      </c>
      <c r="C254" t="s">
        <v>486</v>
      </c>
      <c r="D254">
        <v>1270</v>
      </c>
      <c r="E254">
        <v>1417</v>
      </c>
      <c r="F254">
        <v>333</v>
      </c>
      <c r="G254">
        <v>391</v>
      </c>
      <c r="H254" t="s">
        <v>491</v>
      </c>
      <c r="J254" t="str">
        <f t="shared" si="8"/>
        <v>iiif_url</v>
      </c>
    </row>
    <row r="255" spans="1:10" x14ac:dyDescent="0.2">
      <c r="A255" t="s">
        <v>485</v>
      </c>
      <c r="B255">
        <v>374</v>
      </c>
      <c r="C255" t="s">
        <v>492</v>
      </c>
      <c r="D255">
        <v>464</v>
      </c>
      <c r="E255">
        <v>1331</v>
      </c>
      <c r="F255">
        <v>400</v>
      </c>
      <c r="G255">
        <v>460</v>
      </c>
      <c r="H255" t="s">
        <v>493</v>
      </c>
      <c r="J255" t="str">
        <f t="shared" si="8"/>
        <v>iiif_url</v>
      </c>
    </row>
    <row r="256" spans="1:10" x14ac:dyDescent="0.2">
      <c r="A256" t="s">
        <v>485</v>
      </c>
      <c r="B256">
        <v>374</v>
      </c>
      <c r="C256" t="s">
        <v>494</v>
      </c>
      <c r="D256">
        <v>467</v>
      </c>
      <c r="E256">
        <v>1332</v>
      </c>
      <c r="F256">
        <v>448</v>
      </c>
      <c r="G256">
        <v>507</v>
      </c>
      <c r="H256" t="s">
        <v>495</v>
      </c>
      <c r="J256" t="str">
        <f t="shared" si="8"/>
        <v>iiif_url</v>
      </c>
    </row>
    <row r="257" spans="1:10" x14ac:dyDescent="0.2">
      <c r="A257" t="s">
        <v>485</v>
      </c>
      <c r="B257">
        <v>374</v>
      </c>
      <c r="C257" t="s">
        <v>496</v>
      </c>
      <c r="D257">
        <v>470</v>
      </c>
      <c r="E257">
        <v>1334</v>
      </c>
      <c r="F257">
        <v>495</v>
      </c>
      <c r="G257">
        <v>555</v>
      </c>
      <c r="H257" t="s">
        <v>497</v>
      </c>
      <c r="J257" t="str">
        <f t="shared" si="8"/>
        <v>iiif_url</v>
      </c>
    </row>
    <row r="258" spans="1:10" x14ac:dyDescent="0.2">
      <c r="A258" t="s">
        <v>485</v>
      </c>
      <c r="B258">
        <v>374</v>
      </c>
      <c r="C258" t="s">
        <v>498</v>
      </c>
      <c r="D258">
        <v>473</v>
      </c>
      <c r="E258">
        <v>1332</v>
      </c>
      <c r="F258">
        <v>542</v>
      </c>
      <c r="G258">
        <v>603</v>
      </c>
      <c r="H258" t="s">
        <v>499</v>
      </c>
      <c r="J258" t="str">
        <f t="shared" si="8"/>
        <v>iiif_url</v>
      </c>
    </row>
    <row r="259" spans="1:10" x14ac:dyDescent="0.2">
      <c r="A259" t="s">
        <v>485</v>
      </c>
      <c r="B259">
        <v>374</v>
      </c>
      <c r="C259" t="s">
        <v>500</v>
      </c>
      <c r="D259">
        <v>473</v>
      </c>
      <c r="E259">
        <v>1337</v>
      </c>
      <c r="F259">
        <v>592</v>
      </c>
      <c r="G259">
        <v>651</v>
      </c>
      <c r="H259" t="s">
        <v>501</v>
      </c>
      <c r="J259" t="str">
        <f t="shared" si="8"/>
        <v>iiif_url</v>
      </c>
    </row>
    <row r="260" spans="1:10" x14ac:dyDescent="0.2">
      <c r="A260" t="s">
        <v>485</v>
      </c>
      <c r="B260">
        <v>374</v>
      </c>
      <c r="C260" t="s">
        <v>502</v>
      </c>
      <c r="D260">
        <v>473</v>
      </c>
      <c r="E260">
        <v>1332</v>
      </c>
      <c r="F260">
        <v>640</v>
      </c>
      <c r="G260">
        <v>700</v>
      </c>
      <c r="H260" t="s">
        <v>503</v>
      </c>
      <c r="J260" t="str">
        <f t="shared" si="8"/>
        <v>iiif_url</v>
      </c>
    </row>
    <row r="261" spans="1:10" x14ac:dyDescent="0.2">
      <c r="A261" t="s">
        <v>485</v>
      </c>
      <c r="B261">
        <v>374</v>
      </c>
      <c r="C261" t="s">
        <v>504</v>
      </c>
      <c r="D261">
        <v>476</v>
      </c>
      <c r="E261">
        <v>1335</v>
      </c>
      <c r="F261">
        <v>688</v>
      </c>
      <c r="G261">
        <v>746</v>
      </c>
      <c r="H261" t="s">
        <v>505</v>
      </c>
      <c r="J261" t="str">
        <f t="shared" si="8"/>
        <v>iiif_url</v>
      </c>
    </row>
    <row r="262" spans="1:10" x14ac:dyDescent="0.2">
      <c r="A262" t="s">
        <v>485</v>
      </c>
      <c r="B262">
        <v>374</v>
      </c>
      <c r="C262" t="s">
        <v>506</v>
      </c>
      <c r="D262">
        <v>476</v>
      </c>
      <c r="E262">
        <v>1346</v>
      </c>
      <c r="F262">
        <v>736</v>
      </c>
      <c r="G262">
        <v>796</v>
      </c>
      <c r="H262" t="s">
        <v>507</v>
      </c>
      <c r="J262" t="str">
        <f t="shared" si="8"/>
        <v>iiif_url</v>
      </c>
    </row>
    <row r="263" spans="1:10" x14ac:dyDescent="0.2">
      <c r="A263" t="s">
        <v>485</v>
      </c>
      <c r="B263">
        <v>374</v>
      </c>
      <c r="C263" t="s">
        <v>508</v>
      </c>
      <c r="D263">
        <v>479</v>
      </c>
      <c r="E263">
        <v>662</v>
      </c>
      <c r="F263">
        <v>788</v>
      </c>
      <c r="G263">
        <v>848</v>
      </c>
      <c r="H263" t="s">
        <v>509</v>
      </c>
      <c r="J263" t="str">
        <f t="shared" si="8"/>
        <v>iiif_url</v>
      </c>
    </row>
    <row r="264" spans="1:10" x14ac:dyDescent="0.2">
      <c r="A264" t="s">
        <v>485</v>
      </c>
      <c r="B264">
        <v>374</v>
      </c>
      <c r="C264" t="s">
        <v>510</v>
      </c>
      <c r="D264">
        <v>520</v>
      </c>
      <c r="E264">
        <v>1344</v>
      </c>
      <c r="F264">
        <v>831</v>
      </c>
      <c r="G264">
        <v>890</v>
      </c>
      <c r="H264" t="s">
        <v>511</v>
      </c>
      <c r="J264" t="str">
        <f t="shared" si="8"/>
        <v>iiif_url</v>
      </c>
    </row>
    <row r="265" spans="1:10" x14ac:dyDescent="0.2">
      <c r="A265" t="s">
        <v>485</v>
      </c>
      <c r="B265">
        <v>374</v>
      </c>
      <c r="C265" t="s">
        <v>512</v>
      </c>
      <c r="D265">
        <v>472</v>
      </c>
      <c r="E265">
        <v>1333</v>
      </c>
      <c r="F265">
        <v>880</v>
      </c>
      <c r="G265">
        <v>939</v>
      </c>
      <c r="H265" t="s">
        <v>513</v>
      </c>
      <c r="J265" t="str">
        <f t="shared" si="8"/>
        <v>iiif_url</v>
      </c>
    </row>
    <row r="266" spans="1:10" x14ac:dyDescent="0.2">
      <c r="A266" t="s">
        <v>485</v>
      </c>
      <c r="B266">
        <v>374</v>
      </c>
      <c r="C266" t="s">
        <v>514</v>
      </c>
      <c r="D266">
        <v>476</v>
      </c>
      <c r="E266">
        <v>1338</v>
      </c>
      <c r="F266">
        <v>926</v>
      </c>
      <c r="G266">
        <v>985</v>
      </c>
      <c r="H266" t="s">
        <v>515</v>
      </c>
      <c r="J266" t="str">
        <f t="shared" si="8"/>
        <v>iiif_url</v>
      </c>
    </row>
    <row r="267" spans="1:10" x14ac:dyDescent="0.2">
      <c r="A267" t="s">
        <v>485</v>
      </c>
      <c r="B267">
        <v>374</v>
      </c>
      <c r="C267" t="s">
        <v>516</v>
      </c>
      <c r="D267">
        <v>480</v>
      </c>
      <c r="E267">
        <v>1350</v>
      </c>
      <c r="F267">
        <v>974</v>
      </c>
      <c r="G267">
        <v>1033</v>
      </c>
      <c r="H267" t="s">
        <v>517</v>
      </c>
      <c r="J267" t="str">
        <f t="shared" si="8"/>
        <v>iiif_url</v>
      </c>
    </row>
    <row r="268" spans="1:10" x14ac:dyDescent="0.2">
      <c r="A268" t="s">
        <v>485</v>
      </c>
      <c r="B268">
        <v>374</v>
      </c>
      <c r="C268" t="s">
        <v>518</v>
      </c>
      <c r="D268">
        <v>479</v>
      </c>
      <c r="E268">
        <v>1350</v>
      </c>
      <c r="F268">
        <v>1024</v>
      </c>
      <c r="G268">
        <v>1083</v>
      </c>
      <c r="H268" t="s">
        <v>519</v>
      </c>
      <c r="J268" t="str">
        <f t="shared" si="8"/>
        <v>iiif_url</v>
      </c>
    </row>
    <row r="269" spans="1:10" x14ac:dyDescent="0.2">
      <c r="A269" t="s">
        <v>485</v>
      </c>
      <c r="B269">
        <v>374</v>
      </c>
      <c r="C269" t="s">
        <v>520</v>
      </c>
      <c r="D269">
        <v>482</v>
      </c>
      <c r="E269">
        <v>1347</v>
      </c>
      <c r="F269">
        <v>1071</v>
      </c>
      <c r="G269">
        <v>1132</v>
      </c>
      <c r="H269" t="s">
        <v>521</v>
      </c>
      <c r="J269" t="str">
        <f t="shared" si="8"/>
        <v>iiif_url</v>
      </c>
    </row>
    <row r="270" spans="1:10" x14ac:dyDescent="0.2">
      <c r="A270" t="s">
        <v>485</v>
      </c>
      <c r="B270">
        <v>374</v>
      </c>
      <c r="C270" t="s">
        <v>522</v>
      </c>
      <c r="D270">
        <v>480</v>
      </c>
      <c r="E270">
        <v>1345</v>
      </c>
      <c r="F270">
        <v>1118</v>
      </c>
      <c r="G270">
        <v>1177</v>
      </c>
      <c r="H270" t="s">
        <v>523</v>
      </c>
      <c r="J270" t="str">
        <f t="shared" si="8"/>
        <v>iiif_url</v>
      </c>
    </row>
    <row r="271" spans="1:10" x14ac:dyDescent="0.2">
      <c r="A271" t="s">
        <v>485</v>
      </c>
      <c r="B271">
        <v>374</v>
      </c>
      <c r="C271" t="s">
        <v>524</v>
      </c>
      <c r="D271">
        <v>482</v>
      </c>
      <c r="E271">
        <v>1350</v>
      </c>
      <c r="F271">
        <v>1166</v>
      </c>
      <c r="G271">
        <v>1225</v>
      </c>
      <c r="H271" t="s">
        <v>525</v>
      </c>
      <c r="J271" t="str">
        <f t="shared" si="8"/>
        <v>iiif_url</v>
      </c>
    </row>
    <row r="272" spans="1:10" x14ac:dyDescent="0.2">
      <c r="A272" t="s">
        <v>485</v>
      </c>
      <c r="B272">
        <v>374</v>
      </c>
      <c r="C272" t="s">
        <v>526</v>
      </c>
      <c r="D272">
        <v>479</v>
      </c>
      <c r="E272">
        <v>1342</v>
      </c>
      <c r="F272">
        <v>1215</v>
      </c>
      <c r="G272">
        <v>1274</v>
      </c>
      <c r="H272" t="s">
        <v>527</v>
      </c>
      <c r="J272" t="str">
        <f t="shared" si="8"/>
        <v>iiif_url</v>
      </c>
    </row>
    <row r="273" spans="1:10" x14ac:dyDescent="0.2">
      <c r="A273" t="s">
        <v>485</v>
      </c>
      <c r="B273">
        <v>374</v>
      </c>
      <c r="C273" t="s">
        <v>528</v>
      </c>
      <c r="D273">
        <v>480</v>
      </c>
      <c r="E273">
        <v>1343</v>
      </c>
      <c r="F273">
        <v>1261</v>
      </c>
      <c r="G273">
        <v>1320</v>
      </c>
      <c r="H273" t="s">
        <v>529</v>
      </c>
      <c r="J273" t="str">
        <f t="shared" si="8"/>
        <v>iiif_url</v>
      </c>
    </row>
    <row r="274" spans="1:10" x14ac:dyDescent="0.2">
      <c r="A274" t="s">
        <v>485</v>
      </c>
      <c r="B274">
        <v>374</v>
      </c>
      <c r="C274" t="s">
        <v>530</v>
      </c>
      <c r="D274">
        <v>479</v>
      </c>
      <c r="E274">
        <v>1347</v>
      </c>
      <c r="F274">
        <v>1309</v>
      </c>
      <c r="G274">
        <v>1367</v>
      </c>
      <c r="H274" t="s">
        <v>531</v>
      </c>
      <c r="J274" t="str">
        <f t="shared" si="8"/>
        <v>iiif_url</v>
      </c>
    </row>
    <row r="275" spans="1:10" x14ac:dyDescent="0.2">
      <c r="A275" t="s">
        <v>485</v>
      </c>
      <c r="B275">
        <v>374</v>
      </c>
      <c r="C275" t="s">
        <v>532</v>
      </c>
      <c r="D275">
        <v>482</v>
      </c>
      <c r="E275">
        <v>1350</v>
      </c>
      <c r="F275">
        <v>1357</v>
      </c>
      <c r="G275">
        <v>1416</v>
      </c>
      <c r="H275" t="s">
        <v>533</v>
      </c>
      <c r="J275" t="str">
        <f t="shared" si="8"/>
        <v>iiif_url</v>
      </c>
    </row>
    <row r="276" spans="1:10" x14ac:dyDescent="0.2">
      <c r="A276" t="s">
        <v>485</v>
      </c>
      <c r="B276">
        <v>374</v>
      </c>
      <c r="C276" t="s">
        <v>534</v>
      </c>
      <c r="D276">
        <v>482</v>
      </c>
      <c r="E276">
        <v>1349</v>
      </c>
      <c r="F276">
        <v>1405</v>
      </c>
      <c r="G276">
        <v>1464</v>
      </c>
      <c r="H276" t="s">
        <v>535</v>
      </c>
      <c r="J276" t="str">
        <f t="shared" si="8"/>
        <v>iiif_url</v>
      </c>
    </row>
    <row r="277" spans="1:10" x14ac:dyDescent="0.2">
      <c r="A277" t="s">
        <v>485</v>
      </c>
      <c r="B277">
        <v>374</v>
      </c>
      <c r="C277" t="s">
        <v>536</v>
      </c>
      <c r="D277">
        <v>483</v>
      </c>
      <c r="E277">
        <v>1350</v>
      </c>
      <c r="F277">
        <v>1454</v>
      </c>
      <c r="G277">
        <v>1512</v>
      </c>
      <c r="H277" t="s">
        <v>537</v>
      </c>
      <c r="J277" t="str">
        <f t="shared" si="8"/>
        <v>iiif_url</v>
      </c>
    </row>
    <row r="278" spans="1:10" x14ac:dyDescent="0.2">
      <c r="A278" t="s">
        <v>485</v>
      </c>
      <c r="B278">
        <v>374</v>
      </c>
      <c r="C278" t="s">
        <v>538</v>
      </c>
      <c r="D278">
        <v>484</v>
      </c>
      <c r="E278">
        <v>1353</v>
      </c>
      <c r="F278">
        <v>1503</v>
      </c>
      <c r="G278">
        <v>1562</v>
      </c>
      <c r="H278" t="s">
        <v>539</v>
      </c>
      <c r="J278" t="str">
        <f t="shared" si="8"/>
        <v>iiif_url</v>
      </c>
    </row>
    <row r="279" spans="1:10" x14ac:dyDescent="0.2">
      <c r="A279" t="s">
        <v>485</v>
      </c>
      <c r="B279">
        <v>374</v>
      </c>
      <c r="C279" t="s">
        <v>540</v>
      </c>
      <c r="D279">
        <v>485</v>
      </c>
      <c r="E279">
        <v>1349</v>
      </c>
      <c r="F279">
        <v>1549</v>
      </c>
      <c r="G279">
        <v>1607</v>
      </c>
      <c r="H279" t="s">
        <v>541</v>
      </c>
      <c r="J279" t="str">
        <f t="shared" si="8"/>
        <v>iiif_url</v>
      </c>
    </row>
    <row r="280" spans="1:10" x14ac:dyDescent="0.2">
      <c r="A280" t="s">
        <v>485</v>
      </c>
      <c r="B280">
        <v>374</v>
      </c>
      <c r="C280" t="s">
        <v>542</v>
      </c>
      <c r="D280">
        <v>483</v>
      </c>
      <c r="E280">
        <v>1353</v>
      </c>
      <c r="F280">
        <v>1598</v>
      </c>
      <c r="G280">
        <v>1657</v>
      </c>
      <c r="H280" t="s">
        <v>543</v>
      </c>
      <c r="J280" t="str">
        <f t="shared" si="8"/>
        <v>iiif_url</v>
      </c>
    </row>
    <row r="281" spans="1:10" x14ac:dyDescent="0.2">
      <c r="A281" t="s">
        <v>485</v>
      </c>
      <c r="B281">
        <v>374</v>
      </c>
      <c r="C281" t="s">
        <v>544</v>
      </c>
      <c r="D281">
        <v>485</v>
      </c>
      <c r="E281">
        <v>1355</v>
      </c>
      <c r="F281">
        <v>1648</v>
      </c>
      <c r="G281">
        <v>1706</v>
      </c>
      <c r="H281" t="s">
        <v>545</v>
      </c>
      <c r="J281" t="str">
        <f t="shared" si="8"/>
        <v>iiif_url</v>
      </c>
    </row>
    <row r="282" spans="1:10" x14ac:dyDescent="0.2">
      <c r="A282" t="s">
        <v>485</v>
      </c>
      <c r="B282">
        <v>374</v>
      </c>
      <c r="C282" t="s">
        <v>546</v>
      </c>
      <c r="D282">
        <v>486</v>
      </c>
      <c r="E282">
        <v>1356</v>
      </c>
      <c r="F282">
        <v>1696</v>
      </c>
      <c r="G282">
        <v>1755</v>
      </c>
      <c r="H282" t="s">
        <v>547</v>
      </c>
      <c r="J282" t="str">
        <f t="shared" ref="J282:J313" si="9">HYPERLINK("https://images.diginfra.net/iiif/NL-HaNA_1.01.02/3799/NL-HaNA_1.01.02_3799_0188.jpg/361,233,2002,3212/full/0/default.jpg", "iiif_url")</f>
        <v>iiif_url</v>
      </c>
    </row>
    <row r="283" spans="1:10" x14ac:dyDescent="0.2">
      <c r="A283" t="s">
        <v>485</v>
      </c>
      <c r="B283">
        <v>374</v>
      </c>
      <c r="C283" t="s">
        <v>548</v>
      </c>
      <c r="D283">
        <v>487</v>
      </c>
      <c r="E283">
        <v>1356</v>
      </c>
      <c r="F283">
        <v>1744</v>
      </c>
      <c r="G283">
        <v>1805</v>
      </c>
      <c r="H283" t="s">
        <v>549</v>
      </c>
      <c r="J283" t="str">
        <f t="shared" si="9"/>
        <v>iiif_url</v>
      </c>
    </row>
    <row r="284" spans="1:10" x14ac:dyDescent="0.2">
      <c r="A284" t="s">
        <v>485</v>
      </c>
      <c r="B284">
        <v>374</v>
      </c>
      <c r="C284" t="s">
        <v>550</v>
      </c>
      <c r="D284">
        <v>486</v>
      </c>
      <c r="E284">
        <v>1356</v>
      </c>
      <c r="F284">
        <v>1790</v>
      </c>
      <c r="G284">
        <v>1850</v>
      </c>
      <c r="H284" t="s">
        <v>551</v>
      </c>
      <c r="J284" t="str">
        <f t="shared" si="9"/>
        <v>iiif_url</v>
      </c>
    </row>
    <row r="285" spans="1:10" x14ac:dyDescent="0.2">
      <c r="A285" t="s">
        <v>485</v>
      </c>
      <c r="B285">
        <v>374</v>
      </c>
      <c r="C285" t="s">
        <v>552</v>
      </c>
      <c r="D285">
        <v>489</v>
      </c>
      <c r="E285">
        <v>1356</v>
      </c>
      <c r="F285">
        <v>1839</v>
      </c>
      <c r="G285">
        <v>1898</v>
      </c>
      <c r="H285" t="s">
        <v>553</v>
      </c>
      <c r="J285" t="str">
        <f t="shared" si="9"/>
        <v>iiif_url</v>
      </c>
    </row>
    <row r="286" spans="1:10" x14ac:dyDescent="0.2">
      <c r="A286" t="s">
        <v>485</v>
      </c>
      <c r="B286">
        <v>374</v>
      </c>
      <c r="C286" t="s">
        <v>554</v>
      </c>
      <c r="D286">
        <v>491</v>
      </c>
      <c r="E286">
        <v>1355</v>
      </c>
      <c r="F286">
        <v>1886</v>
      </c>
      <c r="G286">
        <v>1945</v>
      </c>
      <c r="H286" t="s">
        <v>555</v>
      </c>
      <c r="J286" t="str">
        <f t="shared" si="9"/>
        <v>iiif_url</v>
      </c>
    </row>
    <row r="287" spans="1:10" x14ac:dyDescent="0.2">
      <c r="A287" t="s">
        <v>485</v>
      </c>
      <c r="B287">
        <v>374</v>
      </c>
      <c r="C287" t="s">
        <v>556</v>
      </c>
      <c r="D287">
        <v>487</v>
      </c>
      <c r="E287">
        <v>1356</v>
      </c>
      <c r="F287">
        <v>1933</v>
      </c>
      <c r="G287">
        <v>1994</v>
      </c>
      <c r="H287" t="s">
        <v>557</v>
      </c>
      <c r="J287" t="str">
        <f t="shared" si="9"/>
        <v>iiif_url</v>
      </c>
    </row>
    <row r="288" spans="1:10" x14ac:dyDescent="0.2">
      <c r="A288" t="s">
        <v>485</v>
      </c>
      <c r="B288">
        <v>374</v>
      </c>
      <c r="C288" t="s">
        <v>558</v>
      </c>
      <c r="D288">
        <v>492</v>
      </c>
      <c r="E288">
        <v>1356</v>
      </c>
      <c r="F288">
        <v>1983</v>
      </c>
      <c r="G288">
        <v>2043</v>
      </c>
      <c r="H288" t="s">
        <v>559</v>
      </c>
      <c r="J288" t="str">
        <f t="shared" si="9"/>
        <v>iiif_url</v>
      </c>
    </row>
    <row r="289" spans="1:10" x14ac:dyDescent="0.2">
      <c r="A289" t="s">
        <v>485</v>
      </c>
      <c r="B289">
        <v>374</v>
      </c>
      <c r="C289" t="s">
        <v>560</v>
      </c>
      <c r="D289">
        <v>489</v>
      </c>
      <c r="E289">
        <v>1356</v>
      </c>
      <c r="F289">
        <v>2032</v>
      </c>
      <c r="G289">
        <v>2091</v>
      </c>
      <c r="H289" t="s">
        <v>561</v>
      </c>
      <c r="J289" t="str">
        <f t="shared" si="9"/>
        <v>iiif_url</v>
      </c>
    </row>
    <row r="290" spans="1:10" x14ac:dyDescent="0.2">
      <c r="A290" t="s">
        <v>485</v>
      </c>
      <c r="B290">
        <v>374</v>
      </c>
      <c r="C290" t="s">
        <v>562</v>
      </c>
      <c r="D290">
        <v>488</v>
      </c>
      <c r="E290">
        <v>1353</v>
      </c>
      <c r="F290">
        <v>2081</v>
      </c>
      <c r="G290">
        <v>2140</v>
      </c>
      <c r="H290" t="s">
        <v>563</v>
      </c>
      <c r="J290" t="str">
        <f t="shared" si="9"/>
        <v>iiif_url</v>
      </c>
    </row>
    <row r="291" spans="1:10" x14ac:dyDescent="0.2">
      <c r="A291" t="s">
        <v>485</v>
      </c>
      <c r="B291">
        <v>374</v>
      </c>
      <c r="C291" t="s">
        <v>564</v>
      </c>
      <c r="D291">
        <v>486</v>
      </c>
      <c r="E291">
        <v>1350</v>
      </c>
      <c r="F291">
        <v>2128</v>
      </c>
      <c r="G291">
        <v>2187</v>
      </c>
      <c r="H291" t="s">
        <v>565</v>
      </c>
      <c r="J291" t="str">
        <f t="shared" si="9"/>
        <v>iiif_url</v>
      </c>
    </row>
    <row r="292" spans="1:10" x14ac:dyDescent="0.2">
      <c r="A292" t="s">
        <v>485</v>
      </c>
      <c r="B292">
        <v>374</v>
      </c>
      <c r="C292" t="s">
        <v>566</v>
      </c>
      <c r="D292">
        <v>491</v>
      </c>
      <c r="E292">
        <v>855</v>
      </c>
      <c r="F292">
        <v>2177</v>
      </c>
      <c r="G292">
        <v>2235</v>
      </c>
      <c r="H292" t="s">
        <v>567</v>
      </c>
      <c r="J292" t="str">
        <f t="shared" si="9"/>
        <v>iiif_url</v>
      </c>
    </row>
    <row r="293" spans="1:10" x14ac:dyDescent="0.2">
      <c r="A293" t="s">
        <v>485</v>
      </c>
      <c r="B293">
        <v>374</v>
      </c>
      <c r="C293" t="s">
        <v>568</v>
      </c>
      <c r="D293">
        <v>536</v>
      </c>
      <c r="E293">
        <v>1362</v>
      </c>
      <c r="F293">
        <v>2221</v>
      </c>
      <c r="G293">
        <v>2281</v>
      </c>
      <c r="H293" t="s">
        <v>569</v>
      </c>
      <c r="J293" t="str">
        <f t="shared" si="9"/>
        <v>iiif_url</v>
      </c>
    </row>
    <row r="294" spans="1:10" x14ac:dyDescent="0.2">
      <c r="A294" t="s">
        <v>485</v>
      </c>
      <c r="B294">
        <v>374</v>
      </c>
      <c r="C294" t="s">
        <v>570</v>
      </c>
      <c r="D294">
        <v>483</v>
      </c>
      <c r="E294">
        <v>1350</v>
      </c>
      <c r="F294">
        <v>2269</v>
      </c>
      <c r="G294">
        <v>2329</v>
      </c>
      <c r="H294" t="s">
        <v>571</v>
      </c>
      <c r="J294" t="str">
        <f t="shared" si="9"/>
        <v>iiif_url</v>
      </c>
    </row>
    <row r="295" spans="1:10" x14ac:dyDescent="0.2">
      <c r="A295" t="s">
        <v>485</v>
      </c>
      <c r="B295">
        <v>374</v>
      </c>
      <c r="C295" t="s">
        <v>572</v>
      </c>
      <c r="D295">
        <v>483</v>
      </c>
      <c r="E295">
        <v>1356</v>
      </c>
      <c r="F295">
        <v>2318</v>
      </c>
      <c r="G295">
        <v>2381</v>
      </c>
      <c r="H295" t="s">
        <v>573</v>
      </c>
      <c r="J295" t="str">
        <f t="shared" si="9"/>
        <v>iiif_url</v>
      </c>
    </row>
    <row r="296" spans="1:10" x14ac:dyDescent="0.2">
      <c r="A296" t="s">
        <v>485</v>
      </c>
      <c r="B296">
        <v>374</v>
      </c>
      <c r="C296" t="s">
        <v>574</v>
      </c>
      <c r="D296">
        <v>487</v>
      </c>
      <c r="E296">
        <v>1359</v>
      </c>
      <c r="F296">
        <v>2367</v>
      </c>
      <c r="G296">
        <v>2427</v>
      </c>
      <c r="H296" t="s">
        <v>575</v>
      </c>
      <c r="J296" t="str">
        <f t="shared" si="9"/>
        <v>iiif_url</v>
      </c>
    </row>
    <row r="297" spans="1:10" x14ac:dyDescent="0.2">
      <c r="A297" t="s">
        <v>485</v>
      </c>
      <c r="B297">
        <v>374</v>
      </c>
      <c r="C297" t="s">
        <v>576</v>
      </c>
      <c r="D297">
        <v>488</v>
      </c>
      <c r="E297">
        <v>1356</v>
      </c>
      <c r="F297">
        <v>2414</v>
      </c>
      <c r="G297">
        <v>2474</v>
      </c>
      <c r="H297" t="s">
        <v>577</v>
      </c>
      <c r="J297" t="str">
        <f t="shared" si="9"/>
        <v>iiif_url</v>
      </c>
    </row>
    <row r="298" spans="1:10" x14ac:dyDescent="0.2">
      <c r="A298" t="s">
        <v>485</v>
      </c>
      <c r="B298">
        <v>374</v>
      </c>
      <c r="C298" t="s">
        <v>578</v>
      </c>
      <c r="D298">
        <v>497</v>
      </c>
      <c r="E298">
        <v>1356</v>
      </c>
      <c r="F298">
        <v>2462</v>
      </c>
      <c r="G298">
        <v>2525</v>
      </c>
      <c r="H298" t="s">
        <v>579</v>
      </c>
      <c r="J298" t="str">
        <f t="shared" si="9"/>
        <v>iiif_url</v>
      </c>
    </row>
    <row r="299" spans="1:10" x14ac:dyDescent="0.2">
      <c r="A299" t="s">
        <v>485</v>
      </c>
      <c r="B299">
        <v>374</v>
      </c>
      <c r="C299" t="s">
        <v>580</v>
      </c>
      <c r="D299">
        <v>496</v>
      </c>
      <c r="E299">
        <v>1353</v>
      </c>
      <c r="F299">
        <v>2510</v>
      </c>
      <c r="G299">
        <v>2570</v>
      </c>
      <c r="H299" t="s">
        <v>581</v>
      </c>
      <c r="J299" t="str">
        <f t="shared" si="9"/>
        <v>iiif_url</v>
      </c>
    </row>
    <row r="300" spans="1:10" x14ac:dyDescent="0.2">
      <c r="A300" t="s">
        <v>485</v>
      </c>
      <c r="B300">
        <v>374</v>
      </c>
      <c r="C300" t="s">
        <v>582</v>
      </c>
      <c r="D300">
        <v>486</v>
      </c>
      <c r="E300">
        <v>1362</v>
      </c>
      <c r="F300">
        <v>2558</v>
      </c>
      <c r="G300">
        <v>2619</v>
      </c>
      <c r="H300" t="s">
        <v>583</v>
      </c>
      <c r="J300" t="str">
        <f t="shared" si="9"/>
        <v>iiif_url</v>
      </c>
    </row>
    <row r="301" spans="1:10" x14ac:dyDescent="0.2">
      <c r="A301" t="s">
        <v>485</v>
      </c>
      <c r="B301">
        <v>374</v>
      </c>
      <c r="C301" t="s">
        <v>584</v>
      </c>
      <c r="D301">
        <v>488</v>
      </c>
      <c r="E301">
        <v>1357</v>
      </c>
      <c r="F301">
        <v>2605</v>
      </c>
      <c r="G301">
        <v>2669</v>
      </c>
      <c r="H301" t="s">
        <v>585</v>
      </c>
      <c r="J301" t="str">
        <f t="shared" si="9"/>
        <v>iiif_url</v>
      </c>
    </row>
    <row r="302" spans="1:10" x14ac:dyDescent="0.2">
      <c r="A302" t="s">
        <v>485</v>
      </c>
      <c r="B302">
        <v>374</v>
      </c>
      <c r="C302" t="s">
        <v>586</v>
      </c>
      <c r="D302">
        <v>491</v>
      </c>
      <c r="E302">
        <v>1357</v>
      </c>
      <c r="F302">
        <v>2655</v>
      </c>
      <c r="G302">
        <v>2715</v>
      </c>
      <c r="H302" t="s">
        <v>587</v>
      </c>
      <c r="J302" t="str">
        <f t="shared" si="9"/>
        <v>iiif_url</v>
      </c>
    </row>
    <row r="303" spans="1:10" x14ac:dyDescent="0.2">
      <c r="A303" t="s">
        <v>485</v>
      </c>
      <c r="B303">
        <v>374</v>
      </c>
      <c r="C303" t="s">
        <v>588</v>
      </c>
      <c r="D303">
        <v>494</v>
      </c>
      <c r="E303">
        <v>1359</v>
      </c>
      <c r="F303">
        <v>2702</v>
      </c>
      <c r="G303">
        <v>2762</v>
      </c>
      <c r="H303" t="s">
        <v>589</v>
      </c>
      <c r="J303" t="str">
        <f t="shared" si="9"/>
        <v>iiif_url</v>
      </c>
    </row>
    <row r="304" spans="1:10" x14ac:dyDescent="0.2">
      <c r="A304" t="s">
        <v>485</v>
      </c>
      <c r="B304">
        <v>374</v>
      </c>
      <c r="C304" t="s">
        <v>590</v>
      </c>
      <c r="D304">
        <v>489</v>
      </c>
      <c r="E304">
        <v>1352</v>
      </c>
      <c r="F304">
        <v>2751</v>
      </c>
      <c r="G304">
        <v>2811</v>
      </c>
      <c r="H304" t="s">
        <v>591</v>
      </c>
      <c r="J304" t="str">
        <f t="shared" si="9"/>
        <v>iiif_url</v>
      </c>
    </row>
    <row r="305" spans="1:10" x14ac:dyDescent="0.2">
      <c r="A305" t="s">
        <v>485</v>
      </c>
      <c r="B305">
        <v>374</v>
      </c>
      <c r="C305" t="s">
        <v>592</v>
      </c>
      <c r="D305">
        <v>491</v>
      </c>
      <c r="E305">
        <v>1358</v>
      </c>
      <c r="F305">
        <v>2799</v>
      </c>
      <c r="G305">
        <v>2859</v>
      </c>
      <c r="H305" t="s">
        <v>593</v>
      </c>
      <c r="J305" t="str">
        <f t="shared" si="9"/>
        <v>iiif_url</v>
      </c>
    </row>
    <row r="306" spans="1:10" x14ac:dyDescent="0.2">
      <c r="A306" t="s">
        <v>485</v>
      </c>
      <c r="B306">
        <v>374</v>
      </c>
      <c r="C306" t="s">
        <v>594</v>
      </c>
      <c r="D306">
        <v>494</v>
      </c>
      <c r="E306">
        <v>1355</v>
      </c>
      <c r="F306">
        <v>2846</v>
      </c>
      <c r="G306">
        <v>2905</v>
      </c>
      <c r="H306" t="s">
        <v>595</v>
      </c>
      <c r="J306" t="str">
        <f t="shared" si="9"/>
        <v>iiif_url</v>
      </c>
    </row>
    <row r="307" spans="1:10" x14ac:dyDescent="0.2">
      <c r="A307" t="s">
        <v>485</v>
      </c>
      <c r="B307">
        <v>374</v>
      </c>
      <c r="C307" t="s">
        <v>596</v>
      </c>
      <c r="D307">
        <v>494</v>
      </c>
      <c r="E307">
        <v>1357</v>
      </c>
      <c r="F307">
        <v>2893</v>
      </c>
      <c r="G307">
        <v>2954</v>
      </c>
      <c r="H307" t="s">
        <v>597</v>
      </c>
      <c r="J307" t="str">
        <f t="shared" si="9"/>
        <v>iiif_url</v>
      </c>
    </row>
    <row r="308" spans="1:10" x14ac:dyDescent="0.2">
      <c r="A308" t="s">
        <v>485</v>
      </c>
      <c r="B308">
        <v>374</v>
      </c>
      <c r="C308" t="s">
        <v>598</v>
      </c>
      <c r="D308">
        <v>492</v>
      </c>
      <c r="E308">
        <v>1356</v>
      </c>
      <c r="F308">
        <v>2941</v>
      </c>
      <c r="G308">
        <v>3002</v>
      </c>
      <c r="H308" t="s">
        <v>599</v>
      </c>
      <c r="J308" t="str">
        <f t="shared" si="9"/>
        <v>iiif_url</v>
      </c>
    </row>
    <row r="309" spans="1:10" x14ac:dyDescent="0.2">
      <c r="A309" t="s">
        <v>485</v>
      </c>
      <c r="B309">
        <v>374</v>
      </c>
      <c r="C309" t="s">
        <v>600</v>
      </c>
      <c r="D309">
        <v>491</v>
      </c>
      <c r="E309">
        <v>1353</v>
      </c>
      <c r="F309">
        <v>2991</v>
      </c>
      <c r="G309">
        <v>3052</v>
      </c>
      <c r="H309" t="s">
        <v>601</v>
      </c>
      <c r="J309" t="str">
        <f t="shared" si="9"/>
        <v>iiif_url</v>
      </c>
    </row>
    <row r="310" spans="1:10" x14ac:dyDescent="0.2">
      <c r="A310" t="s">
        <v>485</v>
      </c>
      <c r="B310">
        <v>374</v>
      </c>
      <c r="C310" t="s">
        <v>602</v>
      </c>
      <c r="D310">
        <v>491</v>
      </c>
      <c r="E310">
        <v>1354</v>
      </c>
      <c r="F310">
        <v>3039</v>
      </c>
      <c r="G310">
        <v>3098</v>
      </c>
      <c r="H310" t="s">
        <v>603</v>
      </c>
      <c r="J310" t="str">
        <f t="shared" si="9"/>
        <v>iiif_url</v>
      </c>
    </row>
    <row r="311" spans="1:10" x14ac:dyDescent="0.2">
      <c r="A311" t="s">
        <v>485</v>
      </c>
      <c r="B311">
        <v>374</v>
      </c>
      <c r="C311" t="s">
        <v>604</v>
      </c>
      <c r="D311">
        <v>484</v>
      </c>
      <c r="E311">
        <v>1353</v>
      </c>
      <c r="F311">
        <v>3087</v>
      </c>
      <c r="G311">
        <v>3146</v>
      </c>
      <c r="H311" t="s">
        <v>605</v>
      </c>
      <c r="J311" t="str">
        <f t="shared" si="9"/>
        <v>iiif_url</v>
      </c>
    </row>
    <row r="312" spans="1:10" x14ac:dyDescent="0.2">
      <c r="A312" t="s">
        <v>485</v>
      </c>
      <c r="B312">
        <v>374</v>
      </c>
      <c r="C312" t="s">
        <v>606</v>
      </c>
      <c r="D312">
        <v>485</v>
      </c>
      <c r="E312">
        <v>1350</v>
      </c>
      <c r="F312">
        <v>3134</v>
      </c>
      <c r="G312">
        <v>3193</v>
      </c>
      <c r="H312" t="s">
        <v>607</v>
      </c>
      <c r="J312" t="str">
        <f t="shared" si="9"/>
        <v>iiif_url</v>
      </c>
    </row>
    <row r="313" spans="1:10" x14ac:dyDescent="0.2">
      <c r="A313" t="s">
        <v>485</v>
      </c>
      <c r="B313">
        <v>374</v>
      </c>
      <c r="C313" t="s">
        <v>608</v>
      </c>
      <c r="D313">
        <v>485</v>
      </c>
      <c r="E313">
        <v>1349</v>
      </c>
      <c r="F313">
        <v>3182</v>
      </c>
      <c r="G313">
        <v>3242</v>
      </c>
      <c r="H313" t="s">
        <v>609</v>
      </c>
      <c r="J313" t="str">
        <f t="shared" si="9"/>
        <v>iiif_url</v>
      </c>
    </row>
    <row r="314" spans="1:10" x14ac:dyDescent="0.2">
      <c r="A314" t="s">
        <v>485</v>
      </c>
      <c r="B314">
        <v>374</v>
      </c>
      <c r="C314" t="s">
        <v>610</v>
      </c>
      <c r="D314">
        <v>485</v>
      </c>
      <c r="E314">
        <v>1353</v>
      </c>
      <c r="F314">
        <v>3234</v>
      </c>
      <c r="G314">
        <v>3293</v>
      </c>
      <c r="H314" t="s">
        <v>611</v>
      </c>
      <c r="J314" t="str">
        <f t="shared" ref="J314:J345" si="10">HYPERLINK("https://images.diginfra.net/iiif/NL-HaNA_1.01.02/3799/NL-HaNA_1.01.02_3799_0188.jpg/361,233,2002,3212/full/0/default.jpg", "iiif_url")</f>
        <v>iiif_url</v>
      </c>
    </row>
    <row r="315" spans="1:10" x14ac:dyDescent="0.2">
      <c r="A315" t="s">
        <v>485</v>
      </c>
      <c r="B315">
        <v>374</v>
      </c>
      <c r="C315" t="s">
        <v>612</v>
      </c>
      <c r="D315">
        <v>1397</v>
      </c>
      <c r="E315">
        <v>2255</v>
      </c>
      <c r="F315">
        <v>398</v>
      </c>
      <c r="G315">
        <v>466</v>
      </c>
      <c r="H315" t="s">
        <v>613</v>
      </c>
      <c r="J315" t="str">
        <f t="shared" si="10"/>
        <v>iiif_url</v>
      </c>
    </row>
    <row r="316" spans="1:10" x14ac:dyDescent="0.2">
      <c r="A316" t="s">
        <v>485</v>
      </c>
      <c r="B316">
        <v>374</v>
      </c>
      <c r="C316" t="s">
        <v>614</v>
      </c>
      <c r="D316">
        <v>1397</v>
      </c>
      <c r="E316">
        <v>2256</v>
      </c>
      <c r="F316">
        <v>447</v>
      </c>
      <c r="G316">
        <v>517</v>
      </c>
      <c r="H316" t="s">
        <v>615</v>
      </c>
      <c r="J316" t="str">
        <f t="shared" si="10"/>
        <v>iiif_url</v>
      </c>
    </row>
    <row r="317" spans="1:10" x14ac:dyDescent="0.2">
      <c r="A317" t="s">
        <v>485</v>
      </c>
      <c r="B317">
        <v>374</v>
      </c>
      <c r="C317" t="s">
        <v>616</v>
      </c>
      <c r="D317">
        <v>1406</v>
      </c>
      <c r="E317">
        <v>2259</v>
      </c>
      <c r="F317">
        <v>496</v>
      </c>
      <c r="G317">
        <v>566</v>
      </c>
      <c r="H317" t="s">
        <v>617</v>
      </c>
      <c r="J317" t="str">
        <f t="shared" si="10"/>
        <v>iiif_url</v>
      </c>
    </row>
    <row r="318" spans="1:10" x14ac:dyDescent="0.2">
      <c r="A318" t="s">
        <v>485</v>
      </c>
      <c r="B318">
        <v>374</v>
      </c>
      <c r="C318" t="s">
        <v>618</v>
      </c>
      <c r="D318">
        <v>1400</v>
      </c>
      <c r="E318">
        <v>2262</v>
      </c>
      <c r="F318">
        <v>545</v>
      </c>
      <c r="G318">
        <v>614</v>
      </c>
      <c r="H318" t="s">
        <v>619</v>
      </c>
      <c r="J318" t="str">
        <f t="shared" si="10"/>
        <v>iiif_url</v>
      </c>
    </row>
    <row r="319" spans="1:10" x14ac:dyDescent="0.2">
      <c r="A319" t="s">
        <v>485</v>
      </c>
      <c r="B319">
        <v>374</v>
      </c>
      <c r="C319" t="s">
        <v>620</v>
      </c>
      <c r="D319">
        <v>1403</v>
      </c>
      <c r="E319">
        <v>2262</v>
      </c>
      <c r="F319">
        <v>593</v>
      </c>
      <c r="G319">
        <v>662</v>
      </c>
      <c r="H319" t="s">
        <v>621</v>
      </c>
      <c r="J319" t="str">
        <f t="shared" si="10"/>
        <v>iiif_url</v>
      </c>
    </row>
    <row r="320" spans="1:10" x14ac:dyDescent="0.2">
      <c r="A320" t="s">
        <v>485</v>
      </c>
      <c r="B320">
        <v>374</v>
      </c>
      <c r="C320" t="s">
        <v>622</v>
      </c>
      <c r="D320">
        <v>1404</v>
      </c>
      <c r="E320">
        <v>2262</v>
      </c>
      <c r="F320">
        <v>640</v>
      </c>
      <c r="G320">
        <v>709</v>
      </c>
      <c r="H320" t="s">
        <v>623</v>
      </c>
      <c r="J320" t="str">
        <f t="shared" si="10"/>
        <v>iiif_url</v>
      </c>
    </row>
    <row r="321" spans="1:10" x14ac:dyDescent="0.2">
      <c r="A321" t="s">
        <v>485</v>
      </c>
      <c r="B321">
        <v>374</v>
      </c>
      <c r="C321" t="s">
        <v>624</v>
      </c>
      <c r="D321">
        <v>1403</v>
      </c>
      <c r="E321">
        <v>2259</v>
      </c>
      <c r="F321">
        <v>687</v>
      </c>
      <c r="G321">
        <v>757</v>
      </c>
      <c r="H321" t="s">
        <v>625</v>
      </c>
      <c r="J321" t="str">
        <f t="shared" si="10"/>
        <v>iiif_url</v>
      </c>
    </row>
    <row r="322" spans="1:10" x14ac:dyDescent="0.2">
      <c r="A322" t="s">
        <v>485</v>
      </c>
      <c r="B322">
        <v>374</v>
      </c>
      <c r="C322" t="s">
        <v>626</v>
      </c>
      <c r="D322">
        <v>1403</v>
      </c>
      <c r="E322">
        <v>2254</v>
      </c>
      <c r="F322">
        <v>737</v>
      </c>
      <c r="G322">
        <v>805</v>
      </c>
      <c r="H322" t="s">
        <v>627</v>
      </c>
      <c r="J322" t="str">
        <f t="shared" si="10"/>
        <v>iiif_url</v>
      </c>
    </row>
    <row r="323" spans="1:10" x14ac:dyDescent="0.2">
      <c r="A323" t="s">
        <v>485</v>
      </c>
      <c r="B323">
        <v>374</v>
      </c>
      <c r="C323" t="s">
        <v>628</v>
      </c>
      <c r="D323">
        <v>1404</v>
      </c>
      <c r="E323">
        <v>2256</v>
      </c>
      <c r="F323">
        <v>784</v>
      </c>
      <c r="G323">
        <v>851</v>
      </c>
      <c r="H323" t="s">
        <v>629</v>
      </c>
      <c r="J323" t="str">
        <f t="shared" si="10"/>
        <v>iiif_url</v>
      </c>
    </row>
    <row r="324" spans="1:10" x14ac:dyDescent="0.2">
      <c r="A324" t="s">
        <v>485</v>
      </c>
      <c r="B324">
        <v>374</v>
      </c>
      <c r="C324" t="s">
        <v>630</v>
      </c>
      <c r="D324">
        <v>1409</v>
      </c>
      <c r="E324">
        <v>2256</v>
      </c>
      <c r="F324">
        <v>831</v>
      </c>
      <c r="G324">
        <v>898</v>
      </c>
      <c r="H324" t="s">
        <v>631</v>
      </c>
      <c r="J324" t="str">
        <f t="shared" si="10"/>
        <v>iiif_url</v>
      </c>
    </row>
    <row r="325" spans="1:10" x14ac:dyDescent="0.2">
      <c r="A325" t="s">
        <v>485</v>
      </c>
      <c r="B325">
        <v>374</v>
      </c>
      <c r="C325" t="s">
        <v>632</v>
      </c>
      <c r="D325">
        <v>1404</v>
      </c>
      <c r="E325">
        <v>2258</v>
      </c>
      <c r="F325">
        <v>881</v>
      </c>
      <c r="G325">
        <v>946</v>
      </c>
      <c r="H325" t="s">
        <v>633</v>
      </c>
      <c r="J325" t="str">
        <f t="shared" si="10"/>
        <v>iiif_url</v>
      </c>
    </row>
    <row r="326" spans="1:10" x14ac:dyDescent="0.2">
      <c r="A326" t="s">
        <v>485</v>
      </c>
      <c r="B326">
        <v>374</v>
      </c>
      <c r="C326" t="s">
        <v>634</v>
      </c>
      <c r="D326">
        <v>1404</v>
      </c>
      <c r="E326">
        <v>2257</v>
      </c>
      <c r="F326">
        <v>928</v>
      </c>
      <c r="G326">
        <v>995</v>
      </c>
      <c r="H326" t="s">
        <v>635</v>
      </c>
      <c r="J326" t="str">
        <f t="shared" si="10"/>
        <v>iiif_url</v>
      </c>
    </row>
    <row r="327" spans="1:10" x14ac:dyDescent="0.2">
      <c r="A327" t="s">
        <v>485</v>
      </c>
      <c r="B327">
        <v>374</v>
      </c>
      <c r="C327" t="s">
        <v>636</v>
      </c>
      <c r="D327">
        <v>1406</v>
      </c>
      <c r="E327">
        <v>2258</v>
      </c>
      <c r="F327">
        <v>976</v>
      </c>
      <c r="G327">
        <v>1042</v>
      </c>
      <c r="H327" t="s">
        <v>637</v>
      </c>
      <c r="J327" t="str">
        <f t="shared" si="10"/>
        <v>iiif_url</v>
      </c>
    </row>
    <row r="328" spans="1:10" x14ac:dyDescent="0.2">
      <c r="A328" t="s">
        <v>485</v>
      </c>
      <c r="B328">
        <v>374</v>
      </c>
      <c r="C328" t="s">
        <v>638</v>
      </c>
      <c r="D328">
        <v>1405</v>
      </c>
      <c r="E328">
        <v>2256</v>
      </c>
      <c r="F328">
        <v>1023</v>
      </c>
      <c r="G328">
        <v>1090</v>
      </c>
      <c r="H328" t="s">
        <v>639</v>
      </c>
      <c r="J328" t="str">
        <f t="shared" si="10"/>
        <v>iiif_url</v>
      </c>
    </row>
    <row r="329" spans="1:10" x14ac:dyDescent="0.2">
      <c r="A329" t="s">
        <v>485</v>
      </c>
      <c r="B329">
        <v>374</v>
      </c>
      <c r="C329" t="s">
        <v>640</v>
      </c>
      <c r="D329">
        <v>1407</v>
      </c>
      <c r="E329">
        <v>2252</v>
      </c>
      <c r="F329">
        <v>1073</v>
      </c>
      <c r="G329">
        <v>1135</v>
      </c>
      <c r="H329" t="s">
        <v>641</v>
      </c>
      <c r="J329" t="str">
        <f t="shared" si="10"/>
        <v>iiif_url</v>
      </c>
    </row>
    <row r="330" spans="1:10" x14ac:dyDescent="0.2">
      <c r="A330" t="s">
        <v>485</v>
      </c>
      <c r="B330">
        <v>374</v>
      </c>
      <c r="C330" t="s">
        <v>642</v>
      </c>
      <c r="D330">
        <v>1406</v>
      </c>
      <c r="E330">
        <v>2257</v>
      </c>
      <c r="F330">
        <v>1120</v>
      </c>
      <c r="G330">
        <v>1184</v>
      </c>
      <c r="H330" t="s">
        <v>643</v>
      </c>
      <c r="J330" t="str">
        <f t="shared" si="10"/>
        <v>iiif_url</v>
      </c>
    </row>
    <row r="331" spans="1:10" x14ac:dyDescent="0.2">
      <c r="A331" t="s">
        <v>485</v>
      </c>
      <c r="B331">
        <v>374</v>
      </c>
      <c r="C331" t="s">
        <v>644</v>
      </c>
      <c r="D331">
        <v>1406</v>
      </c>
      <c r="E331">
        <v>2253</v>
      </c>
      <c r="F331">
        <v>1167</v>
      </c>
      <c r="G331">
        <v>1230</v>
      </c>
      <c r="H331" t="s">
        <v>645</v>
      </c>
      <c r="J331" t="str">
        <f t="shared" si="10"/>
        <v>iiif_url</v>
      </c>
    </row>
    <row r="332" spans="1:10" x14ac:dyDescent="0.2">
      <c r="A332" t="s">
        <v>485</v>
      </c>
      <c r="B332">
        <v>374</v>
      </c>
      <c r="C332" t="s">
        <v>646</v>
      </c>
      <c r="D332">
        <v>1409</v>
      </c>
      <c r="E332">
        <v>2256</v>
      </c>
      <c r="F332">
        <v>1216</v>
      </c>
      <c r="G332">
        <v>1280</v>
      </c>
      <c r="H332" t="s">
        <v>647</v>
      </c>
      <c r="J332" t="str">
        <f t="shared" si="10"/>
        <v>iiif_url</v>
      </c>
    </row>
    <row r="333" spans="1:10" x14ac:dyDescent="0.2">
      <c r="A333" t="s">
        <v>485</v>
      </c>
      <c r="B333">
        <v>374</v>
      </c>
      <c r="C333" t="s">
        <v>648</v>
      </c>
      <c r="D333">
        <v>1406</v>
      </c>
      <c r="E333">
        <v>2256</v>
      </c>
      <c r="F333">
        <v>1263</v>
      </c>
      <c r="G333">
        <v>1328</v>
      </c>
      <c r="H333" t="s">
        <v>649</v>
      </c>
      <c r="J333" t="str">
        <f t="shared" si="10"/>
        <v>iiif_url</v>
      </c>
    </row>
    <row r="334" spans="1:10" x14ac:dyDescent="0.2">
      <c r="A334" t="s">
        <v>485</v>
      </c>
      <c r="B334">
        <v>374</v>
      </c>
      <c r="C334" t="s">
        <v>650</v>
      </c>
      <c r="D334">
        <v>1404</v>
      </c>
      <c r="E334">
        <v>2255</v>
      </c>
      <c r="F334">
        <v>1312</v>
      </c>
      <c r="G334">
        <v>1375</v>
      </c>
      <c r="H334" t="s">
        <v>651</v>
      </c>
      <c r="J334" t="str">
        <f t="shared" si="10"/>
        <v>iiif_url</v>
      </c>
    </row>
    <row r="335" spans="1:10" x14ac:dyDescent="0.2">
      <c r="A335" t="s">
        <v>485</v>
      </c>
      <c r="B335">
        <v>374</v>
      </c>
      <c r="C335" t="s">
        <v>652</v>
      </c>
      <c r="D335">
        <v>1411</v>
      </c>
      <c r="E335">
        <v>2252</v>
      </c>
      <c r="F335">
        <v>1361</v>
      </c>
      <c r="G335">
        <v>1424</v>
      </c>
      <c r="H335" t="s">
        <v>653</v>
      </c>
      <c r="J335" t="str">
        <f t="shared" si="10"/>
        <v>iiif_url</v>
      </c>
    </row>
    <row r="336" spans="1:10" x14ac:dyDescent="0.2">
      <c r="A336" t="s">
        <v>485</v>
      </c>
      <c r="B336">
        <v>374</v>
      </c>
      <c r="C336" t="s">
        <v>654</v>
      </c>
      <c r="D336">
        <v>1406</v>
      </c>
      <c r="E336">
        <v>1936</v>
      </c>
      <c r="F336">
        <v>1409</v>
      </c>
      <c r="G336">
        <v>1469</v>
      </c>
      <c r="H336" t="s">
        <v>655</v>
      </c>
      <c r="J336" t="str">
        <f t="shared" si="10"/>
        <v>iiif_url</v>
      </c>
    </row>
    <row r="337" spans="1:10" x14ac:dyDescent="0.2">
      <c r="A337" t="s">
        <v>485</v>
      </c>
      <c r="B337">
        <v>374</v>
      </c>
      <c r="C337" t="s">
        <v>656</v>
      </c>
      <c r="D337">
        <v>1455</v>
      </c>
      <c r="E337">
        <v>2255</v>
      </c>
      <c r="F337">
        <v>1455</v>
      </c>
      <c r="G337">
        <v>1519</v>
      </c>
      <c r="H337" t="s">
        <v>657</v>
      </c>
      <c r="J337" t="str">
        <f t="shared" si="10"/>
        <v>iiif_url</v>
      </c>
    </row>
    <row r="338" spans="1:10" x14ac:dyDescent="0.2">
      <c r="A338" t="s">
        <v>485</v>
      </c>
      <c r="B338">
        <v>374</v>
      </c>
      <c r="C338" t="s">
        <v>658</v>
      </c>
      <c r="D338">
        <v>1409</v>
      </c>
      <c r="E338">
        <v>2251</v>
      </c>
      <c r="F338">
        <v>1504</v>
      </c>
      <c r="G338">
        <v>1566</v>
      </c>
      <c r="H338" t="s">
        <v>659</v>
      </c>
      <c r="J338" t="str">
        <f t="shared" si="10"/>
        <v>iiif_url</v>
      </c>
    </row>
    <row r="339" spans="1:10" x14ac:dyDescent="0.2">
      <c r="A339" t="s">
        <v>485</v>
      </c>
      <c r="B339">
        <v>374</v>
      </c>
      <c r="C339" t="s">
        <v>660</v>
      </c>
      <c r="D339">
        <v>1410</v>
      </c>
      <c r="E339">
        <v>2251</v>
      </c>
      <c r="F339">
        <v>1552</v>
      </c>
      <c r="G339">
        <v>1616</v>
      </c>
      <c r="H339" t="s">
        <v>661</v>
      </c>
      <c r="J339" t="str">
        <f t="shared" si="10"/>
        <v>iiif_url</v>
      </c>
    </row>
    <row r="340" spans="1:10" x14ac:dyDescent="0.2">
      <c r="A340" t="s">
        <v>485</v>
      </c>
      <c r="B340">
        <v>374</v>
      </c>
      <c r="C340" t="s">
        <v>662</v>
      </c>
      <c r="D340">
        <v>1410</v>
      </c>
      <c r="E340">
        <v>2256</v>
      </c>
      <c r="F340">
        <v>1600</v>
      </c>
      <c r="G340">
        <v>1664</v>
      </c>
      <c r="H340" t="s">
        <v>663</v>
      </c>
      <c r="J340" t="str">
        <f t="shared" si="10"/>
        <v>iiif_url</v>
      </c>
    </row>
    <row r="341" spans="1:10" x14ac:dyDescent="0.2">
      <c r="A341" t="s">
        <v>485</v>
      </c>
      <c r="B341">
        <v>374</v>
      </c>
      <c r="C341" t="s">
        <v>664</v>
      </c>
      <c r="D341">
        <v>1412</v>
      </c>
      <c r="E341">
        <v>2252</v>
      </c>
      <c r="F341">
        <v>1648</v>
      </c>
      <c r="G341">
        <v>1711</v>
      </c>
      <c r="H341" t="s">
        <v>665</v>
      </c>
      <c r="J341" t="str">
        <f t="shared" si="10"/>
        <v>iiif_url</v>
      </c>
    </row>
    <row r="342" spans="1:10" x14ac:dyDescent="0.2">
      <c r="A342" t="s">
        <v>485</v>
      </c>
      <c r="B342">
        <v>374</v>
      </c>
      <c r="C342" t="s">
        <v>666</v>
      </c>
      <c r="D342">
        <v>1413</v>
      </c>
      <c r="E342">
        <v>2250</v>
      </c>
      <c r="F342">
        <v>1696</v>
      </c>
      <c r="G342">
        <v>1760</v>
      </c>
      <c r="H342" t="s">
        <v>667</v>
      </c>
      <c r="J342" t="str">
        <f t="shared" si="10"/>
        <v>iiif_url</v>
      </c>
    </row>
    <row r="343" spans="1:10" x14ac:dyDescent="0.2">
      <c r="A343" t="s">
        <v>485</v>
      </c>
      <c r="B343">
        <v>374</v>
      </c>
      <c r="C343" t="s">
        <v>668</v>
      </c>
      <c r="D343">
        <v>1410</v>
      </c>
      <c r="E343">
        <v>2253</v>
      </c>
      <c r="F343">
        <v>1744</v>
      </c>
      <c r="G343">
        <v>1807</v>
      </c>
      <c r="H343" t="s">
        <v>669</v>
      </c>
      <c r="J343" t="str">
        <f t="shared" si="10"/>
        <v>iiif_url</v>
      </c>
    </row>
    <row r="344" spans="1:10" x14ac:dyDescent="0.2">
      <c r="A344" t="s">
        <v>485</v>
      </c>
      <c r="B344">
        <v>374</v>
      </c>
      <c r="C344" t="s">
        <v>670</v>
      </c>
      <c r="D344">
        <v>1413</v>
      </c>
      <c r="E344">
        <v>2247</v>
      </c>
      <c r="F344">
        <v>1792</v>
      </c>
      <c r="G344">
        <v>1853</v>
      </c>
      <c r="H344" t="s">
        <v>671</v>
      </c>
      <c r="J344" t="str">
        <f t="shared" si="10"/>
        <v>iiif_url</v>
      </c>
    </row>
    <row r="345" spans="1:10" x14ac:dyDescent="0.2">
      <c r="A345" t="s">
        <v>485</v>
      </c>
      <c r="B345">
        <v>374</v>
      </c>
      <c r="C345" t="s">
        <v>672</v>
      </c>
      <c r="D345">
        <v>1416</v>
      </c>
      <c r="E345">
        <v>2257</v>
      </c>
      <c r="F345">
        <v>1840</v>
      </c>
      <c r="G345">
        <v>1902</v>
      </c>
      <c r="H345" t="s">
        <v>673</v>
      </c>
      <c r="J345" t="str">
        <f t="shared" si="10"/>
        <v>iiif_url</v>
      </c>
    </row>
    <row r="346" spans="1:10" x14ac:dyDescent="0.2">
      <c r="A346" t="s">
        <v>485</v>
      </c>
      <c r="B346">
        <v>374</v>
      </c>
      <c r="C346" t="s">
        <v>674</v>
      </c>
      <c r="D346">
        <v>1413</v>
      </c>
      <c r="E346">
        <v>2256</v>
      </c>
      <c r="F346">
        <v>1886</v>
      </c>
      <c r="G346">
        <v>1950</v>
      </c>
      <c r="H346" t="s">
        <v>675</v>
      </c>
      <c r="J346" t="str">
        <f t="shared" ref="J346:J374" si="11">HYPERLINK("https://images.diginfra.net/iiif/NL-HaNA_1.01.02/3799/NL-HaNA_1.01.02_3799_0188.jpg/361,233,2002,3212/full/0/default.jpg", "iiif_url")</f>
        <v>iiif_url</v>
      </c>
    </row>
    <row r="347" spans="1:10" x14ac:dyDescent="0.2">
      <c r="A347" t="s">
        <v>485</v>
      </c>
      <c r="B347">
        <v>374</v>
      </c>
      <c r="C347" t="s">
        <v>676</v>
      </c>
      <c r="D347">
        <v>1415</v>
      </c>
      <c r="E347">
        <v>2257</v>
      </c>
      <c r="F347">
        <v>1935</v>
      </c>
      <c r="G347">
        <v>1997</v>
      </c>
      <c r="H347" t="s">
        <v>677</v>
      </c>
      <c r="J347" t="str">
        <f t="shared" si="11"/>
        <v>iiif_url</v>
      </c>
    </row>
    <row r="348" spans="1:10" x14ac:dyDescent="0.2">
      <c r="A348" t="s">
        <v>485</v>
      </c>
      <c r="B348">
        <v>374</v>
      </c>
      <c r="C348" t="s">
        <v>678</v>
      </c>
      <c r="D348">
        <v>1414</v>
      </c>
      <c r="E348">
        <v>2257</v>
      </c>
      <c r="F348">
        <v>1984</v>
      </c>
      <c r="G348">
        <v>2045</v>
      </c>
      <c r="H348" t="s">
        <v>679</v>
      </c>
      <c r="J348" t="str">
        <f t="shared" si="11"/>
        <v>iiif_url</v>
      </c>
    </row>
    <row r="349" spans="1:10" x14ac:dyDescent="0.2">
      <c r="A349" t="s">
        <v>485</v>
      </c>
      <c r="B349">
        <v>374</v>
      </c>
      <c r="C349" t="s">
        <v>680</v>
      </c>
      <c r="D349">
        <v>1416</v>
      </c>
      <c r="E349">
        <v>2259</v>
      </c>
      <c r="F349">
        <v>2031</v>
      </c>
      <c r="G349">
        <v>2093</v>
      </c>
      <c r="H349" t="s">
        <v>681</v>
      </c>
      <c r="J349" t="str">
        <f t="shared" si="11"/>
        <v>iiif_url</v>
      </c>
    </row>
    <row r="350" spans="1:10" x14ac:dyDescent="0.2">
      <c r="A350" t="s">
        <v>485</v>
      </c>
      <c r="B350">
        <v>374</v>
      </c>
      <c r="C350" t="s">
        <v>682</v>
      </c>
      <c r="D350">
        <v>1415</v>
      </c>
      <c r="E350">
        <v>2257</v>
      </c>
      <c r="F350">
        <v>2080</v>
      </c>
      <c r="G350">
        <v>2142</v>
      </c>
      <c r="H350" t="s">
        <v>683</v>
      </c>
      <c r="J350" t="str">
        <f t="shared" si="11"/>
        <v>iiif_url</v>
      </c>
    </row>
    <row r="351" spans="1:10" x14ac:dyDescent="0.2">
      <c r="A351" t="s">
        <v>485</v>
      </c>
      <c r="B351">
        <v>374</v>
      </c>
      <c r="C351" t="s">
        <v>684</v>
      </c>
      <c r="D351">
        <v>1415</v>
      </c>
      <c r="E351">
        <v>2256</v>
      </c>
      <c r="F351">
        <v>2126</v>
      </c>
      <c r="G351">
        <v>2189</v>
      </c>
      <c r="H351" t="s">
        <v>685</v>
      </c>
      <c r="J351" t="str">
        <f t="shared" si="11"/>
        <v>iiif_url</v>
      </c>
    </row>
    <row r="352" spans="1:10" x14ac:dyDescent="0.2">
      <c r="A352" t="s">
        <v>485</v>
      </c>
      <c r="B352">
        <v>374</v>
      </c>
      <c r="C352" t="s">
        <v>686</v>
      </c>
      <c r="D352">
        <v>1416</v>
      </c>
      <c r="E352">
        <v>2256</v>
      </c>
      <c r="F352">
        <v>2176</v>
      </c>
      <c r="G352">
        <v>2237</v>
      </c>
      <c r="H352" t="s">
        <v>687</v>
      </c>
      <c r="J352" t="str">
        <f t="shared" si="11"/>
        <v>iiif_url</v>
      </c>
    </row>
    <row r="353" spans="1:10" x14ac:dyDescent="0.2">
      <c r="A353" t="s">
        <v>485</v>
      </c>
      <c r="B353">
        <v>374</v>
      </c>
      <c r="C353" t="s">
        <v>688</v>
      </c>
      <c r="D353">
        <v>1416</v>
      </c>
      <c r="E353">
        <v>2250</v>
      </c>
      <c r="F353">
        <v>2223</v>
      </c>
      <c r="G353">
        <v>2286</v>
      </c>
      <c r="H353" t="s">
        <v>689</v>
      </c>
      <c r="J353" t="str">
        <f t="shared" si="11"/>
        <v>iiif_url</v>
      </c>
    </row>
    <row r="354" spans="1:10" x14ac:dyDescent="0.2">
      <c r="A354" t="s">
        <v>485</v>
      </c>
      <c r="B354">
        <v>374</v>
      </c>
      <c r="C354" t="s">
        <v>690</v>
      </c>
      <c r="D354">
        <v>1419</v>
      </c>
      <c r="E354">
        <v>2259</v>
      </c>
      <c r="F354">
        <v>2271</v>
      </c>
      <c r="G354">
        <v>2334</v>
      </c>
      <c r="H354" t="s">
        <v>691</v>
      </c>
      <c r="J354" t="str">
        <f t="shared" si="11"/>
        <v>iiif_url</v>
      </c>
    </row>
    <row r="355" spans="1:10" x14ac:dyDescent="0.2">
      <c r="A355" t="s">
        <v>485</v>
      </c>
      <c r="B355">
        <v>374</v>
      </c>
      <c r="C355" t="s">
        <v>692</v>
      </c>
      <c r="D355">
        <v>1416</v>
      </c>
      <c r="E355">
        <v>2261</v>
      </c>
      <c r="F355">
        <v>2320</v>
      </c>
      <c r="G355">
        <v>2382</v>
      </c>
      <c r="H355" t="s">
        <v>693</v>
      </c>
      <c r="J355" t="str">
        <f t="shared" si="11"/>
        <v>iiif_url</v>
      </c>
    </row>
    <row r="356" spans="1:10" x14ac:dyDescent="0.2">
      <c r="A356" t="s">
        <v>485</v>
      </c>
      <c r="B356">
        <v>374</v>
      </c>
      <c r="C356" t="s">
        <v>694</v>
      </c>
      <c r="D356">
        <v>1415</v>
      </c>
      <c r="E356">
        <v>2263</v>
      </c>
      <c r="F356">
        <v>2367</v>
      </c>
      <c r="G356">
        <v>2431</v>
      </c>
      <c r="H356" t="s">
        <v>695</v>
      </c>
      <c r="J356" t="str">
        <f t="shared" si="11"/>
        <v>iiif_url</v>
      </c>
    </row>
    <row r="357" spans="1:10" x14ac:dyDescent="0.2">
      <c r="A357" t="s">
        <v>485</v>
      </c>
      <c r="B357">
        <v>374</v>
      </c>
      <c r="C357" t="s">
        <v>696</v>
      </c>
      <c r="D357">
        <v>1415</v>
      </c>
      <c r="E357">
        <v>2262</v>
      </c>
      <c r="F357">
        <v>2416</v>
      </c>
      <c r="G357">
        <v>2478</v>
      </c>
      <c r="H357" t="s">
        <v>697</v>
      </c>
      <c r="J357" t="str">
        <f t="shared" si="11"/>
        <v>iiif_url</v>
      </c>
    </row>
    <row r="358" spans="1:10" x14ac:dyDescent="0.2">
      <c r="A358" t="s">
        <v>485</v>
      </c>
      <c r="B358">
        <v>374</v>
      </c>
      <c r="C358" t="s">
        <v>698</v>
      </c>
      <c r="D358">
        <v>1416</v>
      </c>
      <c r="E358">
        <v>2259</v>
      </c>
      <c r="F358">
        <v>2464</v>
      </c>
      <c r="G358">
        <v>2525</v>
      </c>
      <c r="H358" t="s">
        <v>699</v>
      </c>
      <c r="J358" t="str">
        <f t="shared" si="11"/>
        <v>iiif_url</v>
      </c>
    </row>
    <row r="359" spans="1:10" x14ac:dyDescent="0.2">
      <c r="A359" t="s">
        <v>485</v>
      </c>
      <c r="B359">
        <v>374</v>
      </c>
      <c r="C359" t="s">
        <v>700</v>
      </c>
      <c r="D359">
        <v>1418</v>
      </c>
      <c r="E359">
        <v>2263</v>
      </c>
      <c r="F359">
        <v>2511</v>
      </c>
      <c r="G359">
        <v>2573</v>
      </c>
      <c r="H359" t="s">
        <v>701</v>
      </c>
      <c r="J359" t="str">
        <f t="shared" si="11"/>
        <v>iiif_url</v>
      </c>
    </row>
    <row r="360" spans="1:10" x14ac:dyDescent="0.2">
      <c r="A360" t="s">
        <v>485</v>
      </c>
      <c r="B360">
        <v>374</v>
      </c>
      <c r="C360" t="s">
        <v>702</v>
      </c>
      <c r="D360">
        <v>1417</v>
      </c>
      <c r="E360">
        <v>2263</v>
      </c>
      <c r="F360">
        <v>2558</v>
      </c>
      <c r="G360">
        <v>2623</v>
      </c>
      <c r="H360" t="s">
        <v>703</v>
      </c>
      <c r="J360" t="str">
        <f t="shared" si="11"/>
        <v>iiif_url</v>
      </c>
    </row>
    <row r="361" spans="1:10" x14ac:dyDescent="0.2">
      <c r="A361" t="s">
        <v>485</v>
      </c>
      <c r="B361">
        <v>374</v>
      </c>
      <c r="C361" t="s">
        <v>704</v>
      </c>
      <c r="D361">
        <v>1411</v>
      </c>
      <c r="E361">
        <v>2256</v>
      </c>
      <c r="F361">
        <v>2608</v>
      </c>
      <c r="G361">
        <v>2670</v>
      </c>
      <c r="H361" t="s">
        <v>705</v>
      </c>
      <c r="J361" t="str">
        <f t="shared" si="11"/>
        <v>iiif_url</v>
      </c>
    </row>
    <row r="362" spans="1:10" x14ac:dyDescent="0.2">
      <c r="A362" t="s">
        <v>485</v>
      </c>
      <c r="B362">
        <v>374</v>
      </c>
      <c r="C362" t="s">
        <v>706</v>
      </c>
      <c r="D362">
        <v>1415</v>
      </c>
      <c r="E362">
        <v>2255</v>
      </c>
      <c r="F362">
        <v>2656</v>
      </c>
      <c r="G362">
        <v>2718</v>
      </c>
      <c r="H362" t="s">
        <v>707</v>
      </c>
      <c r="J362" t="str">
        <f t="shared" si="11"/>
        <v>iiif_url</v>
      </c>
    </row>
    <row r="363" spans="1:10" x14ac:dyDescent="0.2">
      <c r="A363" t="s">
        <v>485</v>
      </c>
      <c r="B363">
        <v>374</v>
      </c>
      <c r="C363" t="s">
        <v>708</v>
      </c>
      <c r="D363">
        <v>1415</v>
      </c>
      <c r="E363">
        <v>2263</v>
      </c>
      <c r="F363">
        <v>2704</v>
      </c>
      <c r="G363">
        <v>2765</v>
      </c>
      <c r="H363" t="s">
        <v>709</v>
      </c>
      <c r="J363" t="str">
        <f t="shared" si="11"/>
        <v>iiif_url</v>
      </c>
    </row>
    <row r="364" spans="1:10" x14ac:dyDescent="0.2">
      <c r="A364" t="s">
        <v>485</v>
      </c>
      <c r="B364">
        <v>374</v>
      </c>
      <c r="C364" t="s">
        <v>710</v>
      </c>
      <c r="D364">
        <v>1415</v>
      </c>
      <c r="E364">
        <v>2262</v>
      </c>
      <c r="F364">
        <v>2752</v>
      </c>
      <c r="G364">
        <v>2815</v>
      </c>
      <c r="H364" t="s">
        <v>711</v>
      </c>
      <c r="J364" t="str">
        <f t="shared" si="11"/>
        <v>iiif_url</v>
      </c>
    </row>
    <row r="365" spans="1:10" x14ac:dyDescent="0.2">
      <c r="A365" t="s">
        <v>485</v>
      </c>
      <c r="B365">
        <v>374</v>
      </c>
      <c r="C365" t="s">
        <v>712</v>
      </c>
      <c r="D365">
        <v>1412</v>
      </c>
      <c r="E365">
        <v>2261</v>
      </c>
      <c r="F365">
        <v>2800</v>
      </c>
      <c r="G365">
        <v>2864</v>
      </c>
      <c r="H365" t="s">
        <v>713</v>
      </c>
      <c r="J365" t="str">
        <f t="shared" si="11"/>
        <v>iiif_url</v>
      </c>
    </row>
    <row r="366" spans="1:10" x14ac:dyDescent="0.2">
      <c r="A366" t="s">
        <v>485</v>
      </c>
      <c r="B366">
        <v>374</v>
      </c>
      <c r="C366" t="s">
        <v>714</v>
      </c>
      <c r="D366">
        <v>1409</v>
      </c>
      <c r="E366">
        <v>2258</v>
      </c>
      <c r="F366">
        <v>2846</v>
      </c>
      <c r="G366">
        <v>2908</v>
      </c>
      <c r="H366" t="s">
        <v>715</v>
      </c>
      <c r="J366" t="str">
        <f t="shared" si="11"/>
        <v>iiif_url</v>
      </c>
    </row>
    <row r="367" spans="1:10" x14ac:dyDescent="0.2">
      <c r="A367" t="s">
        <v>485</v>
      </c>
      <c r="B367">
        <v>374</v>
      </c>
      <c r="C367" t="s">
        <v>716</v>
      </c>
      <c r="D367">
        <v>1416</v>
      </c>
      <c r="E367">
        <v>2262</v>
      </c>
      <c r="F367">
        <v>2896</v>
      </c>
      <c r="G367">
        <v>2957</v>
      </c>
      <c r="H367" t="s">
        <v>717</v>
      </c>
      <c r="J367" t="str">
        <f t="shared" si="11"/>
        <v>iiif_url</v>
      </c>
    </row>
    <row r="368" spans="1:10" x14ac:dyDescent="0.2">
      <c r="A368" t="s">
        <v>485</v>
      </c>
      <c r="B368">
        <v>374</v>
      </c>
      <c r="C368" t="s">
        <v>718</v>
      </c>
      <c r="D368">
        <v>1420</v>
      </c>
      <c r="E368">
        <v>2262</v>
      </c>
      <c r="F368">
        <v>2944</v>
      </c>
      <c r="G368">
        <v>3006</v>
      </c>
      <c r="H368" t="s">
        <v>719</v>
      </c>
      <c r="J368" t="str">
        <f t="shared" si="11"/>
        <v>iiif_url</v>
      </c>
    </row>
    <row r="369" spans="1:10" x14ac:dyDescent="0.2">
      <c r="A369" t="s">
        <v>485</v>
      </c>
      <c r="B369">
        <v>374</v>
      </c>
      <c r="C369" t="s">
        <v>720</v>
      </c>
      <c r="D369">
        <v>1414</v>
      </c>
      <c r="E369">
        <v>2256</v>
      </c>
      <c r="F369">
        <v>2991</v>
      </c>
      <c r="G369">
        <v>3052</v>
      </c>
      <c r="H369" t="s">
        <v>721</v>
      </c>
      <c r="J369" t="str">
        <f t="shared" si="11"/>
        <v>iiif_url</v>
      </c>
    </row>
    <row r="370" spans="1:10" x14ac:dyDescent="0.2">
      <c r="A370" t="s">
        <v>485</v>
      </c>
      <c r="B370">
        <v>374</v>
      </c>
      <c r="C370" t="s">
        <v>722</v>
      </c>
      <c r="D370">
        <v>1412</v>
      </c>
      <c r="E370">
        <v>2263</v>
      </c>
      <c r="F370">
        <v>3040</v>
      </c>
      <c r="G370">
        <v>3104</v>
      </c>
      <c r="H370" t="s">
        <v>723</v>
      </c>
      <c r="J370" t="str">
        <f t="shared" si="11"/>
        <v>iiif_url</v>
      </c>
    </row>
    <row r="371" spans="1:10" x14ac:dyDescent="0.2">
      <c r="A371" t="s">
        <v>485</v>
      </c>
      <c r="B371">
        <v>374</v>
      </c>
      <c r="C371" t="s">
        <v>724</v>
      </c>
      <c r="D371">
        <v>1413</v>
      </c>
      <c r="E371">
        <v>2262</v>
      </c>
      <c r="F371">
        <v>3088</v>
      </c>
      <c r="G371">
        <v>3149</v>
      </c>
      <c r="H371" t="s">
        <v>725</v>
      </c>
      <c r="J371" t="str">
        <f t="shared" si="11"/>
        <v>iiif_url</v>
      </c>
    </row>
    <row r="372" spans="1:10" x14ac:dyDescent="0.2">
      <c r="A372" t="s">
        <v>485</v>
      </c>
      <c r="B372">
        <v>374</v>
      </c>
      <c r="C372" t="s">
        <v>726</v>
      </c>
      <c r="D372">
        <v>1409</v>
      </c>
      <c r="E372">
        <v>2261</v>
      </c>
      <c r="F372">
        <v>3136</v>
      </c>
      <c r="G372">
        <v>3200</v>
      </c>
      <c r="H372" t="s">
        <v>727</v>
      </c>
      <c r="J372" t="str">
        <f t="shared" si="11"/>
        <v>iiif_url</v>
      </c>
    </row>
    <row r="373" spans="1:10" x14ac:dyDescent="0.2">
      <c r="A373" t="s">
        <v>485</v>
      </c>
      <c r="B373">
        <v>374</v>
      </c>
      <c r="C373" t="s">
        <v>728</v>
      </c>
      <c r="D373">
        <v>1415</v>
      </c>
      <c r="E373">
        <v>2258</v>
      </c>
      <c r="F373">
        <v>3183</v>
      </c>
      <c r="G373">
        <v>3249</v>
      </c>
      <c r="H373" t="s">
        <v>729</v>
      </c>
      <c r="J373" t="str">
        <f t="shared" si="11"/>
        <v>iiif_url</v>
      </c>
    </row>
    <row r="374" spans="1:10" x14ac:dyDescent="0.2">
      <c r="A374" t="s">
        <v>485</v>
      </c>
      <c r="B374">
        <v>374</v>
      </c>
      <c r="C374" t="s">
        <v>730</v>
      </c>
      <c r="D374">
        <v>1412</v>
      </c>
      <c r="E374">
        <v>2258</v>
      </c>
      <c r="F374">
        <v>3231</v>
      </c>
      <c r="G374">
        <v>3292</v>
      </c>
      <c r="H374" t="s">
        <v>731</v>
      </c>
      <c r="J374" t="str">
        <f t="shared" si="11"/>
        <v>iiif_url</v>
      </c>
    </row>
    <row r="376" spans="1:10" x14ac:dyDescent="0.2">
      <c r="A376" t="s">
        <v>485</v>
      </c>
      <c r="B376">
        <v>375</v>
      </c>
      <c r="C376" t="s">
        <v>732</v>
      </c>
      <c r="D376">
        <v>3683</v>
      </c>
      <c r="E376">
        <v>3815</v>
      </c>
      <c r="F376">
        <v>3267</v>
      </c>
      <c r="G376">
        <v>3325</v>
      </c>
      <c r="H376" t="s">
        <v>733</v>
      </c>
      <c r="J376" t="str">
        <f t="shared" ref="J376:J407" si="12">HYPERLINK("https://images.diginfra.net/iiif/NL-HaNA_1.01.02/3799/NL-HaNA_1.01.02_3799_0188.jpg/2327,214,2013,3212/full/0/default.jpg", "iiif_url")</f>
        <v>iiif_url</v>
      </c>
    </row>
    <row r="377" spans="1:10" x14ac:dyDescent="0.2">
      <c r="A377" t="s">
        <v>485</v>
      </c>
      <c r="B377">
        <v>375</v>
      </c>
      <c r="C377" t="s">
        <v>732</v>
      </c>
      <c r="D377">
        <v>4182</v>
      </c>
      <c r="E377">
        <v>4239</v>
      </c>
      <c r="F377">
        <v>3267</v>
      </c>
      <c r="G377">
        <v>3326</v>
      </c>
      <c r="H377" t="s">
        <v>734</v>
      </c>
      <c r="J377" t="str">
        <f t="shared" si="12"/>
        <v>iiif_url</v>
      </c>
    </row>
    <row r="378" spans="1:10" x14ac:dyDescent="0.2">
      <c r="A378" t="s">
        <v>485</v>
      </c>
      <c r="B378">
        <v>375</v>
      </c>
      <c r="C378" t="s">
        <v>732</v>
      </c>
      <c r="D378">
        <v>2433</v>
      </c>
      <c r="E378">
        <v>2553</v>
      </c>
      <c r="F378">
        <v>345</v>
      </c>
      <c r="G378">
        <v>403</v>
      </c>
      <c r="H378" t="s">
        <v>735</v>
      </c>
      <c r="J378" t="str">
        <f t="shared" si="12"/>
        <v>iiif_url</v>
      </c>
    </row>
    <row r="379" spans="1:10" x14ac:dyDescent="0.2">
      <c r="A379" t="s">
        <v>485</v>
      </c>
      <c r="B379">
        <v>375</v>
      </c>
      <c r="C379" t="s">
        <v>732</v>
      </c>
      <c r="D379">
        <v>3228</v>
      </c>
      <c r="E379">
        <v>3420</v>
      </c>
      <c r="F379">
        <v>318</v>
      </c>
      <c r="G379">
        <v>378</v>
      </c>
      <c r="H379" t="s">
        <v>736</v>
      </c>
      <c r="J379" t="str">
        <f t="shared" si="12"/>
        <v>iiif_url</v>
      </c>
    </row>
    <row r="380" spans="1:10" x14ac:dyDescent="0.2">
      <c r="A380" t="s">
        <v>485</v>
      </c>
      <c r="B380">
        <v>375</v>
      </c>
      <c r="C380" t="s">
        <v>732</v>
      </c>
      <c r="D380">
        <v>3854</v>
      </c>
      <c r="E380">
        <v>4217</v>
      </c>
      <c r="F380">
        <v>314</v>
      </c>
      <c r="G380">
        <v>373</v>
      </c>
      <c r="H380" t="s">
        <v>489</v>
      </c>
      <c r="J380" t="str">
        <f t="shared" si="12"/>
        <v>iiif_url</v>
      </c>
    </row>
    <row r="381" spans="1:10" x14ac:dyDescent="0.2">
      <c r="A381" t="s">
        <v>485</v>
      </c>
      <c r="B381">
        <v>375</v>
      </c>
      <c r="C381" t="s">
        <v>737</v>
      </c>
      <c r="D381">
        <v>2427</v>
      </c>
      <c r="E381">
        <v>3280</v>
      </c>
      <c r="F381">
        <v>389</v>
      </c>
      <c r="G381">
        <v>449</v>
      </c>
      <c r="H381" t="s">
        <v>738</v>
      </c>
      <c r="J381" t="str">
        <f t="shared" si="12"/>
        <v>iiif_url</v>
      </c>
    </row>
    <row r="382" spans="1:10" x14ac:dyDescent="0.2">
      <c r="A382" t="s">
        <v>485</v>
      </c>
      <c r="B382">
        <v>375</v>
      </c>
      <c r="C382" t="s">
        <v>739</v>
      </c>
      <c r="D382">
        <v>2433</v>
      </c>
      <c r="E382">
        <v>3288</v>
      </c>
      <c r="F382">
        <v>439</v>
      </c>
      <c r="G382">
        <v>497</v>
      </c>
      <c r="H382" t="s">
        <v>740</v>
      </c>
      <c r="J382" t="str">
        <f t="shared" si="12"/>
        <v>iiif_url</v>
      </c>
    </row>
    <row r="383" spans="1:10" x14ac:dyDescent="0.2">
      <c r="A383" t="s">
        <v>485</v>
      </c>
      <c r="B383">
        <v>375</v>
      </c>
      <c r="C383" t="s">
        <v>741</v>
      </c>
      <c r="D383">
        <v>2429</v>
      </c>
      <c r="E383">
        <v>3284</v>
      </c>
      <c r="F383">
        <v>488</v>
      </c>
      <c r="G383">
        <v>549</v>
      </c>
      <c r="H383" t="s">
        <v>742</v>
      </c>
      <c r="J383" t="str">
        <f t="shared" si="12"/>
        <v>iiif_url</v>
      </c>
    </row>
    <row r="384" spans="1:10" x14ac:dyDescent="0.2">
      <c r="A384" t="s">
        <v>485</v>
      </c>
      <c r="B384">
        <v>375</v>
      </c>
      <c r="C384" t="s">
        <v>743</v>
      </c>
      <c r="D384">
        <v>2431</v>
      </c>
      <c r="E384">
        <v>3288</v>
      </c>
      <c r="F384">
        <v>537</v>
      </c>
      <c r="G384">
        <v>596</v>
      </c>
      <c r="H384" t="s">
        <v>744</v>
      </c>
      <c r="J384" t="str">
        <f t="shared" si="12"/>
        <v>iiif_url</v>
      </c>
    </row>
    <row r="385" spans="1:10" x14ac:dyDescent="0.2">
      <c r="A385" t="s">
        <v>485</v>
      </c>
      <c r="B385">
        <v>375</v>
      </c>
      <c r="C385" t="s">
        <v>745</v>
      </c>
      <c r="D385">
        <v>2435</v>
      </c>
      <c r="E385">
        <v>3278</v>
      </c>
      <c r="F385">
        <v>586</v>
      </c>
      <c r="G385">
        <v>645</v>
      </c>
      <c r="H385" t="s">
        <v>746</v>
      </c>
      <c r="J385" t="str">
        <f t="shared" si="12"/>
        <v>iiif_url</v>
      </c>
    </row>
    <row r="386" spans="1:10" x14ac:dyDescent="0.2">
      <c r="A386" t="s">
        <v>485</v>
      </c>
      <c r="B386">
        <v>375</v>
      </c>
      <c r="C386" t="s">
        <v>747</v>
      </c>
      <c r="D386">
        <v>2433</v>
      </c>
      <c r="E386">
        <v>3290</v>
      </c>
      <c r="F386">
        <v>632</v>
      </c>
      <c r="G386">
        <v>691</v>
      </c>
      <c r="H386" t="s">
        <v>748</v>
      </c>
      <c r="J386" t="str">
        <f t="shared" si="12"/>
        <v>iiif_url</v>
      </c>
    </row>
    <row r="387" spans="1:10" x14ac:dyDescent="0.2">
      <c r="A387" t="s">
        <v>485</v>
      </c>
      <c r="B387">
        <v>375</v>
      </c>
      <c r="C387" t="s">
        <v>749</v>
      </c>
      <c r="D387">
        <v>2433</v>
      </c>
      <c r="E387">
        <v>3286</v>
      </c>
      <c r="F387">
        <v>679</v>
      </c>
      <c r="G387">
        <v>737</v>
      </c>
      <c r="H387" t="s">
        <v>750</v>
      </c>
      <c r="J387" t="str">
        <f t="shared" si="12"/>
        <v>iiif_url</v>
      </c>
    </row>
    <row r="388" spans="1:10" x14ac:dyDescent="0.2">
      <c r="A388" t="s">
        <v>485</v>
      </c>
      <c r="B388">
        <v>375</v>
      </c>
      <c r="C388" t="s">
        <v>751</v>
      </c>
      <c r="D388">
        <v>2432</v>
      </c>
      <c r="E388">
        <v>3288</v>
      </c>
      <c r="F388">
        <v>727</v>
      </c>
      <c r="G388">
        <v>785</v>
      </c>
      <c r="H388" t="s">
        <v>752</v>
      </c>
      <c r="J388" t="str">
        <f t="shared" si="12"/>
        <v>iiif_url</v>
      </c>
    </row>
    <row r="389" spans="1:10" x14ac:dyDescent="0.2">
      <c r="A389" t="s">
        <v>485</v>
      </c>
      <c r="B389">
        <v>375</v>
      </c>
      <c r="C389" t="s">
        <v>753</v>
      </c>
      <c r="D389">
        <v>2432</v>
      </c>
      <c r="E389">
        <v>3289</v>
      </c>
      <c r="F389">
        <v>776</v>
      </c>
      <c r="G389">
        <v>835</v>
      </c>
      <c r="H389" t="s">
        <v>754</v>
      </c>
      <c r="J389" t="str">
        <f t="shared" si="12"/>
        <v>iiif_url</v>
      </c>
    </row>
    <row r="390" spans="1:10" x14ac:dyDescent="0.2">
      <c r="A390" t="s">
        <v>485</v>
      </c>
      <c r="B390">
        <v>375</v>
      </c>
      <c r="C390" t="s">
        <v>755</v>
      </c>
      <c r="D390">
        <v>2430</v>
      </c>
      <c r="E390">
        <v>3289</v>
      </c>
      <c r="F390">
        <v>822</v>
      </c>
      <c r="G390">
        <v>880</v>
      </c>
      <c r="H390" t="s">
        <v>756</v>
      </c>
      <c r="J390" t="str">
        <f t="shared" si="12"/>
        <v>iiif_url</v>
      </c>
    </row>
    <row r="391" spans="1:10" x14ac:dyDescent="0.2">
      <c r="A391" t="s">
        <v>485</v>
      </c>
      <c r="B391">
        <v>375</v>
      </c>
      <c r="C391" t="s">
        <v>757</v>
      </c>
      <c r="D391">
        <v>2430</v>
      </c>
      <c r="E391">
        <v>3292</v>
      </c>
      <c r="F391">
        <v>870</v>
      </c>
      <c r="G391">
        <v>929</v>
      </c>
      <c r="H391" t="s">
        <v>758</v>
      </c>
      <c r="J391" t="str">
        <f t="shared" si="12"/>
        <v>iiif_url</v>
      </c>
    </row>
    <row r="392" spans="1:10" x14ac:dyDescent="0.2">
      <c r="A392" t="s">
        <v>485</v>
      </c>
      <c r="B392">
        <v>375</v>
      </c>
      <c r="C392" t="s">
        <v>759</v>
      </c>
      <c r="D392">
        <v>2438</v>
      </c>
      <c r="E392">
        <v>3265</v>
      </c>
      <c r="F392">
        <v>918</v>
      </c>
      <c r="G392">
        <v>976</v>
      </c>
      <c r="H392" t="s">
        <v>760</v>
      </c>
      <c r="J392" t="str">
        <f t="shared" si="12"/>
        <v>iiif_url</v>
      </c>
    </row>
    <row r="393" spans="1:10" x14ac:dyDescent="0.2">
      <c r="A393" t="s">
        <v>485</v>
      </c>
      <c r="B393">
        <v>375</v>
      </c>
      <c r="C393" t="s">
        <v>761</v>
      </c>
      <c r="D393">
        <v>2480</v>
      </c>
      <c r="E393">
        <v>3283</v>
      </c>
      <c r="F393">
        <v>965</v>
      </c>
      <c r="G393">
        <v>1024</v>
      </c>
      <c r="H393" t="s">
        <v>762</v>
      </c>
      <c r="J393" t="str">
        <f t="shared" si="12"/>
        <v>iiif_url</v>
      </c>
    </row>
    <row r="394" spans="1:10" x14ac:dyDescent="0.2">
      <c r="A394" t="s">
        <v>485</v>
      </c>
      <c r="B394">
        <v>375</v>
      </c>
      <c r="C394" t="s">
        <v>763</v>
      </c>
      <c r="D394">
        <v>2440</v>
      </c>
      <c r="E394">
        <v>3289</v>
      </c>
      <c r="F394">
        <v>1015</v>
      </c>
      <c r="G394">
        <v>1074</v>
      </c>
      <c r="H394" t="s">
        <v>764</v>
      </c>
      <c r="J394" t="str">
        <f t="shared" si="12"/>
        <v>iiif_url</v>
      </c>
    </row>
    <row r="395" spans="1:10" x14ac:dyDescent="0.2">
      <c r="A395" t="s">
        <v>485</v>
      </c>
      <c r="B395">
        <v>375</v>
      </c>
      <c r="C395" t="s">
        <v>765</v>
      </c>
      <c r="D395">
        <v>2439</v>
      </c>
      <c r="E395">
        <v>3290</v>
      </c>
      <c r="F395">
        <v>1062</v>
      </c>
      <c r="G395">
        <v>1121</v>
      </c>
      <c r="H395" t="s">
        <v>766</v>
      </c>
      <c r="J395" t="str">
        <f t="shared" si="12"/>
        <v>iiif_url</v>
      </c>
    </row>
    <row r="396" spans="1:10" x14ac:dyDescent="0.2">
      <c r="A396" t="s">
        <v>485</v>
      </c>
      <c r="B396">
        <v>375</v>
      </c>
      <c r="C396" t="s">
        <v>767</v>
      </c>
      <c r="D396">
        <v>2439</v>
      </c>
      <c r="E396">
        <v>3288</v>
      </c>
      <c r="F396">
        <v>1110</v>
      </c>
      <c r="G396">
        <v>1168</v>
      </c>
      <c r="H396" t="s">
        <v>768</v>
      </c>
      <c r="J396" t="str">
        <f t="shared" si="12"/>
        <v>iiif_url</v>
      </c>
    </row>
    <row r="397" spans="1:10" x14ac:dyDescent="0.2">
      <c r="A397" t="s">
        <v>485</v>
      </c>
      <c r="B397">
        <v>375</v>
      </c>
      <c r="C397" t="s">
        <v>769</v>
      </c>
      <c r="D397">
        <v>2436</v>
      </c>
      <c r="E397">
        <v>3285</v>
      </c>
      <c r="F397">
        <v>1159</v>
      </c>
      <c r="G397">
        <v>1218</v>
      </c>
      <c r="H397" t="s">
        <v>770</v>
      </c>
      <c r="J397" t="str">
        <f t="shared" si="12"/>
        <v>iiif_url</v>
      </c>
    </row>
    <row r="398" spans="1:10" x14ac:dyDescent="0.2">
      <c r="A398" t="s">
        <v>485</v>
      </c>
      <c r="B398">
        <v>375</v>
      </c>
      <c r="C398" t="s">
        <v>771</v>
      </c>
      <c r="D398">
        <v>2433</v>
      </c>
      <c r="E398">
        <v>3285</v>
      </c>
      <c r="F398">
        <v>1208</v>
      </c>
      <c r="G398">
        <v>1266</v>
      </c>
      <c r="H398" t="s">
        <v>772</v>
      </c>
      <c r="J398" t="str">
        <f t="shared" si="12"/>
        <v>iiif_url</v>
      </c>
    </row>
    <row r="399" spans="1:10" x14ac:dyDescent="0.2">
      <c r="A399" t="s">
        <v>485</v>
      </c>
      <c r="B399">
        <v>375</v>
      </c>
      <c r="C399" t="s">
        <v>773</v>
      </c>
      <c r="D399">
        <v>2435</v>
      </c>
      <c r="E399">
        <v>3282</v>
      </c>
      <c r="F399">
        <v>1253</v>
      </c>
      <c r="G399">
        <v>1312</v>
      </c>
      <c r="H399" t="s">
        <v>774</v>
      </c>
      <c r="J399" t="str">
        <f t="shared" si="12"/>
        <v>iiif_url</v>
      </c>
    </row>
    <row r="400" spans="1:10" x14ac:dyDescent="0.2">
      <c r="A400" t="s">
        <v>485</v>
      </c>
      <c r="B400">
        <v>375</v>
      </c>
      <c r="C400" t="s">
        <v>775</v>
      </c>
      <c r="D400">
        <v>2435</v>
      </c>
      <c r="E400">
        <v>3288</v>
      </c>
      <c r="F400">
        <v>1304</v>
      </c>
      <c r="G400">
        <v>1363</v>
      </c>
      <c r="H400" t="s">
        <v>776</v>
      </c>
      <c r="J400" t="str">
        <f t="shared" si="12"/>
        <v>iiif_url</v>
      </c>
    </row>
    <row r="401" spans="1:10" x14ac:dyDescent="0.2">
      <c r="A401" t="s">
        <v>485</v>
      </c>
      <c r="B401">
        <v>375</v>
      </c>
      <c r="C401" t="s">
        <v>777</v>
      </c>
      <c r="D401">
        <v>2437</v>
      </c>
      <c r="E401">
        <v>3283</v>
      </c>
      <c r="F401">
        <v>1350</v>
      </c>
      <c r="G401">
        <v>1409</v>
      </c>
      <c r="H401" t="s">
        <v>778</v>
      </c>
      <c r="J401" t="str">
        <f t="shared" si="12"/>
        <v>iiif_url</v>
      </c>
    </row>
    <row r="402" spans="1:10" x14ac:dyDescent="0.2">
      <c r="A402" t="s">
        <v>485</v>
      </c>
      <c r="B402">
        <v>375</v>
      </c>
      <c r="C402" t="s">
        <v>779</v>
      </c>
      <c r="D402">
        <v>2441</v>
      </c>
      <c r="E402">
        <v>3288</v>
      </c>
      <c r="F402">
        <v>1399</v>
      </c>
      <c r="G402">
        <v>1457</v>
      </c>
      <c r="H402" t="s">
        <v>780</v>
      </c>
      <c r="J402" t="str">
        <f t="shared" si="12"/>
        <v>iiif_url</v>
      </c>
    </row>
    <row r="403" spans="1:10" x14ac:dyDescent="0.2">
      <c r="A403" t="s">
        <v>485</v>
      </c>
      <c r="B403">
        <v>375</v>
      </c>
      <c r="C403" t="s">
        <v>781</v>
      </c>
      <c r="D403">
        <v>2439</v>
      </c>
      <c r="E403">
        <v>3283</v>
      </c>
      <c r="F403">
        <v>1447</v>
      </c>
      <c r="G403">
        <v>1505</v>
      </c>
      <c r="H403" t="s">
        <v>782</v>
      </c>
      <c r="J403" t="str">
        <f t="shared" si="12"/>
        <v>iiif_url</v>
      </c>
    </row>
    <row r="404" spans="1:10" x14ac:dyDescent="0.2">
      <c r="A404" t="s">
        <v>485</v>
      </c>
      <c r="B404">
        <v>375</v>
      </c>
      <c r="C404" t="s">
        <v>783</v>
      </c>
      <c r="D404">
        <v>2439</v>
      </c>
      <c r="E404">
        <v>3288</v>
      </c>
      <c r="F404">
        <v>1494</v>
      </c>
      <c r="G404">
        <v>1552</v>
      </c>
      <c r="H404" t="s">
        <v>784</v>
      </c>
      <c r="J404" t="str">
        <f t="shared" si="12"/>
        <v>iiif_url</v>
      </c>
    </row>
    <row r="405" spans="1:10" x14ac:dyDescent="0.2">
      <c r="A405" t="s">
        <v>485</v>
      </c>
      <c r="B405">
        <v>375</v>
      </c>
      <c r="C405" t="s">
        <v>785</v>
      </c>
      <c r="D405">
        <v>2447</v>
      </c>
      <c r="E405">
        <v>3291</v>
      </c>
      <c r="F405">
        <v>1544</v>
      </c>
      <c r="G405">
        <v>1602</v>
      </c>
      <c r="H405" t="s">
        <v>786</v>
      </c>
      <c r="J405" t="str">
        <f t="shared" si="12"/>
        <v>iiif_url</v>
      </c>
    </row>
    <row r="406" spans="1:10" x14ac:dyDescent="0.2">
      <c r="A406" t="s">
        <v>485</v>
      </c>
      <c r="B406">
        <v>375</v>
      </c>
      <c r="C406" t="s">
        <v>787</v>
      </c>
      <c r="D406">
        <v>2442</v>
      </c>
      <c r="E406">
        <v>3292</v>
      </c>
      <c r="F406">
        <v>1591</v>
      </c>
      <c r="G406">
        <v>1650</v>
      </c>
      <c r="H406" t="s">
        <v>788</v>
      </c>
      <c r="J406" t="str">
        <f t="shared" si="12"/>
        <v>iiif_url</v>
      </c>
    </row>
    <row r="407" spans="1:10" x14ac:dyDescent="0.2">
      <c r="A407" t="s">
        <v>485</v>
      </c>
      <c r="B407">
        <v>375</v>
      </c>
      <c r="C407" t="s">
        <v>789</v>
      </c>
      <c r="D407">
        <v>2439</v>
      </c>
      <c r="E407">
        <v>3289</v>
      </c>
      <c r="F407">
        <v>1640</v>
      </c>
      <c r="G407">
        <v>1698</v>
      </c>
      <c r="H407" t="s">
        <v>790</v>
      </c>
      <c r="J407" t="str">
        <f t="shared" si="12"/>
        <v>iiif_url</v>
      </c>
    </row>
    <row r="408" spans="1:10" x14ac:dyDescent="0.2">
      <c r="A408" t="s">
        <v>485</v>
      </c>
      <c r="B408">
        <v>375</v>
      </c>
      <c r="C408" t="s">
        <v>791</v>
      </c>
      <c r="D408">
        <v>2444</v>
      </c>
      <c r="E408">
        <v>3292</v>
      </c>
      <c r="F408">
        <v>1688</v>
      </c>
      <c r="G408">
        <v>1746</v>
      </c>
      <c r="H408" t="s">
        <v>792</v>
      </c>
      <c r="J408" t="str">
        <f t="shared" ref="J408:J439" si="13">HYPERLINK("https://images.diginfra.net/iiif/NL-HaNA_1.01.02/3799/NL-HaNA_1.01.02_3799_0188.jpg/2327,214,2013,3212/full/0/default.jpg", "iiif_url")</f>
        <v>iiif_url</v>
      </c>
    </row>
    <row r="409" spans="1:10" x14ac:dyDescent="0.2">
      <c r="A409" t="s">
        <v>485</v>
      </c>
      <c r="B409">
        <v>375</v>
      </c>
      <c r="C409" t="s">
        <v>793</v>
      </c>
      <c r="D409">
        <v>2443</v>
      </c>
      <c r="E409">
        <v>3286</v>
      </c>
      <c r="F409">
        <v>1736</v>
      </c>
      <c r="G409">
        <v>1795</v>
      </c>
      <c r="H409" t="s">
        <v>794</v>
      </c>
      <c r="J409" t="str">
        <f t="shared" si="13"/>
        <v>iiif_url</v>
      </c>
    </row>
    <row r="410" spans="1:10" x14ac:dyDescent="0.2">
      <c r="A410" t="s">
        <v>485</v>
      </c>
      <c r="B410">
        <v>375</v>
      </c>
      <c r="C410" t="s">
        <v>795</v>
      </c>
      <c r="D410">
        <v>2447</v>
      </c>
      <c r="E410">
        <v>3283</v>
      </c>
      <c r="F410">
        <v>1786</v>
      </c>
      <c r="G410">
        <v>1845</v>
      </c>
      <c r="H410" t="s">
        <v>796</v>
      </c>
      <c r="J410" t="str">
        <f t="shared" si="13"/>
        <v>iiif_url</v>
      </c>
    </row>
    <row r="411" spans="1:10" x14ac:dyDescent="0.2">
      <c r="A411" t="s">
        <v>485</v>
      </c>
      <c r="B411">
        <v>375</v>
      </c>
      <c r="C411" t="s">
        <v>797</v>
      </c>
      <c r="D411">
        <v>2446</v>
      </c>
      <c r="E411">
        <v>3285</v>
      </c>
      <c r="F411">
        <v>1833</v>
      </c>
      <c r="G411">
        <v>1893</v>
      </c>
      <c r="H411" t="s">
        <v>798</v>
      </c>
      <c r="J411" t="str">
        <f t="shared" si="13"/>
        <v>iiif_url</v>
      </c>
    </row>
    <row r="412" spans="1:10" x14ac:dyDescent="0.2">
      <c r="A412" t="s">
        <v>485</v>
      </c>
      <c r="B412">
        <v>375</v>
      </c>
      <c r="C412" t="s">
        <v>799</v>
      </c>
      <c r="D412">
        <v>2445</v>
      </c>
      <c r="E412">
        <v>3289</v>
      </c>
      <c r="F412">
        <v>1880</v>
      </c>
      <c r="G412">
        <v>1939</v>
      </c>
      <c r="H412" t="s">
        <v>800</v>
      </c>
      <c r="J412" t="str">
        <f t="shared" si="13"/>
        <v>iiif_url</v>
      </c>
    </row>
    <row r="413" spans="1:10" x14ac:dyDescent="0.2">
      <c r="A413" t="s">
        <v>485</v>
      </c>
      <c r="B413">
        <v>375</v>
      </c>
      <c r="C413" t="s">
        <v>801</v>
      </c>
      <c r="D413">
        <v>2447</v>
      </c>
      <c r="E413">
        <v>3282</v>
      </c>
      <c r="F413">
        <v>1927</v>
      </c>
      <c r="G413">
        <v>1985</v>
      </c>
      <c r="H413" t="s">
        <v>802</v>
      </c>
      <c r="J413" t="str">
        <f t="shared" si="13"/>
        <v>iiif_url</v>
      </c>
    </row>
    <row r="414" spans="1:10" x14ac:dyDescent="0.2">
      <c r="A414" t="s">
        <v>485</v>
      </c>
      <c r="B414">
        <v>375</v>
      </c>
      <c r="C414" t="s">
        <v>803</v>
      </c>
      <c r="D414">
        <v>2448</v>
      </c>
      <c r="E414">
        <v>3288</v>
      </c>
      <c r="F414">
        <v>1976</v>
      </c>
      <c r="G414">
        <v>2035</v>
      </c>
      <c r="H414" t="s">
        <v>804</v>
      </c>
      <c r="J414" t="str">
        <f t="shared" si="13"/>
        <v>iiif_url</v>
      </c>
    </row>
    <row r="415" spans="1:10" x14ac:dyDescent="0.2">
      <c r="A415" t="s">
        <v>485</v>
      </c>
      <c r="B415">
        <v>375</v>
      </c>
      <c r="C415" t="s">
        <v>805</v>
      </c>
      <c r="D415">
        <v>2438</v>
      </c>
      <c r="E415">
        <v>3288</v>
      </c>
      <c r="F415">
        <v>2026</v>
      </c>
      <c r="G415">
        <v>2086</v>
      </c>
      <c r="H415" t="s">
        <v>806</v>
      </c>
      <c r="J415" t="str">
        <f t="shared" si="13"/>
        <v>iiif_url</v>
      </c>
    </row>
    <row r="416" spans="1:10" x14ac:dyDescent="0.2">
      <c r="A416" t="s">
        <v>485</v>
      </c>
      <c r="B416">
        <v>375</v>
      </c>
      <c r="C416" t="s">
        <v>807</v>
      </c>
      <c r="D416">
        <v>2442</v>
      </c>
      <c r="E416">
        <v>3294</v>
      </c>
      <c r="F416">
        <v>2072</v>
      </c>
      <c r="G416">
        <v>2131</v>
      </c>
      <c r="H416" t="s">
        <v>808</v>
      </c>
      <c r="J416" t="str">
        <f t="shared" si="13"/>
        <v>iiif_url</v>
      </c>
    </row>
    <row r="417" spans="1:10" x14ac:dyDescent="0.2">
      <c r="A417" t="s">
        <v>485</v>
      </c>
      <c r="B417">
        <v>375</v>
      </c>
      <c r="C417" t="s">
        <v>809</v>
      </c>
      <c r="D417">
        <v>2451</v>
      </c>
      <c r="E417">
        <v>3293</v>
      </c>
      <c r="F417">
        <v>2118</v>
      </c>
      <c r="G417">
        <v>2177</v>
      </c>
      <c r="H417" t="s">
        <v>810</v>
      </c>
      <c r="J417" t="str">
        <f t="shared" si="13"/>
        <v>iiif_url</v>
      </c>
    </row>
    <row r="418" spans="1:10" x14ac:dyDescent="0.2">
      <c r="A418" t="s">
        <v>485</v>
      </c>
      <c r="B418">
        <v>375</v>
      </c>
      <c r="C418" t="s">
        <v>811</v>
      </c>
      <c r="D418">
        <v>2446</v>
      </c>
      <c r="E418">
        <v>3294</v>
      </c>
      <c r="F418">
        <v>2169</v>
      </c>
      <c r="G418">
        <v>2228</v>
      </c>
      <c r="H418" t="s">
        <v>812</v>
      </c>
      <c r="J418" t="str">
        <f t="shared" si="13"/>
        <v>iiif_url</v>
      </c>
    </row>
    <row r="419" spans="1:10" x14ac:dyDescent="0.2">
      <c r="A419" t="s">
        <v>485</v>
      </c>
      <c r="B419">
        <v>375</v>
      </c>
      <c r="C419" t="s">
        <v>813</v>
      </c>
      <c r="D419">
        <v>2448</v>
      </c>
      <c r="E419">
        <v>3289</v>
      </c>
      <c r="F419">
        <v>2215</v>
      </c>
      <c r="G419">
        <v>2274</v>
      </c>
      <c r="H419" t="s">
        <v>814</v>
      </c>
      <c r="J419" t="str">
        <f t="shared" si="13"/>
        <v>iiif_url</v>
      </c>
    </row>
    <row r="420" spans="1:10" x14ac:dyDescent="0.2">
      <c r="A420" t="s">
        <v>485</v>
      </c>
      <c r="B420">
        <v>375</v>
      </c>
      <c r="C420" t="s">
        <v>815</v>
      </c>
      <c r="D420">
        <v>2452</v>
      </c>
      <c r="E420">
        <v>3293</v>
      </c>
      <c r="F420">
        <v>2263</v>
      </c>
      <c r="G420">
        <v>2322</v>
      </c>
      <c r="H420" t="s">
        <v>816</v>
      </c>
      <c r="J420" t="str">
        <f t="shared" si="13"/>
        <v>iiif_url</v>
      </c>
    </row>
    <row r="421" spans="1:10" x14ac:dyDescent="0.2">
      <c r="A421" t="s">
        <v>485</v>
      </c>
      <c r="B421">
        <v>375</v>
      </c>
      <c r="C421" t="s">
        <v>817</v>
      </c>
      <c r="D421">
        <v>2453</v>
      </c>
      <c r="E421">
        <v>3295</v>
      </c>
      <c r="F421">
        <v>2310</v>
      </c>
      <c r="G421">
        <v>2369</v>
      </c>
      <c r="H421" t="s">
        <v>818</v>
      </c>
      <c r="J421" t="str">
        <f t="shared" si="13"/>
        <v>iiif_url</v>
      </c>
    </row>
    <row r="422" spans="1:10" x14ac:dyDescent="0.2">
      <c r="A422" t="s">
        <v>485</v>
      </c>
      <c r="B422">
        <v>375</v>
      </c>
      <c r="C422" t="s">
        <v>819</v>
      </c>
      <c r="D422">
        <v>2448</v>
      </c>
      <c r="E422">
        <v>3291</v>
      </c>
      <c r="F422">
        <v>2362</v>
      </c>
      <c r="G422">
        <v>2421</v>
      </c>
      <c r="H422" t="s">
        <v>820</v>
      </c>
      <c r="J422" t="str">
        <f t="shared" si="13"/>
        <v>iiif_url</v>
      </c>
    </row>
    <row r="423" spans="1:10" x14ac:dyDescent="0.2">
      <c r="A423" t="s">
        <v>485</v>
      </c>
      <c r="B423">
        <v>375</v>
      </c>
      <c r="C423" t="s">
        <v>821</v>
      </c>
      <c r="D423">
        <v>2447</v>
      </c>
      <c r="E423">
        <v>3292</v>
      </c>
      <c r="F423">
        <v>2408</v>
      </c>
      <c r="G423">
        <v>2467</v>
      </c>
      <c r="H423" t="s">
        <v>822</v>
      </c>
      <c r="J423" t="str">
        <f t="shared" si="13"/>
        <v>iiif_url</v>
      </c>
    </row>
    <row r="424" spans="1:10" x14ac:dyDescent="0.2">
      <c r="A424" t="s">
        <v>485</v>
      </c>
      <c r="B424">
        <v>375</v>
      </c>
      <c r="C424" t="s">
        <v>823</v>
      </c>
      <c r="D424">
        <v>2448</v>
      </c>
      <c r="E424">
        <v>3295</v>
      </c>
      <c r="F424">
        <v>2455</v>
      </c>
      <c r="G424">
        <v>2514</v>
      </c>
      <c r="H424" t="s">
        <v>824</v>
      </c>
      <c r="J424" t="str">
        <f t="shared" si="13"/>
        <v>iiif_url</v>
      </c>
    </row>
    <row r="425" spans="1:10" x14ac:dyDescent="0.2">
      <c r="A425" t="s">
        <v>485</v>
      </c>
      <c r="B425">
        <v>375</v>
      </c>
      <c r="C425" t="s">
        <v>825</v>
      </c>
      <c r="D425">
        <v>2451</v>
      </c>
      <c r="E425">
        <v>3289</v>
      </c>
      <c r="F425">
        <v>2503</v>
      </c>
      <c r="G425">
        <v>2562</v>
      </c>
      <c r="H425" t="s">
        <v>826</v>
      </c>
      <c r="J425" t="str">
        <f t="shared" si="13"/>
        <v>iiif_url</v>
      </c>
    </row>
    <row r="426" spans="1:10" x14ac:dyDescent="0.2">
      <c r="A426" t="s">
        <v>485</v>
      </c>
      <c r="B426">
        <v>375</v>
      </c>
      <c r="C426" t="s">
        <v>827</v>
      </c>
      <c r="D426">
        <v>2448</v>
      </c>
      <c r="E426">
        <v>3295</v>
      </c>
      <c r="F426">
        <v>2551</v>
      </c>
      <c r="G426">
        <v>2610</v>
      </c>
      <c r="H426" t="s">
        <v>828</v>
      </c>
      <c r="J426" t="str">
        <f t="shared" si="13"/>
        <v>iiif_url</v>
      </c>
    </row>
    <row r="427" spans="1:10" x14ac:dyDescent="0.2">
      <c r="A427" t="s">
        <v>485</v>
      </c>
      <c r="B427">
        <v>375</v>
      </c>
      <c r="C427" t="s">
        <v>829</v>
      </c>
      <c r="D427">
        <v>2448</v>
      </c>
      <c r="E427">
        <v>3295</v>
      </c>
      <c r="F427">
        <v>2599</v>
      </c>
      <c r="G427">
        <v>2659</v>
      </c>
      <c r="H427" t="s">
        <v>830</v>
      </c>
      <c r="J427" t="str">
        <f t="shared" si="13"/>
        <v>iiif_url</v>
      </c>
    </row>
    <row r="428" spans="1:10" x14ac:dyDescent="0.2">
      <c r="A428" t="s">
        <v>485</v>
      </c>
      <c r="B428">
        <v>375</v>
      </c>
      <c r="C428" t="s">
        <v>831</v>
      </c>
      <c r="D428">
        <v>2452</v>
      </c>
      <c r="E428">
        <v>3295</v>
      </c>
      <c r="F428">
        <v>2648</v>
      </c>
      <c r="G428">
        <v>2709</v>
      </c>
      <c r="H428" t="s">
        <v>832</v>
      </c>
      <c r="J428" t="str">
        <f t="shared" si="13"/>
        <v>iiif_url</v>
      </c>
    </row>
    <row r="429" spans="1:10" x14ac:dyDescent="0.2">
      <c r="A429" t="s">
        <v>485</v>
      </c>
      <c r="B429">
        <v>375</v>
      </c>
      <c r="C429" t="s">
        <v>833</v>
      </c>
      <c r="D429">
        <v>2451</v>
      </c>
      <c r="E429">
        <v>3301</v>
      </c>
      <c r="F429">
        <v>2696</v>
      </c>
      <c r="G429">
        <v>2759</v>
      </c>
      <c r="H429" t="s">
        <v>834</v>
      </c>
      <c r="J429" t="str">
        <f t="shared" si="13"/>
        <v>iiif_url</v>
      </c>
    </row>
    <row r="430" spans="1:10" x14ac:dyDescent="0.2">
      <c r="A430" t="s">
        <v>485</v>
      </c>
      <c r="B430">
        <v>375</v>
      </c>
      <c r="C430" t="s">
        <v>835</v>
      </c>
      <c r="D430">
        <v>2451</v>
      </c>
      <c r="E430">
        <v>3301</v>
      </c>
      <c r="F430">
        <v>2744</v>
      </c>
      <c r="G430">
        <v>2807</v>
      </c>
      <c r="H430" t="s">
        <v>836</v>
      </c>
      <c r="J430" t="str">
        <f t="shared" si="13"/>
        <v>iiif_url</v>
      </c>
    </row>
    <row r="431" spans="1:10" x14ac:dyDescent="0.2">
      <c r="A431" t="s">
        <v>485</v>
      </c>
      <c r="B431">
        <v>375</v>
      </c>
      <c r="C431" t="s">
        <v>837</v>
      </c>
      <c r="D431">
        <v>2454</v>
      </c>
      <c r="E431">
        <v>3306</v>
      </c>
      <c r="F431">
        <v>2791</v>
      </c>
      <c r="G431">
        <v>2850</v>
      </c>
      <c r="H431" t="s">
        <v>838</v>
      </c>
      <c r="J431" t="str">
        <f t="shared" si="13"/>
        <v>iiif_url</v>
      </c>
    </row>
    <row r="432" spans="1:10" x14ac:dyDescent="0.2">
      <c r="A432" t="s">
        <v>485</v>
      </c>
      <c r="B432">
        <v>375</v>
      </c>
      <c r="C432" t="s">
        <v>839</v>
      </c>
      <c r="D432">
        <v>2447</v>
      </c>
      <c r="E432">
        <v>3299</v>
      </c>
      <c r="F432">
        <v>2837</v>
      </c>
      <c r="G432">
        <v>2899</v>
      </c>
      <c r="H432" t="s">
        <v>840</v>
      </c>
      <c r="J432" t="str">
        <f t="shared" si="13"/>
        <v>iiif_url</v>
      </c>
    </row>
    <row r="433" spans="1:10" x14ac:dyDescent="0.2">
      <c r="A433" t="s">
        <v>485</v>
      </c>
      <c r="B433">
        <v>375</v>
      </c>
      <c r="C433" t="s">
        <v>841</v>
      </c>
      <c r="D433">
        <v>2448</v>
      </c>
      <c r="E433">
        <v>3306</v>
      </c>
      <c r="F433">
        <v>2888</v>
      </c>
      <c r="G433">
        <v>2950</v>
      </c>
      <c r="H433" t="s">
        <v>842</v>
      </c>
      <c r="J433" t="str">
        <f t="shared" si="13"/>
        <v>iiif_url</v>
      </c>
    </row>
    <row r="434" spans="1:10" x14ac:dyDescent="0.2">
      <c r="A434" t="s">
        <v>485</v>
      </c>
      <c r="B434">
        <v>375</v>
      </c>
      <c r="C434" t="s">
        <v>843</v>
      </c>
      <c r="D434">
        <v>2451</v>
      </c>
      <c r="E434">
        <v>3303</v>
      </c>
      <c r="F434">
        <v>2939</v>
      </c>
      <c r="G434">
        <v>3001</v>
      </c>
      <c r="H434" t="s">
        <v>844</v>
      </c>
      <c r="J434" t="str">
        <f t="shared" si="13"/>
        <v>iiif_url</v>
      </c>
    </row>
    <row r="435" spans="1:10" x14ac:dyDescent="0.2">
      <c r="A435" t="s">
        <v>485</v>
      </c>
      <c r="B435">
        <v>375</v>
      </c>
      <c r="C435" t="s">
        <v>845</v>
      </c>
      <c r="D435">
        <v>2451</v>
      </c>
      <c r="E435">
        <v>3294</v>
      </c>
      <c r="F435">
        <v>2986</v>
      </c>
      <c r="G435">
        <v>3049</v>
      </c>
      <c r="H435" t="s">
        <v>846</v>
      </c>
      <c r="J435" t="str">
        <f t="shared" si="13"/>
        <v>iiif_url</v>
      </c>
    </row>
    <row r="436" spans="1:10" x14ac:dyDescent="0.2">
      <c r="A436" t="s">
        <v>485</v>
      </c>
      <c r="B436">
        <v>375</v>
      </c>
      <c r="C436" t="s">
        <v>847</v>
      </c>
      <c r="D436">
        <v>2454</v>
      </c>
      <c r="E436">
        <v>3299</v>
      </c>
      <c r="F436">
        <v>3034</v>
      </c>
      <c r="G436">
        <v>3094</v>
      </c>
      <c r="H436" t="s">
        <v>848</v>
      </c>
      <c r="J436" t="str">
        <f t="shared" si="13"/>
        <v>iiif_url</v>
      </c>
    </row>
    <row r="437" spans="1:10" x14ac:dyDescent="0.2">
      <c r="A437" t="s">
        <v>485</v>
      </c>
      <c r="B437">
        <v>375</v>
      </c>
      <c r="C437" t="s">
        <v>849</v>
      </c>
      <c r="D437">
        <v>2453</v>
      </c>
      <c r="E437">
        <v>3300</v>
      </c>
      <c r="F437">
        <v>3083</v>
      </c>
      <c r="G437">
        <v>3145</v>
      </c>
      <c r="H437" t="s">
        <v>850</v>
      </c>
      <c r="J437" t="str">
        <f t="shared" si="13"/>
        <v>iiif_url</v>
      </c>
    </row>
    <row r="438" spans="1:10" x14ac:dyDescent="0.2">
      <c r="A438" t="s">
        <v>485</v>
      </c>
      <c r="B438">
        <v>375</v>
      </c>
      <c r="C438" t="s">
        <v>851</v>
      </c>
      <c r="D438">
        <v>2453</v>
      </c>
      <c r="E438">
        <v>3296</v>
      </c>
      <c r="F438">
        <v>3130</v>
      </c>
      <c r="G438">
        <v>3192</v>
      </c>
      <c r="H438" t="s">
        <v>852</v>
      </c>
      <c r="J438" t="str">
        <f t="shared" si="13"/>
        <v>iiif_url</v>
      </c>
    </row>
    <row r="439" spans="1:10" x14ac:dyDescent="0.2">
      <c r="A439" t="s">
        <v>485</v>
      </c>
      <c r="B439">
        <v>375</v>
      </c>
      <c r="C439" t="s">
        <v>853</v>
      </c>
      <c r="D439">
        <v>2454</v>
      </c>
      <c r="E439">
        <v>3303</v>
      </c>
      <c r="F439">
        <v>3182</v>
      </c>
      <c r="G439">
        <v>3244</v>
      </c>
      <c r="H439" t="s">
        <v>854</v>
      </c>
      <c r="J439" t="str">
        <f t="shared" si="13"/>
        <v>iiif_url</v>
      </c>
    </row>
    <row r="440" spans="1:10" x14ac:dyDescent="0.2">
      <c r="A440" t="s">
        <v>485</v>
      </c>
      <c r="B440">
        <v>375</v>
      </c>
      <c r="C440" t="s">
        <v>855</v>
      </c>
      <c r="D440">
        <v>2451</v>
      </c>
      <c r="E440">
        <v>3309</v>
      </c>
      <c r="F440">
        <v>3229</v>
      </c>
      <c r="G440">
        <v>3290</v>
      </c>
      <c r="H440" t="s">
        <v>856</v>
      </c>
      <c r="J440" t="str">
        <f t="shared" ref="J440:J471" si="14">HYPERLINK("https://images.diginfra.net/iiif/NL-HaNA_1.01.02/3799/NL-HaNA_1.01.02_3799_0188.jpg/2327,214,2013,3212/full/0/default.jpg", "iiif_url")</f>
        <v>iiif_url</v>
      </c>
    </row>
    <row r="441" spans="1:10" x14ac:dyDescent="0.2">
      <c r="A441" t="s">
        <v>485</v>
      </c>
      <c r="B441">
        <v>375</v>
      </c>
      <c r="C441" t="s">
        <v>857</v>
      </c>
      <c r="D441">
        <v>3345</v>
      </c>
      <c r="E441">
        <v>4230</v>
      </c>
      <c r="F441">
        <v>383</v>
      </c>
      <c r="G441">
        <v>441</v>
      </c>
      <c r="H441" t="s">
        <v>858</v>
      </c>
      <c r="J441" t="str">
        <f t="shared" si="14"/>
        <v>iiif_url</v>
      </c>
    </row>
    <row r="442" spans="1:10" x14ac:dyDescent="0.2">
      <c r="A442" t="s">
        <v>485</v>
      </c>
      <c r="B442">
        <v>375</v>
      </c>
      <c r="C442" t="s">
        <v>859</v>
      </c>
      <c r="D442">
        <v>3342</v>
      </c>
      <c r="E442">
        <v>4227</v>
      </c>
      <c r="F442">
        <v>430</v>
      </c>
      <c r="G442">
        <v>490</v>
      </c>
      <c r="H442" t="s">
        <v>860</v>
      </c>
      <c r="J442" t="str">
        <f t="shared" si="14"/>
        <v>iiif_url</v>
      </c>
    </row>
    <row r="443" spans="1:10" x14ac:dyDescent="0.2">
      <c r="A443" t="s">
        <v>485</v>
      </c>
      <c r="B443">
        <v>375</v>
      </c>
      <c r="C443" t="s">
        <v>861</v>
      </c>
      <c r="D443">
        <v>3345</v>
      </c>
      <c r="E443">
        <v>4222</v>
      </c>
      <c r="F443">
        <v>480</v>
      </c>
      <c r="G443">
        <v>542</v>
      </c>
      <c r="H443" t="s">
        <v>862</v>
      </c>
      <c r="J443" t="str">
        <f t="shared" si="14"/>
        <v>iiif_url</v>
      </c>
    </row>
    <row r="444" spans="1:10" x14ac:dyDescent="0.2">
      <c r="A444" t="s">
        <v>485</v>
      </c>
      <c r="B444">
        <v>375</v>
      </c>
      <c r="C444" t="s">
        <v>863</v>
      </c>
      <c r="D444">
        <v>3345</v>
      </c>
      <c r="E444">
        <v>4225</v>
      </c>
      <c r="F444">
        <v>530</v>
      </c>
      <c r="G444">
        <v>589</v>
      </c>
      <c r="H444" t="s">
        <v>864</v>
      </c>
      <c r="J444" t="str">
        <f t="shared" si="14"/>
        <v>iiif_url</v>
      </c>
    </row>
    <row r="445" spans="1:10" x14ac:dyDescent="0.2">
      <c r="A445" t="s">
        <v>485</v>
      </c>
      <c r="B445">
        <v>375</v>
      </c>
      <c r="C445" t="s">
        <v>865</v>
      </c>
      <c r="D445">
        <v>3341</v>
      </c>
      <c r="E445">
        <v>4225</v>
      </c>
      <c r="F445">
        <v>576</v>
      </c>
      <c r="G445">
        <v>637</v>
      </c>
      <c r="H445" t="s">
        <v>866</v>
      </c>
      <c r="J445" t="str">
        <f t="shared" si="14"/>
        <v>iiif_url</v>
      </c>
    </row>
    <row r="446" spans="1:10" x14ac:dyDescent="0.2">
      <c r="A446" t="s">
        <v>485</v>
      </c>
      <c r="B446">
        <v>375</v>
      </c>
      <c r="C446" t="s">
        <v>867</v>
      </c>
      <c r="D446">
        <v>3343</v>
      </c>
      <c r="E446">
        <v>4225</v>
      </c>
      <c r="F446">
        <v>623</v>
      </c>
      <c r="G446">
        <v>683</v>
      </c>
      <c r="H446" t="s">
        <v>868</v>
      </c>
      <c r="J446" t="str">
        <f t="shared" si="14"/>
        <v>iiif_url</v>
      </c>
    </row>
    <row r="447" spans="1:10" x14ac:dyDescent="0.2">
      <c r="A447" t="s">
        <v>485</v>
      </c>
      <c r="B447">
        <v>375</v>
      </c>
      <c r="C447" t="s">
        <v>869</v>
      </c>
      <c r="D447">
        <v>3341</v>
      </c>
      <c r="E447">
        <v>4225</v>
      </c>
      <c r="F447">
        <v>671</v>
      </c>
      <c r="G447">
        <v>731</v>
      </c>
      <c r="H447" t="s">
        <v>870</v>
      </c>
      <c r="J447" t="str">
        <f t="shared" si="14"/>
        <v>iiif_url</v>
      </c>
    </row>
    <row r="448" spans="1:10" x14ac:dyDescent="0.2">
      <c r="A448" t="s">
        <v>485</v>
      </c>
      <c r="B448">
        <v>375</v>
      </c>
      <c r="C448" t="s">
        <v>871</v>
      </c>
      <c r="D448">
        <v>3342</v>
      </c>
      <c r="E448">
        <v>4215</v>
      </c>
      <c r="F448">
        <v>719</v>
      </c>
      <c r="G448">
        <v>781</v>
      </c>
      <c r="H448" t="s">
        <v>872</v>
      </c>
      <c r="J448" t="str">
        <f t="shared" si="14"/>
        <v>iiif_url</v>
      </c>
    </row>
    <row r="449" spans="1:10" x14ac:dyDescent="0.2">
      <c r="A449" t="s">
        <v>485</v>
      </c>
      <c r="B449">
        <v>375</v>
      </c>
      <c r="C449" t="s">
        <v>873</v>
      </c>
      <c r="D449">
        <v>3348</v>
      </c>
      <c r="E449">
        <v>3493</v>
      </c>
      <c r="F449">
        <v>769</v>
      </c>
      <c r="G449">
        <v>827</v>
      </c>
      <c r="H449" t="s">
        <v>874</v>
      </c>
      <c r="J449" t="str">
        <f t="shared" si="14"/>
        <v>iiif_url</v>
      </c>
    </row>
    <row r="450" spans="1:10" x14ac:dyDescent="0.2">
      <c r="A450" t="s">
        <v>485</v>
      </c>
      <c r="B450">
        <v>375</v>
      </c>
      <c r="C450" t="s">
        <v>875</v>
      </c>
      <c r="D450">
        <v>3387</v>
      </c>
      <c r="E450">
        <v>4224</v>
      </c>
      <c r="F450">
        <v>815</v>
      </c>
      <c r="G450">
        <v>878</v>
      </c>
      <c r="H450" t="s">
        <v>876</v>
      </c>
      <c r="J450" t="str">
        <f t="shared" si="14"/>
        <v>iiif_url</v>
      </c>
    </row>
    <row r="451" spans="1:10" x14ac:dyDescent="0.2">
      <c r="A451" t="s">
        <v>485</v>
      </c>
      <c r="B451">
        <v>375</v>
      </c>
      <c r="C451" t="s">
        <v>877</v>
      </c>
      <c r="D451">
        <v>3341</v>
      </c>
      <c r="E451">
        <v>4224</v>
      </c>
      <c r="F451">
        <v>863</v>
      </c>
      <c r="G451">
        <v>923</v>
      </c>
      <c r="H451" t="s">
        <v>878</v>
      </c>
      <c r="J451" t="str">
        <f t="shared" si="14"/>
        <v>iiif_url</v>
      </c>
    </row>
    <row r="452" spans="1:10" x14ac:dyDescent="0.2">
      <c r="A452" t="s">
        <v>485</v>
      </c>
      <c r="B452">
        <v>375</v>
      </c>
      <c r="C452" t="s">
        <v>879</v>
      </c>
      <c r="D452">
        <v>3341</v>
      </c>
      <c r="E452">
        <v>4216</v>
      </c>
      <c r="F452">
        <v>912</v>
      </c>
      <c r="G452">
        <v>973</v>
      </c>
      <c r="H452" t="s">
        <v>880</v>
      </c>
      <c r="J452" t="str">
        <f t="shared" si="14"/>
        <v>iiif_url</v>
      </c>
    </row>
    <row r="453" spans="1:10" x14ac:dyDescent="0.2">
      <c r="A453" t="s">
        <v>485</v>
      </c>
      <c r="B453">
        <v>375</v>
      </c>
      <c r="C453" t="s">
        <v>881</v>
      </c>
      <c r="D453">
        <v>3339</v>
      </c>
      <c r="E453">
        <v>4215</v>
      </c>
      <c r="F453">
        <v>960</v>
      </c>
      <c r="G453">
        <v>1020</v>
      </c>
      <c r="H453" t="s">
        <v>882</v>
      </c>
      <c r="J453" t="str">
        <f t="shared" si="14"/>
        <v>iiif_url</v>
      </c>
    </row>
    <row r="454" spans="1:10" x14ac:dyDescent="0.2">
      <c r="A454" t="s">
        <v>485</v>
      </c>
      <c r="B454">
        <v>375</v>
      </c>
      <c r="C454" t="s">
        <v>883</v>
      </c>
      <c r="D454">
        <v>3341</v>
      </c>
      <c r="E454">
        <v>4221</v>
      </c>
      <c r="F454">
        <v>1007</v>
      </c>
      <c r="G454">
        <v>1066</v>
      </c>
      <c r="H454" t="s">
        <v>884</v>
      </c>
      <c r="J454" t="str">
        <f t="shared" si="14"/>
        <v>iiif_url</v>
      </c>
    </row>
    <row r="455" spans="1:10" x14ac:dyDescent="0.2">
      <c r="A455" t="s">
        <v>485</v>
      </c>
      <c r="B455">
        <v>375</v>
      </c>
      <c r="C455" t="s">
        <v>885</v>
      </c>
      <c r="D455">
        <v>3339</v>
      </c>
      <c r="E455">
        <v>4219</v>
      </c>
      <c r="F455">
        <v>1055</v>
      </c>
      <c r="G455">
        <v>1114</v>
      </c>
      <c r="H455" t="s">
        <v>886</v>
      </c>
      <c r="J455" t="str">
        <f t="shared" si="14"/>
        <v>iiif_url</v>
      </c>
    </row>
    <row r="456" spans="1:10" x14ac:dyDescent="0.2">
      <c r="A456" t="s">
        <v>485</v>
      </c>
      <c r="B456">
        <v>375</v>
      </c>
      <c r="C456" t="s">
        <v>887</v>
      </c>
      <c r="D456">
        <v>3336</v>
      </c>
      <c r="E456">
        <v>4222</v>
      </c>
      <c r="F456">
        <v>1103</v>
      </c>
      <c r="G456">
        <v>1163</v>
      </c>
      <c r="H456" t="s">
        <v>888</v>
      </c>
      <c r="J456" t="str">
        <f t="shared" si="14"/>
        <v>iiif_url</v>
      </c>
    </row>
    <row r="457" spans="1:10" x14ac:dyDescent="0.2">
      <c r="A457" t="s">
        <v>485</v>
      </c>
      <c r="B457">
        <v>375</v>
      </c>
      <c r="C457" t="s">
        <v>889</v>
      </c>
      <c r="D457">
        <v>3341</v>
      </c>
      <c r="E457">
        <v>4219</v>
      </c>
      <c r="F457">
        <v>1151</v>
      </c>
      <c r="G457">
        <v>1211</v>
      </c>
      <c r="H457" t="s">
        <v>890</v>
      </c>
      <c r="J457" t="str">
        <f t="shared" si="14"/>
        <v>iiif_url</v>
      </c>
    </row>
    <row r="458" spans="1:10" x14ac:dyDescent="0.2">
      <c r="A458" t="s">
        <v>485</v>
      </c>
      <c r="B458">
        <v>375</v>
      </c>
      <c r="C458" t="s">
        <v>891</v>
      </c>
      <c r="D458">
        <v>3339</v>
      </c>
      <c r="E458">
        <v>4224</v>
      </c>
      <c r="F458">
        <v>1199</v>
      </c>
      <c r="G458">
        <v>1258</v>
      </c>
      <c r="H458" t="s">
        <v>892</v>
      </c>
      <c r="J458" t="str">
        <f t="shared" si="14"/>
        <v>iiif_url</v>
      </c>
    </row>
    <row r="459" spans="1:10" x14ac:dyDescent="0.2">
      <c r="A459" t="s">
        <v>485</v>
      </c>
      <c r="B459">
        <v>375</v>
      </c>
      <c r="C459" t="s">
        <v>893</v>
      </c>
      <c r="D459">
        <v>3345</v>
      </c>
      <c r="E459">
        <v>4221</v>
      </c>
      <c r="F459">
        <v>1246</v>
      </c>
      <c r="G459">
        <v>1305</v>
      </c>
      <c r="H459" t="s">
        <v>894</v>
      </c>
      <c r="J459" t="str">
        <f t="shared" si="14"/>
        <v>iiif_url</v>
      </c>
    </row>
    <row r="460" spans="1:10" x14ac:dyDescent="0.2">
      <c r="A460" t="s">
        <v>485</v>
      </c>
      <c r="B460">
        <v>375</v>
      </c>
      <c r="C460" t="s">
        <v>895</v>
      </c>
      <c r="D460">
        <v>3337</v>
      </c>
      <c r="E460">
        <v>4218</v>
      </c>
      <c r="F460">
        <v>1296</v>
      </c>
      <c r="G460">
        <v>1356</v>
      </c>
      <c r="H460" t="s">
        <v>896</v>
      </c>
      <c r="J460" t="str">
        <f t="shared" si="14"/>
        <v>iiif_url</v>
      </c>
    </row>
    <row r="461" spans="1:10" x14ac:dyDescent="0.2">
      <c r="A461" t="s">
        <v>485</v>
      </c>
      <c r="B461">
        <v>375</v>
      </c>
      <c r="C461" t="s">
        <v>897</v>
      </c>
      <c r="D461">
        <v>3338</v>
      </c>
      <c r="E461">
        <v>4225</v>
      </c>
      <c r="F461">
        <v>1345</v>
      </c>
      <c r="G461">
        <v>1408</v>
      </c>
      <c r="H461" t="s">
        <v>898</v>
      </c>
      <c r="J461" t="str">
        <f t="shared" si="14"/>
        <v>iiif_url</v>
      </c>
    </row>
    <row r="462" spans="1:10" x14ac:dyDescent="0.2">
      <c r="A462" t="s">
        <v>485</v>
      </c>
      <c r="B462">
        <v>375</v>
      </c>
      <c r="C462" t="s">
        <v>899</v>
      </c>
      <c r="D462">
        <v>3339</v>
      </c>
      <c r="E462">
        <v>4219</v>
      </c>
      <c r="F462">
        <v>1393</v>
      </c>
      <c r="G462">
        <v>1453</v>
      </c>
      <c r="H462" t="s">
        <v>900</v>
      </c>
      <c r="J462" t="str">
        <f t="shared" si="14"/>
        <v>iiif_url</v>
      </c>
    </row>
    <row r="463" spans="1:10" x14ac:dyDescent="0.2">
      <c r="A463" t="s">
        <v>485</v>
      </c>
      <c r="B463">
        <v>375</v>
      </c>
      <c r="C463" t="s">
        <v>901</v>
      </c>
      <c r="D463">
        <v>3339</v>
      </c>
      <c r="E463">
        <v>4223</v>
      </c>
      <c r="F463">
        <v>1439</v>
      </c>
      <c r="G463">
        <v>1498</v>
      </c>
      <c r="H463" t="s">
        <v>902</v>
      </c>
      <c r="J463" t="str">
        <f t="shared" si="14"/>
        <v>iiif_url</v>
      </c>
    </row>
    <row r="464" spans="1:10" x14ac:dyDescent="0.2">
      <c r="A464" t="s">
        <v>485</v>
      </c>
      <c r="B464">
        <v>375</v>
      </c>
      <c r="C464" t="s">
        <v>903</v>
      </c>
      <c r="D464">
        <v>3343</v>
      </c>
      <c r="E464">
        <v>4222</v>
      </c>
      <c r="F464">
        <v>1489</v>
      </c>
      <c r="G464">
        <v>1550</v>
      </c>
      <c r="H464" t="s">
        <v>904</v>
      </c>
      <c r="J464" t="str">
        <f t="shared" si="14"/>
        <v>iiif_url</v>
      </c>
    </row>
    <row r="465" spans="1:10" x14ac:dyDescent="0.2">
      <c r="A465" t="s">
        <v>485</v>
      </c>
      <c r="B465">
        <v>375</v>
      </c>
      <c r="C465" t="s">
        <v>905</v>
      </c>
      <c r="D465">
        <v>3347</v>
      </c>
      <c r="E465">
        <v>4218</v>
      </c>
      <c r="F465">
        <v>1535</v>
      </c>
      <c r="G465">
        <v>1594</v>
      </c>
      <c r="H465" t="s">
        <v>906</v>
      </c>
      <c r="J465" t="str">
        <f t="shared" si="14"/>
        <v>iiif_url</v>
      </c>
    </row>
    <row r="466" spans="1:10" x14ac:dyDescent="0.2">
      <c r="A466" t="s">
        <v>485</v>
      </c>
      <c r="B466">
        <v>375</v>
      </c>
      <c r="C466" t="s">
        <v>907</v>
      </c>
      <c r="D466">
        <v>3345</v>
      </c>
      <c r="E466">
        <v>4225</v>
      </c>
      <c r="F466">
        <v>1582</v>
      </c>
      <c r="G466">
        <v>1643</v>
      </c>
      <c r="H466" t="s">
        <v>908</v>
      </c>
      <c r="J466" t="str">
        <f t="shared" si="14"/>
        <v>iiif_url</v>
      </c>
    </row>
    <row r="467" spans="1:10" x14ac:dyDescent="0.2">
      <c r="A467" t="s">
        <v>485</v>
      </c>
      <c r="B467">
        <v>375</v>
      </c>
      <c r="C467" t="s">
        <v>909</v>
      </c>
      <c r="D467">
        <v>3342</v>
      </c>
      <c r="E467">
        <v>4220</v>
      </c>
      <c r="F467">
        <v>1632</v>
      </c>
      <c r="G467">
        <v>1691</v>
      </c>
      <c r="H467" t="s">
        <v>910</v>
      </c>
      <c r="J467" t="str">
        <f t="shared" si="14"/>
        <v>iiif_url</v>
      </c>
    </row>
    <row r="468" spans="1:10" x14ac:dyDescent="0.2">
      <c r="A468" t="s">
        <v>485</v>
      </c>
      <c r="B468">
        <v>375</v>
      </c>
      <c r="C468" t="s">
        <v>911</v>
      </c>
      <c r="D468">
        <v>3342</v>
      </c>
      <c r="E468">
        <v>4224</v>
      </c>
      <c r="F468">
        <v>1680</v>
      </c>
      <c r="G468">
        <v>1740</v>
      </c>
      <c r="H468" t="s">
        <v>912</v>
      </c>
      <c r="J468" t="str">
        <f t="shared" si="14"/>
        <v>iiif_url</v>
      </c>
    </row>
    <row r="469" spans="1:10" x14ac:dyDescent="0.2">
      <c r="A469" t="s">
        <v>485</v>
      </c>
      <c r="B469">
        <v>375</v>
      </c>
      <c r="C469" t="s">
        <v>913</v>
      </c>
      <c r="D469">
        <v>3342</v>
      </c>
      <c r="E469">
        <v>4223</v>
      </c>
      <c r="F469">
        <v>1726</v>
      </c>
      <c r="G469">
        <v>1785</v>
      </c>
      <c r="H469" t="s">
        <v>914</v>
      </c>
      <c r="J469" t="str">
        <f t="shared" si="14"/>
        <v>iiif_url</v>
      </c>
    </row>
    <row r="470" spans="1:10" x14ac:dyDescent="0.2">
      <c r="A470" t="s">
        <v>485</v>
      </c>
      <c r="B470">
        <v>375</v>
      </c>
      <c r="C470" t="s">
        <v>915</v>
      </c>
      <c r="D470">
        <v>3347</v>
      </c>
      <c r="E470">
        <v>4225</v>
      </c>
      <c r="F470">
        <v>1775</v>
      </c>
      <c r="G470">
        <v>1834</v>
      </c>
      <c r="H470" t="s">
        <v>916</v>
      </c>
      <c r="J470" t="str">
        <f t="shared" si="14"/>
        <v>iiif_url</v>
      </c>
    </row>
    <row r="471" spans="1:10" x14ac:dyDescent="0.2">
      <c r="A471" t="s">
        <v>485</v>
      </c>
      <c r="B471">
        <v>375</v>
      </c>
      <c r="C471" t="s">
        <v>917</v>
      </c>
      <c r="D471">
        <v>3345</v>
      </c>
      <c r="E471">
        <v>4225</v>
      </c>
      <c r="F471">
        <v>1822</v>
      </c>
      <c r="G471">
        <v>1882</v>
      </c>
      <c r="H471" t="s">
        <v>918</v>
      </c>
      <c r="J471" t="str">
        <f t="shared" si="14"/>
        <v>iiif_url</v>
      </c>
    </row>
    <row r="472" spans="1:10" x14ac:dyDescent="0.2">
      <c r="A472" t="s">
        <v>485</v>
      </c>
      <c r="B472">
        <v>375</v>
      </c>
      <c r="C472" t="s">
        <v>919</v>
      </c>
      <c r="D472">
        <v>3341</v>
      </c>
      <c r="E472">
        <v>4222</v>
      </c>
      <c r="F472">
        <v>1871</v>
      </c>
      <c r="G472">
        <v>1934</v>
      </c>
      <c r="H472" t="s">
        <v>920</v>
      </c>
      <c r="J472" t="str">
        <f t="shared" ref="J472:J500" si="15">HYPERLINK("https://images.diginfra.net/iiif/NL-HaNA_1.01.02/3799/NL-HaNA_1.01.02_3799_0188.jpg/2327,214,2013,3212/full/0/default.jpg", "iiif_url")</f>
        <v>iiif_url</v>
      </c>
    </row>
    <row r="473" spans="1:10" x14ac:dyDescent="0.2">
      <c r="A473" t="s">
        <v>485</v>
      </c>
      <c r="B473">
        <v>375</v>
      </c>
      <c r="C473" t="s">
        <v>921</v>
      </c>
      <c r="D473">
        <v>3340</v>
      </c>
      <c r="E473">
        <v>4225</v>
      </c>
      <c r="F473">
        <v>1922</v>
      </c>
      <c r="G473">
        <v>1983</v>
      </c>
      <c r="H473" t="s">
        <v>922</v>
      </c>
      <c r="J473" t="str">
        <f t="shared" si="15"/>
        <v>iiif_url</v>
      </c>
    </row>
    <row r="474" spans="1:10" x14ac:dyDescent="0.2">
      <c r="A474" t="s">
        <v>485</v>
      </c>
      <c r="B474">
        <v>375</v>
      </c>
      <c r="C474" t="s">
        <v>923</v>
      </c>
      <c r="D474">
        <v>3345</v>
      </c>
      <c r="E474">
        <v>4218</v>
      </c>
      <c r="F474">
        <v>1968</v>
      </c>
      <c r="G474">
        <v>2027</v>
      </c>
      <c r="H474" t="s">
        <v>924</v>
      </c>
      <c r="J474" t="str">
        <f t="shared" si="15"/>
        <v>iiif_url</v>
      </c>
    </row>
    <row r="475" spans="1:10" x14ac:dyDescent="0.2">
      <c r="A475" t="s">
        <v>485</v>
      </c>
      <c r="B475">
        <v>375</v>
      </c>
      <c r="C475" t="s">
        <v>925</v>
      </c>
      <c r="D475">
        <v>3342</v>
      </c>
      <c r="E475">
        <v>4225</v>
      </c>
      <c r="F475">
        <v>2013</v>
      </c>
      <c r="G475">
        <v>2074</v>
      </c>
      <c r="H475" t="s">
        <v>926</v>
      </c>
      <c r="J475" t="str">
        <f t="shared" si="15"/>
        <v>iiif_url</v>
      </c>
    </row>
    <row r="476" spans="1:10" x14ac:dyDescent="0.2">
      <c r="A476" t="s">
        <v>485</v>
      </c>
      <c r="B476">
        <v>375</v>
      </c>
      <c r="C476" t="s">
        <v>927</v>
      </c>
      <c r="D476">
        <v>3348</v>
      </c>
      <c r="E476">
        <v>4230</v>
      </c>
      <c r="F476">
        <v>2062</v>
      </c>
      <c r="G476">
        <v>2121</v>
      </c>
      <c r="H476" t="s">
        <v>928</v>
      </c>
      <c r="J476" t="str">
        <f t="shared" si="15"/>
        <v>iiif_url</v>
      </c>
    </row>
    <row r="477" spans="1:10" x14ac:dyDescent="0.2">
      <c r="A477" t="s">
        <v>485</v>
      </c>
      <c r="B477">
        <v>375</v>
      </c>
      <c r="C477" t="s">
        <v>929</v>
      </c>
      <c r="D477">
        <v>3348</v>
      </c>
      <c r="E477">
        <v>4224</v>
      </c>
      <c r="F477">
        <v>2110</v>
      </c>
      <c r="G477">
        <v>2170</v>
      </c>
      <c r="H477" t="s">
        <v>930</v>
      </c>
      <c r="J477" t="str">
        <f t="shared" si="15"/>
        <v>iiif_url</v>
      </c>
    </row>
    <row r="478" spans="1:10" x14ac:dyDescent="0.2">
      <c r="A478" t="s">
        <v>485</v>
      </c>
      <c r="B478">
        <v>375</v>
      </c>
      <c r="C478" t="s">
        <v>931</v>
      </c>
      <c r="D478">
        <v>3345</v>
      </c>
      <c r="E478">
        <v>4224</v>
      </c>
      <c r="F478">
        <v>2158</v>
      </c>
      <c r="G478">
        <v>2218</v>
      </c>
      <c r="H478" t="s">
        <v>932</v>
      </c>
      <c r="J478" t="str">
        <f t="shared" si="15"/>
        <v>iiif_url</v>
      </c>
    </row>
    <row r="479" spans="1:10" x14ac:dyDescent="0.2">
      <c r="A479" t="s">
        <v>485</v>
      </c>
      <c r="B479">
        <v>375</v>
      </c>
      <c r="C479" t="s">
        <v>933</v>
      </c>
      <c r="D479">
        <v>3348</v>
      </c>
      <c r="E479">
        <v>4224</v>
      </c>
      <c r="F479">
        <v>2208</v>
      </c>
      <c r="G479">
        <v>2268</v>
      </c>
      <c r="H479" t="s">
        <v>934</v>
      </c>
      <c r="J479" t="str">
        <f t="shared" si="15"/>
        <v>iiif_url</v>
      </c>
    </row>
    <row r="480" spans="1:10" x14ac:dyDescent="0.2">
      <c r="A480" t="s">
        <v>485</v>
      </c>
      <c r="B480">
        <v>375</v>
      </c>
      <c r="C480" t="s">
        <v>935</v>
      </c>
      <c r="D480">
        <v>3348</v>
      </c>
      <c r="E480">
        <v>4227</v>
      </c>
      <c r="F480">
        <v>2255</v>
      </c>
      <c r="G480">
        <v>2315</v>
      </c>
      <c r="H480" t="s">
        <v>936</v>
      </c>
      <c r="J480" t="str">
        <f t="shared" si="15"/>
        <v>iiif_url</v>
      </c>
    </row>
    <row r="481" spans="1:10" x14ac:dyDescent="0.2">
      <c r="A481" t="s">
        <v>485</v>
      </c>
      <c r="B481">
        <v>375</v>
      </c>
      <c r="C481" t="s">
        <v>937</v>
      </c>
      <c r="D481">
        <v>3350</v>
      </c>
      <c r="E481">
        <v>4228</v>
      </c>
      <c r="F481">
        <v>2305</v>
      </c>
      <c r="G481">
        <v>2364</v>
      </c>
      <c r="H481" t="s">
        <v>938</v>
      </c>
      <c r="J481" t="str">
        <f t="shared" si="15"/>
        <v>iiif_url</v>
      </c>
    </row>
    <row r="482" spans="1:10" x14ac:dyDescent="0.2">
      <c r="A482" t="s">
        <v>485</v>
      </c>
      <c r="B482">
        <v>375</v>
      </c>
      <c r="C482" t="s">
        <v>939</v>
      </c>
      <c r="D482">
        <v>3354</v>
      </c>
      <c r="E482">
        <v>3804</v>
      </c>
      <c r="F482">
        <v>2353</v>
      </c>
      <c r="G482">
        <v>2411</v>
      </c>
      <c r="H482" t="s">
        <v>940</v>
      </c>
      <c r="J482" t="str">
        <f t="shared" si="15"/>
        <v>iiif_url</v>
      </c>
    </row>
    <row r="483" spans="1:10" x14ac:dyDescent="0.2">
      <c r="A483" t="s">
        <v>485</v>
      </c>
      <c r="B483">
        <v>375</v>
      </c>
      <c r="C483" t="s">
        <v>941</v>
      </c>
      <c r="D483">
        <v>3396</v>
      </c>
      <c r="E483">
        <v>4224</v>
      </c>
      <c r="F483">
        <v>2398</v>
      </c>
      <c r="G483">
        <v>2458</v>
      </c>
      <c r="H483" t="s">
        <v>942</v>
      </c>
      <c r="J483" t="str">
        <f t="shared" si="15"/>
        <v>iiif_url</v>
      </c>
    </row>
    <row r="484" spans="1:10" x14ac:dyDescent="0.2">
      <c r="A484" t="s">
        <v>485</v>
      </c>
      <c r="B484">
        <v>375</v>
      </c>
      <c r="C484" t="s">
        <v>943</v>
      </c>
      <c r="D484">
        <v>3348</v>
      </c>
      <c r="E484">
        <v>4233</v>
      </c>
      <c r="F484">
        <v>2448</v>
      </c>
      <c r="G484">
        <v>2507</v>
      </c>
      <c r="H484" t="s">
        <v>944</v>
      </c>
      <c r="J484" t="str">
        <f t="shared" si="15"/>
        <v>iiif_url</v>
      </c>
    </row>
    <row r="485" spans="1:10" x14ac:dyDescent="0.2">
      <c r="A485" t="s">
        <v>485</v>
      </c>
      <c r="B485">
        <v>375</v>
      </c>
      <c r="C485" t="s">
        <v>945</v>
      </c>
      <c r="D485">
        <v>3354</v>
      </c>
      <c r="E485">
        <v>4233</v>
      </c>
      <c r="F485">
        <v>2494</v>
      </c>
      <c r="G485">
        <v>2554</v>
      </c>
      <c r="H485" t="s">
        <v>946</v>
      </c>
      <c r="J485" t="str">
        <f t="shared" si="15"/>
        <v>iiif_url</v>
      </c>
    </row>
    <row r="486" spans="1:10" x14ac:dyDescent="0.2">
      <c r="A486" t="s">
        <v>485</v>
      </c>
      <c r="B486">
        <v>375</v>
      </c>
      <c r="C486" t="s">
        <v>947</v>
      </c>
      <c r="D486">
        <v>3354</v>
      </c>
      <c r="E486">
        <v>4233</v>
      </c>
      <c r="F486">
        <v>2541</v>
      </c>
      <c r="G486">
        <v>2600</v>
      </c>
      <c r="H486" t="s">
        <v>948</v>
      </c>
      <c r="J486" t="str">
        <f t="shared" si="15"/>
        <v>iiif_url</v>
      </c>
    </row>
    <row r="487" spans="1:10" x14ac:dyDescent="0.2">
      <c r="A487" t="s">
        <v>485</v>
      </c>
      <c r="B487">
        <v>375</v>
      </c>
      <c r="C487" t="s">
        <v>949</v>
      </c>
      <c r="D487">
        <v>3351</v>
      </c>
      <c r="E487">
        <v>4231</v>
      </c>
      <c r="F487">
        <v>2588</v>
      </c>
      <c r="G487">
        <v>2648</v>
      </c>
      <c r="H487" t="s">
        <v>950</v>
      </c>
      <c r="J487" t="str">
        <f t="shared" si="15"/>
        <v>iiif_url</v>
      </c>
    </row>
    <row r="488" spans="1:10" x14ac:dyDescent="0.2">
      <c r="A488" t="s">
        <v>485</v>
      </c>
      <c r="B488">
        <v>375</v>
      </c>
      <c r="C488" t="s">
        <v>951</v>
      </c>
      <c r="D488">
        <v>3351</v>
      </c>
      <c r="E488">
        <v>4231</v>
      </c>
      <c r="F488">
        <v>2638</v>
      </c>
      <c r="G488">
        <v>2697</v>
      </c>
      <c r="H488" t="s">
        <v>952</v>
      </c>
      <c r="J488" t="str">
        <f t="shared" si="15"/>
        <v>iiif_url</v>
      </c>
    </row>
    <row r="489" spans="1:10" x14ac:dyDescent="0.2">
      <c r="A489" t="s">
        <v>485</v>
      </c>
      <c r="B489">
        <v>375</v>
      </c>
      <c r="C489" t="s">
        <v>953</v>
      </c>
      <c r="D489">
        <v>3360</v>
      </c>
      <c r="E489">
        <v>4230</v>
      </c>
      <c r="F489">
        <v>2685</v>
      </c>
      <c r="G489">
        <v>2743</v>
      </c>
      <c r="H489" t="s">
        <v>954</v>
      </c>
      <c r="J489" t="str">
        <f t="shared" si="15"/>
        <v>iiif_url</v>
      </c>
    </row>
    <row r="490" spans="1:10" x14ac:dyDescent="0.2">
      <c r="A490" t="s">
        <v>485</v>
      </c>
      <c r="B490">
        <v>375</v>
      </c>
      <c r="C490" t="s">
        <v>955</v>
      </c>
      <c r="D490">
        <v>3363</v>
      </c>
      <c r="E490">
        <v>3436</v>
      </c>
      <c r="F490">
        <v>2741</v>
      </c>
      <c r="G490">
        <v>2799</v>
      </c>
      <c r="H490" t="s">
        <v>956</v>
      </c>
      <c r="J490" t="str">
        <f t="shared" si="15"/>
        <v>iiif_url</v>
      </c>
    </row>
    <row r="491" spans="1:10" x14ac:dyDescent="0.2">
      <c r="A491" t="s">
        <v>485</v>
      </c>
      <c r="B491">
        <v>375</v>
      </c>
      <c r="C491" t="s">
        <v>957</v>
      </c>
      <c r="D491">
        <v>3399</v>
      </c>
      <c r="E491">
        <v>4233</v>
      </c>
      <c r="F491">
        <v>2782</v>
      </c>
      <c r="G491">
        <v>2842</v>
      </c>
      <c r="H491" t="s">
        <v>958</v>
      </c>
      <c r="J491" t="str">
        <f t="shared" si="15"/>
        <v>iiif_url</v>
      </c>
    </row>
    <row r="492" spans="1:10" x14ac:dyDescent="0.2">
      <c r="A492" t="s">
        <v>485</v>
      </c>
      <c r="B492">
        <v>375</v>
      </c>
      <c r="C492" t="s">
        <v>959</v>
      </c>
      <c r="D492">
        <v>3354</v>
      </c>
      <c r="E492">
        <v>4232</v>
      </c>
      <c r="F492">
        <v>2831</v>
      </c>
      <c r="G492">
        <v>2890</v>
      </c>
      <c r="H492" t="s">
        <v>960</v>
      </c>
      <c r="J492" t="str">
        <f t="shared" si="15"/>
        <v>iiif_url</v>
      </c>
    </row>
    <row r="493" spans="1:10" x14ac:dyDescent="0.2">
      <c r="A493" t="s">
        <v>485</v>
      </c>
      <c r="B493">
        <v>375</v>
      </c>
      <c r="C493" t="s">
        <v>961</v>
      </c>
      <c r="D493">
        <v>3359</v>
      </c>
      <c r="E493">
        <v>4236</v>
      </c>
      <c r="F493">
        <v>2880</v>
      </c>
      <c r="G493">
        <v>2939</v>
      </c>
      <c r="H493" t="s">
        <v>962</v>
      </c>
      <c r="J493" t="str">
        <f t="shared" si="15"/>
        <v>iiif_url</v>
      </c>
    </row>
    <row r="494" spans="1:10" x14ac:dyDescent="0.2">
      <c r="A494" t="s">
        <v>485</v>
      </c>
      <c r="B494">
        <v>375</v>
      </c>
      <c r="C494" t="s">
        <v>963</v>
      </c>
      <c r="D494">
        <v>3366</v>
      </c>
      <c r="E494">
        <v>4233</v>
      </c>
      <c r="F494">
        <v>2930</v>
      </c>
      <c r="G494">
        <v>2990</v>
      </c>
      <c r="H494" t="s">
        <v>964</v>
      </c>
      <c r="J494" t="str">
        <f t="shared" si="15"/>
        <v>iiif_url</v>
      </c>
    </row>
    <row r="495" spans="1:10" x14ac:dyDescent="0.2">
      <c r="A495" t="s">
        <v>485</v>
      </c>
      <c r="B495">
        <v>375</v>
      </c>
      <c r="C495" t="s">
        <v>965</v>
      </c>
      <c r="D495">
        <v>3363</v>
      </c>
      <c r="E495">
        <v>4236</v>
      </c>
      <c r="F495">
        <v>2975</v>
      </c>
      <c r="G495">
        <v>3034</v>
      </c>
      <c r="H495" t="s">
        <v>966</v>
      </c>
      <c r="J495" t="str">
        <f t="shared" si="15"/>
        <v>iiif_url</v>
      </c>
    </row>
    <row r="496" spans="1:10" x14ac:dyDescent="0.2">
      <c r="A496" t="s">
        <v>485</v>
      </c>
      <c r="B496">
        <v>375</v>
      </c>
      <c r="C496" t="s">
        <v>967</v>
      </c>
      <c r="D496">
        <v>3362</v>
      </c>
      <c r="E496">
        <v>4237</v>
      </c>
      <c r="F496">
        <v>3024</v>
      </c>
      <c r="G496">
        <v>3085</v>
      </c>
      <c r="H496" t="s">
        <v>968</v>
      </c>
      <c r="J496" t="str">
        <f t="shared" si="15"/>
        <v>iiif_url</v>
      </c>
    </row>
    <row r="497" spans="1:10" x14ac:dyDescent="0.2">
      <c r="A497" t="s">
        <v>485</v>
      </c>
      <c r="B497">
        <v>375</v>
      </c>
      <c r="C497" t="s">
        <v>969</v>
      </c>
      <c r="D497">
        <v>3366</v>
      </c>
      <c r="E497">
        <v>4237</v>
      </c>
      <c r="F497">
        <v>3073</v>
      </c>
      <c r="G497">
        <v>3133</v>
      </c>
      <c r="H497" t="s">
        <v>970</v>
      </c>
      <c r="J497" t="str">
        <f t="shared" si="15"/>
        <v>iiif_url</v>
      </c>
    </row>
    <row r="498" spans="1:10" x14ac:dyDescent="0.2">
      <c r="A498" t="s">
        <v>485</v>
      </c>
      <c r="B498">
        <v>375</v>
      </c>
      <c r="C498" t="s">
        <v>971</v>
      </c>
      <c r="D498">
        <v>3363</v>
      </c>
      <c r="E498">
        <v>4236</v>
      </c>
      <c r="F498">
        <v>3121</v>
      </c>
      <c r="G498">
        <v>3180</v>
      </c>
      <c r="H498" t="s">
        <v>972</v>
      </c>
      <c r="J498" t="str">
        <f t="shared" si="15"/>
        <v>iiif_url</v>
      </c>
    </row>
    <row r="499" spans="1:10" x14ac:dyDescent="0.2">
      <c r="A499" t="s">
        <v>485</v>
      </c>
      <c r="B499">
        <v>375</v>
      </c>
      <c r="C499" t="s">
        <v>973</v>
      </c>
      <c r="D499">
        <v>3363</v>
      </c>
      <c r="E499">
        <v>4239</v>
      </c>
      <c r="F499">
        <v>3169</v>
      </c>
      <c r="G499">
        <v>3231</v>
      </c>
      <c r="H499" t="s">
        <v>974</v>
      </c>
      <c r="J499" t="str">
        <f t="shared" si="15"/>
        <v>iiif_url</v>
      </c>
    </row>
    <row r="500" spans="1:10" x14ac:dyDescent="0.2">
      <c r="A500" t="s">
        <v>485</v>
      </c>
      <c r="B500">
        <v>375</v>
      </c>
      <c r="C500" t="s">
        <v>975</v>
      </c>
      <c r="D500">
        <v>3366</v>
      </c>
      <c r="E500">
        <v>4240</v>
      </c>
      <c r="F500">
        <v>3218</v>
      </c>
      <c r="G500">
        <v>3278</v>
      </c>
      <c r="H500" t="s">
        <v>976</v>
      </c>
      <c r="J500" t="str">
        <f t="shared" si="15"/>
        <v>iiif_url</v>
      </c>
    </row>
    <row r="504" spans="1:10" x14ac:dyDescent="0.2">
      <c r="A504" t="s">
        <v>977</v>
      </c>
      <c r="B504">
        <v>78</v>
      </c>
      <c r="C504" t="s">
        <v>978</v>
      </c>
      <c r="D504">
        <v>2017</v>
      </c>
      <c r="E504">
        <v>2216</v>
      </c>
      <c r="F504">
        <v>3287</v>
      </c>
      <c r="G504">
        <v>3353</v>
      </c>
      <c r="H504" t="s">
        <v>138</v>
      </c>
      <c r="J504" t="str">
        <f t="shared" ref="J504:J535" si="16">HYPERLINK("https://images.diginfra.net/iiif/NL-HaNA_1.01.02/3843/NL-HaNA_1.01.02_3843_0040.jpg/297,170,2072,3283/full/0/default.jpg", "iiif_url")</f>
        <v>iiif_url</v>
      </c>
    </row>
    <row r="505" spans="1:10" x14ac:dyDescent="0.2">
      <c r="A505" t="s">
        <v>977</v>
      </c>
      <c r="B505">
        <v>78</v>
      </c>
      <c r="C505" t="s">
        <v>978</v>
      </c>
      <c r="D505">
        <v>1330</v>
      </c>
      <c r="E505">
        <v>1655</v>
      </c>
      <c r="F505">
        <v>3232</v>
      </c>
      <c r="G505">
        <v>3293</v>
      </c>
      <c r="H505" t="s">
        <v>979</v>
      </c>
      <c r="J505" t="str">
        <f t="shared" si="16"/>
        <v>iiif_url</v>
      </c>
    </row>
    <row r="506" spans="1:10" x14ac:dyDescent="0.2">
      <c r="A506" t="s">
        <v>977</v>
      </c>
      <c r="B506">
        <v>78</v>
      </c>
      <c r="C506" t="s">
        <v>978</v>
      </c>
      <c r="D506">
        <v>2093</v>
      </c>
      <c r="E506">
        <v>2269</v>
      </c>
      <c r="F506">
        <v>294</v>
      </c>
      <c r="G506">
        <v>355</v>
      </c>
      <c r="H506" t="s">
        <v>980</v>
      </c>
      <c r="J506" t="str">
        <f t="shared" si="16"/>
        <v>iiif_url</v>
      </c>
    </row>
    <row r="507" spans="1:10" x14ac:dyDescent="0.2">
      <c r="A507" t="s">
        <v>977</v>
      </c>
      <c r="B507">
        <v>78</v>
      </c>
      <c r="C507" t="s">
        <v>978</v>
      </c>
      <c r="D507">
        <v>1237</v>
      </c>
      <c r="E507">
        <v>1442</v>
      </c>
      <c r="F507">
        <v>279</v>
      </c>
      <c r="G507">
        <v>338</v>
      </c>
      <c r="H507" t="s">
        <v>981</v>
      </c>
      <c r="J507" t="str">
        <f t="shared" si="16"/>
        <v>iiif_url</v>
      </c>
    </row>
    <row r="508" spans="1:10" x14ac:dyDescent="0.2">
      <c r="A508" t="s">
        <v>977</v>
      </c>
      <c r="B508">
        <v>78</v>
      </c>
      <c r="C508" t="s">
        <v>978</v>
      </c>
      <c r="D508">
        <v>443</v>
      </c>
      <c r="E508">
        <v>777</v>
      </c>
      <c r="F508">
        <v>270</v>
      </c>
      <c r="G508">
        <v>330</v>
      </c>
      <c r="H508" t="s">
        <v>982</v>
      </c>
      <c r="J508" t="str">
        <f t="shared" si="16"/>
        <v>iiif_url</v>
      </c>
    </row>
    <row r="509" spans="1:10" x14ac:dyDescent="0.2">
      <c r="A509" t="s">
        <v>977</v>
      </c>
      <c r="B509">
        <v>78</v>
      </c>
      <c r="C509" t="s">
        <v>983</v>
      </c>
      <c r="D509">
        <v>443</v>
      </c>
      <c r="E509">
        <v>1303</v>
      </c>
      <c r="F509">
        <v>344</v>
      </c>
      <c r="G509">
        <v>410</v>
      </c>
      <c r="H509" t="s">
        <v>984</v>
      </c>
      <c r="J509" t="str">
        <f t="shared" si="16"/>
        <v>iiif_url</v>
      </c>
    </row>
    <row r="510" spans="1:10" x14ac:dyDescent="0.2">
      <c r="A510" t="s">
        <v>977</v>
      </c>
      <c r="B510">
        <v>78</v>
      </c>
      <c r="C510" t="s">
        <v>985</v>
      </c>
      <c r="D510">
        <v>440</v>
      </c>
      <c r="E510">
        <v>1304</v>
      </c>
      <c r="F510">
        <v>392</v>
      </c>
      <c r="G510">
        <v>460</v>
      </c>
      <c r="H510" t="s">
        <v>986</v>
      </c>
      <c r="J510" t="str">
        <f t="shared" si="16"/>
        <v>iiif_url</v>
      </c>
    </row>
    <row r="511" spans="1:10" x14ac:dyDescent="0.2">
      <c r="A511" t="s">
        <v>977</v>
      </c>
      <c r="B511">
        <v>78</v>
      </c>
      <c r="C511" t="s">
        <v>987</v>
      </c>
      <c r="D511">
        <v>441</v>
      </c>
      <c r="E511">
        <v>1305</v>
      </c>
      <c r="F511">
        <v>441</v>
      </c>
      <c r="G511">
        <v>506</v>
      </c>
      <c r="H511" t="s">
        <v>988</v>
      </c>
      <c r="J511" t="str">
        <f t="shared" si="16"/>
        <v>iiif_url</v>
      </c>
    </row>
    <row r="512" spans="1:10" x14ac:dyDescent="0.2">
      <c r="A512" t="s">
        <v>977</v>
      </c>
      <c r="B512">
        <v>78</v>
      </c>
      <c r="C512" t="s">
        <v>989</v>
      </c>
      <c r="D512">
        <v>443</v>
      </c>
      <c r="E512">
        <v>1310</v>
      </c>
      <c r="F512">
        <v>491</v>
      </c>
      <c r="G512">
        <v>555</v>
      </c>
      <c r="H512" t="s">
        <v>990</v>
      </c>
      <c r="J512" t="str">
        <f t="shared" si="16"/>
        <v>iiif_url</v>
      </c>
    </row>
    <row r="513" spans="1:10" x14ac:dyDescent="0.2">
      <c r="A513" t="s">
        <v>977</v>
      </c>
      <c r="B513">
        <v>78</v>
      </c>
      <c r="C513" t="s">
        <v>991</v>
      </c>
      <c r="D513">
        <v>441</v>
      </c>
      <c r="E513">
        <v>1305</v>
      </c>
      <c r="F513">
        <v>540</v>
      </c>
      <c r="G513">
        <v>605</v>
      </c>
      <c r="H513" t="s">
        <v>992</v>
      </c>
      <c r="J513" t="str">
        <f t="shared" si="16"/>
        <v>iiif_url</v>
      </c>
    </row>
    <row r="514" spans="1:10" x14ac:dyDescent="0.2">
      <c r="A514" t="s">
        <v>977</v>
      </c>
      <c r="B514">
        <v>78</v>
      </c>
      <c r="C514" t="s">
        <v>993</v>
      </c>
      <c r="D514">
        <v>438</v>
      </c>
      <c r="E514">
        <v>1313</v>
      </c>
      <c r="F514">
        <v>590</v>
      </c>
      <c r="G514">
        <v>652</v>
      </c>
      <c r="H514" t="s">
        <v>994</v>
      </c>
      <c r="J514" t="str">
        <f t="shared" si="16"/>
        <v>iiif_url</v>
      </c>
    </row>
    <row r="515" spans="1:10" x14ac:dyDescent="0.2">
      <c r="A515" t="s">
        <v>977</v>
      </c>
      <c r="B515">
        <v>78</v>
      </c>
      <c r="C515" t="s">
        <v>995</v>
      </c>
      <c r="D515">
        <v>438</v>
      </c>
      <c r="E515">
        <v>1310</v>
      </c>
      <c r="F515">
        <v>641</v>
      </c>
      <c r="G515">
        <v>701</v>
      </c>
      <c r="H515" t="s">
        <v>996</v>
      </c>
      <c r="J515" t="str">
        <f t="shared" si="16"/>
        <v>iiif_url</v>
      </c>
    </row>
    <row r="516" spans="1:10" x14ac:dyDescent="0.2">
      <c r="A516" t="s">
        <v>977</v>
      </c>
      <c r="B516">
        <v>78</v>
      </c>
      <c r="C516" t="s">
        <v>997</v>
      </c>
      <c r="D516">
        <v>441</v>
      </c>
      <c r="E516">
        <v>1308</v>
      </c>
      <c r="F516">
        <v>686</v>
      </c>
      <c r="G516">
        <v>750</v>
      </c>
      <c r="H516" t="s">
        <v>998</v>
      </c>
      <c r="J516" t="str">
        <f t="shared" si="16"/>
        <v>iiif_url</v>
      </c>
    </row>
    <row r="517" spans="1:10" x14ac:dyDescent="0.2">
      <c r="A517" t="s">
        <v>977</v>
      </c>
      <c r="B517">
        <v>78</v>
      </c>
      <c r="C517" t="s">
        <v>999</v>
      </c>
      <c r="D517">
        <v>443</v>
      </c>
      <c r="E517">
        <v>1309</v>
      </c>
      <c r="F517">
        <v>735</v>
      </c>
      <c r="G517">
        <v>798</v>
      </c>
      <c r="H517" t="s">
        <v>1000</v>
      </c>
      <c r="J517" t="str">
        <f t="shared" si="16"/>
        <v>iiif_url</v>
      </c>
    </row>
    <row r="518" spans="1:10" x14ac:dyDescent="0.2">
      <c r="A518" t="s">
        <v>977</v>
      </c>
      <c r="B518">
        <v>78</v>
      </c>
      <c r="C518" t="s">
        <v>1001</v>
      </c>
      <c r="D518">
        <v>442</v>
      </c>
      <c r="E518">
        <v>1117</v>
      </c>
      <c r="F518">
        <v>784</v>
      </c>
      <c r="G518">
        <v>846</v>
      </c>
      <c r="H518" t="s">
        <v>1002</v>
      </c>
      <c r="J518" t="str">
        <f t="shared" si="16"/>
        <v>iiif_url</v>
      </c>
    </row>
    <row r="519" spans="1:10" x14ac:dyDescent="0.2">
      <c r="A519" t="s">
        <v>977</v>
      </c>
      <c r="B519">
        <v>78</v>
      </c>
      <c r="C519" t="s">
        <v>1003</v>
      </c>
      <c r="D519">
        <v>490</v>
      </c>
      <c r="E519">
        <v>1307</v>
      </c>
      <c r="F519">
        <v>832</v>
      </c>
      <c r="G519">
        <v>896</v>
      </c>
      <c r="H519" t="s">
        <v>1004</v>
      </c>
      <c r="J519" t="str">
        <f t="shared" si="16"/>
        <v>iiif_url</v>
      </c>
    </row>
    <row r="520" spans="1:10" x14ac:dyDescent="0.2">
      <c r="A520" t="s">
        <v>977</v>
      </c>
      <c r="B520">
        <v>78</v>
      </c>
      <c r="C520" t="s">
        <v>1005</v>
      </c>
      <c r="D520">
        <v>439</v>
      </c>
      <c r="E520">
        <v>1316</v>
      </c>
      <c r="F520">
        <v>880</v>
      </c>
      <c r="G520">
        <v>943</v>
      </c>
      <c r="H520" t="s">
        <v>1006</v>
      </c>
      <c r="J520" t="str">
        <f t="shared" si="16"/>
        <v>iiif_url</v>
      </c>
    </row>
    <row r="521" spans="1:10" x14ac:dyDescent="0.2">
      <c r="A521" t="s">
        <v>977</v>
      </c>
      <c r="B521">
        <v>78</v>
      </c>
      <c r="C521" t="s">
        <v>1007</v>
      </c>
      <c r="D521">
        <v>435</v>
      </c>
      <c r="E521">
        <v>1308</v>
      </c>
      <c r="F521">
        <v>929</v>
      </c>
      <c r="G521">
        <v>992</v>
      </c>
      <c r="H521" t="s">
        <v>1008</v>
      </c>
      <c r="J521" t="str">
        <f t="shared" si="16"/>
        <v>iiif_url</v>
      </c>
    </row>
    <row r="522" spans="1:10" x14ac:dyDescent="0.2">
      <c r="A522" t="s">
        <v>977</v>
      </c>
      <c r="B522">
        <v>78</v>
      </c>
      <c r="C522" t="s">
        <v>1009</v>
      </c>
      <c r="D522">
        <v>436</v>
      </c>
      <c r="E522">
        <v>1304</v>
      </c>
      <c r="F522">
        <v>977</v>
      </c>
      <c r="G522">
        <v>1040</v>
      </c>
      <c r="H522" t="s">
        <v>1010</v>
      </c>
      <c r="J522" t="str">
        <f t="shared" si="16"/>
        <v>iiif_url</v>
      </c>
    </row>
    <row r="523" spans="1:10" x14ac:dyDescent="0.2">
      <c r="A523" t="s">
        <v>977</v>
      </c>
      <c r="B523">
        <v>78</v>
      </c>
      <c r="C523" t="s">
        <v>1011</v>
      </c>
      <c r="D523">
        <v>439</v>
      </c>
      <c r="E523">
        <v>1311</v>
      </c>
      <c r="F523">
        <v>1026</v>
      </c>
      <c r="G523">
        <v>1091</v>
      </c>
      <c r="H523" t="s">
        <v>1012</v>
      </c>
      <c r="J523" t="str">
        <f t="shared" si="16"/>
        <v>iiif_url</v>
      </c>
    </row>
    <row r="524" spans="1:10" x14ac:dyDescent="0.2">
      <c r="A524" t="s">
        <v>977</v>
      </c>
      <c r="B524">
        <v>78</v>
      </c>
      <c r="C524" t="s">
        <v>1013</v>
      </c>
      <c r="D524">
        <v>440</v>
      </c>
      <c r="E524">
        <v>1307</v>
      </c>
      <c r="F524">
        <v>1076</v>
      </c>
      <c r="G524">
        <v>1141</v>
      </c>
      <c r="H524" t="s">
        <v>1014</v>
      </c>
      <c r="J524" t="str">
        <f t="shared" si="16"/>
        <v>iiif_url</v>
      </c>
    </row>
    <row r="525" spans="1:10" x14ac:dyDescent="0.2">
      <c r="A525" t="s">
        <v>977</v>
      </c>
      <c r="B525">
        <v>78</v>
      </c>
      <c r="C525" t="s">
        <v>1015</v>
      </c>
      <c r="D525">
        <v>439</v>
      </c>
      <c r="E525">
        <v>1309</v>
      </c>
      <c r="F525">
        <v>1126</v>
      </c>
      <c r="G525">
        <v>1191</v>
      </c>
      <c r="H525" t="s">
        <v>1016</v>
      </c>
      <c r="J525" t="str">
        <f t="shared" si="16"/>
        <v>iiif_url</v>
      </c>
    </row>
    <row r="526" spans="1:10" x14ac:dyDescent="0.2">
      <c r="A526" t="s">
        <v>977</v>
      </c>
      <c r="B526">
        <v>78</v>
      </c>
      <c r="C526" t="s">
        <v>1017</v>
      </c>
      <c r="D526">
        <v>432</v>
      </c>
      <c r="E526">
        <v>1298</v>
      </c>
      <c r="F526">
        <v>1174</v>
      </c>
      <c r="G526">
        <v>1238</v>
      </c>
      <c r="H526" t="s">
        <v>1018</v>
      </c>
      <c r="J526" t="str">
        <f t="shared" si="16"/>
        <v>iiif_url</v>
      </c>
    </row>
    <row r="527" spans="1:10" x14ac:dyDescent="0.2">
      <c r="A527" t="s">
        <v>977</v>
      </c>
      <c r="B527">
        <v>78</v>
      </c>
      <c r="C527" t="s">
        <v>1019</v>
      </c>
      <c r="D527">
        <v>436</v>
      </c>
      <c r="E527">
        <v>982</v>
      </c>
      <c r="F527">
        <v>1224</v>
      </c>
      <c r="G527">
        <v>1285</v>
      </c>
      <c r="H527" t="s">
        <v>1020</v>
      </c>
      <c r="J527" t="str">
        <f t="shared" si="16"/>
        <v>iiif_url</v>
      </c>
    </row>
    <row r="528" spans="1:10" x14ac:dyDescent="0.2">
      <c r="A528" t="s">
        <v>977</v>
      </c>
      <c r="B528">
        <v>78</v>
      </c>
      <c r="C528" t="s">
        <v>1021</v>
      </c>
      <c r="D528">
        <v>484</v>
      </c>
      <c r="E528">
        <v>1302</v>
      </c>
      <c r="F528">
        <v>1271</v>
      </c>
      <c r="G528">
        <v>1335</v>
      </c>
      <c r="H528" t="s">
        <v>1022</v>
      </c>
      <c r="J528" t="str">
        <f t="shared" si="16"/>
        <v>iiif_url</v>
      </c>
    </row>
    <row r="529" spans="1:10" x14ac:dyDescent="0.2">
      <c r="A529" t="s">
        <v>977</v>
      </c>
      <c r="B529">
        <v>78</v>
      </c>
      <c r="C529" t="s">
        <v>1023</v>
      </c>
      <c r="D529">
        <v>433</v>
      </c>
      <c r="E529">
        <v>1306</v>
      </c>
      <c r="F529">
        <v>1319</v>
      </c>
      <c r="G529">
        <v>1386</v>
      </c>
      <c r="H529" t="s">
        <v>1024</v>
      </c>
      <c r="J529" t="str">
        <f t="shared" si="16"/>
        <v>iiif_url</v>
      </c>
    </row>
    <row r="530" spans="1:10" x14ac:dyDescent="0.2">
      <c r="A530" t="s">
        <v>977</v>
      </c>
      <c r="B530">
        <v>78</v>
      </c>
      <c r="C530" t="s">
        <v>1025</v>
      </c>
      <c r="D530">
        <v>429</v>
      </c>
      <c r="E530">
        <v>1302</v>
      </c>
      <c r="F530">
        <v>1367</v>
      </c>
      <c r="G530">
        <v>1434</v>
      </c>
      <c r="H530" t="s">
        <v>1026</v>
      </c>
      <c r="J530" t="str">
        <f t="shared" si="16"/>
        <v>iiif_url</v>
      </c>
    </row>
    <row r="531" spans="1:10" x14ac:dyDescent="0.2">
      <c r="A531" t="s">
        <v>977</v>
      </c>
      <c r="B531">
        <v>78</v>
      </c>
      <c r="C531" t="s">
        <v>1027</v>
      </c>
      <c r="D531">
        <v>429</v>
      </c>
      <c r="E531">
        <v>1307</v>
      </c>
      <c r="F531">
        <v>1415</v>
      </c>
      <c r="G531">
        <v>1481</v>
      </c>
      <c r="H531" t="s">
        <v>1028</v>
      </c>
      <c r="J531" t="str">
        <f t="shared" si="16"/>
        <v>iiif_url</v>
      </c>
    </row>
    <row r="532" spans="1:10" x14ac:dyDescent="0.2">
      <c r="A532" t="s">
        <v>977</v>
      </c>
      <c r="B532">
        <v>78</v>
      </c>
      <c r="C532" t="s">
        <v>1029</v>
      </c>
      <c r="D532">
        <v>429</v>
      </c>
      <c r="E532">
        <v>1062</v>
      </c>
      <c r="F532">
        <v>1466</v>
      </c>
      <c r="G532">
        <v>1529</v>
      </c>
      <c r="H532" t="s">
        <v>1030</v>
      </c>
      <c r="J532" t="str">
        <f t="shared" si="16"/>
        <v>iiif_url</v>
      </c>
    </row>
    <row r="533" spans="1:10" x14ac:dyDescent="0.2">
      <c r="A533" t="s">
        <v>977</v>
      </c>
      <c r="B533">
        <v>78</v>
      </c>
      <c r="C533" t="s">
        <v>1031</v>
      </c>
      <c r="D533">
        <v>470</v>
      </c>
      <c r="E533">
        <v>1298</v>
      </c>
      <c r="F533">
        <v>1515</v>
      </c>
      <c r="G533">
        <v>1580</v>
      </c>
      <c r="H533" t="s">
        <v>1032</v>
      </c>
      <c r="J533" t="str">
        <f t="shared" si="16"/>
        <v>iiif_url</v>
      </c>
    </row>
    <row r="534" spans="1:10" x14ac:dyDescent="0.2">
      <c r="A534" t="s">
        <v>977</v>
      </c>
      <c r="B534">
        <v>78</v>
      </c>
      <c r="C534" t="s">
        <v>1033</v>
      </c>
      <c r="D534">
        <v>426</v>
      </c>
      <c r="E534">
        <v>1302</v>
      </c>
      <c r="F534">
        <v>1562</v>
      </c>
      <c r="G534">
        <v>1631</v>
      </c>
      <c r="H534" t="s">
        <v>1034</v>
      </c>
      <c r="J534" t="str">
        <f t="shared" si="16"/>
        <v>iiif_url</v>
      </c>
    </row>
    <row r="535" spans="1:10" x14ac:dyDescent="0.2">
      <c r="A535" t="s">
        <v>977</v>
      </c>
      <c r="B535">
        <v>78</v>
      </c>
      <c r="C535" t="s">
        <v>1035</v>
      </c>
      <c r="D535">
        <v>423</v>
      </c>
      <c r="E535">
        <v>1301</v>
      </c>
      <c r="F535">
        <v>1612</v>
      </c>
      <c r="G535">
        <v>1679</v>
      </c>
      <c r="H535" t="s">
        <v>1036</v>
      </c>
      <c r="J535" t="str">
        <f t="shared" si="16"/>
        <v>iiif_url</v>
      </c>
    </row>
    <row r="536" spans="1:10" x14ac:dyDescent="0.2">
      <c r="A536" t="s">
        <v>977</v>
      </c>
      <c r="B536">
        <v>78</v>
      </c>
      <c r="C536" t="s">
        <v>1037</v>
      </c>
      <c r="D536">
        <v>423</v>
      </c>
      <c r="E536">
        <v>1301</v>
      </c>
      <c r="F536">
        <v>1659</v>
      </c>
      <c r="G536">
        <v>1728</v>
      </c>
      <c r="H536" t="s">
        <v>1038</v>
      </c>
      <c r="J536" t="str">
        <f t="shared" ref="J536:J567" si="17">HYPERLINK("https://images.diginfra.net/iiif/NL-HaNA_1.01.02/3843/NL-HaNA_1.01.02_3843_0040.jpg/297,170,2072,3283/full/0/default.jpg", "iiif_url")</f>
        <v>iiif_url</v>
      </c>
    </row>
    <row r="537" spans="1:10" x14ac:dyDescent="0.2">
      <c r="A537" t="s">
        <v>977</v>
      </c>
      <c r="B537">
        <v>78</v>
      </c>
      <c r="C537" t="s">
        <v>1039</v>
      </c>
      <c r="D537">
        <v>422</v>
      </c>
      <c r="E537">
        <v>1301</v>
      </c>
      <c r="F537">
        <v>1707</v>
      </c>
      <c r="G537">
        <v>1777</v>
      </c>
      <c r="H537" t="s">
        <v>1040</v>
      </c>
      <c r="J537" t="str">
        <f t="shared" si="17"/>
        <v>iiif_url</v>
      </c>
    </row>
    <row r="538" spans="1:10" x14ac:dyDescent="0.2">
      <c r="A538" t="s">
        <v>977</v>
      </c>
      <c r="B538">
        <v>78</v>
      </c>
      <c r="C538" t="s">
        <v>1041</v>
      </c>
      <c r="D538">
        <v>420</v>
      </c>
      <c r="E538">
        <v>1302</v>
      </c>
      <c r="F538">
        <v>1755</v>
      </c>
      <c r="G538">
        <v>1826</v>
      </c>
      <c r="H538" t="s">
        <v>1042</v>
      </c>
      <c r="J538" t="str">
        <f t="shared" si="17"/>
        <v>iiif_url</v>
      </c>
    </row>
    <row r="539" spans="1:10" x14ac:dyDescent="0.2">
      <c r="A539" t="s">
        <v>977</v>
      </c>
      <c r="B539">
        <v>78</v>
      </c>
      <c r="C539" t="s">
        <v>1043</v>
      </c>
      <c r="D539">
        <v>422</v>
      </c>
      <c r="E539">
        <v>1292</v>
      </c>
      <c r="F539">
        <v>1804</v>
      </c>
      <c r="G539">
        <v>1874</v>
      </c>
      <c r="H539" t="s">
        <v>1044</v>
      </c>
      <c r="J539" t="str">
        <f t="shared" si="17"/>
        <v>iiif_url</v>
      </c>
    </row>
    <row r="540" spans="1:10" x14ac:dyDescent="0.2">
      <c r="A540" t="s">
        <v>977</v>
      </c>
      <c r="B540">
        <v>78</v>
      </c>
      <c r="C540" t="s">
        <v>1045</v>
      </c>
      <c r="D540">
        <v>416</v>
      </c>
      <c r="E540">
        <v>1298</v>
      </c>
      <c r="F540">
        <v>1854</v>
      </c>
      <c r="G540">
        <v>1923</v>
      </c>
      <c r="H540" t="s">
        <v>1046</v>
      </c>
      <c r="J540" t="str">
        <f t="shared" si="17"/>
        <v>iiif_url</v>
      </c>
    </row>
    <row r="541" spans="1:10" x14ac:dyDescent="0.2">
      <c r="A541" t="s">
        <v>977</v>
      </c>
      <c r="B541">
        <v>78</v>
      </c>
      <c r="C541" t="s">
        <v>1047</v>
      </c>
      <c r="D541">
        <v>423</v>
      </c>
      <c r="E541">
        <v>1281</v>
      </c>
      <c r="F541">
        <v>1904</v>
      </c>
      <c r="G541">
        <v>1970</v>
      </c>
      <c r="H541" t="s">
        <v>1048</v>
      </c>
      <c r="J541" t="str">
        <f t="shared" si="17"/>
        <v>iiif_url</v>
      </c>
    </row>
    <row r="542" spans="1:10" x14ac:dyDescent="0.2">
      <c r="A542" t="s">
        <v>977</v>
      </c>
      <c r="B542">
        <v>78</v>
      </c>
      <c r="C542" t="s">
        <v>1049</v>
      </c>
      <c r="D542">
        <v>422</v>
      </c>
      <c r="E542">
        <v>625</v>
      </c>
      <c r="F542">
        <v>1950</v>
      </c>
      <c r="G542">
        <v>2011</v>
      </c>
      <c r="H542" t="s">
        <v>1050</v>
      </c>
      <c r="J542" t="str">
        <f t="shared" si="17"/>
        <v>iiif_url</v>
      </c>
    </row>
    <row r="543" spans="1:10" x14ac:dyDescent="0.2">
      <c r="A543" t="s">
        <v>977</v>
      </c>
      <c r="B543">
        <v>78</v>
      </c>
      <c r="C543" t="s">
        <v>1051</v>
      </c>
      <c r="D543">
        <v>460</v>
      </c>
      <c r="E543">
        <v>1291</v>
      </c>
      <c r="F543">
        <v>1998</v>
      </c>
      <c r="G543">
        <v>2065</v>
      </c>
      <c r="H543" t="s">
        <v>1052</v>
      </c>
      <c r="J543" t="str">
        <f t="shared" si="17"/>
        <v>iiif_url</v>
      </c>
    </row>
    <row r="544" spans="1:10" x14ac:dyDescent="0.2">
      <c r="A544" t="s">
        <v>977</v>
      </c>
      <c r="B544">
        <v>78</v>
      </c>
      <c r="C544" t="s">
        <v>1053</v>
      </c>
      <c r="D544">
        <v>411</v>
      </c>
      <c r="E544">
        <v>1296</v>
      </c>
      <c r="F544">
        <v>2045</v>
      </c>
      <c r="G544">
        <v>2117</v>
      </c>
      <c r="H544" t="s">
        <v>1054</v>
      </c>
      <c r="J544" t="str">
        <f t="shared" si="17"/>
        <v>iiif_url</v>
      </c>
    </row>
    <row r="545" spans="1:10" x14ac:dyDescent="0.2">
      <c r="A545" t="s">
        <v>977</v>
      </c>
      <c r="B545">
        <v>78</v>
      </c>
      <c r="C545" t="s">
        <v>1055</v>
      </c>
      <c r="D545">
        <v>414</v>
      </c>
      <c r="E545">
        <v>1289</v>
      </c>
      <c r="F545">
        <v>2095</v>
      </c>
      <c r="G545">
        <v>2164</v>
      </c>
      <c r="H545" t="s">
        <v>1056</v>
      </c>
      <c r="J545" t="str">
        <f t="shared" si="17"/>
        <v>iiif_url</v>
      </c>
    </row>
    <row r="546" spans="1:10" x14ac:dyDescent="0.2">
      <c r="A546" t="s">
        <v>977</v>
      </c>
      <c r="B546">
        <v>78</v>
      </c>
      <c r="C546" t="s">
        <v>1057</v>
      </c>
      <c r="D546">
        <v>415</v>
      </c>
      <c r="E546">
        <v>1293</v>
      </c>
      <c r="F546">
        <v>2144</v>
      </c>
      <c r="G546">
        <v>2213</v>
      </c>
      <c r="H546" t="s">
        <v>1058</v>
      </c>
      <c r="J546" t="str">
        <f t="shared" si="17"/>
        <v>iiif_url</v>
      </c>
    </row>
    <row r="547" spans="1:10" x14ac:dyDescent="0.2">
      <c r="A547" t="s">
        <v>977</v>
      </c>
      <c r="B547">
        <v>78</v>
      </c>
      <c r="C547" t="s">
        <v>1059</v>
      </c>
      <c r="D547">
        <v>415</v>
      </c>
      <c r="E547">
        <v>1285</v>
      </c>
      <c r="F547">
        <v>2193</v>
      </c>
      <c r="G547">
        <v>2262</v>
      </c>
      <c r="H547" t="s">
        <v>1060</v>
      </c>
      <c r="J547" t="str">
        <f t="shared" si="17"/>
        <v>iiif_url</v>
      </c>
    </row>
    <row r="548" spans="1:10" x14ac:dyDescent="0.2">
      <c r="A548" t="s">
        <v>977</v>
      </c>
      <c r="B548">
        <v>78</v>
      </c>
      <c r="C548" t="s">
        <v>1061</v>
      </c>
      <c r="D548">
        <v>415</v>
      </c>
      <c r="E548">
        <v>1284</v>
      </c>
      <c r="F548">
        <v>2242</v>
      </c>
      <c r="G548">
        <v>2311</v>
      </c>
      <c r="H548" t="s">
        <v>1062</v>
      </c>
      <c r="J548" t="str">
        <f t="shared" si="17"/>
        <v>iiif_url</v>
      </c>
    </row>
    <row r="549" spans="1:10" x14ac:dyDescent="0.2">
      <c r="A549" t="s">
        <v>977</v>
      </c>
      <c r="B549">
        <v>78</v>
      </c>
      <c r="C549" t="s">
        <v>1063</v>
      </c>
      <c r="D549">
        <v>416</v>
      </c>
      <c r="E549">
        <v>1287</v>
      </c>
      <c r="F549">
        <v>2291</v>
      </c>
      <c r="G549">
        <v>2360</v>
      </c>
      <c r="H549" t="s">
        <v>1064</v>
      </c>
      <c r="J549" t="str">
        <f t="shared" si="17"/>
        <v>iiif_url</v>
      </c>
    </row>
    <row r="550" spans="1:10" x14ac:dyDescent="0.2">
      <c r="A550" t="s">
        <v>977</v>
      </c>
      <c r="B550">
        <v>78</v>
      </c>
      <c r="C550" t="s">
        <v>1065</v>
      </c>
      <c r="D550">
        <v>413</v>
      </c>
      <c r="E550">
        <v>1289</v>
      </c>
      <c r="F550">
        <v>2337</v>
      </c>
      <c r="G550">
        <v>2408</v>
      </c>
      <c r="H550" t="s">
        <v>1066</v>
      </c>
      <c r="J550" t="str">
        <f t="shared" si="17"/>
        <v>iiif_url</v>
      </c>
    </row>
    <row r="551" spans="1:10" x14ac:dyDescent="0.2">
      <c r="A551" t="s">
        <v>977</v>
      </c>
      <c r="B551">
        <v>78</v>
      </c>
      <c r="C551" t="s">
        <v>1067</v>
      </c>
      <c r="D551">
        <v>407</v>
      </c>
      <c r="E551">
        <v>1286</v>
      </c>
      <c r="F551">
        <v>2387</v>
      </c>
      <c r="G551">
        <v>2457</v>
      </c>
      <c r="H551" t="s">
        <v>1068</v>
      </c>
      <c r="J551" t="str">
        <f t="shared" si="17"/>
        <v>iiif_url</v>
      </c>
    </row>
    <row r="552" spans="1:10" x14ac:dyDescent="0.2">
      <c r="A552" t="s">
        <v>977</v>
      </c>
      <c r="B552">
        <v>78</v>
      </c>
      <c r="C552" t="s">
        <v>1069</v>
      </c>
      <c r="D552">
        <v>408</v>
      </c>
      <c r="E552">
        <v>1282</v>
      </c>
      <c r="F552">
        <v>2438</v>
      </c>
      <c r="G552">
        <v>2505</v>
      </c>
      <c r="H552" t="s">
        <v>1070</v>
      </c>
      <c r="J552" t="str">
        <f t="shared" si="17"/>
        <v>iiif_url</v>
      </c>
    </row>
    <row r="553" spans="1:10" x14ac:dyDescent="0.2">
      <c r="A553" t="s">
        <v>977</v>
      </c>
      <c r="B553">
        <v>78</v>
      </c>
      <c r="C553" t="s">
        <v>1071</v>
      </c>
      <c r="D553">
        <v>407</v>
      </c>
      <c r="E553">
        <v>1001</v>
      </c>
      <c r="F553">
        <v>2483</v>
      </c>
      <c r="G553">
        <v>2549</v>
      </c>
      <c r="H553" t="s">
        <v>1072</v>
      </c>
      <c r="J553" t="str">
        <f t="shared" si="17"/>
        <v>iiif_url</v>
      </c>
    </row>
    <row r="554" spans="1:10" x14ac:dyDescent="0.2">
      <c r="A554" t="s">
        <v>977</v>
      </c>
      <c r="B554">
        <v>78</v>
      </c>
      <c r="C554" t="s">
        <v>1073</v>
      </c>
      <c r="D554">
        <v>458</v>
      </c>
      <c r="E554">
        <v>1279</v>
      </c>
      <c r="F554">
        <v>2531</v>
      </c>
      <c r="G554">
        <v>2601</v>
      </c>
      <c r="H554" t="s">
        <v>1074</v>
      </c>
      <c r="J554" t="str">
        <f t="shared" si="17"/>
        <v>iiif_url</v>
      </c>
    </row>
    <row r="555" spans="1:10" x14ac:dyDescent="0.2">
      <c r="A555" t="s">
        <v>977</v>
      </c>
      <c r="B555">
        <v>78</v>
      </c>
      <c r="C555" t="s">
        <v>1075</v>
      </c>
      <c r="D555">
        <v>405</v>
      </c>
      <c r="E555">
        <v>1275</v>
      </c>
      <c r="F555">
        <v>2580</v>
      </c>
      <c r="G555">
        <v>2649</v>
      </c>
      <c r="H555" t="s">
        <v>1076</v>
      </c>
      <c r="J555" t="str">
        <f t="shared" si="17"/>
        <v>iiif_url</v>
      </c>
    </row>
    <row r="556" spans="1:10" x14ac:dyDescent="0.2">
      <c r="A556" t="s">
        <v>977</v>
      </c>
      <c r="B556">
        <v>78</v>
      </c>
      <c r="C556" t="s">
        <v>1077</v>
      </c>
      <c r="D556">
        <v>404</v>
      </c>
      <c r="E556">
        <v>1157</v>
      </c>
      <c r="F556">
        <v>2630</v>
      </c>
      <c r="G556">
        <v>2695</v>
      </c>
      <c r="H556" t="s">
        <v>1078</v>
      </c>
      <c r="J556" t="str">
        <f t="shared" si="17"/>
        <v>iiif_url</v>
      </c>
    </row>
    <row r="557" spans="1:10" x14ac:dyDescent="0.2">
      <c r="A557" t="s">
        <v>977</v>
      </c>
      <c r="B557">
        <v>78</v>
      </c>
      <c r="C557" t="s">
        <v>1079</v>
      </c>
      <c r="D557">
        <v>1183</v>
      </c>
      <c r="E557">
        <v>1276</v>
      </c>
      <c r="F557">
        <v>2637</v>
      </c>
      <c r="G557">
        <v>2700</v>
      </c>
      <c r="H557" t="s">
        <v>1080</v>
      </c>
      <c r="J557" t="str">
        <f t="shared" si="17"/>
        <v>iiif_url</v>
      </c>
    </row>
    <row r="558" spans="1:10" x14ac:dyDescent="0.2">
      <c r="A558" t="s">
        <v>977</v>
      </c>
      <c r="B558">
        <v>78</v>
      </c>
      <c r="C558" t="s">
        <v>1081</v>
      </c>
      <c r="D558">
        <v>458</v>
      </c>
      <c r="E558">
        <v>988</v>
      </c>
      <c r="F558">
        <v>2677</v>
      </c>
      <c r="G558">
        <v>2740</v>
      </c>
      <c r="H558" t="s">
        <v>1082</v>
      </c>
      <c r="J558" t="str">
        <f t="shared" si="17"/>
        <v>iiif_url</v>
      </c>
    </row>
    <row r="559" spans="1:10" x14ac:dyDescent="0.2">
      <c r="A559" t="s">
        <v>977</v>
      </c>
      <c r="B559">
        <v>78</v>
      </c>
      <c r="C559" t="s">
        <v>1083</v>
      </c>
      <c r="D559">
        <v>405</v>
      </c>
      <c r="E559">
        <v>992</v>
      </c>
      <c r="F559">
        <v>2728</v>
      </c>
      <c r="G559">
        <v>2791</v>
      </c>
      <c r="H559" t="s">
        <v>1084</v>
      </c>
      <c r="J559" t="str">
        <f t="shared" si="17"/>
        <v>iiif_url</v>
      </c>
    </row>
    <row r="560" spans="1:10" x14ac:dyDescent="0.2">
      <c r="A560" t="s">
        <v>977</v>
      </c>
      <c r="B560">
        <v>78</v>
      </c>
      <c r="C560" t="s">
        <v>1085</v>
      </c>
      <c r="D560">
        <v>410</v>
      </c>
      <c r="E560">
        <v>600</v>
      </c>
      <c r="F560">
        <v>2774</v>
      </c>
      <c r="G560">
        <v>2835</v>
      </c>
      <c r="H560" t="s">
        <v>1086</v>
      </c>
      <c r="J560" t="str">
        <f t="shared" si="17"/>
        <v>iiif_url</v>
      </c>
    </row>
    <row r="561" spans="1:10" x14ac:dyDescent="0.2">
      <c r="A561" t="s">
        <v>977</v>
      </c>
      <c r="B561">
        <v>78</v>
      </c>
      <c r="C561" t="s">
        <v>1087</v>
      </c>
      <c r="D561">
        <v>455</v>
      </c>
      <c r="E561">
        <v>987</v>
      </c>
      <c r="F561">
        <v>2825</v>
      </c>
      <c r="G561">
        <v>2890</v>
      </c>
      <c r="H561" t="s">
        <v>1088</v>
      </c>
      <c r="J561" t="str">
        <f t="shared" si="17"/>
        <v>iiif_url</v>
      </c>
    </row>
    <row r="562" spans="1:10" x14ac:dyDescent="0.2">
      <c r="A562" t="s">
        <v>977</v>
      </c>
      <c r="B562">
        <v>78</v>
      </c>
      <c r="C562" t="s">
        <v>1089</v>
      </c>
      <c r="D562">
        <v>410</v>
      </c>
      <c r="E562">
        <v>507</v>
      </c>
      <c r="F562">
        <v>2869</v>
      </c>
      <c r="G562">
        <v>2929</v>
      </c>
      <c r="H562" t="s">
        <v>1090</v>
      </c>
      <c r="J562" t="str">
        <f t="shared" si="17"/>
        <v>iiif_url</v>
      </c>
    </row>
    <row r="563" spans="1:10" x14ac:dyDescent="0.2">
      <c r="A563" t="s">
        <v>977</v>
      </c>
      <c r="B563">
        <v>78</v>
      </c>
      <c r="C563" t="s">
        <v>1091</v>
      </c>
      <c r="D563">
        <v>456</v>
      </c>
      <c r="E563">
        <v>981</v>
      </c>
      <c r="F563">
        <v>2921</v>
      </c>
      <c r="G563">
        <v>2987</v>
      </c>
      <c r="H563" t="s">
        <v>1092</v>
      </c>
      <c r="J563" t="str">
        <f t="shared" si="17"/>
        <v>iiif_url</v>
      </c>
    </row>
    <row r="564" spans="1:10" x14ac:dyDescent="0.2">
      <c r="A564" t="s">
        <v>977</v>
      </c>
      <c r="B564">
        <v>78</v>
      </c>
      <c r="C564" t="s">
        <v>1093</v>
      </c>
      <c r="D564">
        <v>480</v>
      </c>
      <c r="E564">
        <v>789</v>
      </c>
      <c r="F564">
        <v>3066</v>
      </c>
      <c r="G564">
        <v>3129</v>
      </c>
      <c r="H564" t="s">
        <v>1094</v>
      </c>
      <c r="J564" t="str">
        <f t="shared" si="17"/>
        <v>iiif_url</v>
      </c>
    </row>
    <row r="565" spans="1:10" x14ac:dyDescent="0.2">
      <c r="A565" t="s">
        <v>977</v>
      </c>
      <c r="B565">
        <v>78</v>
      </c>
      <c r="C565" t="s">
        <v>1095</v>
      </c>
      <c r="D565">
        <v>997</v>
      </c>
      <c r="E565">
        <v>1151</v>
      </c>
      <c r="F565">
        <v>3073</v>
      </c>
      <c r="G565">
        <v>3133</v>
      </c>
      <c r="H565" t="s">
        <v>1096</v>
      </c>
      <c r="J565" t="str">
        <f t="shared" si="17"/>
        <v>iiif_url</v>
      </c>
    </row>
    <row r="566" spans="1:10" x14ac:dyDescent="0.2">
      <c r="A566" t="s">
        <v>977</v>
      </c>
      <c r="B566">
        <v>78</v>
      </c>
      <c r="C566" t="s">
        <v>1097</v>
      </c>
      <c r="D566">
        <v>1187</v>
      </c>
      <c r="E566">
        <v>1277</v>
      </c>
      <c r="F566">
        <v>3075</v>
      </c>
      <c r="G566">
        <v>3136</v>
      </c>
      <c r="H566" t="s">
        <v>1098</v>
      </c>
      <c r="J566" t="str">
        <f t="shared" si="17"/>
        <v>iiif_url</v>
      </c>
    </row>
    <row r="567" spans="1:10" x14ac:dyDescent="0.2">
      <c r="A567" t="s">
        <v>977</v>
      </c>
      <c r="B567">
        <v>78</v>
      </c>
      <c r="C567" t="s">
        <v>1099</v>
      </c>
      <c r="D567">
        <v>453</v>
      </c>
      <c r="E567">
        <v>979</v>
      </c>
      <c r="F567">
        <v>3115</v>
      </c>
      <c r="G567">
        <v>3182</v>
      </c>
      <c r="H567" t="s">
        <v>1100</v>
      </c>
      <c r="J567" t="str">
        <f t="shared" si="17"/>
        <v>iiif_url</v>
      </c>
    </row>
    <row r="568" spans="1:10" x14ac:dyDescent="0.2">
      <c r="A568" t="s">
        <v>977</v>
      </c>
      <c r="B568">
        <v>78</v>
      </c>
      <c r="C568" t="s">
        <v>1101</v>
      </c>
      <c r="D568">
        <v>992</v>
      </c>
      <c r="E568">
        <v>1274</v>
      </c>
      <c r="F568">
        <v>3123</v>
      </c>
      <c r="G568">
        <v>3184</v>
      </c>
      <c r="H568" t="s">
        <v>1102</v>
      </c>
      <c r="J568" t="str">
        <f t="shared" ref="J568:J599" si="18">HYPERLINK("https://images.diginfra.net/iiif/NL-HaNA_1.01.02/3843/NL-HaNA_1.01.02_3843_0040.jpg/297,170,2072,3283/full/0/default.jpg", "iiif_url")</f>
        <v>iiif_url</v>
      </c>
    </row>
    <row r="569" spans="1:10" x14ac:dyDescent="0.2">
      <c r="A569" t="s">
        <v>977</v>
      </c>
      <c r="B569">
        <v>78</v>
      </c>
      <c r="C569" t="s">
        <v>1103</v>
      </c>
      <c r="D569">
        <v>397</v>
      </c>
      <c r="E569">
        <v>1274</v>
      </c>
      <c r="F569">
        <v>3161</v>
      </c>
      <c r="G569">
        <v>3234</v>
      </c>
      <c r="H569" t="s">
        <v>1104</v>
      </c>
      <c r="J569" t="str">
        <f t="shared" si="18"/>
        <v>iiif_url</v>
      </c>
    </row>
    <row r="570" spans="1:10" x14ac:dyDescent="0.2">
      <c r="A570" t="s">
        <v>977</v>
      </c>
      <c r="B570">
        <v>78</v>
      </c>
      <c r="C570" t="s">
        <v>1105</v>
      </c>
      <c r="D570">
        <v>406</v>
      </c>
      <c r="E570">
        <v>1269</v>
      </c>
      <c r="F570">
        <v>3217</v>
      </c>
      <c r="G570">
        <v>3284</v>
      </c>
      <c r="H570" t="s">
        <v>1106</v>
      </c>
      <c r="J570" t="str">
        <f t="shared" si="18"/>
        <v>iiif_url</v>
      </c>
    </row>
    <row r="571" spans="1:10" x14ac:dyDescent="0.2">
      <c r="A571" t="s">
        <v>977</v>
      </c>
      <c r="B571">
        <v>78</v>
      </c>
      <c r="C571" t="s">
        <v>1107</v>
      </c>
      <c r="D571">
        <v>1371</v>
      </c>
      <c r="E571">
        <v>2267</v>
      </c>
      <c r="F571">
        <v>352</v>
      </c>
      <c r="G571">
        <v>428</v>
      </c>
      <c r="H571" t="s">
        <v>1108</v>
      </c>
      <c r="J571" t="str">
        <f t="shared" si="18"/>
        <v>iiif_url</v>
      </c>
    </row>
    <row r="572" spans="1:10" x14ac:dyDescent="0.2">
      <c r="A572" t="s">
        <v>977</v>
      </c>
      <c r="B572">
        <v>78</v>
      </c>
      <c r="C572" t="s">
        <v>1109</v>
      </c>
      <c r="D572">
        <v>1373</v>
      </c>
      <c r="E572">
        <v>2260</v>
      </c>
      <c r="F572">
        <v>400</v>
      </c>
      <c r="G572">
        <v>478</v>
      </c>
      <c r="H572" t="s">
        <v>1110</v>
      </c>
      <c r="J572" t="str">
        <f t="shared" si="18"/>
        <v>iiif_url</v>
      </c>
    </row>
    <row r="573" spans="1:10" x14ac:dyDescent="0.2">
      <c r="A573" t="s">
        <v>977</v>
      </c>
      <c r="B573">
        <v>78</v>
      </c>
      <c r="C573" t="s">
        <v>1111</v>
      </c>
      <c r="D573">
        <v>1377</v>
      </c>
      <c r="E573">
        <v>2262</v>
      </c>
      <c r="F573">
        <v>447</v>
      </c>
      <c r="G573">
        <v>524</v>
      </c>
      <c r="H573" t="s">
        <v>1112</v>
      </c>
      <c r="J573" t="str">
        <f t="shared" si="18"/>
        <v>iiif_url</v>
      </c>
    </row>
    <row r="574" spans="1:10" x14ac:dyDescent="0.2">
      <c r="A574" t="s">
        <v>977</v>
      </c>
      <c r="B574">
        <v>78</v>
      </c>
      <c r="C574" t="s">
        <v>1113</v>
      </c>
      <c r="D574">
        <v>1372</v>
      </c>
      <c r="E574">
        <v>2256</v>
      </c>
      <c r="F574">
        <v>497</v>
      </c>
      <c r="G574">
        <v>576</v>
      </c>
      <c r="H574" t="s">
        <v>1114</v>
      </c>
      <c r="J574" t="str">
        <f t="shared" si="18"/>
        <v>iiif_url</v>
      </c>
    </row>
    <row r="575" spans="1:10" x14ac:dyDescent="0.2">
      <c r="A575" t="s">
        <v>977</v>
      </c>
      <c r="B575">
        <v>78</v>
      </c>
      <c r="C575" t="s">
        <v>1115</v>
      </c>
      <c r="D575">
        <v>1374</v>
      </c>
      <c r="E575">
        <v>1507</v>
      </c>
      <c r="F575">
        <v>544</v>
      </c>
      <c r="G575">
        <v>608</v>
      </c>
      <c r="H575" t="s">
        <v>1116</v>
      </c>
      <c r="J575" t="str">
        <f t="shared" si="18"/>
        <v>iiif_url</v>
      </c>
    </row>
    <row r="576" spans="1:10" x14ac:dyDescent="0.2">
      <c r="A576" t="s">
        <v>977</v>
      </c>
      <c r="B576">
        <v>78</v>
      </c>
      <c r="C576" t="s">
        <v>1117</v>
      </c>
      <c r="D576">
        <v>1419</v>
      </c>
      <c r="E576">
        <v>2257</v>
      </c>
      <c r="F576">
        <v>592</v>
      </c>
      <c r="G576">
        <v>672</v>
      </c>
      <c r="H576" t="s">
        <v>1118</v>
      </c>
      <c r="J576" t="str">
        <f t="shared" si="18"/>
        <v>iiif_url</v>
      </c>
    </row>
    <row r="577" spans="1:10" x14ac:dyDescent="0.2">
      <c r="A577" t="s">
        <v>977</v>
      </c>
      <c r="B577">
        <v>78</v>
      </c>
      <c r="C577" t="s">
        <v>1119</v>
      </c>
      <c r="D577">
        <v>1367</v>
      </c>
      <c r="E577">
        <v>2252</v>
      </c>
      <c r="F577">
        <v>640</v>
      </c>
      <c r="G577">
        <v>721</v>
      </c>
      <c r="H577" t="s">
        <v>1120</v>
      </c>
      <c r="J577" t="str">
        <f t="shared" si="18"/>
        <v>iiif_url</v>
      </c>
    </row>
    <row r="578" spans="1:10" x14ac:dyDescent="0.2">
      <c r="A578" t="s">
        <v>977</v>
      </c>
      <c r="B578">
        <v>78</v>
      </c>
      <c r="C578" t="s">
        <v>1121</v>
      </c>
      <c r="D578">
        <v>1368</v>
      </c>
      <c r="E578">
        <v>2245</v>
      </c>
      <c r="F578">
        <v>690</v>
      </c>
      <c r="G578">
        <v>770</v>
      </c>
      <c r="H578" t="s">
        <v>1122</v>
      </c>
      <c r="J578" t="str">
        <f t="shared" si="18"/>
        <v>iiif_url</v>
      </c>
    </row>
    <row r="579" spans="1:10" x14ac:dyDescent="0.2">
      <c r="A579" t="s">
        <v>977</v>
      </c>
      <c r="B579">
        <v>78</v>
      </c>
      <c r="C579" t="s">
        <v>1123</v>
      </c>
      <c r="D579">
        <v>1371</v>
      </c>
      <c r="E579">
        <v>2247</v>
      </c>
      <c r="F579">
        <v>739</v>
      </c>
      <c r="G579">
        <v>820</v>
      </c>
      <c r="H579" t="s">
        <v>1124</v>
      </c>
      <c r="J579" t="str">
        <f t="shared" si="18"/>
        <v>iiif_url</v>
      </c>
    </row>
    <row r="580" spans="1:10" x14ac:dyDescent="0.2">
      <c r="A580" t="s">
        <v>977</v>
      </c>
      <c r="B580">
        <v>78</v>
      </c>
      <c r="C580" t="s">
        <v>1125</v>
      </c>
      <c r="D580">
        <v>1373</v>
      </c>
      <c r="E580">
        <v>2250</v>
      </c>
      <c r="F580">
        <v>790</v>
      </c>
      <c r="G580">
        <v>868</v>
      </c>
      <c r="H580" t="s">
        <v>1126</v>
      </c>
      <c r="J580" t="str">
        <f t="shared" si="18"/>
        <v>iiif_url</v>
      </c>
    </row>
    <row r="581" spans="1:10" x14ac:dyDescent="0.2">
      <c r="A581" t="s">
        <v>977</v>
      </c>
      <c r="B581">
        <v>78</v>
      </c>
      <c r="C581" t="s">
        <v>1127</v>
      </c>
      <c r="D581">
        <v>1364</v>
      </c>
      <c r="E581">
        <v>1452</v>
      </c>
      <c r="F581">
        <v>838</v>
      </c>
      <c r="G581">
        <v>899</v>
      </c>
      <c r="H581" t="s">
        <v>1128</v>
      </c>
      <c r="J581" t="str">
        <f t="shared" si="18"/>
        <v>iiif_url</v>
      </c>
    </row>
    <row r="582" spans="1:10" x14ac:dyDescent="0.2">
      <c r="A582" t="s">
        <v>977</v>
      </c>
      <c r="B582">
        <v>78</v>
      </c>
      <c r="C582" t="s">
        <v>1129</v>
      </c>
      <c r="D582">
        <v>1409</v>
      </c>
      <c r="E582">
        <v>2250</v>
      </c>
      <c r="F582">
        <v>887</v>
      </c>
      <c r="G582">
        <v>967</v>
      </c>
      <c r="H582" t="s">
        <v>1130</v>
      </c>
      <c r="J582" t="str">
        <f t="shared" si="18"/>
        <v>iiif_url</v>
      </c>
    </row>
    <row r="583" spans="1:10" x14ac:dyDescent="0.2">
      <c r="A583" t="s">
        <v>977</v>
      </c>
      <c r="B583">
        <v>78</v>
      </c>
      <c r="C583" t="s">
        <v>1131</v>
      </c>
      <c r="D583">
        <v>1369</v>
      </c>
      <c r="E583">
        <v>2248</v>
      </c>
      <c r="F583">
        <v>934</v>
      </c>
      <c r="G583">
        <v>1014</v>
      </c>
      <c r="H583" t="s">
        <v>1132</v>
      </c>
      <c r="J583" t="str">
        <f t="shared" si="18"/>
        <v>iiif_url</v>
      </c>
    </row>
    <row r="584" spans="1:10" x14ac:dyDescent="0.2">
      <c r="A584" t="s">
        <v>977</v>
      </c>
      <c r="B584">
        <v>78</v>
      </c>
      <c r="C584" t="s">
        <v>1133</v>
      </c>
      <c r="D584">
        <v>1367</v>
      </c>
      <c r="E584">
        <v>2262</v>
      </c>
      <c r="F584">
        <v>983</v>
      </c>
      <c r="G584">
        <v>1063</v>
      </c>
      <c r="H584" t="s">
        <v>1134</v>
      </c>
      <c r="J584" t="str">
        <f t="shared" si="18"/>
        <v>iiif_url</v>
      </c>
    </row>
    <row r="585" spans="1:10" x14ac:dyDescent="0.2">
      <c r="A585" t="s">
        <v>977</v>
      </c>
      <c r="B585">
        <v>78</v>
      </c>
      <c r="C585" t="s">
        <v>1135</v>
      </c>
      <c r="D585">
        <v>1371</v>
      </c>
      <c r="E585">
        <v>2242</v>
      </c>
      <c r="F585">
        <v>1031</v>
      </c>
      <c r="G585">
        <v>1114</v>
      </c>
      <c r="H585" t="s">
        <v>1136</v>
      </c>
      <c r="J585" t="str">
        <f t="shared" si="18"/>
        <v>iiif_url</v>
      </c>
    </row>
    <row r="586" spans="1:10" x14ac:dyDescent="0.2">
      <c r="A586" t="s">
        <v>977</v>
      </c>
      <c r="B586">
        <v>78</v>
      </c>
      <c r="C586" t="s">
        <v>1137</v>
      </c>
      <c r="D586">
        <v>1367</v>
      </c>
      <c r="E586">
        <v>2241</v>
      </c>
      <c r="F586">
        <v>1080</v>
      </c>
      <c r="G586">
        <v>1161</v>
      </c>
      <c r="H586" t="s">
        <v>1138</v>
      </c>
      <c r="J586" t="str">
        <f t="shared" si="18"/>
        <v>iiif_url</v>
      </c>
    </row>
    <row r="587" spans="1:10" x14ac:dyDescent="0.2">
      <c r="A587" t="s">
        <v>977</v>
      </c>
      <c r="B587">
        <v>78</v>
      </c>
      <c r="C587" t="s">
        <v>1139</v>
      </c>
      <c r="D587">
        <v>1367</v>
      </c>
      <c r="E587">
        <v>2246</v>
      </c>
      <c r="F587">
        <v>1131</v>
      </c>
      <c r="G587">
        <v>1206</v>
      </c>
      <c r="H587" t="s">
        <v>1140</v>
      </c>
      <c r="J587" t="str">
        <f t="shared" si="18"/>
        <v>iiif_url</v>
      </c>
    </row>
    <row r="588" spans="1:10" x14ac:dyDescent="0.2">
      <c r="A588" t="s">
        <v>977</v>
      </c>
      <c r="B588">
        <v>78</v>
      </c>
      <c r="C588" t="s">
        <v>1141</v>
      </c>
      <c r="D588">
        <v>1365</v>
      </c>
      <c r="E588">
        <v>2246</v>
      </c>
      <c r="F588">
        <v>1179</v>
      </c>
      <c r="G588">
        <v>1255</v>
      </c>
      <c r="H588" t="s">
        <v>1142</v>
      </c>
      <c r="J588" t="str">
        <f t="shared" si="18"/>
        <v>iiif_url</v>
      </c>
    </row>
    <row r="589" spans="1:10" x14ac:dyDescent="0.2">
      <c r="A589" t="s">
        <v>977</v>
      </c>
      <c r="B589">
        <v>78</v>
      </c>
      <c r="C589" t="s">
        <v>1143</v>
      </c>
      <c r="D589">
        <v>1358</v>
      </c>
      <c r="E589">
        <v>2243</v>
      </c>
      <c r="F589">
        <v>1229</v>
      </c>
      <c r="G589">
        <v>1304</v>
      </c>
      <c r="H589" t="s">
        <v>1144</v>
      </c>
      <c r="J589" t="str">
        <f t="shared" si="18"/>
        <v>iiif_url</v>
      </c>
    </row>
    <row r="590" spans="1:10" x14ac:dyDescent="0.2">
      <c r="A590" t="s">
        <v>977</v>
      </c>
      <c r="B590">
        <v>78</v>
      </c>
      <c r="C590" t="s">
        <v>1145</v>
      </c>
      <c r="D590">
        <v>1356</v>
      </c>
      <c r="E590">
        <v>2246</v>
      </c>
      <c r="F590">
        <v>1278</v>
      </c>
      <c r="G590">
        <v>1356</v>
      </c>
      <c r="H590" t="s">
        <v>1146</v>
      </c>
      <c r="J590" t="str">
        <f t="shared" si="18"/>
        <v>iiif_url</v>
      </c>
    </row>
    <row r="591" spans="1:10" x14ac:dyDescent="0.2">
      <c r="A591" t="s">
        <v>977</v>
      </c>
      <c r="B591">
        <v>78</v>
      </c>
      <c r="C591" t="s">
        <v>1147</v>
      </c>
      <c r="D591">
        <v>1359</v>
      </c>
      <c r="E591">
        <v>2244</v>
      </c>
      <c r="F591">
        <v>1326</v>
      </c>
      <c r="G591">
        <v>1406</v>
      </c>
      <c r="H591" t="s">
        <v>1148</v>
      </c>
      <c r="J591" t="str">
        <f t="shared" si="18"/>
        <v>iiif_url</v>
      </c>
    </row>
    <row r="592" spans="1:10" x14ac:dyDescent="0.2">
      <c r="A592" t="s">
        <v>977</v>
      </c>
      <c r="B592">
        <v>78</v>
      </c>
      <c r="C592" t="s">
        <v>1149</v>
      </c>
      <c r="D592">
        <v>1364</v>
      </c>
      <c r="E592">
        <v>1471</v>
      </c>
      <c r="F592">
        <v>1377</v>
      </c>
      <c r="G592">
        <v>1440</v>
      </c>
      <c r="H592" t="s">
        <v>48</v>
      </c>
      <c r="J592" t="str">
        <f t="shared" si="18"/>
        <v>iiif_url</v>
      </c>
    </row>
    <row r="593" spans="1:10" x14ac:dyDescent="0.2">
      <c r="A593" t="s">
        <v>977</v>
      </c>
      <c r="B593">
        <v>78</v>
      </c>
      <c r="C593" t="s">
        <v>1150</v>
      </c>
      <c r="D593">
        <v>1453</v>
      </c>
      <c r="E593">
        <v>2224</v>
      </c>
      <c r="F593">
        <v>1474</v>
      </c>
      <c r="G593">
        <v>1552</v>
      </c>
      <c r="H593" t="s">
        <v>1151</v>
      </c>
      <c r="I593">
        <v>1</v>
      </c>
      <c r="J593" t="str">
        <f t="shared" si="18"/>
        <v>iiif_url</v>
      </c>
    </row>
    <row r="594" spans="1:10" x14ac:dyDescent="0.2">
      <c r="A594" t="s">
        <v>977</v>
      </c>
      <c r="B594">
        <v>78</v>
      </c>
      <c r="C594" t="s">
        <v>1152</v>
      </c>
      <c r="D594">
        <v>1397</v>
      </c>
      <c r="E594">
        <v>2239</v>
      </c>
      <c r="F594">
        <v>1522</v>
      </c>
      <c r="G594">
        <v>1604</v>
      </c>
      <c r="H594" t="s">
        <v>1153</v>
      </c>
      <c r="J594" t="str">
        <f t="shared" si="18"/>
        <v>iiif_url</v>
      </c>
    </row>
    <row r="595" spans="1:10" x14ac:dyDescent="0.2">
      <c r="A595" t="s">
        <v>977</v>
      </c>
      <c r="B595">
        <v>78</v>
      </c>
      <c r="C595" t="s">
        <v>1154</v>
      </c>
      <c r="D595">
        <v>1482</v>
      </c>
      <c r="E595">
        <v>1850</v>
      </c>
      <c r="F595">
        <v>1573</v>
      </c>
      <c r="G595">
        <v>1640</v>
      </c>
      <c r="H595" t="s">
        <v>1155</v>
      </c>
      <c r="J595" t="str">
        <f t="shared" si="18"/>
        <v>iiif_url</v>
      </c>
    </row>
    <row r="596" spans="1:10" x14ac:dyDescent="0.2">
      <c r="A596" t="s">
        <v>977</v>
      </c>
      <c r="B596">
        <v>78</v>
      </c>
      <c r="C596" t="s">
        <v>1156</v>
      </c>
      <c r="D596">
        <v>1401</v>
      </c>
      <c r="E596">
        <v>2250</v>
      </c>
      <c r="F596">
        <v>1621</v>
      </c>
      <c r="G596">
        <v>1694</v>
      </c>
      <c r="H596" t="s">
        <v>1157</v>
      </c>
      <c r="J596" t="str">
        <f t="shared" si="18"/>
        <v>iiif_url</v>
      </c>
    </row>
    <row r="597" spans="1:10" x14ac:dyDescent="0.2">
      <c r="A597" t="s">
        <v>977</v>
      </c>
      <c r="B597">
        <v>78</v>
      </c>
      <c r="C597" t="s">
        <v>1158</v>
      </c>
      <c r="D597">
        <v>1355</v>
      </c>
      <c r="E597">
        <v>2247</v>
      </c>
      <c r="F597">
        <v>1668</v>
      </c>
      <c r="G597">
        <v>1743</v>
      </c>
      <c r="H597" t="s">
        <v>1159</v>
      </c>
      <c r="J597" t="str">
        <f t="shared" si="18"/>
        <v>iiif_url</v>
      </c>
    </row>
    <row r="598" spans="1:10" x14ac:dyDescent="0.2">
      <c r="A598" t="s">
        <v>977</v>
      </c>
      <c r="B598">
        <v>78</v>
      </c>
      <c r="C598" t="s">
        <v>1160</v>
      </c>
      <c r="D598">
        <v>1359</v>
      </c>
      <c r="E598">
        <v>2241</v>
      </c>
      <c r="F598">
        <v>1720</v>
      </c>
      <c r="G598">
        <v>1794</v>
      </c>
      <c r="H598" t="s">
        <v>1161</v>
      </c>
      <c r="J598" t="str">
        <f t="shared" si="18"/>
        <v>iiif_url</v>
      </c>
    </row>
    <row r="599" spans="1:10" x14ac:dyDescent="0.2">
      <c r="A599" t="s">
        <v>977</v>
      </c>
      <c r="B599">
        <v>78</v>
      </c>
      <c r="C599" t="s">
        <v>1162</v>
      </c>
      <c r="D599">
        <v>1362</v>
      </c>
      <c r="E599">
        <v>2241</v>
      </c>
      <c r="F599">
        <v>1766</v>
      </c>
      <c r="G599">
        <v>1839</v>
      </c>
      <c r="H599" t="s">
        <v>1163</v>
      </c>
      <c r="J599" t="str">
        <f t="shared" si="18"/>
        <v>iiif_url</v>
      </c>
    </row>
    <row r="600" spans="1:10" x14ac:dyDescent="0.2">
      <c r="A600" t="s">
        <v>977</v>
      </c>
      <c r="B600">
        <v>78</v>
      </c>
      <c r="C600" t="s">
        <v>1164</v>
      </c>
      <c r="D600">
        <v>1358</v>
      </c>
      <c r="E600">
        <v>2234</v>
      </c>
      <c r="F600">
        <v>1814</v>
      </c>
      <c r="G600">
        <v>1887</v>
      </c>
      <c r="H600" t="s">
        <v>1165</v>
      </c>
      <c r="J600" t="str">
        <f t="shared" ref="J600:J627" si="19">HYPERLINK("https://images.diginfra.net/iiif/NL-HaNA_1.01.02/3843/NL-HaNA_1.01.02_3843_0040.jpg/297,170,2072,3283/full/0/default.jpg", "iiif_url")</f>
        <v>iiif_url</v>
      </c>
    </row>
    <row r="601" spans="1:10" x14ac:dyDescent="0.2">
      <c r="A601" t="s">
        <v>977</v>
      </c>
      <c r="B601">
        <v>78</v>
      </c>
      <c r="C601" t="s">
        <v>1166</v>
      </c>
      <c r="D601">
        <v>1351</v>
      </c>
      <c r="E601">
        <v>2233</v>
      </c>
      <c r="F601">
        <v>1864</v>
      </c>
      <c r="G601">
        <v>1935</v>
      </c>
      <c r="H601" t="s">
        <v>1167</v>
      </c>
      <c r="J601" t="str">
        <f t="shared" si="19"/>
        <v>iiif_url</v>
      </c>
    </row>
    <row r="602" spans="1:10" x14ac:dyDescent="0.2">
      <c r="A602" t="s">
        <v>977</v>
      </c>
      <c r="B602">
        <v>78</v>
      </c>
      <c r="C602" t="s">
        <v>1168</v>
      </c>
      <c r="D602">
        <v>1353</v>
      </c>
      <c r="E602">
        <v>2232</v>
      </c>
      <c r="F602">
        <v>1913</v>
      </c>
      <c r="G602">
        <v>1987</v>
      </c>
      <c r="H602" t="s">
        <v>1169</v>
      </c>
      <c r="J602" t="str">
        <f t="shared" si="19"/>
        <v>iiif_url</v>
      </c>
    </row>
    <row r="603" spans="1:10" x14ac:dyDescent="0.2">
      <c r="A603" t="s">
        <v>977</v>
      </c>
      <c r="B603">
        <v>78</v>
      </c>
      <c r="C603" t="s">
        <v>1170</v>
      </c>
      <c r="D603">
        <v>1355</v>
      </c>
      <c r="E603">
        <v>1449</v>
      </c>
      <c r="F603">
        <v>1962</v>
      </c>
      <c r="G603">
        <v>2024</v>
      </c>
      <c r="H603" t="s">
        <v>1171</v>
      </c>
      <c r="J603" t="str">
        <f t="shared" si="19"/>
        <v>iiif_url</v>
      </c>
    </row>
    <row r="604" spans="1:10" x14ac:dyDescent="0.2">
      <c r="A604" t="s">
        <v>977</v>
      </c>
      <c r="B604">
        <v>78</v>
      </c>
      <c r="C604" t="s">
        <v>1172</v>
      </c>
      <c r="D604">
        <v>1419</v>
      </c>
      <c r="E604">
        <v>2210</v>
      </c>
      <c r="F604">
        <v>2060</v>
      </c>
      <c r="G604">
        <v>2135</v>
      </c>
      <c r="H604" t="s">
        <v>1173</v>
      </c>
      <c r="I604">
        <v>1</v>
      </c>
      <c r="J604" t="str">
        <f t="shared" si="19"/>
        <v>iiif_url</v>
      </c>
    </row>
    <row r="605" spans="1:10" x14ac:dyDescent="0.2">
      <c r="A605" t="s">
        <v>977</v>
      </c>
      <c r="B605">
        <v>78</v>
      </c>
      <c r="C605" t="s">
        <v>1174</v>
      </c>
      <c r="D605">
        <v>1371</v>
      </c>
      <c r="E605">
        <v>2220</v>
      </c>
      <c r="F605">
        <v>2105</v>
      </c>
      <c r="G605">
        <v>2179</v>
      </c>
      <c r="H605" t="s">
        <v>1175</v>
      </c>
      <c r="J605" t="str">
        <f t="shared" si="19"/>
        <v>iiif_url</v>
      </c>
    </row>
    <row r="606" spans="1:10" x14ac:dyDescent="0.2">
      <c r="A606" t="s">
        <v>977</v>
      </c>
      <c r="B606">
        <v>78</v>
      </c>
      <c r="C606" t="s">
        <v>1176</v>
      </c>
      <c r="D606">
        <v>1467</v>
      </c>
      <c r="E606">
        <v>2226</v>
      </c>
      <c r="F606">
        <v>2156</v>
      </c>
      <c r="G606">
        <v>2230</v>
      </c>
      <c r="H606" t="s">
        <v>1177</v>
      </c>
      <c r="J606" t="str">
        <f t="shared" si="19"/>
        <v>iiif_url</v>
      </c>
    </row>
    <row r="607" spans="1:10" x14ac:dyDescent="0.2">
      <c r="A607" t="s">
        <v>977</v>
      </c>
      <c r="B607">
        <v>78</v>
      </c>
      <c r="C607" t="s">
        <v>1178</v>
      </c>
      <c r="D607">
        <v>1359</v>
      </c>
      <c r="E607">
        <v>2228</v>
      </c>
      <c r="F607">
        <v>2204</v>
      </c>
      <c r="G607">
        <v>2279</v>
      </c>
      <c r="H607" t="s">
        <v>1179</v>
      </c>
      <c r="J607" t="str">
        <f t="shared" si="19"/>
        <v>iiif_url</v>
      </c>
    </row>
    <row r="608" spans="1:10" x14ac:dyDescent="0.2">
      <c r="A608" t="s">
        <v>977</v>
      </c>
      <c r="B608">
        <v>78</v>
      </c>
      <c r="C608" t="s">
        <v>1180</v>
      </c>
      <c r="D608">
        <v>1349</v>
      </c>
      <c r="E608">
        <v>2230</v>
      </c>
      <c r="F608">
        <v>2255</v>
      </c>
      <c r="G608">
        <v>2329</v>
      </c>
      <c r="H608" t="s">
        <v>1181</v>
      </c>
      <c r="J608" t="str">
        <f t="shared" si="19"/>
        <v>iiif_url</v>
      </c>
    </row>
    <row r="609" spans="1:10" x14ac:dyDescent="0.2">
      <c r="A609" t="s">
        <v>977</v>
      </c>
      <c r="B609">
        <v>78</v>
      </c>
      <c r="C609" t="s">
        <v>1182</v>
      </c>
      <c r="D609">
        <v>1347</v>
      </c>
      <c r="E609">
        <v>2231</v>
      </c>
      <c r="F609">
        <v>2302</v>
      </c>
      <c r="G609">
        <v>2377</v>
      </c>
      <c r="H609" t="s">
        <v>1183</v>
      </c>
      <c r="J609" t="str">
        <f t="shared" si="19"/>
        <v>iiif_url</v>
      </c>
    </row>
    <row r="610" spans="1:10" x14ac:dyDescent="0.2">
      <c r="A610" t="s">
        <v>977</v>
      </c>
      <c r="B610">
        <v>78</v>
      </c>
      <c r="C610" t="s">
        <v>1184</v>
      </c>
      <c r="D610">
        <v>1347</v>
      </c>
      <c r="E610">
        <v>2224</v>
      </c>
      <c r="F610">
        <v>2351</v>
      </c>
      <c r="G610">
        <v>2423</v>
      </c>
      <c r="H610" t="s">
        <v>1185</v>
      </c>
      <c r="J610" t="str">
        <f t="shared" si="19"/>
        <v>iiif_url</v>
      </c>
    </row>
    <row r="611" spans="1:10" x14ac:dyDescent="0.2">
      <c r="A611" t="s">
        <v>977</v>
      </c>
      <c r="B611">
        <v>78</v>
      </c>
      <c r="C611" t="s">
        <v>1186</v>
      </c>
      <c r="D611">
        <v>1347</v>
      </c>
      <c r="E611">
        <v>2223</v>
      </c>
      <c r="F611">
        <v>2400</v>
      </c>
      <c r="G611">
        <v>2473</v>
      </c>
      <c r="H611" t="s">
        <v>1187</v>
      </c>
      <c r="I611">
        <v>1</v>
      </c>
      <c r="J611" t="str">
        <f t="shared" si="19"/>
        <v>iiif_url</v>
      </c>
    </row>
    <row r="612" spans="1:10" x14ac:dyDescent="0.2">
      <c r="A612" t="s">
        <v>977</v>
      </c>
      <c r="B612">
        <v>78</v>
      </c>
      <c r="C612" t="s">
        <v>1188</v>
      </c>
      <c r="D612">
        <v>1344</v>
      </c>
      <c r="E612">
        <v>2216</v>
      </c>
      <c r="F612">
        <v>2448</v>
      </c>
      <c r="G612">
        <v>2523</v>
      </c>
      <c r="H612" t="s">
        <v>1189</v>
      </c>
      <c r="J612" t="str">
        <f t="shared" si="19"/>
        <v>iiif_url</v>
      </c>
    </row>
    <row r="613" spans="1:10" x14ac:dyDescent="0.2">
      <c r="A613" t="s">
        <v>977</v>
      </c>
      <c r="B613">
        <v>78</v>
      </c>
      <c r="C613" t="s">
        <v>1190</v>
      </c>
      <c r="D613">
        <v>1344</v>
      </c>
      <c r="E613">
        <v>2219</v>
      </c>
      <c r="F613">
        <v>2497</v>
      </c>
      <c r="G613">
        <v>2571</v>
      </c>
      <c r="H613" t="s">
        <v>1191</v>
      </c>
      <c r="J613" t="str">
        <f t="shared" si="19"/>
        <v>iiif_url</v>
      </c>
    </row>
    <row r="614" spans="1:10" x14ac:dyDescent="0.2">
      <c r="A614" t="s">
        <v>977</v>
      </c>
      <c r="B614">
        <v>78</v>
      </c>
      <c r="C614" t="s">
        <v>1192</v>
      </c>
      <c r="D614">
        <v>1341</v>
      </c>
      <c r="E614">
        <v>2207</v>
      </c>
      <c r="F614">
        <v>2546</v>
      </c>
      <c r="G614">
        <v>2618</v>
      </c>
      <c r="H614" t="s">
        <v>1193</v>
      </c>
      <c r="J614" t="str">
        <f t="shared" si="19"/>
        <v>iiif_url</v>
      </c>
    </row>
    <row r="615" spans="1:10" x14ac:dyDescent="0.2">
      <c r="A615" t="s">
        <v>977</v>
      </c>
      <c r="B615">
        <v>78</v>
      </c>
      <c r="C615" t="s">
        <v>1194</v>
      </c>
      <c r="D615">
        <v>1344</v>
      </c>
      <c r="E615">
        <v>2205</v>
      </c>
      <c r="F615">
        <v>2594</v>
      </c>
      <c r="G615">
        <v>2665</v>
      </c>
      <c r="H615" t="s">
        <v>1195</v>
      </c>
      <c r="J615" t="str">
        <f t="shared" si="19"/>
        <v>iiif_url</v>
      </c>
    </row>
    <row r="616" spans="1:10" x14ac:dyDescent="0.2">
      <c r="A616" t="s">
        <v>977</v>
      </c>
      <c r="B616">
        <v>78</v>
      </c>
      <c r="C616" t="s">
        <v>1196</v>
      </c>
      <c r="D616">
        <v>1343</v>
      </c>
      <c r="E616">
        <v>2215</v>
      </c>
      <c r="F616">
        <v>2642</v>
      </c>
      <c r="G616">
        <v>2714</v>
      </c>
      <c r="H616" t="s">
        <v>1197</v>
      </c>
      <c r="J616" t="str">
        <f t="shared" si="19"/>
        <v>iiif_url</v>
      </c>
    </row>
    <row r="617" spans="1:10" x14ac:dyDescent="0.2">
      <c r="A617" t="s">
        <v>977</v>
      </c>
      <c r="B617">
        <v>78</v>
      </c>
      <c r="C617" t="s">
        <v>1198</v>
      </c>
      <c r="D617">
        <v>1345</v>
      </c>
      <c r="E617">
        <v>2216</v>
      </c>
      <c r="F617">
        <v>2693</v>
      </c>
      <c r="G617">
        <v>2763</v>
      </c>
      <c r="H617" t="s">
        <v>1199</v>
      </c>
      <c r="J617" t="str">
        <f t="shared" si="19"/>
        <v>iiif_url</v>
      </c>
    </row>
    <row r="618" spans="1:10" x14ac:dyDescent="0.2">
      <c r="A618" t="s">
        <v>977</v>
      </c>
      <c r="B618">
        <v>78</v>
      </c>
      <c r="C618" t="s">
        <v>1200</v>
      </c>
      <c r="D618">
        <v>1340</v>
      </c>
      <c r="E618">
        <v>2222</v>
      </c>
      <c r="F618">
        <v>2741</v>
      </c>
      <c r="G618">
        <v>2813</v>
      </c>
      <c r="H618" t="s">
        <v>1201</v>
      </c>
      <c r="J618" t="str">
        <f t="shared" si="19"/>
        <v>iiif_url</v>
      </c>
    </row>
    <row r="619" spans="1:10" x14ac:dyDescent="0.2">
      <c r="A619" t="s">
        <v>977</v>
      </c>
      <c r="B619">
        <v>78</v>
      </c>
      <c r="C619" t="s">
        <v>1202</v>
      </c>
      <c r="D619">
        <v>1335</v>
      </c>
      <c r="E619">
        <v>2220</v>
      </c>
      <c r="F619">
        <v>2790</v>
      </c>
      <c r="G619">
        <v>2862</v>
      </c>
      <c r="H619" t="s">
        <v>1203</v>
      </c>
      <c r="J619" t="str">
        <f t="shared" si="19"/>
        <v>iiif_url</v>
      </c>
    </row>
    <row r="620" spans="1:10" x14ac:dyDescent="0.2">
      <c r="A620" t="s">
        <v>977</v>
      </c>
      <c r="B620">
        <v>78</v>
      </c>
      <c r="C620" t="s">
        <v>1204</v>
      </c>
      <c r="D620">
        <v>1339</v>
      </c>
      <c r="E620">
        <v>2217</v>
      </c>
      <c r="F620">
        <v>2839</v>
      </c>
      <c r="G620">
        <v>2912</v>
      </c>
      <c r="H620" t="s">
        <v>1205</v>
      </c>
      <c r="J620" t="str">
        <f t="shared" si="19"/>
        <v>iiif_url</v>
      </c>
    </row>
    <row r="621" spans="1:10" x14ac:dyDescent="0.2">
      <c r="A621" t="s">
        <v>977</v>
      </c>
      <c r="B621">
        <v>78</v>
      </c>
      <c r="C621" t="s">
        <v>1206</v>
      </c>
      <c r="D621">
        <v>1334</v>
      </c>
      <c r="E621">
        <v>2226</v>
      </c>
      <c r="F621">
        <v>2886</v>
      </c>
      <c r="G621">
        <v>2963</v>
      </c>
      <c r="H621" t="s">
        <v>1207</v>
      </c>
      <c r="J621" t="str">
        <f t="shared" si="19"/>
        <v>iiif_url</v>
      </c>
    </row>
    <row r="622" spans="1:10" x14ac:dyDescent="0.2">
      <c r="A622" t="s">
        <v>977</v>
      </c>
      <c r="B622">
        <v>78</v>
      </c>
      <c r="C622" t="s">
        <v>1208</v>
      </c>
      <c r="D622">
        <v>1334</v>
      </c>
      <c r="E622">
        <v>2220</v>
      </c>
      <c r="F622">
        <v>2936</v>
      </c>
      <c r="G622">
        <v>3013</v>
      </c>
      <c r="H622" t="s">
        <v>1209</v>
      </c>
      <c r="J622" t="str">
        <f t="shared" si="19"/>
        <v>iiif_url</v>
      </c>
    </row>
    <row r="623" spans="1:10" x14ac:dyDescent="0.2">
      <c r="A623" t="s">
        <v>977</v>
      </c>
      <c r="B623">
        <v>78</v>
      </c>
      <c r="C623" t="s">
        <v>1210</v>
      </c>
      <c r="D623">
        <v>1336</v>
      </c>
      <c r="E623">
        <v>2240</v>
      </c>
      <c r="F623">
        <v>2986</v>
      </c>
      <c r="G623">
        <v>3067</v>
      </c>
      <c r="H623" t="s">
        <v>1211</v>
      </c>
      <c r="J623" t="str">
        <f t="shared" si="19"/>
        <v>iiif_url</v>
      </c>
    </row>
    <row r="624" spans="1:10" x14ac:dyDescent="0.2">
      <c r="A624" t="s">
        <v>977</v>
      </c>
      <c r="B624">
        <v>78</v>
      </c>
      <c r="C624" t="s">
        <v>1212</v>
      </c>
      <c r="D624">
        <v>1332</v>
      </c>
      <c r="E624">
        <v>2240</v>
      </c>
      <c r="F624">
        <v>3033</v>
      </c>
      <c r="G624">
        <v>3112</v>
      </c>
      <c r="H624" t="s">
        <v>1213</v>
      </c>
      <c r="J624" t="str">
        <f t="shared" si="19"/>
        <v>iiif_url</v>
      </c>
    </row>
    <row r="625" spans="1:10" x14ac:dyDescent="0.2">
      <c r="A625" t="s">
        <v>977</v>
      </c>
      <c r="B625">
        <v>78</v>
      </c>
      <c r="C625" t="s">
        <v>1214</v>
      </c>
      <c r="D625">
        <v>1332</v>
      </c>
      <c r="E625">
        <v>2225</v>
      </c>
      <c r="F625">
        <v>3082</v>
      </c>
      <c r="G625">
        <v>3157</v>
      </c>
      <c r="H625" t="s">
        <v>1215</v>
      </c>
      <c r="J625" t="str">
        <f t="shared" si="19"/>
        <v>iiif_url</v>
      </c>
    </row>
    <row r="626" spans="1:10" x14ac:dyDescent="0.2">
      <c r="A626" t="s">
        <v>977</v>
      </c>
      <c r="B626">
        <v>78</v>
      </c>
      <c r="C626" t="s">
        <v>1216</v>
      </c>
      <c r="D626">
        <v>1330</v>
      </c>
      <c r="E626">
        <v>2228</v>
      </c>
      <c r="F626">
        <v>3131</v>
      </c>
      <c r="G626">
        <v>3207</v>
      </c>
      <c r="H626" t="s">
        <v>1217</v>
      </c>
      <c r="J626" t="str">
        <f t="shared" si="19"/>
        <v>iiif_url</v>
      </c>
    </row>
    <row r="627" spans="1:10" x14ac:dyDescent="0.2">
      <c r="A627" t="s">
        <v>977</v>
      </c>
      <c r="B627">
        <v>78</v>
      </c>
      <c r="C627" t="s">
        <v>1218</v>
      </c>
      <c r="D627">
        <v>1329</v>
      </c>
      <c r="E627">
        <v>2232</v>
      </c>
      <c r="F627">
        <v>3179</v>
      </c>
      <c r="G627">
        <v>3259</v>
      </c>
      <c r="H627" t="s">
        <v>1219</v>
      </c>
      <c r="J627" t="str">
        <f t="shared" si="19"/>
        <v>iiif_url</v>
      </c>
    </row>
    <row r="629" spans="1:10" x14ac:dyDescent="0.2">
      <c r="A629" t="s">
        <v>977</v>
      </c>
      <c r="B629">
        <v>79</v>
      </c>
      <c r="C629" t="s">
        <v>1220</v>
      </c>
      <c r="D629">
        <v>3818</v>
      </c>
      <c r="E629">
        <v>3979</v>
      </c>
      <c r="F629">
        <v>3308</v>
      </c>
      <c r="G629">
        <v>3368</v>
      </c>
      <c r="H629" t="s">
        <v>1221</v>
      </c>
      <c r="J629" t="str">
        <f t="shared" ref="J629:J660" si="20">HYPERLINK("https://images.diginfra.net/iiif/NL-HaNA_1.01.02/3843/NL-HaNA_1.01.02_3843_0040.jpg/2399,197,2047,3271/full/0/default.jpg", "iiif_url")</f>
        <v>iiif_url</v>
      </c>
    </row>
    <row r="630" spans="1:10" x14ac:dyDescent="0.2">
      <c r="A630" t="s">
        <v>977</v>
      </c>
      <c r="B630">
        <v>79</v>
      </c>
      <c r="C630" t="s">
        <v>1220</v>
      </c>
      <c r="D630">
        <v>4237</v>
      </c>
      <c r="E630">
        <v>4307</v>
      </c>
      <c r="F630">
        <v>3308</v>
      </c>
      <c r="G630">
        <v>3368</v>
      </c>
      <c r="H630" t="s">
        <v>1222</v>
      </c>
      <c r="J630" t="str">
        <f t="shared" si="20"/>
        <v>iiif_url</v>
      </c>
    </row>
    <row r="631" spans="1:10" x14ac:dyDescent="0.2">
      <c r="A631" t="s">
        <v>977</v>
      </c>
      <c r="B631">
        <v>79</v>
      </c>
      <c r="C631" t="s">
        <v>1220</v>
      </c>
      <c r="D631">
        <v>2500</v>
      </c>
      <c r="E631">
        <v>3069</v>
      </c>
      <c r="F631">
        <v>3288</v>
      </c>
      <c r="G631">
        <v>3354</v>
      </c>
      <c r="H631" t="s">
        <v>1223</v>
      </c>
      <c r="J631" t="str">
        <f t="shared" si="20"/>
        <v>iiif_url</v>
      </c>
    </row>
    <row r="632" spans="1:10" x14ac:dyDescent="0.2">
      <c r="A632" t="s">
        <v>977</v>
      </c>
      <c r="B632">
        <v>79</v>
      </c>
      <c r="C632" t="s">
        <v>1220</v>
      </c>
      <c r="D632">
        <v>3998</v>
      </c>
      <c r="E632">
        <v>4326</v>
      </c>
      <c r="F632">
        <v>309</v>
      </c>
      <c r="G632">
        <v>378</v>
      </c>
      <c r="H632" t="s">
        <v>1224</v>
      </c>
      <c r="J632" t="str">
        <f t="shared" si="20"/>
        <v>iiif_url</v>
      </c>
    </row>
    <row r="633" spans="1:10" x14ac:dyDescent="0.2">
      <c r="A633" t="s">
        <v>977</v>
      </c>
      <c r="B633">
        <v>79</v>
      </c>
      <c r="C633" t="s">
        <v>1220</v>
      </c>
      <c r="D633">
        <v>2517</v>
      </c>
      <c r="E633">
        <v>2663</v>
      </c>
      <c r="F633">
        <v>298</v>
      </c>
      <c r="G633">
        <v>360</v>
      </c>
      <c r="H633" t="s">
        <v>1225</v>
      </c>
      <c r="J633" t="str">
        <f t="shared" si="20"/>
        <v>iiif_url</v>
      </c>
    </row>
    <row r="634" spans="1:10" x14ac:dyDescent="0.2">
      <c r="A634" t="s">
        <v>977</v>
      </c>
      <c r="B634">
        <v>79</v>
      </c>
      <c r="C634" t="s">
        <v>1220</v>
      </c>
      <c r="D634">
        <v>3491</v>
      </c>
      <c r="E634">
        <v>3520</v>
      </c>
      <c r="F634">
        <v>298</v>
      </c>
      <c r="G634">
        <v>360</v>
      </c>
      <c r="H634" t="s">
        <v>490</v>
      </c>
      <c r="J634" t="str">
        <f t="shared" si="20"/>
        <v>iiif_url</v>
      </c>
    </row>
    <row r="635" spans="1:10" x14ac:dyDescent="0.2">
      <c r="A635" t="s">
        <v>977</v>
      </c>
      <c r="B635">
        <v>79</v>
      </c>
      <c r="C635" t="s">
        <v>1220</v>
      </c>
      <c r="D635">
        <v>3344</v>
      </c>
      <c r="E635">
        <v>3485</v>
      </c>
      <c r="F635">
        <v>297</v>
      </c>
      <c r="G635">
        <v>360</v>
      </c>
      <c r="J635" t="str">
        <f t="shared" si="20"/>
        <v>iiif_url</v>
      </c>
    </row>
    <row r="636" spans="1:10" x14ac:dyDescent="0.2">
      <c r="A636" t="s">
        <v>977</v>
      </c>
      <c r="B636">
        <v>79</v>
      </c>
      <c r="C636" t="s">
        <v>1226</v>
      </c>
      <c r="D636">
        <v>2570</v>
      </c>
      <c r="E636">
        <v>3376</v>
      </c>
      <c r="F636">
        <v>370</v>
      </c>
      <c r="G636">
        <v>432</v>
      </c>
      <c r="H636" t="s">
        <v>1227</v>
      </c>
      <c r="J636" t="str">
        <f t="shared" si="20"/>
        <v>iiif_url</v>
      </c>
    </row>
    <row r="637" spans="1:10" x14ac:dyDescent="0.2">
      <c r="A637" t="s">
        <v>977</v>
      </c>
      <c r="B637">
        <v>79</v>
      </c>
      <c r="C637" t="s">
        <v>1228</v>
      </c>
      <c r="D637">
        <v>2521</v>
      </c>
      <c r="E637">
        <v>3391</v>
      </c>
      <c r="F637">
        <v>422</v>
      </c>
      <c r="G637">
        <v>485</v>
      </c>
      <c r="H637" t="s">
        <v>1229</v>
      </c>
      <c r="J637" t="str">
        <f t="shared" si="20"/>
        <v>iiif_url</v>
      </c>
    </row>
    <row r="638" spans="1:10" x14ac:dyDescent="0.2">
      <c r="A638" t="s">
        <v>977</v>
      </c>
      <c r="B638">
        <v>79</v>
      </c>
      <c r="C638" t="s">
        <v>1230</v>
      </c>
      <c r="D638">
        <v>2519</v>
      </c>
      <c r="E638">
        <v>3385</v>
      </c>
      <c r="F638">
        <v>470</v>
      </c>
      <c r="G638">
        <v>532</v>
      </c>
      <c r="H638" t="s">
        <v>1231</v>
      </c>
      <c r="J638" t="str">
        <f t="shared" si="20"/>
        <v>iiif_url</v>
      </c>
    </row>
    <row r="639" spans="1:10" x14ac:dyDescent="0.2">
      <c r="A639" t="s">
        <v>977</v>
      </c>
      <c r="B639">
        <v>79</v>
      </c>
      <c r="C639" t="s">
        <v>1232</v>
      </c>
      <c r="D639">
        <v>2516</v>
      </c>
      <c r="E639">
        <v>3386</v>
      </c>
      <c r="F639">
        <v>520</v>
      </c>
      <c r="G639">
        <v>582</v>
      </c>
      <c r="H639" t="s">
        <v>1233</v>
      </c>
      <c r="J639" t="str">
        <f t="shared" si="20"/>
        <v>iiif_url</v>
      </c>
    </row>
    <row r="640" spans="1:10" x14ac:dyDescent="0.2">
      <c r="A640" t="s">
        <v>977</v>
      </c>
      <c r="B640">
        <v>79</v>
      </c>
      <c r="C640" t="s">
        <v>1234</v>
      </c>
      <c r="D640">
        <v>2515</v>
      </c>
      <c r="E640">
        <v>3385</v>
      </c>
      <c r="F640">
        <v>568</v>
      </c>
      <c r="G640">
        <v>631</v>
      </c>
      <c r="H640" t="s">
        <v>1235</v>
      </c>
      <c r="J640" t="str">
        <f t="shared" si="20"/>
        <v>iiif_url</v>
      </c>
    </row>
    <row r="641" spans="1:10" x14ac:dyDescent="0.2">
      <c r="A641" t="s">
        <v>977</v>
      </c>
      <c r="B641">
        <v>79</v>
      </c>
      <c r="C641" t="s">
        <v>1236</v>
      </c>
      <c r="D641">
        <v>2517</v>
      </c>
      <c r="E641">
        <v>3386</v>
      </c>
      <c r="F641">
        <v>615</v>
      </c>
      <c r="G641">
        <v>680</v>
      </c>
      <c r="H641" t="s">
        <v>1237</v>
      </c>
      <c r="J641" t="str">
        <f t="shared" si="20"/>
        <v>iiif_url</v>
      </c>
    </row>
    <row r="642" spans="1:10" x14ac:dyDescent="0.2">
      <c r="A642" t="s">
        <v>977</v>
      </c>
      <c r="B642">
        <v>79</v>
      </c>
      <c r="C642" t="s">
        <v>1238</v>
      </c>
      <c r="D642">
        <v>2522</v>
      </c>
      <c r="E642">
        <v>3381</v>
      </c>
      <c r="F642">
        <v>663</v>
      </c>
      <c r="G642">
        <v>726</v>
      </c>
      <c r="H642" t="s">
        <v>1239</v>
      </c>
      <c r="J642" t="str">
        <f t="shared" si="20"/>
        <v>iiif_url</v>
      </c>
    </row>
    <row r="643" spans="1:10" x14ac:dyDescent="0.2">
      <c r="A643" t="s">
        <v>977</v>
      </c>
      <c r="B643">
        <v>79</v>
      </c>
      <c r="C643" t="s">
        <v>1240</v>
      </c>
      <c r="D643">
        <v>2516</v>
      </c>
      <c r="E643">
        <v>3385</v>
      </c>
      <c r="F643">
        <v>712</v>
      </c>
      <c r="G643">
        <v>776</v>
      </c>
      <c r="H643" t="s">
        <v>1241</v>
      </c>
      <c r="J643" t="str">
        <f t="shared" si="20"/>
        <v>iiif_url</v>
      </c>
    </row>
    <row r="644" spans="1:10" x14ac:dyDescent="0.2">
      <c r="A644" t="s">
        <v>977</v>
      </c>
      <c r="B644">
        <v>79</v>
      </c>
      <c r="C644" t="s">
        <v>1242</v>
      </c>
      <c r="D644">
        <v>2516</v>
      </c>
      <c r="E644">
        <v>3382</v>
      </c>
      <c r="F644">
        <v>762</v>
      </c>
      <c r="G644">
        <v>829</v>
      </c>
      <c r="H644" t="s">
        <v>1243</v>
      </c>
      <c r="J644" t="str">
        <f t="shared" si="20"/>
        <v>iiif_url</v>
      </c>
    </row>
    <row r="645" spans="1:10" x14ac:dyDescent="0.2">
      <c r="A645" t="s">
        <v>977</v>
      </c>
      <c r="B645">
        <v>79</v>
      </c>
      <c r="C645" t="s">
        <v>1244</v>
      </c>
      <c r="D645">
        <v>2516</v>
      </c>
      <c r="E645">
        <v>3375</v>
      </c>
      <c r="F645">
        <v>809</v>
      </c>
      <c r="G645">
        <v>876</v>
      </c>
      <c r="H645" t="s">
        <v>1245</v>
      </c>
      <c r="J645" t="str">
        <f t="shared" si="20"/>
        <v>iiif_url</v>
      </c>
    </row>
    <row r="646" spans="1:10" x14ac:dyDescent="0.2">
      <c r="A646" t="s">
        <v>977</v>
      </c>
      <c r="B646">
        <v>79</v>
      </c>
      <c r="C646" t="s">
        <v>1246</v>
      </c>
      <c r="D646">
        <v>2517</v>
      </c>
      <c r="E646">
        <v>3286</v>
      </c>
      <c r="F646">
        <v>859</v>
      </c>
      <c r="G646">
        <v>923</v>
      </c>
      <c r="H646" t="s">
        <v>1247</v>
      </c>
      <c r="J646" t="str">
        <f t="shared" si="20"/>
        <v>iiif_url</v>
      </c>
    </row>
    <row r="647" spans="1:10" x14ac:dyDescent="0.2">
      <c r="A647" t="s">
        <v>977</v>
      </c>
      <c r="B647">
        <v>79</v>
      </c>
      <c r="C647" t="s">
        <v>1248</v>
      </c>
      <c r="D647">
        <v>2544</v>
      </c>
      <c r="E647">
        <v>3389</v>
      </c>
      <c r="F647">
        <v>956</v>
      </c>
      <c r="G647">
        <v>1020</v>
      </c>
      <c r="H647" t="s">
        <v>1249</v>
      </c>
      <c r="I647">
        <v>1</v>
      </c>
      <c r="J647" t="str">
        <f t="shared" si="20"/>
        <v>iiif_url</v>
      </c>
    </row>
    <row r="648" spans="1:10" x14ac:dyDescent="0.2">
      <c r="A648" t="s">
        <v>977</v>
      </c>
      <c r="B648">
        <v>79</v>
      </c>
      <c r="C648" t="s">
        <v>1250</v>
      </c>
      <c r="D648">
        <v>2542</v>
      </c>
      <c r="E648">
        <v>3382</v>
      </c>
      <c r="F648">
        <v>1004</v>
      </c>
      <c r="G648">
        <v>1069</v>
      </c>
      <c r="H648" t="s">
        <v>1251</v>
      </c>
      <c r="J648" t="str">
        <f t="shared" si="20"/>
        <v>iiif_url</v>
      </c>
    </row>
    <row r="649" spans="1:10" x14ac:dyDescent="0.2">
      <c r="A649" t="s">
        <v>977</v>
      </c>
      <c r="B649">
        <v>79</v>
      </c>
      <c r="C649" t="s">
        <v>1252</v>
      </c>
      <c r="D649">
        <v>2587</v>
      </c>
      <c r="E649">
        <v>3387</v>
      </c>
      <c r="F649">
        <v>1052</v>
      </c>
      <c r="G649">
        <v>1115</v>
      </c>
      <c r="H649" t="s">
        <v>1253</v>
      </c>
      <c r="J649" t="str">
        <f t="shared" si="20"/>
        <v>iiif_url</v>
      </c>
    </row>
    <row r="650" spans="1:10" x14ac:dyDescent="0.2">
      <c r="A650" t="s">
        <v>977</v>
      </c>
      <c r="B650">
        <v>79</v>
      </c>
      <c r="C650" t="s">
        <v>1254</v>
      </c>
      <c r="D650">
        <v>2516</v>
      </c>
      <c r="E650">
        <v>3379</v>
      </c>
      <c r="F650">
        <v>1101</v>
      </c>
      <c r="G650">
        <v>1165</v>
      </c>
      <c r="H650" t="s">
        <v>1255</v>
      </c>
      <c r="J650" t="str">
        <f t="shared" si="20"/>
        <v>iiif_url</v>
      </c>
    </row>
    <row r="651" spans="1:10" x14ac:dyDescent="0.2">
      <c r="A651" t="s">
        <v>977</v>
      </c>
      <c r="B651">
        <v>79</v>
      </c>
      <c r="C651" t="s">
        <v>1256</v>
      </c>
      <c r="D651">
        <v>2511</v>
      </c>
      <c r="E651">
        <v>3387</v>
      </c>
      <c r="F651">
        <v>1151</v>
      </c>
      <c r="G651">
        <v>1215</v>
      </c>
      <c r="H651" t="s">
        <v>1257</v>
      </c>
      <c r="J651" t="str">
        <f t="shared" si="20"/>
        <v>iiif_url</v>
      </c>
    </row>
    <row r="652" spans="1:10" x14ac:dyDescent="0.2">
      <c r="A652" t="s">
        <v>977</v>
      </c>
      <c r="B652">
        <v>79</v>
      </c>
      <c r="C652" t="s">
        <v>1258</v>
      </c>
      <c r="D652">
        <v>2513</v>
      </c>
      <c r="E652">
        <v>3383</v>
      </c>
      <c r="F652">
        <v>1199</v>
      </c>
      <c r="G652">
        <v>1262</v>
      </c>
      <c r="H652" t="s">
        <v>1259</v>
      </c>
      <c r="J652" t="str">
        <f t="shared" si="20"/>
        <v>iiif_url</v>
      </c>
    </row>
    <row r="653" spans="1:10" x14ac:dyDescent="0.2">
      <c r="A653" t="s">
        <v>977</v>
      </c>
      <c r="B653">
        <v>79</v>
      </c>
      <c r="C653" t="s">
        <v>1260</v>
      </c>
      <c r="D653">
        <v>2513</v>
      </c>
      <c r="E653">
        <v>3385</v>
      </c>
      <c r="F653">
        <v>1246</v>
      </c>
      <c r="G653">
        <v>1312</v>
      </c>
      <c r="H653" t="s">
        <v>1261</v>
      </c>
      <c r="J653" t="str">
        <f t="shared" si="20"/>
        <v>iiif_url</v>
      </c>
    </row>
    <row r="654" spans="1:10" x14ac:dyDescent="0.2">
      <c r="A654" t="s">
        <v>977</v>
      </c>
      <c r="B654">
        <v>79</v>
      </c>
      <c r="C654" t="s">
        <v>1262</v>
      </c>
      <c r="D654">
        <v>2514</v>
      </c>
      <c r="E654">
        <v>3385</v>
      </c>
      <c r="F654">
        <v>1295</v>
      </c>
      <c r="G654">
        <v>1360</v>
      </c>
      <c r="H654" t="s">
        <v>1263</v>
      </c>
      <c r="J654" t="str">
        <f t="shared" si="20"/>
        <v>iiif_url</v>
      </c>
    </row>
    <row r="655" spans="1:10" x14ac:dyDescent="0.2">
      <c r="A655" t="s">
        <v>977</v>
      </c>
      <c r="B655">
        <v>79</v>
      </c>
      <c r="C655" t="s">
        <v>1264</v>
      </c>
      <c r="D655">
        <v>2515</v>
      </c>
      <c r="E655">
        <v>3392</v>
      </c>
      <c r="F655">
        <v>1344</v>
      </c>
      <c r="G655">
        <v>1410</v>
      </c>
      <c r="H655" t="s">
        <v>1265</v>
      </c>
      <c r="J655" t="str">
        <f t="shared" si="20"/>
        <v>iiif_url</v>
      </c>
    </row>
    <row r="656" spans="1:10" x14ac:dyDescent="0.2">
      <c r="A656" t="s">
        <v>977</v>
      </c>
      <c r="B656">
        <v>79</v>
      </c>
      <c r="C656" t="s">
        <v>1266</v>
      </c>
      <c r="D656">
        <v>2517</v>
      </c>
      <c r="E656">
        <v>3392</v>
      </c>
      <c r="F656">
        <v>1394</v>
      </c>
      <c r="G656">
        <v>1458</v>
      </c>
      <c r="H656" t="s">
        <v>1267</v>
      </c>
      <c r="J656" t="str">
        <f t="shared" si="20"/>
        <v>iiif_url</v>
      </c>
    </row>
    <row r="657" spans="1:10" x14ac:dyDescent="0.2">
      <c r="A657" t="s">
        <v>977</v>
      </c>
      <c r="B657">
        <v>79</v>
      </c>
      <c r="C657" t="s">
        <v>1268</v>
      </c>
      <c r="D657">
        <v>2521</v>
      </c>
      <c r="E657">
        <v>3386</v>
      </c>
      <c r="F657">
        <v>1442</v>
      </c>
      <c r="G657">
        <v>1507</v>
      </c>
      <c r="H657" t="s">
        <v>1269</v>
      </c>
      <c r="J657" t="str">
        <f t="shared" si="20"/>
        <v>iiif_url</v>
      </c>
    </row>
    <row r="658" spans="1:10" x14ac:dyDescent="0.2">
      <c r="A658" t="s">
        <v>977</v>
      </c>
      <c r="B658">
        <v>79</v>
      </c>
      <c r="C658" t="s">
        <v>1270</v>
      </c>
      <c r="D658">
        <v>2520</v>
      </c>
      <c r="E658">
        <v>3385</v>
      </c>
      <c r="F658">
        <v>1490</v>
      </c>
      <c r="G658">
        <v>1554</v>
      </c>
      <c r="H658" t="s">
        <v>1271</v>
      </c>
      <c r="J658" t="str">
        <f t="shared" si="20"/>
        <v>iiif_url</v>
      </c>
    </row>
    <row r="659" spans="1:10" x14ac:dyDescent="0.2">
      <c r="A659" t="s">
        <v>977</v>
      </c>
      <c r="B659">
        <v>79</v>
      </c>
      <c r="C659" t="s">
        <v>1272</v>
      </c>
      <c r="D659">
        <v>2516</v>
      </c>
      <c r="E659">
        <v>3386</v>
      </c>
      <c r="F659">
        <v>1538</v>
      </c>
      <c r="G659">
        <v>1604</v>
      </c>
      <c r="H659" t="s">
        <v>1273</v>
      </c>
      <c r="J659" t="str">
        <f t="shared" si="20"/>
        <v>iiif_url</v>
      </c>
    </row>
    <row r="660" spans="1:10" x14ac:dyDescent="0.2">
      <c r="A660" t="s">
        <v>977</v>
      </c>
      <c r="B660">
        <v>79</v>
      </c>
      <c r="C660" t="s">
        <v>1274</v>
      </c>
      <c r="D660">
        <v>2517</v>
      </c>
      <c r="E660">
        <v>3388</v>
      </c>
      <c r="F660">
        <v>1587</v>
      </c>
      <c r="G660">
        <v>1651</v>
      </c>
      <c r="H660" t="s">
        <v>1275</v>
      </c>
      <c r="J660" t="str">
        <f t="shared" si="20"/>
        <v>iiif_url</v>
      </c>
    </row>
    <row r="661" spans="1:10" x14ac:dyDescent="0.2">
      <c r="A661" t="s">
        <v>977</v>
      </c>
      <c r="B661">
        <v>79</v>
      </c>
      <c r="C661" t="s">
        <v>1276</v>
      </c>
      <c r="D661">
        <v>2515</v>
      </c>
      <c r="E661">
        <v>3392</v>
      </c>
      <c r="F661">
        <v>1635</v>
      </c>
      <c r="G661">
        <v>1701</v>
      </c>
      <c r="H661" t="s">
        <v>1277</v>
      </c>
      <c r="J661" t="str">
        <f t="shared" ref="J661:J692" si="21">HYPERLINK("https://images.diginfra.net/iiif/NL-HaNA_1.01.02/3843/NL-HaNA_1.01.02_3843_0040.jpg/2399,197,2047,3271/full/0/default.jpg", "iiif_url")</f>
        <v>iiif_url</v>
      </c>
    </row>
    <row r="662" spans="1:10" x14ac:dyDescent="0.2">
      <c r="A662" t="s">
        <v>977</v>
      </c>
      <c r="B662">
        <v>79</v>
      </c>
      <c r="C662" t="s">
        <v>1278</v>
      </c>
      <c r="D662">
        <v>2517</v>
      </c>
      <c r="E662">
        <v>3386</v>
      </c>
      <c r="F662">
        <v>1684</v>
      </c>
      <c r="G662">
        <v>1752</v>
      </c>
      <c r="H662" t="s">
        <v>1279</v>
      </c>
      <c r="J662" t="str">
        <f t="shared" si="21"/>
        <v>iiif_url</v>
      </c>
    </row>
    <row r="663" spans="1:10" x14ac:dyDescent="0.2">
      <c r="A663" t="s">
        <v>977</v>
      </c>
      <c r="B663">
        <v>79</v>
      </c>
      <c r="C663" t="s">
        <v>1280</v>
      </c>
      <c r="D663">
        <v>2512</v>
      </c>
      <c r="E663">
        <v>3385</v>
      </c>
      <c r="F663">
        <v>1733</v>
      </c>
      <c r="G663">
        <v>1798</v>
      </c>
      <c r="H663" t="s">
        <v>1281</v>
      </c>
      <c r="J663" t="str">
        <f t="shared" si="21"/>
        <v>iiif_url</v>
      </c>
    </row>
    <row r="664" spans="1:10" x14ac:dyDescent="0.2">
      <c r="A664" t="s">
        <v>977</v>
      </c>
      <c r="B664">
        <v>79</v>
      </c>
      <c r="C664" t="s">
        <v>1282</v>
      </c>
      <c r="D664">
        <v>2509</v>
      </c>
      <c r="E664">
        <v>3383</v>
      </c>
      <c r="F664">
        <v>1781</v>
      </c>
      <c r="G664">
        <v>1848</v>
      </c>
      <c r="H664" t="s">
        <v>1283</v>
      </c>
      <c r="J664" t="str">
        <f t="shared" si="21"/>
        <v>iiif_url</v>
      </c>
    </row>
    <row r="665" spans="1:10" x14ac:dyDescent="0.2">
      <c r="A665" t="s">
        <v>977</v>
      </c>
      <c r="B665">
        <v>79</v>
      </c>
      <c r="C665" t="s">
        <v>1284</v>
      </c>
      <c r="D665">
        <v>2507</v>
      </c>
      <c r="E665">
        <v>3384</v>
      </c>
      <c r="F665">
        <v>1829</v>
      </c>
      <c r="G665">
        <v>1898</v>
      </c>
      <c r="H665" t="s">
        <v>1285</v>
      </c>
      <c r="J665" t="str">
        <f t="shared" si="21"/>
        <v>iiif_url</v>
      </c>
    </row>
    <row r="666" spans="1:10" x14ac:dyDescent="0.2">
      <c r="A666" t="s">
        <v>977</v>
      </c>
      <c r="B666">
        <v>79</v>
      </c>
      <c r="C666" t="s">
        <v>1286</v>
      </c>
      <c r="D666">
        <v>2511</v>
      </c>
      <c r="E666">
        <v>3381</v>
      </c>
      <c r="F666">
        <v>1876</v>
      </c>
      <c r="G666">
        <v>1948</v>
      </c>
      <c r="H666" t="s">
        <v>1287</v>
      </c>
      <c r="J666" t="str">
        <f t="shared" si="21"/>
        <v>iiif_url</v>
      </c>
    </row>
    <row r="667" spans="1:10" x14ac:dyDescent="0.2">
      <c r="A667" t="s">
        <v>977</v>
      </c>
      <c r="B667">
        <v>79</v>
      </c>
      <c r="C667" t="s">
        <v>1288</v>
      </c>
      <c r="D667">
        <v>2509</v>
      </c>
      <c r="E667">
        <v>3014</v>
      </c>
      <c r="F667">
        <v>1925</v>
      </c>
      <c r="G667">
        <v>1987</v>
      </c>
      <c r="H667" t="s">
        <v>1289</v>
      </c>
      <c r="J667" t="str">
        <f t="shared" si="21"/>
        <v>iiif_url</v>
      </c>
    </row>
    <row r="668" spans="1:10" x14ac:dyDescent="0.2">
      <c r="A668" t="s">
        <v>977</v>
      </c>
      <c r="B668">
        <v>79</v>
      </c>
      <c r="C668" t="s">
        <v>1290</v>
      </c>
      <c r="D668">
        <v>2567</v>
      </c>
      <c r="E668">
        <v>3379</v>
      </c>
      <c r="F668">
        <v>1972</v>
      </c>
      <c r="G668">
        <v>2039</v>
      </c>
      <c r="H668" t="s">
        <v>1291</v>
      </c>
      <c r="J668" t="str">
        <f t="shared" si="21"/>
        <v>iiif_url</v>
      </c>
    </row>
    <row r="669" spans="1:10" x14ac:dyDescent="0.2">
      <c r="A669" t="s">
        <v>977</v>
      </c>
      <c r="B669">
        <v>79</v>
      </c>
      <c r="C669" t="s">
        <v>1292</v>
      </c>
      <c r="D669">
        <v>2510</v>
      </c>
      <c r="E669">
        <v>3389</v>
      </c>
      <c r="F669">
        <v>2021</v>
      </c>
      <c r="G669">
        <v>2088</v>
      </c>
      <c r="H669" t="s">
        <v>1293</v>
      </c>
      <c r="J669" t="str">
        <f t="shared" si="21"/>
        <v>iiif_url</v>
      </c>
    </row>
    <row r="670" spans="1:10" x14ac:dyDescent="0.2">
      <c r="A670" t="s">
        <v>977</v>
      </c>
      <c r="B670">
        <v>79</v>
      </c>
      <c r="C670" t="s">
        <v>1294</v>
      </c>
      <c r="D670">
        <v>2510</v>
      </c>
      <c r="E670">
        <v>3389</v>
      </c>
      <c r="F670">
        <v>2068</v>
      </c>
      <c r="G670">
        <v>2136</v>
      </c>
      <c r="H670" t="s">
        <v>1295</v>
      </c>
      <c r="J670" t="str">
        <f t="shared" si="21"/>
        <v>iiif_url</v>
      </c>
    </row>
    <row r="671" spans="1:10" x14ac:dyDescent="0.2">
      <c r="A671" t="s">
        <v>977</v>
      </c>
      <c r="B671">
        <v>79</v>
      </c>
      <c r="C671" t="s">
        <v>1296</v>
      </c>
      <c r="D671">
        <v>2510</v>
      </c>
      <c r="E671">
        <v>3387</v>
      </c>
      <c r="F671">
        <v>2118</v>
      </c>
      <c r="G671">
        <v>2183</v>
      </c>
      <c r="H671" t="s">
        <v>1297</v>
      </c>
      <c r="J671" t="str">
        <f t="shared" si="21"/>
        <v>iiif_url</v>
      </c>
    </row>
    <row r="672" spans="1:10" x14ac:dyDescent="0.2">
      <c r="A672" t="s">
        <v>977</v>
      </c>
      <c r="B672">
        <v>79</v>
      </c>
      <c r="C672" t="s">
        <v>1298</v>
      </c>
      <c r="D672">
        <v>2515</v>
      </c>
      <c r="E672">
        <v>3388</v>
      </c>
      <c r="F672">
        <v>2167</v>
      </c>
      <c r="G672">
        <v>2232</v>
      </c>
      <c r="H672" t="s">
        <v>1299</v>
      </c>
      <c r="J672" t="str">
        <f t="shared" si="21"/>
        <v>iiif_url</v>
      </c>
    </row>
    <row r="673" spans="1:10" x14ac:dyDescent="0.2">
      <c r="A673" t="s">
        <v>977</v>
      </c>
      <c r="B673">
        <v>79</v>
      </c>
      <c r="C673" t="s">
        <v>1300</v>
      </c>
      <c r="D673">
        <v>2512</v>
      </c>
      <c r="E673">
        <v>3386</v>
      </c>
      <c r="F673">
        <v>2216</v>
      </c>
      <c r="G673">
        <v>2282</v>
      </c>
      <c r="H673" t="s">
        <v>1301</v>
      </c>
      <c r="J673" t="str">
        <f t="shared" si="21"/>
        <v>iiif_url</v>
      </c>
    </row>
    <row r="674" spans="1:10" x14ac:dyDescent="0.2">
      <c r="A674" t="s">
        <v>977</v>
      </c>
      <c r="B674">
        <v>79</v>
      </c>
      <c r="C674" t="s">
        <v>1302</v>
      </c>
      <c r="D674">
        <v>2510</v>
      </c>
      <c r="E674">
        <v>3379</v>
      </c>
      <c r="F674">
        <v>2266</v>
      </c>
      <c r="G674">
        <v>2331</v>
      </c>
      <c r="H674" t="s">
        <v>1303</v>
      </c>
      <c r="J674" t="str">
        <f t="shared" si="21"/>
        <v>iiif_url</v>
      </c>
    </row>
    <row r="675" spans="1:10" x14ac:dyDescent="0.2">
      <c r="A675" t="s">
        <v>977</v>
      </c>
      <c r="B675">
        <v>79</v>
      </c>
      <c r="C675" t="s">
        <v>1304</v>
      </c>
      <c r="D675">
        <v>2505</v>
      </c>
      <c r="E675">
        <v>3378</v>
      </c>
      <c r="F675">
        <v>2312</v>
      </c>
      <c r="G675">
        <v>2380</v>
      </c>
      <c r="H675" t="s">
        <v>1305</v>
      </c>
      <c r="J675" t="str">
        <f t="shared" si="21"/>
        <v>iiif_url</v>
      </c>
    </row>
    <row r="676" spans="1:10" x14ac:dyDescent="0.2">
      <c r="A676" t="s">
        <v>977</v>
      </c>
      <c r="B676">
        <v>79</v>
      </c>
      <c r="C676" t="s">
        <v>1306</v>
      </c>
      <c r="D676">
        <v>2508</v>
      </c>
      <c r="E676">
        <v>3374</v>
      </c>
      <c r="F676">
        <v>2360</v>
      </c>
      <c r="G676">
        <v>2429</v>
      </c>
      <c r="H676" t="s">
        <v>1307</v>
      </c>
      <c r="J676" t="str">
        <f t="shared" si="21"/>
        <v>iiif_url</v>
      </c>
    </row>
    <row r="677" spans="1:10" x14ac:dyDescent="0.2">
      <c r="A677" t="s">
        <v>977</v>
      </c>
      <c r="B677">
        <v>79</v>
      </c>
      <c r="C677" t="s">
        <v>1308</v>
      </c>
      <c r="D677">
        <v>2510</v>
      </c>
      <c r="E677">
        <v>2863</v>
      </c>
      <c r="F677">
        <v>2410</v>
      </c>
      <c r="G677">
        <v>2473</v>
      </c>
      <c r="H677" t="s">
        <v>1309</v>
      </c>
      <c r="J677" t="str">
        <f t="shared" si="21"/>
        <v>iiif_url</v>
      </c>
    </row>
    <row r="678" spans="1:10" x14ac:dyDescent="0.2">
      <c r="A678" t="s">
        <v>977</v>
      </c>
      <c r="B678">
        <v>79</v>
      </c>
      <c r="C678" t="s">
        <v>1310</v>
      </c>
      <c r="D678">
        <v>2531</v>
      </c>
      <c r="E678">
        <v>3380</v>
      </c>
      <c r="F678">
        <v>2507</v>
      </c>
      <c r="G678">
        <v>2575</v>
      </c>
      <c r="H678" t="s">
        <v>1311</v>
      </c>
      <c r="I678">
        <v>1</v>
      </c>
      <c r="J678" t="str">
        <f t="shared" si="21"/>
        <v>iiif_url</v>
      </c>
    </row>
    <row r="679" spans="1:10" x14ac:dyDescent="0.2">
      <c r="A679" t="s">
        <v>977</v>
      </c>
      <c r="B679">
        <v>79</v>
      </c>
      <c r="C679" t="s">
        <v>1312</v>
      </c>
      <c r="D679">
        <v>2522</v>
      </c>
      <c r="E679">
        <v>3375</v>
      </c>
      <c r="F679">
        <v>2557</v>
      </c>
      <c r="G679">
        <v>2627</v>
      </c>
      <c r="H679" t="s">
        <v>1313</v>
      </c>
      <c r="J679" t="str">
        <f t="shared" si="21"/>
        <v>iiif_url</v>
      </c>
    </row>
    <row r="680" spans="1:10" x14ac:dyDescent="0.2">
      <c r="A680" t="s">
        <v>977</v>
      </c>
      <c r="B680">
        <v>79</v>
      </c>
      <c r="C680" t="s">
        <v>1314</v>
      </c>
      <c r="D680">
        <v>2582</v>
      </c>
      <c r="E680">
        <v>3372</v>
      </c>
      <c r="F680">
        <v>2606</v>
      </c>
      <c r="G680">
        <v>2673</v>
      </c>
      <c r="H680" t="s">
        <v>1315</v>
      </c>
      <c r="J680" t="str">
        <f t="shared" si="21"/>
        <v>iiif_url</v>
      </c>
    </row>
    <row r="681" spans="1:10" x14ac:dyDescent="0.2">
      <c r="A681" t="s">
        <v>977</v>
      </c>
      <c r="B681">
        <v>79</v>
      </c>
      <c r="C681" t="s">
        <v>1316</v>
      </c>
      <c r="D681">
        <v>2509</v>
      </c>
      <c r="E681">
        <v>3379</v>
      </c>
      <c r="F681">
        <v>2654</v>
      </c>
      <c r="G681">
        <v>2723</v>
      </c>
      <c r="H681" t="s">
        <v>1317</v>
      </c>
      <c r="J681" t="str">
        <f t="shared" si="21"/>
        <v>iiif_url</v>
      </c>
    </row>
    <row r="682" spans="1:10" x14ac:dyDescent="0.2">
      <c r="A682" t="s">
        <v>977</v>
      </c>
      <c r="B682">
        <v>79</v>
      </c>
      <c r="C682" t="s">
        <v>1318</v>
      </c>
      <c r="D682">
        <v>2509</v>
      </c>
      <c r="E682">
        <v>3373</v>
      </c>
      <c r="F682">
        <v>2702</v>
      </c>
      <c r="G682">
        <v>2775</v>
      </c>
      <c r="H682" t="s">
        <v>1319</v>
      </c>
      <c r="J682" t="str">
        <f t="shared" si="21"/>
        <v>iiif_url</v>
      </c>
    </row>
    <row r="683" spans="1:10" x14ac:dyDescent="0.2">
      <c r="A683" t="s">
        <v>977</v>
      </c>
      <c r="B683">
        <v>79</v>
      </c>
      <c r="C683" t="s">
        <v>1320</v>
      </c>
      <c r="D683">
        <v>2508</v>
      </c>
      <c r="E683">
        <v>3380</v>
      </c>
      <c r="F683">
        <v>2751</v>
      </c>
      <c r="G683">
        <v>2818</v>
      </c>
      <c r="H683" t="s">
        <v>1321</v>
      </c>
      <c r="J683" t="str">
        <f t="shared" si="21"/>
        <v>iiif_url</v>
      </c>
    </row>
    <row r="684" spans="1:10" x14ac:dyDescent="0.2">
      <c r="A684" t="s">
        <v>977</v>
      </c>
      <c r="B684">
        <v>79</v>
      </c>
      <c r="C684" t="s">
        <v>1322</v>
      </c>
      <c r="D684">
        <v>2507</v>
      </c>
      <c r="E684">
        <v>3372</v>
      </c>
      <c r="F684">
        <v>2796</v>
      </c>
      <c r="G684">
        <v>2866</v>
      </c>
      <c r="H684" t="s">
        <v>1323</v>
      </c>
      <c r="J684" t="str">
        <f t="shared" si="21"/>
        <v>iiif_url</v>
      </c>
    </row>
    <row r="685" spans="1:10" x14ac:dyDescent="0.2">
      <c r="A685" t="s">
        <v>977</v>
      </c>
      <c r="B685">
        <v>79</v>
      </c>
      <c r="C685" t="s">
        <v>1324</v>
      </c>
      <c r="D685">
        <v>2505</v>
      </c>
      <c r="E685">
        <v>3378</v>
      </c>
      <c r="F685">
        <v>2846</v>
      </c>
      <c r="G685">
        <v>2914</v>
      </c>
      <c r="H685" t="s">
        <v>1325</v>
      </c>
      <c r="J685" t="str">
        <f t="shared" si="21"/>
        <v>iiif_url</v>
      </c>
    </row>
    <row r="686" spans="1:10" x14ac:dyDescent="0.2">
      <c r="A686" t="s">
        <v>977</v>
      </c>
      <c r="B686">
        <v>79</v>
      </c>
      <c r="C686" t="s">
        <v>1326</v>
      </c>
      <c r="D686">
        <v>2507</v>
      </c>
      <c r="E686">
        <v>3380</v>
      </c>
      <c r="F686">
        <v>2896</v>
      </c>
      <c r="G686">
        <v>2963</v>
      </c>
      <c r="H686" t="s">
        <v>1327</v>
      </c>
      <c r="J686" t="str">
        <f t="shared" si="21"/>
        <v>iiif_url</v>
      </c>
    </row>
    <row r="687" spans="1:10" x14ac:dyDescent="0.2">
      <c r="A687" t="s">
        <v>977</v>
      </c>
      <c r="B687">
        <v>79</v>
      </c>
      <c r="C687" t="s">
        <v>1328</v>
      </c>
      <c r="D687">
        <v>2508</v>
      </c>
      <c r="E687">
        <v>3367</v>
      </c>
      <c r="F687">
        <v>2944</v>
      </c>
      <c r="G687">
        <v>3011</v>
      </c>
      <c r="H687" t="s">
        <v>1329</v>
      </c>
      <c r="J687" t="str">
        <f t="shared" si="21"/>
        <v>iiif_url</v>
      </c>
    </row>
    <row r="688" spans="1:10" x14ac:dyDescent="0.2">
      <c r="A688" t="s">
        <v>977</v>
      </c>
      <c r="B688">
        <v>79</v>
      </c>
      <c r="C688" t="s">
        <v>1330</v>
      </c>
      <c r="D688">
        <v>2504</v>
      </c>
      <c r="E688">
        <v>3374</v>
      </c>
      <c r="F688">
        <v>2992</v>
      </c>
      <c r="G688">
        <v>3063</v>
      </c>
      <c r="H688" t="s">
        <v>1331</v>
      </c>
      <c r="J688" t="str">
        <f t="shared" si="21"/>
        <v>iiif_url</v>
      </c>
    </row>
    <row r="689" spans="1:10" x14ac:dyDescent="0.2">
      <c r="A689" t="s">
        <v>977</v>
      </c>
      <c r="B689">
        <v>79</v>
      </c>
      <c r="C689" t="s">
        <v>1332</v>
      </c>
      <c r="D689">
        <v>2507</v>
      </c>
      <c r="E689">
        <v>3379</v>
      </c>
      <c r="F689">
        <v>3043</v>
      </c>
      <c r="G689">
        <v>3113</v>
      </c>
      <c r="H689" t="s">
        <v>1333</v>
      </c>
      <c r="J689" t="str">
        <f t="shared" si="21"/>
        <v>iiif_url</v>
      </c>
    </row>
    <row r="690" spans="1:10" x14ac:dyDescent="0.2">
      <c r="A690" t="s">
        <v>977</v>
      </c>
      <c r="B690">
        <v>79</v>
      </c>
      <c r="C690" t="s">
        <v>1334</v>
      </c>
      <c r="D690">
        <v>2505</v>
      </c>
      <c r="E690">
        <v>3374</v>
      </c>
      <c r="F690">
        <v>3092</v>
      </c>
      <c r="G690">
        <v>3163</v>
      </c>
      <c r="H690" t="s">
        <v>1335</v>
      </c>
      <c r="J690" t="str">
        <f t="shared" si="21"/>
        <v>iiif_url</v>
      </c>
    </row>
    <row r="691" spans="1:10" x14ac:dyDescent="0.2">
      <c r="A691" t="s">
        <v>977</v>
      </c>
      <c r="B691">
        <v>79</v>
      </c>
      <c r="C691" t="s">
        <v>1336</v>
      </c>
      <c r="D691">
        <v>2505</v>
      </c>
      <c r="E691">
        <v>3372</v>
      </c>
      <c r="F691">
        <v>3140</v>
      </c>
      <c r="G691">
        <v>3209</v>
      </c>
      <c r="H691" t="s">
        <v>1337</v>
      </c>
      <c r="J691" t="str">
        <f t="shared" si="21"/>
        <v>iiif_url</v>
      </c>
    </row>
    <row r="692" spans="1:10" x14ac:dyDescent="0.2">
      <c r="A692" t="s">
        <v>977</v>
      </c>
      <c r="B692">
        <v>79</v>
      </c>
      <c r="C692" t="s">
        <v>1338</v>
      </c>
      <c r="D692">
        <v>2502</v>
      </c>
      <c r="E692">
        <v>3368</v>
      </c>
      <c r="F692">
        <v>3190</v>
      </c>
      <c r="G692">
        <v>3262</v>
      </c>
      <c r="H692" t="s">
        <v>1339</v>
      </c>
      <c r="J692" t="str">
        <f t="shared" si="21"/>
        <v>iiif_url</v>
      </c>
    </row>
    <row r="693" spans="1:10" x14ac:dyDescent="0.2">
      <c r="A693" t="s">
        <v>977</v>
      </c>
      <c r="B693">
        <v>79</v>
      </c>
      <c r="C693" t="s">
        <v>1340</v>
      </c>
      <c r="D693">
        <v>2499</v>
      </c>
      <c r="E693">
        <v>3371</v>
      </c>
      <c r="F693">
        <v>3238</v>
      </c>
      <c r="G693">
        <v>3308</v>
      </c>
      <c r="H693" t="s">
        <v>1341</v>
      </c>
      <c r="J693" t="str">
        <f t="shared" ref="J693:J724" si="22">HYPERLINK("https://images.diginfra.net/iiif/NL-HaNA_1.01.02/3843/NL-HaNA_1.01.02_3843_0040.jpg/2399,197,2047,3271/full/0/default.jpg", "iiif_url")</f>
        <v>iiif_url</v>
      </c>
    </row>
    <row r="694" spans="1:10" x14ac:dyDescent="0.2">
      <c r="A694" t="s">
        <v>977</v>
      </c>
      <c r="B694">
        <v>79</v>
      </c>
      <c r="C694" t="s">
        <v>1342</v>
      </c>
      <c r="D694">
        <v>3500</v>
      </c>
      <c r="E694">
        <v>4334</v>
      </c>
      <c r="F694">
        <v>377</v>
      </c>
      <c r="G694">
        <v>453</v>
      </c>
      <c r="H694" t="s">
        <v>1343</v>
      </c>
      <c r="J694" t="str">
        <f t="shared" si="22"/>
        <v>iiif_url</v>
      </c>
    </row>
    <row r="695" spans="1:10" x14ac:dyDescent="0.2">
      <c r="A695" t="s">
        <v>977</v>
      </c>
      <c r="B695">
        <v>79</v>
      </c>
      <c r="C695" t="s">
        <v>1344</v>
      </c>
      <c r="D695">
        <v>3452</v>
      </c>
      <c r="E695">
        <v>4333</v>
      </c>
      <c r="F695">
        <v>425</v>
      </c>
      <c r="G695">
        <v>503</v>
      </c>
      <c r="H695" t="s">
        <v>1345</v>
      </c>
      <c r="J695" t="str">
        <f t="shared" si="22"/>
        <v>iiif_url</v>
      </c>
    </row>
    <row r="696" spans="1:10" x14ac:dyDescent="0.2">
      <c r="A696" t="s">
        <v>977</v>
      </c>
      <c r="B696">
        <v>79</v>
      </c>
      <c r="C696" t="s">
        <v>1346</v>
      </c>
      <c r="D696">
        <v>3451</v>
      </c>
      <c r="E696">
        <v>4334</v>
      </c>
      <c r="F696">
        <v>474</v>
      </c>
      <c r="G696">
        <v>552</v>
      </c>
      <c r="H696" t="s">
        <v>1347</v>
      </c>
      <c r="J696" t="str">
        <f t="shared" si="22"/>
        <v>iiif_url</v>
      </c>
    </row>
    <row r="697" spans="1:10" x14ac:dyDescent="0.2">
      <c r="A697" t="s">
        <v>977</v>
      </c>
      <c r="B697">
        <v>79</v>
      </c>
      <c r="C697" t="s">
        <v>1348</v>
      </c>
      <c r="D697">
        <v>3450</v>
      </c>
      <c r="E697">
        <v>4326</v>
      </c>
      <c r="F697">
        <v>522</v>
      </c>
      <c r="G697">
        <v>600</v>
      </c>
      <c r="H697" t="s">
        <v>1349</v>
      </c>
      <c r="J697" t="str">
        <f t="shared" si="22"/>
        <v>iiif_url</v>
      </c>
    </row>
    <row r="698" spans="1:10" x14ac:dyDescent="0.2">
      <c r="A698" t="s">
        <v>977</v>
      </c>
      <c r="B698">
        <v>79</v>
      </c>
      <c r="C698" t="s">
        <v>1350</v>
      </c>
      <c r="D698">
        <v>3447</v>
      </c>
      <c r="E698">
        <v>4332</v>
      </c>
      <c r="F698">
        <v>572</v>
      </c>
      <c r="G698">
        <v>652</v>
      </c>
      <c r="H698" t="s">
        <v>1351</v>
      </c>
      <c r="J698" t="str">
        <f t="shared" si="22"/>
        <v>iiif_url</v>
      </c>
    </row>
    <row r="699" spans="1:10" x14ac:dyDescent="0.2">
      <c r="A699" t="s">
        <v>977</v>
      </c>
      <c r="B699">
        <v>79</v>
      </c>
      <c r="C699" t="s">
        <v>1352</v>
      </c>
      <c r="D699">
        <v>3450</v>
      </c>
      <c r="E699">
        <v>4346</v>
      </c>
      <c r="F699">
        <v>620</v>
      </c>
      <c r="G699">
        <v>700</v>
      </c>
      <c r="H699" t="s">
        <v>1353</v>
      </c>
      <c r="J699" t="str">
        <f t="shared" si="22"/>
        <v>iiif_url</v>
      </c>
    </row>
    <row r="700" spans="1:10" x14ac:dyDescent="0.2">
      <c r="A700" t="s">
        <v>977</v>
      </c>
      <c r="B700">
        <v>79</v>
      </c>
      <c r="C700" t="s">
        <v>1354</v>
      </c>
      <c r="D700">
        <v>3447</v>
      </c>
      <c r="E700">
        <v>4324</v>
      </c>
      <c r="F700">
        <v>667</v>
      </c>
      <c r="G700">
        <v>743</v>
      </c>
      <c r="H700" t="s">
        <v>1355</v>
      </c>
      <c r="J700" t="str">
        <f t="shared" si="22"/>
        <v>iiif_url</v>
      </c>
    </row>
    <row r="701" spans="1:10" x14ac:dyDescent="0.2">
      <c r="A701" t="s">
        <v>977</v>
      </c>
      <c r="B701">
        <v>79</v>
      </c>
      <c r="C701" t="s">
        <v>1356</v>
      </c>
      <c r="D701">
        <v>3449</v>
      </c>
      <c r="E701">
        <v>4325</v>
      </c>
      <c r="F701">
        <v>717</v>
      </c>
      <c r="G701">
        <v>791</v>
      </c>
      <c r="H701" t="s">
        <v>1357</v>
      </c>
      <c r="J701" t="str">
        <f t="shared" si="22"/>
        <v>iiif_url</v>
      </c>
    </row>
    <row r="702" spans="1:10" x14ac:dyDescent="0.2">
      <c r="A702" t="s">
        <v>977</v>
      </c>
      <c r="B702">
        <v>79</v>
      </c>
      <c r="C702" t="s">
        <v>1358</v>
      </c>
      <c r="D702">
        <v>3455</v>
      </c>
      <c r="E702">
        <v>4321</v>
      </c>
      <c r="F702">
        <v>764</v>
      </c>
      <c r="G702">
        <v>839</v>
      </c>
      <c r="H702" t="s">
        <v>1359</v>
      </c>
      <c r="J702" t="str">
        <f t="shared" si="22"/>
        <v>iiif_url</v>
      </c>
    </row>
    <row r="703" spans="1:10" x14ac:dyDescent="0.2">
      <c r="A703" t="s">
        <v>977</v>
      </c>
      <c r="B703">
        <v>79</v>
      </c>
      <c r="C703" t="s">
        <v>1360</v>
      </c>
      <c r="D703">
        <v>3446</v>
      </c>
      <c r="E703">
        <v>4323</v>
      </c>
      <c r="F703">
        <v>814</v>
      </c>
      <c r="G703">
        <v>888</v>
      </c>
      <c r="H703" t="s">
        <v>1361</v>
      </c>
      <c r="J703" t="str">
        <f t="shared" si="22"/>
        <v>iiif_url</v>
      </c>
    </row>
    <row r="704" spans="1:10" x14ac:dyDescent="0.2">
      <c r="A704" t="s">
        <v>977</v>
      </c>
      <c r="B704">
        <v>79</v>
      </c>
      <c r="C704" t="s">
        <v>1362</v>
      </c>
      <c r="D704">
        <v>3452</v>
      </c>
      <c r="E704">
        <v>4321</v>
      </c>
      <c r="F704">
        <v>862</v>
      </c>
      <c r="G704">
        <v>937</v>
      </c>
      <c r="H704" t="s">
        <v>1363</v>
      </c>
      <c r="J704" t="str">
        <f t="shared" si="22"/>
        <v>iiif_url</v>
      </c>
    </row>
    <row r="705" spans="1:10" x14ac:dyDescent="0.2">
      <c r="A705" t="s">
        <v>977</v>
      </c>
      <c r="B705">
        <v>79</v>
      </c>
      <c r="C705" t="s">
        <v>1364</v>
      </c>
      <c r="D705">
        <v>3444</v>
      </c>
      <c r="E705">
        <v>4318</v>
      </c>
      <c r="F705">
        <v>911</v>
      </c>
      <c r="G705">
        <v>985</v>
      </c>
      <c r="H705" t="s">
        <v>1365</v>
      </c>
      <c r="J705" t="str">
        <f t="shared" si="22"/>
        <v>iiif_url</v>
      </c>
    </row>
    <row r="706" spans="1:10" x14ac:dyDescent="0.2">
      <c r="A706" t="s">
        <v>977</v>
      </c>
      <c r="B706">
        <v>79</v>
      </c>
      <c r="C706" t="s">
        <v>1366</v>
      </c>
      <c r="D706">
        <v>3439</v>
      </c>
      <c r="E706">
        <v>4319</v>
      </c>
      <c r="F706">
        <v>959</v>
      </c>
      <c r="G706">
        <v>1035</v>
      </c>
      <c r="H706" t="s">
        <v>1367</v>
      </c>
      <c r="J706" t="str">
        <f t="shared" si="22"/>
        <v>iiif_url</v>
      </c>
    </row>
    <row r="707" spans="1:10" x14ac:dyDescent="0.2">
      <c r="A707" t="s">
        <v>977</v>
      </c>
      <c r="B707">
        <v>79</v>
      </c>
      <c r="C707" t="s">
        <v>1368</v>
      </c>
      <c r="D707">
        <v>3446</v>
      </c>
      <c r="E707">
        <v>3561</v>
      </c>
      <c r="F707">
        <v>1008</v>
      </c>
      <c r="G707">
        <v>1070</v>
      </c>
      <c r="H707" t="s">
        <v>1369</v>
      </c>
      <c r="J707" t="str">
        <f t="shared" si="22"/>
        <v>iiif_url</v>
      </c>
    </row>
    <row r="708" spans="1:10" x14ac:dyDescent="0.2">
      <c r="A708" t="s">
        <v>977</v>
      </c>
      <c r="B708">
        <v>79</v>
      </c>
      <c r="C708" t="s">
        <v>1370</v>
      </c>
      <c r="D708">
        <v>3496</v>
      </c>
      <c r="E708">
        <v>4321</v>
      </c>
      <c r="F708">
        <v>1058</v>
      </c>
      <c r="G708">
        <v>1133</v>
      </c>
      <c r="H708" t="s">
        <v>1371</v>
      </c>
      <c r="J708" t="str">
        <f t="shared" si="22"/>
        <v>iiif_url</v>
      </c>
    </row>
    <row r="709" spans="1:10" x14ac:dyDescent="0.2">
      <c r="A709" t="s">
        <v>977</v>
      </c>
      <c r="B709">
        <v>79</v>
      </c>
      <c r="C709" t="s">
        <v>1372</v>
      </c>
      <c r="D709">
        <v>3447</v>
      </c>
      <c r="E709">
        <v>4321</v>
      </c>
      <c r="F709">
        <v>1105</v>
      </c>
      <c r="G709">
        <v>1183</v>
      </c>
      <c r="H709" t="s">
        <v>1373</v>
      </c>
      <c r="J709" t="str">
        <f t="shared" si="22"/>
        <v>iiif_url</v>
      </c>
    </row>
    <row r="710" spans="1:10" x14ac:dyDescent="0.2">
      <c r="A710" t="s">
        <v>977</v>
      </c>
      <c r="B710">
        <v>79</v>
      </c>
      <c r="C710" t="s">
        <v>1374</v>
      </c>
      <c r="D710">
        <v>3452</v>
      </c>
      <c r="E710">
        <v>4322</v>
      </c>
      <c r="F710">
        <v>1154</v>
      </c>
      <c r="G710">
        <v>1228</v>
      </c>
      <c r="H710" t="s">
        <v>1375</v>
      </c>
      <c r="J710" t="str">
        <f t="shared" si="22"/>
        <v>iiif_url</v>
      </c>
    </row>
    <row r="711" spans="1:10" x14ac:dyDescent="0.2">
      <c r="A711" t="s">
        <v>977</v>
      </c>
      <c r="B711">
        <v>79</v>
      </c>
      <c r="C711" t="s">
        <v>1376</v>
      </c>
      <c r="D711">
        <v>3447</v>
      </c>
      <c r="E711">
        <v>4321</v>
      </c>
      <c r="F711">
        <v>1203</v>
      </c>
      <c r="G711">
        <v>1277</v>
      </c>
      <c r="H711" t="s">
        <v>1377</v>
      </c>
      <c r="J711" t="str">
        <f t="shared" si="22"/>
        <v>iiif_url</v>
      </c>
    </row>
    <row r="712" spans="1:10" x14ac:dyDescent="0.2">
      <c r="A712" t="s">
        <v>977</v>
      </c>
      <c r="B712">
        <v>79</v>
      </c>
      <c r="C712" t="s">
        <v>1378</v>
      </c>
      <c r="D712">
        <v>3444</v>
      </c>
      <c r="E712">
        <v>4314</v>
      </c>
      <c r="F712">
        <v>1253</v>
      </c>
      <c r="G712">
        <v>1327</v>
      </c>
      <c r="H712" t="s">
        <v>1379</v>
      </c>
      <c r="J712" t="str">
        <f t="shared" si="22"/>
        <v>iiif_url</v>
      </c>
    </row>
    <row r="713" spans="1:10" x14ac:dyDescent="0.2">
      <c r="A713" t="s">
        <v>977</v>
      </c>
      <c r="B713">
        <v>79</v>
      </c>
      <c r="C713" t="s">
        <v>1380</v>
      </c>
      <c r="D713">
        <v>3450</v>
      </c>
      <c r="E713">
        <v>4078</v>
      </c>
      <c r="F713">
        <v>1304</v>
      </c>
      <c r="G713">
        <v>1373</v>
      </c>
      <c r="H713" t="s">
        <v>1381</v>
      </c>
      <c r="J713" t="str">
        <f t="shared" si="22"/>
        <v>iiif_url</v>
      </c>
    </row>
    <row r="714" spans="1:10" x14ac:dyDescent="0.2">
      <c r="A714" t="s">
        <v>977</v>
      </c>
      <c r="B714">
        <v>79</v>
      </c>
      <c r="C714" t="s">
        <v>1382</v>
      </c>
      <c r="D714">
        <v>3501</v>
      </c>
      <c r="E714">
        <v>4319</v>
      </c>
      <c r="F714">
        <v>1349</v>
      </c>
      <c r="G714">
        <v>1423</v>
      </c>
      <c r="H714" t="s">
        <v>1383</v>
      </c>
      <c r="J714" t="str">
        <f t="shared" si="22"/>
        <v>iiif_url</v>
      </c>
    </row>
    <row r="715" spans="1:10" x14ac:dyDescent="0.2">
      <c r="A715" t="s">
        <v>977</v>
      </c>
      <c r="B715">
        <v>79</v>
      </c>
      <c r="C715" t="s">
        <v>1384</v>
      </c>
      <c r="D715">
        <v>3449</v>
      </c>
      <c r="E715">
        <v>4320</v>
      </c>
      <c r="F715">
        <v>1398</v>
      </c>
      <c r="G715">
        <v>1471</v>
      </c>
      <c r="H715" t="s">
        <v>1385</v>
      </c>
      <c r="J715" t="str">
        <f t="shared" si="22"/>
        <v>iiif_url</v>
      </c>
    </row>
    <row r="716" spans="1:10" x14ac:dyDescent="0.2">
      <c r="A716" t="s">
        <v>977</v>
      </c>
      <c r="B716">
        <v>79</v>
      </c>
      <c r="C716" t="s">
        <v>1386</v>
      </c>
      <c r="D716">
        <v>3450</v>
      </c>
      <c r="E716">
        <v>4324</v>
      </c>
      <c r="F716">
        <v>1447</v>
      </c>
      <c r="G716">
        <v>1522</v>
      </c>
      <c r="H716" t="s">
        <v>1387</v>
      </c>
      <c r="J716" t="str">
        <f t="shared" si="22"/>
        <v>iiif_url</v>
      </c>
    </row>
    <row r="717" spans="1:10" x14ac:dyDescent="0.2">
      <c r="A717" t="s">
        <v>977</v>
      </c>
      <c r="B717">
        <v>79</v>
      </c>
      <c r="C717" t="s">
        <v>1388</v>
      </c>
      <c r="D717">
        <v>3449</v>
      </c>
      <c r="E717">
        <v>4325</v>
      </c>
      <c r="F717">
        <v>1497</v>
      </c>
      <c r="G717">
        <v>1573</v>
      </c>
      <c r="H717" t="s">
        <v>1389</v>
      </c>
      <c r="J717" t="str">
        <f t="shared" si="22"/>
        <v>iiif_url</v>
      </c>
    </row>
    <row r="718" spans="1:10" x14ac:dyDescent="0.2">
      <c r="A718" t="s">
        <v>977</v>
      </c>
      <c r="B718">
        <v>79</v>
      </c>
      <c r="C718" t="s">
        <v>1390</v>
      </c>
      <c r="D718">
        <v>3449</v>
      </c>
      <c r="E718">
        <v>4122</v>
      </c>
      <c r="F718">
        <v>1546</v>
      </c>
      <c r="G718">
        <v>1619</v>
      </c>
      <c r="H718" t="s">
        <v>1391</v>
      </c>
      <c r="J718" t="str">
        <f t="shared" si="22"/>
        <v>iiif_url</v>
      </c>
    </row>
    <row r="719" spans="1:10" x14ac:dyDescent="0.2">
      <c r="A719" t="s">
        <v>977</v>
      </c>
      <c r="B719">
        <v>79</v>
      </c>
      <c r="C719" t="s">
        <v>1392</v>
      </c>
      <c r="D719">
        <v>3488</v>
      </c>
      <c r="E719">
        <v>4328</v>
      </c>
      <c r="F719">
        <v>1642</v>
      </c>
      <c r="G719">
        <v>1717</v>
      </c>
      <c r="H719" t="s">
        <v>1393</v>
      </c>
      <c r="I719">
        <v>1</v>
      </c>
      <c r="J719" t="str">
        <f t="shared" si="22"/>
        <v>iiif_url</v>
      </c>
    </row>
    <row r="720" spans="1:10" x14ac:dyDescent="0.2">
      <c r="A720" t="s">
        <v>977</v>
      </c>
      <c r="B720">
        <v>79</v>
      </c>
      <c r="C720" t="s">
        <v>1394</v>
      </c>
      <c r="D720">
        <v>3476</v>
      </c>
      <c r="E720">
        <v>4321</v>
      </c>
      <c r="F720">
        <v>1692</v>
      </c>
      <c r="G720">
        <v>1764</v>
      </c>
      <c r="H720" t="s">
        <v>1395</v>
      </c>
      <c r="J720" t="str">
        <f t="shared" si="22"/>
        <v>iiif_url</v>
      </c>
    </row>
    <row r="721" spans="1:10" x14ac:dyDescent="0.2">
      <c r="A721" t="s">
        <v>977</v>
      </c>
      <c r="B721">
        <v>79</v>
      </c>
      <c r="C721" t="s">
        <v>1396</v>
      </c>
      <c r="D721">
        <v>3523</v>
      </c>
      <c r="E721">
        <v>4327</v>
      </c>
      <c r="F721">
        <v>1741</v>
      </c>
      <c r="G721">
        <v>1813</v>
      </c>
      <c r="H721" t="s">
        <v>1397</v>
      </c>
      <c r="J721" t="str">
        <f t="shared" si="22"/>
        <v>iiif_url</v>
      </c>
    </row>
    <row r="722" spans="1:10" x14ac:dyDescent="0.2">
      <c r="A722" t="s">
        <v>977</v>
      </c>
      <c r="B722">
        <v>79</v>
      </c>
      <c r="C722" t="s">
        <v>1398</v>
      </c>
      <c r="D722">
        <v>3450</v>
      </c>
      <c r="E722">
        <v>4328</v>
      </c>
      <c r="F722">
        <v>1789</v>
      </c>
      <c r="G722">
        <v>1864</v>
      </c>
      <c r="H722" t="s">
        <v>1399</v>
      </c>
      <c r="J722" t="str">
        <f t="shared" si="22"/>
        <v>iiif_url</v>
      </c>
    </row>
    <row r="723" spans="1:10" x14ac:dyDescent="0.2">
      <c r="A723" t="s">
        <v>977</v>
      </c>
      <c r="B723">
        <v>79</v>
      </c>
      <c r="C723" t="s">
        <v>1400</v>
      </c>
      <c r="D723">
        <v>3448</v>
      </c>
      <c r="E723">
        <v>4328</v>
      </c>
      <c r="F723">
        <v>1839</v>
      </c>
      <c r="G723">
        <v>1913</v>
      </c>
      <c r="H723" t="s">
        <v>1401</v>
      </c>
      <c r="J723" t="str">
        <f t="shared" si="22"/>
        <v>iiif_url</v>
      </c>
    </row>
    <row r="724" spans="1:10" x14ac:dyDescent="0.2">
      <c r="A724" t="s">
        <v>977</v>
      </c>
      <c r="B724">
        <v>79</v>
      </c>
      <c r="C724" t="s">
        <v>1402</v>
      </c>
      <c r="D724">
        <v>3447</v>
      </c>
      <c r="E724">
        <v>4331</v>
      </c>
      <c r="F724">
        <v>1885</v>
      </c>
      <c r="G724">
        <v>1962</v>
      </c>
      <c r="H724" t="s">
        <v>1403</v>
      </c>
      <c r="J724" t="str">
        <f t="shared" si="22"/>
        <v>iiif_url</v>
      </c>
    </row>
    <row r="725" spans="1:10" x14ac:dyDescent="0.2">
      <c r="A725" t="s">
        <v>977</v>
      </c>
      <c r="B725">
        <v>79</v>
      </c>
      <c r="C725" t="s">
        <v>1404</v>
      </c>
      <c r="D725">
        <v>3448</v>
      </c>
      <c r="E725">
        <v>4330</v>
      </c>
      <c r="F725">
        <v>1933</v>
      </c>
      <c r="G725">
        <v>2007</v>
      </c>
      <c r="H725" t="s">
        <v>1405</v>
      </c>
      <c r="J725" t="str">
        <f t="shared" ref="J725:J752" si="23">HYPERLINK("https://images.diginfra.net/iiif/NL-HaNA_1.01.02/3843/NL-HaNA_1.01.02_3843_0040.jpg/2399,197,2047,3271/full/0/default.jpg", "iiif_url")</f>
        <v>iiif_url</v>
      </c>
    </row>
    <row r="726" spans="1:10" x14ac:dyDescent="0.2">
      <c r="A726" t="s">
        <v>977</v>
      </c>
      <c r="B726">
        <v>79</v>
      </c>
      <c r="C726" t="s">
        <v>1406</v>
      </c>
      <c r="D726">
        <v>3446</v>
      </c>
      <c r="E726">
        <v>4325</v>
      </c>
      <c r="F726">
        <v>1982</v>
      </c>
      <c r="G726">
        <v>2056</v>
      </c>
      <c r="H726" t="s">
        <v>1407</v>
      </c>
      <c r="J726" t="str">
        <f t="shared" si="23"/>
        <v>iiif_url</v>
      </c>
    </row>
    <row r="727" spans="1:10" x14ac:dyDescent="0.2">
      <c r="A727" t="s">
        <v>977</v>
      </c>
      <c r="B727">
        <v>79</v>
      </c>
      <c r="C727" t="s">
        <v>1408</v>
      </c>
      <c r="D727">
        <v>3444</v>
      </c>
      <c r="E727">
        <v>4329</v>
      </c>
      <c r="F727">
        <v>2031</v>
      </c>
      <c r="G727">
        <v>2105</v>
      </c>
      <c r="H727" t="s">
        <v>1409</v>
      </c>
      <c r="J727" t="str">
        <f t="shared" si="23"/>
        <v>iiif_url</v>
      </c>
    </row>
    <row r="728" spans="1:10" x14ac:dyDescent="0.2">
      <c r="A728" t="s">
        <v>977</v>
      </c>
      <c r="B728">
        <v>79</v>
      </c>
      <c r="C728" t="s">
        <v>1410</v>
      </c>
      <c r="D728">
        <v>3448</v>
      </c>
      <c r="E728">
        <v>4324</v>
      </c>
      <c r="F728">
        <v>2079</v>
      </c>
      <c r="G728">
        <v>2152</v>
      </c>
      <c r="H728" t="s">
        <v>1411</v>
      </c>
      <c r="J728" t="str">
        <f t="shared" si="23"/>
        <v>iiif_url</v>
      </c>
    </row>
    <row r="729" spans="1:10" x14ac:dyDescent="0.2">
      <c r="A729" t="s">
        <v>977</v>
      </c>
      <c r="B729">
        <v>79</v>
      </c>
      <c r="C729" t="s">
        <v>1412</v>
      </c>
      <c r="D729">
        <v>3447</v>
      </c>
      <c r="E729">
        <v>4320</v>
      </c>
      <c r="F729">
        <v>2126</v>
      </c>
      <c r="G729">
        <v>2200</v>
      </c>
      <c r="H729" t="s">
        <v>1413</v>
      </c>
      <c r="J729" t="str">
        <f t="shared" si="23"/>
        <v>iiif_url</v>
      </c>
    </row>
    <row r="730" spans="1:10" x14ac:dyDescent="0.2">
      <c r="A730" t="s">
        <v>977</v>
      </c>
      <c r="B730">
        <v>79</v>
      </c>
      <c r="C730" t="s">
        <v>1414</v>
      </c>
      <c r="D730">
        <v>3442</v>
      </c>
      <c r="E730">
        <v>4325</v>
      </c>
      <c r="F730">
        <v>2176</v>
      </c>
      <c r="G730">
        <v>2250</v>
      </c>
      <c r="H730" t="s">
        <v>1415</v>
      </c>
      <c r="J730" t="str">
        <f t="shared" si="23"/>
        <v>iiif_url</v>
      </c>
    </row>
    <row r="731" spans="1:10" x14ac:dyDescent="0.2">
      <c r="A731" t="s">
        <v>977</v>
      </c>
      <c r="B731">
        <v>79</v>
      </c>
      <c r="C731" t="s">
        <v>1416</v>
      </c>
      <c r="D731">
        <v>3445</v>
      </c>
      <c r="E731">
        <v>4321</v>
      </c>
      <c r="F731">
        <v>2225</v>
      </c>
      <c r="G731">
        <v>2297</v>
      </c>
      <c r="H731" t="s">
        <v>1417</v>
      </c>
      <c r="J731" t="str">
        <f t="shared" si="23"/>
        <v>iiif_url</v>
      </c>
    </row>
    <row r="732" spans="1:10" x14ac:dyDescent="0.2">
      <c r="A732" t="s">
        <v>977</v>
      </c>
      <c r="B732">
        <v>79</v>
      </c>
      <c r="C732" t="s">
        <v>1418</v>
      </c>
      <c r="D732">
        <v>3444</v>
      </c>
      <c r="E732">
        <v>4315</v>
      </c>
      <c r="F732">
        <v>2273</v>
      </c>
      <c r="G732">
        <v>2347</v>
      </c>
      <c r="H732" t="s">
        <v>1419</v>
      </c>
      <c r="J732" t="str">
        <f t="shared" si="23"/>
        <v>iiif_url</v>
      </c>
    </row>
    <row r="733" spans="1:10" x14ac:dyDescent="0.2">
      <c r="A733" t="s">
        <v>977</v>
      </c>
      <c r="B733">
        <v>79</v>
      </c>
      <c r="C733" t="s">
        <v>1420</v>
      </c>
      <c r="D733">
        <v>3441</v>
      </c>
      <c r="E733">
        <v>4325</v>
      </c>
      <c r="F733">
        <v>2320</v>
      </c>
      <c r="G733">
        <v>2398</v>
      </c>
      <c r="H733" t="s">
        <v>1421</v>
      </c>
      <c r="J733" t="str">
        <f t="shared" si="23"/>
        <v>iiif_url</v>
      </c>
    </row>
    <row r="734" spans="1:10" x14ac:dyDescent="0.2">
      <c r="A734" t="s">
        <v>977</v>
      </c>
      <c r="B734">
        <v>79</v>
      </c>
      <c r="C734" t="s">
        <v>1422</v>
      </c>
      <c r="D734">
        <v>3443</v>
      </c>
      <c r="E734">
        <v>4314</v>
      </c>
      <c r="F734">
        <v>2370</v>
      </c>
      <c r="G734">
        <v>2445</v>
      </c>
      <c r="H734" t="s">
        <v>1423</v>
      </c>
      <c r="J734" t="str">
        <f t="shared" si="23"/>
        <v>iiif_url</v>
      </c>
    </row>
    <row r="735" spans="1:10" x14ac:dyDescent="0.2">
      <c r="A735" t="s">
        <v>977</v>
      </c>
      <c r="B735">
        <v>79</v>
      </c>
      <c r="C735" t="s">
        <v>1424</v>
      </c>
      <c r="D735">
        <v>3443</v>
      </c>
      <c r="E735">
        <v>4318</v>
      </c>
      <c r="F735">
        <v>2418</v>
      </c>
      <c r="G735">
        <v>2497</v>
      </c>
      <c r="H735" t="s">
        <v>1425</v>
      </c>
      <c r="J735" t="str">
        <f t="shared" si="23"/>
        <v>iiif_url</v>
      </c>
    </row>
    <row r="736" spans="1:10" x14ac:dyDescent="0.2">
      <c r="A736" t="s">
        <v>977</v>
      </c>
      <c r="B736">
        <v>79</v>
      </c>
      <c r="C736" t="s">
        <v>1426</v>
      </c>
      <c r="D736">
        <v>3437</v>
      </c>
      <c r="E736">
        <v>4322</v>
      </c>
      <c r="F736">
        <v>2467</v>
      </c>
      <c r="G736">
        <v>2542</v>
      </c>
      <c r="H736" t="s">
        <v>1427</v>
      </c>
      <c r="J736" t="str">
        <f t="shared" si="23"/>
        <v>iiif_url</v>
      </c>
    </row>
    <row r="737" spans="1:10" x14ac:dyDescent="0.2">
      <c r="A737" t="s">
        <v>977</v>
      </c>
      <c r="B737">
        <v>79</v>
      </c>
      <c r="C737" t="s">
        <v>1428</v>
      </c>
      <c r="D737">
        <v>3440</v>
      </c>
      <c r="E737">
        <v>4315</v>
      </c>
      <c r="F737">
        <v>2516</v>
      </c>
      <c r="G737">
        <v>2590</v>
      </c>
      <c r="H737" t="s">
        <v>1429</v>
      </c>
      <c r="J737" t="str">
        <f t="shared" si="23"/>
        <v>iiif_url</v>
      </c>
    </row>
    <row r="738" spans="1:10" x14ac:dyDescent="0.2">
      <c r="A738" t="s">
        <v>977</v>
      </c>
      <c r="B738">
        <v>79</v>
      </c>
      <c r="C738" t="s">
        <v>1430</v>
      </c>
      <c r="D738">
        <v>3444</v>
      </c>
      <c r="E738">
        <v>4318</v>
      </c>
      <c r="F738">
        <v>2564</v>
      </c>
      <c r="G738">
        <v>2639</v>
      </c>
      <c r="H738" t="s">
        <v>1431</v>
      </c>
      <c r="J738" t="str">
        <f t="shared" si="23"/>
        <v>iiif_url</v>
      </c>
    </row>
    <row r="739" spans="1:10" x14ac:dyDescent="0.2">
      <c r="A739" t="s">
        <v>977</v>
      </c>
      <c r="B739">
        <v>79</v>
      </c>
      <c r="C739" t="s">
        <v>1432</v>
      </c>
      <c r="D739">
        <v>3448</v>
      </c>
      <c r="E739">
        <v>4315</v>
      </c>
      <c r="F739">
        <v>2613</v>
      </c>
      <c r="G739">
        <v>2689</v>
      </c>
      <c r="H739" t="s">
        <v>1433</v>
      </c>
      <c r="J739" t="str">
        <f t="shared" si="23"/>
        <v>iiif_url</v>
      </c>
    </row>
    <row r="740" spans="1:10" x14ac:dyDescent="0.2">
      <c r="A740" t="s">
        <v>977</v>
      </c>
      <c r="B740">
        <v>79</v>
      </c>
      <c r="C740" t="s">
        <v>1434</v>
      </c>
      <c r="D740">
        <v>3443</v>
      </c>
      <c r="E740">
        <v>4315</v>
      </c>
      <c r="F740">
        <v>2662</v>
      </c>
      <c r="G740">
        <v>2734</v>
      </c>
      <c r="H740" t="s">
        <v>1435</v>
      </c>
      <c r="J740" t="str">
        <f t="shared" si="23"/>
        <v>iiif_url</v>
      </c>
    </row>
    <row r="741" spans="1:10" x14ac:dyDescent="0.2">
      <c r="A741" t="s">
        <v>977</v>
      </c>
      <c r="B741">
        <v>79</v>
      </c>
      <c r="C741" t="s">
        <v>1436</v>
      </c>
      <c r="D741">
        <v>3449</v>
      </c>
      <c r="E741">
        <v>4315</v>
      </c>
      <c r="F741">
        <v>2712</v>
      </c>
      <c r="G741">
        <v>2784</v>
      </c>
      <c r="H741" t="s">
        <v>1437</v>
      </c>
      <c r="J741" t="str">
        <f t="shared" si="23"/>
        <v>iiif_url</v>
      </c>
    </row>
    <row r="742" spans="1:10" x14ac:dyDescent="0.2">
      <c r="A742" t="s">
        <v>977</v>
      </c>
      <c r="B742">
        <v>79</v>
      </c>
      <c r="C742" t="s">
        <v>1438</v>
      </c>
      <c r="D742">
        <v>3441</v>
      </c>
      <c r="E742">
        <v>4316</v>
      </c>
      <c r="F742">
        <v>2760</v>
      </c>
      <c r="G742">
        <v>2834</v>
      </c>
      <c r="H742" t="s">
        <v>1439</v>
      </c>
      <c r="J742" t="str">
        <f t="shared" si="23"/>
        <v>iiif_url</v>
      </c>
    </row>
    <row r="743" spans="1:10" x14ac:dyDescent="0.2">
      <c r="A743" t="s">
        <v>977</v>
      </c>
      <c r="B743">
        <v>79</v>
      </c>
      <c r="C743" t="s">
        <v>1440</v>
      </c>
      <c r="D743">
        <v>3439</v>
      </c>
      <c r="E743">
        <v>3992</v>
      </c>
      <c r="F743">
        <v>2808</v>
      </c>
      <c r="G743">
        <v>2875</v>
      </c>
      <c r="H743" t="s">
        <v>1441</v>
      </c>
      <c r="J743" t="str">
        <f t="shared" si="23"/>
        <v>iiif_url</v>
      </c>
    </row>
    <row r="744" spans="1:10" x14ac:dyDescent="0.2">
      <c r="A744" t="s">
        <v>977</v>
      </c>
      <c r="B744">
        <v>79</v>
      </c>
      <c r="C744" t="s">
        <v>1442</v>
      </c>
      <c r="D744">
        <v>3488</v>
      </c>
      <c r="E744">
        <v>4311</v>
      </c>
      <c r="F744">
        <v>2857</v>
      </c>
      <c r="G744">
        <v>2930</v>
      </c>
      <c r="H744" t="s">
        <v>1443</v>
      </c>
      <c r="J744" t="str">
        <f t="shared" si="23"/>
        <v>iiif_url</v>
      </c>
    </row>
    <row r="745" spans="1:10" x14ac:dyDescent="0.2">
      <c r="A745" t="s">
        <v>977</v>
      </c>
      <c r="B745">
        <v>79</v>
      </c>
      <c r="C745" t="s">
        <v>1444</v>
      </c>
      <c r="D745">
        <v>3443</v>
      </c>
      <c r="E745">
        <v>4313</v>
      </c>
      <c r="F745">
        <v>2905</v>
      </c>
      <c r="G745">
        <v>2978</v>
      </c>
      <c r="H745" t="s">
        <v>1445</v>
      </c>
      <c r="J745" t="str">
        <f t="shared" si="23"/>
        <v>iiif_url</v>
      </c>
    </row>
    <row r="746" spans="1:10" x14ac:dyDescent="0.2">
      <c r="A746" t="s">
        <v>977</v>
      </c>
      <c r="B746">
        <v>79</v>
      </c>
      <c r="C746" t="s">
        <v>1446</v>
      </c>
      <c r="D746">
        <v>3438</v>
      </c>
      <c r="E746">
        <v>4311</v>
      </c>
      <c r="F746">
        <v>2957</v>
      </c>
      <c r="G746">
        <v>3030</v>
      </c>
      <c r="H746" t="s">
        <v>1447</v>
      </c>
      <c r="J746" t="str">
        <f t="shared" si="23"/>
        <v>iiif_url</v>
      </c>
    </row>
    <row r="747" spans="1:10" x14ac:dyDescent="0.2">
      <c r="A747" t="s">
        <v>977</v>
      </c>
      <c r="B747">
        <v>79</v>
      </c>
      <c r="C747" t="s">
        <v>1448</v>
      </c>
      <c r="D747">
        <v>3443</v>
      </c>
      <c r="E747">
        <v>4316</v>
      </c>
      <c r="F747">
        <v>3004</v>
      </c>
      <c r="G747">
        <v>3076</v>
      </c>
      <c r="H747" t="s">
        <v>1449</v>
      </c>
      <c r="J747" t="str">
        <f t="shared" si="23"/>
        <v>iiif_url</v>
      </c>
    </row>
    <row r="748" spans="1:10" x14ac:dyDescent="0.2">
      <c r="A748" t="s">
        <v>977</v>
      </c>
      <c r="B748">
        <v>79</v>
      </c>
      <c r="C748" t="s">
        <v>1450</v>
      </c>
      <c r="D748">
        <v>3438</v>
      </c>
      <c r="E748">
        <v>4310</v>
      </c>
      <c r="F748">
        <v>3053</v>
      </c>
      <c r="G748">
        <v>3124</v>
      </c>
      <c r="H748" t="s">
        <v>1451</v>
      </c>
      <c r="J748" t="str">
        <f t="shared" si="23"/>
        <v>iiif_url</v>
      </c>
    </row>
    <row r="749" spans="1:10" x14ac:dyDescent="0.2">
      <c r="A749" t="s">
        <v>977</v>
      </c>
      <c r="B749">
        <v>79</v>
      </c>
      <c r="C749" t="s">
        <v>1452</v>
      </c>
      <c r="D749">
        <v>3437</v>
      </c>
      <c r="E749">
        <v>4315</v>
      </c>
      <c r="F749">
        <v>3101</v>
      </c>
      <c r="G749">
        <v>3173</v>
      </c>
      <c r="H749" t="s">
        <v>1453</v>
      </c>
      <c r="J749" t="str">
        <f t="shared" si="23"/>
        <v>iiif_url</v>
      </c>
    </row>
    <row r="750" spans="1:10" x14ac:dyDescent="0.2">
      <c r="A750" t="s">
        <v>977</v>
      </c>
      <c r="B750">
        <v>79</v>
      </c>
      <c r="C750" t="s">
        <v>1454</v>
      </c>
      <c r="D750">
        <v>3434</v>
      </c>
      <c r="E750">
        <v>4310</v>
      </c>
      <c r="F750">
        <v>3149</v>
      </c>
      <c r="G750">
        <v>3222</v>
      </c>
      <c r="H750" t="s">
        <v>1455</v>
      </c>
      <c r="J750" t="str">
        <f t="shared" si="23"/>
        <v>iiif_url</v>
      </c>
    </row>
    <row r="751" spans="1:10" x14ac:dyDescent="0.2">
      <c r="A751" t="s">
        <v>977</v>
      </c>
      <c r="B751">
        <v>79</v>
      </c>
      <c r="C751" t="s">
        <v>1456</v>
      </c>
      <c r="D751">
        <v>3441</v>
      </c>
      <c r="E751">
        <v>4322</v>
      </c>
      <c r="F751">
        <v>3200</v>
      </c>
      <c r="G751">
        <v>3272</v>
      </c>
      <c r="H751" t="s">
        <v>1457</v>
      </c>
      <c r="J751" t="str">
        <f t="shared" si="23"/>
        <v>iiif_url</v>
      </c>
    </row>
    <row r="752" spans="1:10" x14ac:dyDescent="0.2">
      <c r="A752" t="s">
        <v>977</v>
      </c>
      <c r="B752">
        <v>79</v>
      </c>
      <c r="C752" t="s">
        <v>1458</v>
      </c>
      <c r="D752">
        <v>3440</v>
      </c>
      <c r="E752">
        <v>4305</v>
      </c>
      <c r="F752">
        <v>3252</v>
      </c>
      <c r="G752">
        <v>3322</v>
      </c>
      <c r="H752" t="s">
        <v>1459</v>
      </c>
      <c r="J752" t="str">
        <f t="shared" si="23"/>
        <v>iiif_url</v>
      </c>
    </row>
    <row r="756" spans="1:10" x14ac:dyDescent="0.2">
      <c r="A756" t="s">
        <v>1460</v>
      </c>
      <c r="B756">
        <v>212</v>
      </c>
      <c r="C756" t="s">
        <v>1461</v>
      </c>
      <c r="D756">
        <v>2181</v>
      </c>
      <c r="E756">
        <v>2266</v>
      </c>
      <c r="F756">
        <v>3277</v>
      </c>
      <c r="G756">
        <v>3335</v>
      </c>
      <c r="H756" t="s">
        <v>1462</v>
      </c>
      <c r="J756" t="str">
        <f t="shared" ref="J756:J787" si="24">HYPERLINK("https://images.diginfra.net/iiif/NL-HaNA_1.01.02/3818/NL-HaNA_1.01.02_3818_0107.jpg/307,171,2079,3264/full/0/default.jpg", "iiif_url")</f>
        <v>iiif_url</v>
      </c>
    </row>
    <row r="757" spans="1:10" x14ac:dyDescent="0.2">
      <c r="A757" t="s">
        <v>1460</v>
      </c>
      <c r="B757">
        <v>212</v>
      </c>
      <c r="C757" t="s">
        <v>1461</v>
      </c>
      <c r="D757">
        <v>449</v>
      </c>
      <c r="E757">
        <v>1282</v>
      </c>
      <c r="F757">
        <v>3210</v>
      </c>
      <c r="G757">
        <v>3273</v>
      </c>
      <c r="H757" t="s">
        <v>1463</v>
      </c>
      <c r="J757" t="str">
        <f t="shared" si="24"/>
        <v>iiif_url</v>
      </c>
    </row>
    <row r="758" spans="1:10" x14ac:dyDescent="0.2">
      <c r="A758" t="s">
        <v>1460</v>
      </c>
      <c r="B758">
        <v>212</v>
      </c>
      <c r="C758" t="s">
        <v>1461</v>
      </c>
      <c r="D758">
        <v>2150</v>
      </c>
      <c r="E758">
        <v>2283</v>
      </c>
      <c r="F758">
        <v>300</v>
      </c>
      <c r="G758">
        <v>360</v>
      </c>
      <c r="H758" t="s">
        <v>1464</v>
      </c>
      <c r="J758" t="str">
        <f t="shared" si="24"/>
        <v>iiif_url</v>
      </c>
    </row>
    <row r="759" spans="1:10" x14ac:dyDescent="0.2">
      <c r="A759" t="s">
        <v>1460</v>
      </c>
      <c r="B759">
        <v>212</v>
      </c>
      <c r="C759" t="s">
        <v>1461</v>
      </c>
      <c r="D759">
        <v>427</v>
      </c>
      <c r="E759">
        <v>852</v>
      </c>
      <c r="F759">
        <v>271</v>
      </c>
      <c r="G759">
        <v>342</v>
      </c>
      <c r="H759" t="s">
        <v>1465</v>
      </c>
      <c r="J759" t="str">
        <f t="shared" si="24"/>
        <v>iiif_url</v>
      </c>
    </row>
    <row r="760" spans="1:10" x14ac:dyDescent="0.2">
      <c r="A760" t="s">
        <v>1460</v>
      </c>
      <c r="B760">
        <v>212</v>
      </c>
      <c r="C760" t="s">
        <v>1461</v>
      </c>
      <c r="D760">
        <v>1280</v>
      </c>
      <c r="E760">
        <v>1448</v>
      </c>
      <c r="F760">
        <v>291</v>
      </c>
      <c r="G760">
        <v>349</v>
      </c>
      <c r="J760" t="str">
        <f t="shared" si="24"/>
        <v>iiif_url</v>
      </c>
    </row>
    <row r="761" spans="1:10" x14ac:dyDescent="0.2">
      <c r="A761" t="s">
        <v>1460</v>
      </c>
      <c r="B761">
        <v>212</v>
      </c>
      <c r="C761" t="s">
        <v>1466</v>
      </c>
      <c r="D761">
        <v>420</v>
      </c>
      <c r="E761">
        <v>1307</v>
      </c>
      <c r="F761">
        <v>351</v>
      </c>
      <c r="G761">
        <v>414</v>
      </c>
      <c r="H761" t="s">
        <v>1467</v>
      </c>
      <c r="J761" t="str">
        <f t="shared" si="24"/>
        <v>iiif_url</v>
      </c>
    </row>
    <row r="762" spans="1:10" x14ac:dyDescent="0.2">
      <c r="A762" t="s">
        <v>1460</v>
      </c>
      <c r="B762">
        <v>212</v>
      </c>
      <c r="C762" t="s">
        <v>1468</v>
      </c>
      <c r="D762">
        <v>424</v>
      </c>
      <c r="E762">
        <v>1308</v>
      </c>
      <c r="F762">
        <v>399</v>
      </c>
      <c r="G762">
        <v>463</v>
      </c>
      <c r="H762" t="s">
        <v>1469</v>
      </c>
      <c r="J762" t="str">
        <f t="shared" si="24"/>
        <v>iiif_url</v>
      </c>
    </row>
    <row r="763" spans="1:10" x14ac:dyDescent="0.2">
      <c r="A763" t="s">
        <v>1460</v>
      </c>
      <c r="B763">
        <v>212</v>
      </c>
      <c r="C763" t="s">
        <v>1470</v>
      </c>
      <c r="D763">
        <v>419</v>
      </c>
      <c r="E763">
        <v>1307</v>
      </c>
      <c r="F763">
        <v>449</v>
      </c>
      <c r="G763">
        <v>511</v>
      </c>
      <c r="H763" t="s">
        <v>1471</v>
      </c>
      <c r="J763" t="str">
        <f t="shared" si="24"/>
        <v>iiif_url</v>
      </c>
    </row>
    <row r="764" spans="1:10" x14ac:dyDescent="0.2">
      <c r="A764" t="s">
        <v>1460</v>
      </c>
      <c r="B764">
        <v>212</v>
      </c>
      <c r="C764" t="s">
        <v>1472</v>
      </c>
      <c r="D764">
        <v>420</v>
      </c>
      <c r="E764">
        <v>574</v>
      </c>
      <c r="F764">
        <v>499</v>
      </c>
      <c r="G764">
        <v>558</v>
      </c>
      <c r="H764" t="s">
        <v>1473</v>
      </c>
      <c r="J764" t="str">
        <f t="shared" si="24"/>
        <v>iiif_url</v>
      </c>
    </row>
    <row r="765" spans="1:10" x14ac:dyDescent="0.2">
      <c r="A765" t="s">
        <v>1460</v>
      </c>
      <c r="B765">
        <v>212</v>
      </c>
      <c r="C765" t="s">
        <v>1474</v>
      </c>
      <c r="D765">
        <v>466</v>
      </c>
      <c r="E765">
        <v>1308</v>
      </c>
      <c r="F765">
        <v>546</v>
      </c>
      <c r="G765">
        <v>609</v>
      </c>
      <c r="H765" t="s">
        <v>1475</v>
      </c>
      <c r="J765" t="str">
        <f t="shared" si="24"/>
        <v>iiif_url</v>
      </c>
    </row>
    <row r="766" spans="1:10" x14ac:dyDescent="0.2">
      <c r="A766" t="s">
        <v>1460</v>
      </c>
      <c r="B766">
        <v>212</v>
      </c>
      <c r="C766" t="s">
        <v>1476</v>
      </c>
      <c r="D766">
        <v>422</v>
      </c>
      <c r="E766">
        <v>1307</v>
      </c>
      <c r="F766">
        <v>592</v>
      </c>
      <c r="G766">
        <v>657</v>
      </c>
      <c r="H766" t="s">
        <v>1477</v>
      </c>
      <c r="J766" t="str">
        <f t="shared" si="24"/>
        <v>iiif_url</v>
      </c>
    </row>
    <row r="767" spans="1:10" x14ac:dyDescent="0.2">
      <c r="A767" t="s">
        <v>1460</v>
      </c>
      <c r="B767">
        <v>212</v>
      </c>
      <c r="C767" t="s">
        <v>1478</v>
      </c>
      <c r="D767">
        <v>421</v>
      </c>
      <c r="E767">
        <v>1308</v>
      </c>
      <c r="F767">
        <v>643</v>
      </c>
      <c r="G767">
        <v>707</v>
      </c>
      <c r="H767" t="s">
        <v>1479</v>
      </c>
      <c r="J767" t="str">
        <f t="shared" si="24"/>
        <v>iiif_url</v>
      </c>
    </row>
    <row r="768" spans="1:10" x14ac:dyDescent="0.2">
      <c r="A768" t="s">
        <v>1460</v>
      </c>
      <c r="B768">
        <v>212</v>
      </c>
      <c r="C768" t="s">
        <v>1480</v>
      </c>
      <c r="D768">
        <v>425</v>
      </c>
      <c r="E768">
        <v>1139</v>
      </c>
      <c r="F768">
        <v>691</v>
      </c>
      <c r="G768">
        <v>751</v>
      </c>
      <c r="H768" t="s">
        <v>1481</v>
      </c>
      <c r="J768" t="str">
        <f t="shared" si="24"/>
        <v>iiif_url</v>
      </c>
    </row>
    <row r="769" spans="1:10" x14ac:dyDescent="0.2">
      <c r="A769" t="s">
        <v>1460</v>
      </c>
      <c r="B769">
        <v>212</v>
      </c>
      <c r="C769" t="s">
        <v>1482</v>
      </c>
      <c r="D769">
        <v>429</v>
      </c>
      <c r="E769">
        <v>1316</v>
      </c>
      <c r="F769">
        <v>783</v>
      </c>
      <c r="G769">
        <v>850</v>
      </c>
      <c r="H769" t="s">
        <v>1483</v>
      </c>
      <c r="I769">
        <v>1</v>
      </c>
      <c r="J769" t="str">
        <f t="shared" si="24"/>
        <v>iiif_url</v>
      </c>
    </row>
    <row r="770" spans="1:10" x14ac:dyDescent="0.2">
      <c r="A770" t="s">
        <v>1460</v>
      </c>
      <c r="B770">
        <v>212</v>
      </c>
      <c r="C770" t="s">
        <v>1484</v>
      </c>
      <c r="D770">
        <v>427</v>
      </c>
      <c r="E770">
        <v>1314</v>
      </c>
      <c r="F770">
        <v>832</v>
      </c>
      <c r="G770">
        <v>897</v>
      </c>
      <c r="H770" t="s">
        <v>1485</v>
      </c>
      <c r="J770" t="str">
        <f t="shared" si="24"/>
        <v>iiif_url</v>
      </c>
    </row>
    <row r="771" spans="1:10" x14ac:dyDescent="0.2">
      <c r="A771" t="s">
        <v>1460</v>
      </c>
      <c r="B771">
        <v>212</v>
      </c>
      <c r="C771" t="s">
        <v>1486</v>
      </c>
      <c r="D771">
        <v>495</v>
      </c>
      <c r="E771">
        <v>1309</v>
      </c>
      <c r="F771">
        <v>879</v>
      </c>
      <c r="G771">
        <v>944</v>
      </c>
      <c r="H771" t="s">
        <v>1487</v>
      </c>
      <c r="J771" t="str">
        <f t="shared" si="24"/>
        <v>iiif_url</v>
      </c>
    </row>
    <row r="772" spans="1:10" x14ac:dyDescent="0.2">
      <c r="A772" t="s">
        <v>1460</v>
      </c>
      <c r="B772">
        <v>212</v>
      </c>
      <c r="C772" t="s">
        <v>1488</v>
      </c>
      <c r="D772">
        <v>418</v>
      </c>
      <c r="E772">
        <v>1312</v>
      </c>
      <c r="F772">
        <v>930</v>
      </c>
      <c r="G772">
        <v>992</v>
      </c>
      <c r="H772" t="s">
        <v>1489</v>
      </c>
      <c r="J772" t="str">
        <f t="shared" si="24"/>
        <v>iiif_url</v>
      </c>
    </row>
    <row r="773" spans="1:10" x14ac:dyDescent="0.2">
      <c r="A773" t="s">
        <v>1460</v>
      </c>
      <c r="B773">
        <v>212</v>
      </c>
      <c r="C773" t="s">
        <v>1490</v>
      </c>
      <c r="D773">
        <v>418</v>
      </c>
      <c r="E773">
        <v>1308</v>
      </c>
      <c r="F773">
        <v>978</v>
      </c>
      <c r="G773">
        <v>1040</v>
      </c>
      <c r="H773" t="s">
        <v>1491</v>
      </c>
      <c r="J773" t="str">
        <f t="shared" si="24"/>
        <v>iiif_url</v>
      </c>
    </row>
    <row r="774" spans="1:10" x14ac:dyDescent="0.2">
      <c r="A774" t="s">
        <v>1460</v>
      </c>
      <c r="B774">
        <v>212</v>
      </c>
      <c r="C774" t="s">
        <v>1492</v>
      </c>
      <c r="D774">
        <v>417</v>
      </c>
      <c r="E774">
        <v>1307</v>
      </c>
      <c r="F774">
        <v>1027</v>
      </c>
      <c r="G774">
        <v>1090</v>
      </c>
      <c r="H774" t="s">
        <v>1493</v>
      </c>
      <c r="J774" t="str">
        <f t="shared" si="24"/>
        <v>iiif_url</v>
      </c>
    </row>
    <row r="775" spans="1:10" x14ac:dyDescent="0.2">
      <c r="A775" t="s">
        <v>1460</v>
      </c>
      <c r="B775">
        <v>212</v>
      </c>
      <c r="C775" t="s">
        <v>1494</v>
      </c>
      <c r="D775">
        <v>417</v>
      </c>
      <c r="E775">
        <v>1306</v>
      </c>
      <c r="F775">
        <v>1075</v>
      </c>
      <c r="G775">
        <v>1137</v>
      </c>
      <c r="H775" t="s">
        <v>1495</v>
      </c>
      <c r="J775" t="str">
        <f t="shared" si="24"/>
        <v>iiif_url</v>
      </c>
    </row>
    <row r="776" spans="1:10" x14ac:dyDescent="0.2">
      <c r="A776" t="s">
        <v>1460</v>
      </c>
      <c r="B776">
        <v>212</v>
      </c>
      <c r="C776" t="s">
        <v>1496</v>
      </c>
      <c r="D776">
        <v>419</v>
      </c>
      <c r="E776">
        <v>1306</v>
      </c>
      <c r="F776">
        <v>1124</v>
      </c>
      <c r="G776">
        <v>1186</v>
      </c>
      <c r="H776" t="s">
        <v>1497</v>
      </c>
      <c r="J776" t="str">
        <f t="shared" si="24"/>
        <v>iiif_url</v>
      </c>
    </row>
    <row r="777" spans="1:10" x14ac:dyDescent="0.2">
      <c r="A777" t="s">
        <v>1460</v>
      </c>
      <c r="B777">
        <v>212</v>
      </c>
      <c r="C777" t="s">
        <v>1498</v>
      </c>
      <c r="D777">
        <v>420</v>
      </c>
      <c r="E777">
        <v>1307</v>
      </c>
      <c r="F777">
        <v>1173</v>
      </c>
      <c r="G777">
        <v>1234</v>
      </c>
      <c r="H777" t="s">
        <v>1499</v>
      </c>
      <c r="J777" t="str">
        <f t="shared" si="24"/>
        <v>iiif_url</v>
      </c>
    </row>
    <row r="778" spans="1:10" x14ac:dyDescent="0.2">
      <c r="A778" t="s">
        <v>1460</v>
      </c>
      <c r="B778">
        <v>212</v>
      </c>
      <c r="C778" t="s">
        <v>1500</v>
      </c>
      <c r="D778">
        <v>418</v>
      </c>
      <c r="E778">
        <v>1307</v>
      </c>
      <c r="F778">
        <v>1221</v>
      </c>
      <c r="G778">
        <v>1283</v>
      </c>
      <c r="H778" t="s">
        <v>1501</v>
      </c>
      <c r="J778" t="str">
        <f t="shared" si="24"/>
        <v>iiif_url</v>
      </c>
    </row>
    <row r="779" spans="1:10" x14ac:dyDescent="0.2">
      <c r="A779" t="s">
        <v>1460</v>
      </c>
      <c r="B779">
        <v>212</v>
      </c>
      <c r="C779" t="s">
        <v>1502</v>
      </c>
      <c r="D779">
        <v>420</v>
      </c>
      <c r="E779">
        <v>1305</v>
      </c>
      <c r="F779">
        <v>1269</v>
      </c>
      <c r="G779">
        <v>1331</v>
      </c>
      <c r="H779" t="s">
        <v>1503</v>
      </c>
      <c r="J779" t="str">
        <f t="shared" si="24"/>
        <v>iiif_url</v>
      </c>
    </row>
    <row r="780" spans="1:10" x14ac:dyDescent="0.2">
      <c r="A780" t="s">
        <v>1460</v>
      </c>
      <c r="B780">
        <v>212</v>
      </c>
      <c r="C780" t="s">
        <v>1504</v>
      </c>
      <c r="D780">
        <v>416</v>
      </c>
      <c r="E780">
        <v>1304</v>
      </c>
      <c r="F780">
        <v>1317</v>
      </c>
      <c r="G780">
        <v>1378</v>
      </c>
      <c r="H780" t="s">
        <v>1505</v>
      </c>
      <c r="J780" t="str">
        <f t="shared" si="24"/>
        <v>iiif_url</v>
      </c>
    </row>
    <row r="781" spans="1:10" x14ac:dyDescent="0.2">
      <c r="A781" t="s">
        <v>1460</v>
      </c>
      <c r="B781">
        <v>212</v>
      </c>
      <c r="C781" t="s">
        <v>1506</v>
      </c>
      <c r="D781">
        <v>416</v>
      </c>
      <c r="E781">
        <v>1299</v>
      </c>
      <c r="F781">
        <v>1365</v>
      </c>
      <c r="G781">
        <v>1425</v>
      </c>
      <c r="H781" t="s">
        <v>1507</v>
      </c>
      <c r="J781" t="str">
        <f t="shared" si="24"/>
        <v>iiif_url</v>
      </c>
    </row>
    <row r="782" spans="1:10" x14ac:dyDescent="0.2">
      <c r="A782" t="s">
        <v>1460</v>
      </c>
      <c r="B782">
        <v>212</v>
      </c>
      <c r="C782" t="s">
        <v>1508</v>
      </c>
      <c r="D782">
        <v>417</v>
      </c>
      <c r="E782">
        <v>1305</v>
      </c>
      <c r="F782">
        <v>1413</v>
      </c>
      <c r="G782">
        <v>1475</v>
      </c>
      <c r="H782" t="s">
        <v>1509</v>
      </c>
      <c r="J782" t="str">
        <f t="shared" si="24"/>
        <v>iiif_url</v>
      </c>
    </row>
    <row r="783" spans="1:10" x14ac:dyDescent="0.2">
      <c r="A783" t="s">
        <v>1460</v>
      </c>
      <c r="B783">
        <v>212</v>
      </c>
      <c r="C783" t="s">
        <v>1510</v>
      </c>
      <c r="D783">
        <v>419</v>
      </c>
      <c r="E783">
        <v>1304</v>
      </c>
      <c r="F783">
        <v>1462</v>
      </c>
      <c r="G783">
        <v>1523</v>
      </c>
      <c r="H783" t="s">
        <v>1511</v>
      </c>
      <c r="J783" t="str">
        <f t="shared" si="24"/>
        <v>iiif_url</v>
      </c>
    </row>
    <row r="784" spans="1:10" x14ac:dyDescent="0.2">
      <c r="A784" t="s">
        <v>1460</v>
      </c>
      <c r="B784">
        <v>212</v>
      </c>
      <c r="C784" t="s">
        <v>1512</v>
      </c>
      <c r="D784">
        <v>418</v>
      </c>
      <c r="E784">
        <v>1298</v>
      </c>
      <c r="F784">
        <v>1508</v>
      </c>
      <c r="G784">
        <v>1570</v>
      </c>
      <c r="H784" t="s">
        <v>1513</v>
      </c>
      <c r="J784" t="str">
        <f t="shared" si="24"/>
        <v>iiif_url</v>
      </c>
    </row>
    <row r="785" spans="1:10" x14ac:dyDescent="0.2">
      <c r="A785" t="s">
        <v>1460</v>
      </c>
      <c r="B785">
        <v>212</v>
      </c>
      <c r="C785" t="s">
        <v>1514</v>
      </c>
      <c r="D785">
        <v>420</v>
      </c>
      <c r="E785">
        <v>1307</v>
      </c>
      <c r="F785">
        <v>1559</v>
      </c>
      <c r="G785">
        <v>1620</v>
      </c>
      <c r="H785" t="s">
        <v>1515</v>
      </c>
      <c r="J785" t="str">
        <f t="shared" si="24"/>
        <v>iiif_url</v>
      </c>
    </row>
    <row r="786" spans="1:10" x14ac:dyDescent="0.2">
      <c r="A786" t="s">
        <v>1460</v>
      </c>
      <c r="B786">
        <v>212</v>
      </c>
      <c r="C786" t="s">
        <v>1516</v>
      </c>
      <c r="D786">
        <v>420</v>
      </c>
      <c r="E786">
        <v>1307</v>
      </c>
      <c r="F786">
        <v>1607</v>
      </c>
      <c r="G786">
        <v>1670</v>
      </c>
      <c r="H786" t="s">
        <v>1517</v>
      </c>
      <c r="J786" t="str">
        <f t="shared" si="24"/>
        <v>iiif_url</v>
      </c>
    </row>
    <row r="787" spans="1:10" x14ac:dyDescent="0.2">
      <c r="A787" t="s">
        <v>1460</v>
      </c>
      <c r="B787">
        <v>212</v>
      </c>
      <c r="C787" t="s">
        <v>1518</v>
      </c>
      <c r="D787">
        <v>417</v>
      </c>
      <c r="E787">
        <v>1301</v>
      </c>
      <c r="F787">
        <v>1655</v>
      </c>
      <c r="G787">
        <v>1717</v>
      </c>
      <c r="H787" t="s">
        <v>1519</v>
      </c>
      <c r="J787" t="str">
        <f t="shared" si="24"/>
        <v>iiif_url</v>
      </c>
    </row>
    <row r="788" spans="1:10" x14ac:dyDescent="0.2">
      <c r="A788" t="s">
        <v>1460</v>
      </c>
      <c r="B788">
        <v>212</v>
      </c>
      <c r="C788" t="s">
        <v>1520</v>
      </c>
      <c r="D788">
        <v>418</v>
      </c>
      <c r="E788">
        <v>1302</v>
      </c>
      <c r="F788">
        <v>1704</v>
      </c>
      <c r="G788">
        <v>1769</v>
      </c>
      <c r="H788" t="s">
        <v>1521</v>
      </c>
      <c r="J788" t="str">
        <f t="shared" ref="J788:J819" si="25">HYPERLINK("https://images.diginfra.net/iiif/NL-HaNA_1.01.02/3818/NL-HaNA_1.01.02_3818_0107.jpg/307,171,2079,3264/full/0/default.jpg", "iiif_url")</f>
        <v>iiif_url</v>
      </c>
    </row>
    <row r="789" spans="1:10" x14ac:dyDescent="0.2">
      <c r="A789" t="s">
        <v>1460</v>
      </c>
      <c r="B789">
        <v>212</v>
      </c>
      <c r="C789" t="s">
        <v>1522</v>
      </c>
      <c r="D789">
        <v>417</v>
      </c>
      <c r="E789">
        <v>1304</v>
      </c>
      <c r="F789">
        <v>1753</v>
      </c>
      <c r="G789">
        <v>1815</v>
      </c>
      <c r="H789" t="s">
        <v>1523</v>
      </c>
      <c r="J789" t="str">
        <f t="shared" si="25"/>
        <v>iiif_url</v>
      </c>
    </row>
    <row r="790" spans="1:10" x14ac:dyDescent="0.2">
      <c r="A790" t="s">
        <v>1460</v>
      </c>
      <c r="B790">
        <v>212</v>
      </c>
      <c r="C790" t="s">
        <v>1524</v>
      </c>
      <c r="D790">
        <v>413</v>
      </c>
      <c r="E790">
        <v>1301</v>
      </c>
      <c r="F790">
        <v>1803</v>
      </c>
      <c r="G790">
        <v>1864</v>
      </c>
      <c r="H790" t="s">
        <v>1525</v>
      </c>
      <c r="J790" t="str">
        <f t="shared" si="25"/>
        <v>iiif_url</v>
      </c>
    </row>
    <row r="791" spans="1:10" x14ac:dyDescent="0.2">
      <c r="A791" t="s">
        <v>1460</v>
      </c>
      <c r="B791">
        <v>212</v>
      </c>
      <c r="C791" t="s">
        <v>1526</v>
      </c>
      <c r="D791">
        <v>411</v>
      </c>
      <c r="E791">
        <v>1301</v>
      </c>
      <c r="F791">
        <v>1850</v>
      </c>
      <c r="G791">
        <v>1911</v>
      </c>
      <c r="H791" t="s">
        <v>1527</v>
      </c>
      <c r="J791" t="str">
        <f t="shared" si="25"/>
        <v>iiif_url</v>
      </c>
    </row>
    <row r="792" spans="1:10" x14ac:dyDescent="0.2">
      <c r="A792" t="s">
        <v>1460</v>
      </c>
      <c r="B792">
        <v>212</v>
      </c>
      <c r="C792" t="s">
        <v>1528</v>
      </c>
      <c r="D792">
        <v>411</v>
      </c>
      <c r="E792">
        <v>1298</v>
      </c>
      <c r="F792">
        <v>1898</v>
      </c>
      <c r="G792">
        <v>1957</v>
      </c>
      <c r="H792" t="s">
        <v>1529</v>
      </c>
      <c r="J792" t="str">
        <f t="shared" si="25"/>
        <v>iiif_url</v>
      </c>
    </row>
    <row r="793" spans="1:10" x14ac:dyDescent="0.2">
      <c r="A793" t="s">
        <v>1460</v>
      </c>
      <c r="B793">
        <v>212</v>
      </c>
      <c r="C793" t="s">
        <v>1530</v>
      </c>
      <c r="D793">
        <v>412</v>
      </c>
      <c r="E793">
        <v>1299</v>
      </c>
      <c r="F793">
        <v>1948</v>
      </c>
      <c r="G793">
        <v>2008</v>
      </c>
      <c r="H793" t="s">
        <v>1531</v>
      </c>
      <c r="J793" t="str">
        <f t="shared" si="25"/>
        <v>iiif_url</v>
      </c>
    </row>
    <row r="794" spans="1:10" x14ac:dyDescent="0.2">
      <c r="A794" t="s">
        <v>1460</v>
      </c>
      <c r="B794">
        <v>212</v>
      </c>
      <c r="C794" t="s">
        <v>1532</v>
      </c>
      <c r="D794">
        <v>412</v>
      </c>
      <c r="E794">
        <v>1301</v>
      </c>
      <c r="F794">
        <v>1994</v>
      </c>
      <c r="G794">
        <v>2058</v>
      </c>
      <c r="H794" t="s">
        <v>1533</v>
      </c>
      <c r="J794" t="str">
        <f t="shared" si="25"/>
        <v>iiif_url</v>
      </c>
    </row>
    <row r="795" spans="1:10" x14ac:dyDescent="0.2">
      <c r="A795" t="s">
        <v>1460</v>
      </c>
      <c r="B795">
        <v>212</v>
      </c>
      <c r="C795" t="s">
        <v>1534</v>
      </c>
      <c r="D795">
        <v>413</v>
      </c>
      <c r="E795">
        <v>1300</v>
      </c>
      <c r="F795">
        <v>2043</v>
      </c>
      <c r="G795">
        <v>2106</v>
      </c>
      <c r="H795" t="s">
        <v>1535</v>
      </c>
      <c r="J795" t="str">
        <f t="shared" si="25"/>
        <v>iiif_url</v>
      </c>
    </row>
    <row r="796" spans="1:10" x14ac:dyDescent="0.2">
      <c r="A796" t="s">
        <v>1460</v>
      </c>
      <c r="B796">
        <v>212</v>
      </c>
      <c r="C796" t="s">
        <v>1536</v>
      </c>
      <c r="D796">
        <v>412</v>
      </c>
      <c r="E796">
        <v>1298</v>
      </c>
      <c r="F796">
        <v>2092</v>
      </c>
      <c r="G796">
        <v>2152</v>
      </c>
      <c r="H796" t="s">
        <v>1537</v>
      </c>
      <c r="J796" t="str">
        <f t="shared" si="25"/>
        <v>iiif_url</v>
      </c>
    </row>
    <row r="797" spans="1:10" x14ac:dyDescent="0.2">
      <c r="A797" t="s">
        <v>1460</v>
      </c>
      <c r="B797">
        <v>212</v>
      </c>
      <c r="C797" t="s">
        <v>1538</v>
      </c>
      <c r="D797">
        <v>411</v>
      </c>
      <c r="E797">
        <v>1302</v>
      </c>
      <c r="F797">
        <v>2139</v>
      </c>
      <c r="G797">
        <v>2203</v>
      </c>
      <c r="H797" t="s">
        <v>1539</v>
      </c>
      <c r="J797" t="str">
        <f t="shared" si="25"/>
        <v>iiif_url</v>
      </c>
    </row>
    <row r="798" spans="1:10" x14ac:dyDescent="0.2">
      <c r="A798" t="s">
        <v>1460</v>
      </c>
      <c r="B798">
        <v>212</v>
      </c>
      <c r="C798" t="s">
        <v>1540</v>
      </c>
      <c r="D798">
        <v>411</v>
      </c>
      <c r="E798">
        <v>1299</v>
      </c>
      <c r="F798">
        <v>2188</v>
      </c>
      <c r="G798">
        <v>2248</v>
      </c>
      <c r="H798" t="s">
        <v>1541</v>
      </c>
      <c r="J798" t="str">
        <f t="shared" si="25"/>
        <v>iiif_url</v>
      </c>
    </row>
    <row r="799" spans="1:10" x14ac:dyDescent="0.2">
      <c r="A799" t="s">
        <v>1460</v>
      </c>
      <c r="B799">
        <v>212</v>
      </c>
      <c r="C799" t="s">
        <v>1542</v>
      </c>
      <c r="D799">
        <v>413</v>
      </c>
      <c r="E799">
        <v>1302</v>
      </c>
      <c r="F799">
        <v>2236</v>
      </c>
      <c r="G799">
        <v>2300</v>
      </c>
      <c r="H799" t="s">
        <v>1543</v>
      </c>
      <c r="J799" t="str">
        <f t="shared" si="25"/>
        <v>iiif_url</v>
      </c>
    </row>
    <row r="800" spans="1:10" x14ac:dyDescent="0.2">
      <c r="A800" t="s">
        <v>1460</v>
      </c>
      <c r="B800">
        <v>212</v>
      </c>
      <c r="C800" t="s">
        <v>1544</v>
      </c>
      <c r="D800">
        <v>414</v>
      </c>
      <c r="E800">
        <v>1302</v>
      </c>
      <c r="F800">
        <v>2285</v>
      </c>
      <c r="G800">
        <v>2347</v>
      </c>
      <c r="H800" t="s">
        <v>1545</v>
      </c>
      <c r="J800" t="str">
        <f t="shared" si="25"/>
        <v>iiif_url</v>
      </c>
    </row>
    <row r="801" spans="1:10" x14ac:dyDescent="0.2">
      <c r="A801" t="s">
        <v>1460</v>
      </c>
      <c r="B801">
        <v>212</v>
      </c>
      <c r="C801" t="s">
        <v>1546</v>
      </c>
      <c r="D801">
        <v>413</v>
      </c>
      <c r="E801">
        <v>1296</v>
      </c>
      <c r="F801">
        <v>2333</v>
      </c>
      <c r="G801">
        <v>2396</v>
      </c>
      <c r="H801" t="s">
        <v>1547</v>
      </c>
      <c r="J801" t="str">
        <f t="shared" si="25"/>
        <v>iiif_url</v>
      </c>
    </row>
    <row r="802" spans="1:10" x14ac:dyDescent="0.2">
      <c r="A802" t="s">
        <v>1460</v>
      </c>
      <c r="B802">
        <v>212</v>
      </c>
      <c r="C802" t="s">
        <v>1548</v>
      </c>
      <c r="D802">
        <v>412</v>
      </c>
      <c r="E802">
        <v>1298</v>
      </c>
      <c r="F802">
        <v>2381</v>
      </c>
      <c r="G802">
        <v>2443</v>
      </c>
      <c r="H802" t="s">
        <v>1549</v>
      </c>
      <c r="J802" t="str">
        <f t="shared" si="25"/>
        <v>iiif_url</v>
      </c>
    </row>
    <row r="803" spans="1:10" x14ac:dyDescent="0.2">
      <c r="A803" t="s">
        <v>1460</v>
      </c>
      <c r="B803">
        <v>212</v>
      </c>
      <c r="C803" t="s">
        <v>1550</v>
      </c>
      <c r="D803">
        <v>412</v>
      </c>
      <c r="E803">
        <v>1292</v>
      </c>
      <c r="F803">
        <v>2428</v>
      </c>
      <c r="G803">
        <v>2491</v>
      </c>
      <c r="H803" t="s">
        <v>1551</v>
      </c>
      <c r="J803" t="str">
        <f t="shared" si="25"/>
        <v>iiif_url</v>
      </c>
    </row>
    <row r="804" spans="1:10" x14ac:dyDescent="0.2">
      <c r="A804" t="s">
        <v>1460</v>
      </c>
      <c r="B804">
        <v>212</v>
      </c>
      <c r="C804" t="s">
        <v>1552</v>
      </c>
      <c r="D804">
        <v>409</v>
      </c>
      <c r="E804">
        <v>1295</v>
      </c>
      <c r="F804">
        <v>2478</v>
      </c>
      <c r="G804">
        <v>2541</v>
      </c>
      <c r="H804" t="s">
        <v>1553</v>
      </c>
      <c r="J804" t="str">
        <f t="shared" si="25"/>
        <v>iiif_url</v>
      </c>
    </row>
    <row r="805" spans="1:10" x14ac:dyDescent="0.2">
      <c r="A805" t="s">
        <v>1460</v>
      </c>
      <c r="B805">
        <v>212</v>
      </c>
      <c r="C805" t="s">
        <v>1554</v>
      </c>
      <c r="D805">
        <v>411</v>
      </c>
      <c r="E805">
        <v>1294</v>
      </c>
      <c r="F805">
        <v>2528</v>
      </c>
      <c r="G805">
        <v>2591</v>
      </c>
      <c r="H805" t="s">
        <v>1555</v>
      </c>
      <c r="J805" t="str">
        <f t="shared" si="25"/>
        <v>iiif_url</v>
      </c>
    </row>
    <row r="806" spans="1:10" x14ac:dyDescent="0.2">
      <c r="A806" t="s">
        <v>1460</v>
      </c>
      <c r="B806">
        <v>212</v>
      </c>
      <c r="C806" t="s">
        <v>1556</v>
      </c>
      <c r="D806">
        <v>411</v>
      </c>
      <c r="E806">
        <v>1295</v>
      </c>
      <c r="F806">
        <v>2576</v>
      </c>
      <c r="G806">
        <v>2640</v>
      </c>
      <c r="H806" t="s">
        <v>1557</v>
      </c>
      <c r="J806" t="str">
        <f t="shared" si="25"/>
        <v>iiif_url</v>
      </c>
    </row>
    <row r="807" spans="1:10" x14ac:dyDescent="0.2">
      <c r="A807" t="s">
        <v>1460</v>
      </c>
      <c r="B807">
        <v>212</v>
      </c>
      <c r="C807" t="s">
        <v>1558</v>
      </c>
      <c r="D807">
        <v>409</v>
      </c>
      <c r="E807">
        <v>1295</v>
      </c>
      <c r="F807">
        <v>2625</v>
      </c>
      <c r="G807">
        <v>2688</v>
      </c>
      <c r="H807" t="s">
        <v>1559</v>
      </c>
      <c r="J807" t="str">
        <f t="shared" si="25"/>
        <v>iiif_url</v>
      </c>
    </row>
    <row r="808" spans="1:10" x14ac:dyDescent="0.2">
      <c r="A808" t="s">
        <v>1460</v>
      </c>
      <c r="B808">
        <v>212</v>
      </c>
      <c r="C808" t="s">
        <v>1560</v>
      </c>
      <c r="D808">
        <v>414</v>
      </c>
      <c r="E808">
        <v>1295</v>
      </c>
      <c r="F808">
        <v>2675</v>
      </c>
      <c r="G808">
        <v>2737</v>
      </c>
      <c r="H808" t="s">
        <v>1561</v>
      </c>
      <c r="J808" t="str">
        <f t="shared" si="25"/>
        <v>iiif_url</v>
      </c>
    </row>
    <row r="809" spans="1:10" x14ac:dyDescent="0.2">
      <c r="A809" t="s">
        <v>1460</v>
      </c>
      <c r="B809">
        <v>212</v>
      </c>
      <c r="C809" t="s">
        <v>1562</v>
      </c>
      <c r="D809">
        <v>412</v>
      </c>
      <c r="E809">
        <v>1292</v>
      </c>
      <c r="F809">
        <v>2723</v>
      </c>
      <c r="G809">
        <v>2784</v>
      </c>
      <c r="H809" t="s">
        <v>1563</v>
      </c>
      <c r="J809" t="str">
        <f t="shared" si="25"/>
        <v>iiif_url</v>
      </c>
    </row>
    <row r="810" spans="1:10" x14ac:dyDescent="0.2">
      <c r="A810" t="s">
        <v>1460</v>
      </c>
      <c r="B810">
        <v>212</v>
      </c>
      <c r="C810" t="s">
        <v>1564</v>
      </c>
      <c r="D810">
        <v>407</v>
      </c>
      <c r="E810">
        <v>861</v>
      </c>
      <c r="F810">
        <v>2770</v>
      </c>
      <c r="G810">
        <v>2829</v>
      </c>
      <c r="H810" t="s">
        <v>1565</v>
      </c>
      <c r="J810" t="str">
        <f t="shared" si="25"/>
        <v>iiif_url</v>
      </c>
    </row>
    <row r="811" spans="1:10" x14ac:dyDescent="0.2">
      <c r="A811" t="s">
        <v>1460</v>
      </c>
      <c r="B811">
        <v>212</v>
      </c>
      <c r="C811" t="s">
        <v>1566</v>
      </c>
      <c r="D811">
        <v>1138</v>
      </c>
      <c r="E811">
        <v>1264</v>
      </c>
      <c r="F811">
        <v>2772</v>
      </c>
      <c r="G811">
        <v>2832</v>
      </c>
      <c r="H811" t="s">
        <v>1567</v>
      </c>
      <c r="J811" t="str">
        <f t="shared" si="25"/>
        <v>iiif_url</v>
      </c>
    </row>
    <row r="812" spans="1:10" x14ac:dyDescent="0.2">
      <c r="A812" t="s">
        <v>1460</v>
      </c>
      <c r="B812">
        <v>212</v>
      </c>
      <c r="C812" t="s">
        <v>1568</v>
      </c>
      <c r="D812">
        <v>462</v>
      </c>
      <c r="E812">
        <v>1293</v>
      </c>
      <c r="F812">
        <v>2816</v>
      </c>
      <c r="G812">
        <v>2879</v>
      </c>
      <c r="H812" t="s">
        <v>1569</v>
      </c>
      <c r="J812" t="str">
        <f t="shared" si="25"/>
        <v>iiif_url</v>
      </c>
    </row>
    <row r="813" spans="1:10" x14ac:dyDescent="0.2">
      <c r="A813" t="s">
        <v>1460</v>
      </c>
      <c r="B813">
        <v>212</v>
      </c>
      <c r="C813" t="s">
        <v>1570</v>
      </c>
      <c r="D813">
        <v>408</v>
      </c>
      <c r="E813">
        <v>1296</v>
      </c>
      <c r="F813">
        <v>2867</v>
      </c>
      <c r="G813">
        <v>2930</v>
      </c>
      <c r="H813" t="s">
        <v>1571</v>
      </c>
      <c r="J813" t="str">
        <f t="shared" si="25"/>
        <v>iiif_url</v>
      </c>
    </row>
    <row r="814" spans="1:10" x14ac:dyDescent="0.2">
      <c r="A814" t="s">
        <v>1460</v>
      </c>
      <c r="B814">
        <v>212</v>
      </c>
      <c r="C814" t="s">
        <v>1572</v>
      </c>
      <c r="D814">
        <v>410</v>
      </c>
      <c r="E814">
        <v>1294</v>
      </c>
      <c r="F814">
        <v>2916</v>
      </c>
      <c r="G814">
        <v>2979</v>
      </c>
      <c r="H814" t="s">
        <v>1573</v>
      </c>
      <c r="J814" t="str">
        <f t="shared" si="25"/>
        <v>iiif_url</v>
      </c>
    </row>
    <row r="815" spans="1:10" x14ac:dyDescent="0.2">
      <c r="A815" t="s">
        <v>1460</v>
      </c>
      <c r="B815">
        <v>212</v>
      </c>
      <c r="C815" t="s">
        <v>1574</v>
      </c>
      <c r="D815">
        <v>413</v>
      </c>
      <c r="E815">
        <v>1295</v>
      </c>
      <c r="F815">
        <v>2964</v>
      </c>
      <c r="G815">
        <v>3027</v>
      </c>
      <c r="H815" t="s">
        <v>1575</v>
      </c>
      <c r="J815" t="str">
        <f t="shared" si="25"/>
        <v>iiif_url</v>
      </c>
    </row>
    <row r="816" spans="1:10" x14ac:dyDescent="0.2">
      <c r="A816" t="s">
        <v>1460</v>
      </c>
      <c r="B816">
        <v>212</v>
      </c>
      <c r="C816" t="s">
        <v>1576</v>
      </c>
      <c r="D816">
        <v>411</v>
      </c>
      <c r="E816">
        <v>1291</v>
      </c>
      <c r="F816">
        <v>3012</v>
      </c>
      <c r="G816">
        <v>3073</v>
      </c>
      <c r="H816" t="s">
        <v>1577</v>
      </c>
      <c r="J816" t="str">
        <f t="shared" si="25"/>
        <v>iiif_url</v>
      </c>
    </row>
    <row r="817" spans="1:10" x14ac:dyDescent="0.2">
      <c r="A817" t="s">
        <v>1460</v>
      </c>
      <c r="B817">
        <v>212</v>
      </c>
      <c r="C817" t="s">
        <v>1578</v>
      </c>
      <c r="D817">
        <v>413</v>
      </c>
      <c r="E817">
        <v>1289</v>
      </c>
      <c r="F817">
        <v>3061</v>
      </c>
      <c r="G817">
        <v>3122</v>
      </c>
      <c r="H817" t="s">
        <v>1579</v>
      </c>
      <c r="J817" t="str">
        <f t="shared" si="25"/>
        <v>iiif_url</v>
      </c>
    </row>
    <row r="818" spans="1:10" x14ac:dyDescent="0.2">
      <c r="A818" t="s">
        <v>1460</v>
      </c>
      <c r="B818">
        <v>212</v>
      </c>
      <c r="C818" t="s">
        <v>1580</v>
      </c>
      <c r="D818">
        <v>410</v>
      </c>
      <c r="E818">
        <v>1286</v>
      </c>
      <c r="F818">
        <v>3109</v>
      </c>
      <c r="G818">
        <v>3171</v>
      </c>
      <c r="H818" t="s">
        <v>1581</v>
      </c>
      <c r="J818" t="str">
        <f t="shared" si="25"/>
        <v>iiif_url</v>
      </c>
    </row>
    <row r="819" spans="1:10" x14ac:dyDescent="0.2">
      <c r="A819" t="s">
        <v>1460</v>
      </c>
      <c r="B819">
        <v>212</v>
      </c>
      <c r="C819" t="s">
        <v>1582</v>
      </c>
      <c r="D819">
        <v>409</v>
      </c>
      <c r="E819">
        <v>961</v>
      </c>
      <c r="F819">
        <v>3156</v>
      </c>
      <c r="G819">
        <v>3218</v>
      </c>
      <c r="H819" t="s">
        <v>1583</v>
      </c>
      <c r="J819" t="str">
        <f t="shared" si="25"/>
        <v>iiif_url</v>
      </c>
    </row>
    <row r="820" spans="1:10" x14ac:dyDescent="0.2">
      <c r="A820" t="s">
        <v>1460</v>
      </c>
      <c r="B820">
        <v>212</v>
      </c>
      <c r="C820" t="s">
        <v>1584</v>
      </c>
      <c r="D820">
        <v>1388</v>
      </c>
      <c r="E820">
        <v>2279</v>
      </c>
      <c r="F820">
        <v>360</v>
      </c>
      <c r="G820">
        <v>428</v>
      </c>
      <c r="H820" t="s">
        <v>1585</v>
      </c>
      <c r="J820" t="str">
        <f t="shared" ref="J820:J851" si="26">HYPERLINK("https://images.diginfra.net/iiif/NL-HaNA_1.01.02/3818/NL-HaNA_1.01.02_3818_0107.jpg/307,171,2079,3264/full/0/default.jpg", "iiif_url")</f>
        <v>iiif_url</v>
      </c>
    </row>
    <row r="821" spans="1:10" x14ac:dyDescent="0.2">
      <c r="A821" t="s">
        <v>1460</v>
      </c>
      <c r="B821">
        <v>212</v>
      </c>
      <c r="C821" t="s">
        <v>1586</v>
      </c>
      <c r="D821">
        <v>1388</v>
      </c>
      <c r="E821">
        <v>2281</v>
      </c>
      <c r="F821">
        <v>407</v>
      </c>
      <c r="G821">
        <v>477</v>
      </c>
      <c r="H821" t="s">
        <v>1587</v>
      </c>
      <c r="J821" t="str">
        <f t="shared" si="26"/>
        <v>iiif_url</v>
      </c>
    </row>
    <row r="822" spans="1:10" x14ac:dyDescent="0.2">
      <c r="A822" t="s">
        <v>1460</v>
      </c>
      <c r="B822">
        <v>212</v>
      </c>
      <c r="C822" t="s">
        <v>1588</v>
      </c>
      <c r="D822">
        <v>1389</v>
      </c>
      <c r="E822">
        <v>2283</v>
      </c>
      <c r="F822">
        <v>456</v>
      </c>
      <c r="G822">
        <v>525</v>
      </c>
      <c r="H822" t="s">
        <v>1589</v>
      </c>
      <c r="J822" t="str">
        <f t="shared" si="26"/>
        <v>iiif_url</v>
      </c>
    </row>
    <row r="823" spans="1:10" x14ac:dyDescent="0.2">
      <c r="A823" t="s">
        <v>1460</v>
      </c>
      <c r="B823">
        <v>212</v>
      </c>
      <c r="C823" t="s">
        <v>1590</v>
      </c>
      <c r="D823">
        <v>1388</v>
      </c>
      <c r="E823">
        <v>2286</v>
      </c>
      <c r="F823">
        <v>507</v>
      </c>
      <c r="G823">
        <v>576</v>
      </c>
      <c r="H823" t="s">
        <v>1591</v>
      </c>
      <c r="J823" t="str">
        <f t="shared" si="26"/>
        <v>iiif_url</v>
      </c>
    </row>
    <row r="824" spans="1:10" x14ac:dyDescent="0.2">
      <c r="A824" t="s">
        <v>1460</v>
      </c>
      <c r="B824">
        <v>212</v>
      </c>
      <c r="C824" t="s">
        <v>1592</v>
      </c>
      <c r="D824">
        <v>1388</v>
      </c>
      <c r="E824">
        <v>2279</v>
      </c>
      <c r="F824">
        <v>552</v>
      </c>
      <c r="G824">
        <v>623</v>
      </c>
      <c r="H824" t="s">
        <v>1593</v>
      </c>
      <c r="J824" t="str">
        <f t="shared" si="26"/>
        <v>iiif_url</v>
      </c>
    </row>
    <row r="825" spans="1:10" x14ac:dyDescent="0.2">
      <c r="A825" t="s">
        <v>1460</v>
      </c>
      <c r="B825">
        <v>212</v>
      </c>
      <c r="C825" t="s">
        <v>1594</v>
      </c>
      <c r="D825">
        <v>1389</v>
      </c>
      <c r="E825">
        <v>2282</v>
      </c>
      <c r="F825">
        <v>599</v>
      </c>
      <c r="G825">
        <v>669</v>
      </c>
      <c r="H825" t="s">
        <v>1595</v>
      </c>
      <c r="J825" t="str">
        <f t="shared" si="26"/>
        <v>iiif_url</v>
      </c>
    </row>
    <row r="826" spans="1:10" x14ac:dyDescent="0.2">
      <c r="A826" t="s">
        <v>1460</v>
      </c>
      <c r="B826">
        <v>212</v>
      </c>
      <c r="C826" t="s">
        <v>1596</v>
      </c>
      <c r="D826">
        <v>1389</v>
      </c>
      <c r="E826">
        <v>2279</v>
      </c>
      <c r="F826">
        <v>648</v>
      </c>
      <c r="G826">
        <v>720</v>
      </c>
      <c r="H826" t="s">
        <v>1597</v>
      </c>
      <c r="J826" t="str">
        <f t="shared" si="26"/>
        <v>iiif_url</v>
      </c>
    </row>
    <row r="827" spans="1:10" x14ac:dyDescent="0.2">
      <c r="A827" t="s">
        <v>1460</v>
      </c>
      <c r="B827">
        <v>212</v>
      </c>
      <c r="C827" t="s">
        <v>1598</v>
      </c>
      <c r="D827">
        <v>1393</v>
      </c>
      <c r="E827">
        <v>2281</v>
      </c>
      <c r="F827">
        <v>696</v>
      </c>
      <c r="G827">
        <v>769</v>
      </c>
      <c r="H827" t="s">
        <v>1599</v>
      </c>
      <c r="J827" t="str">
        <f t="shared" si="26"/>
        <v>iiif_url</v>
      </c>
    </row>
    <row r="828" spans="1:10" x14ac:dyDescent="0.2">
      <c r="A828" t="s">
        <v>1460</v>
      </c>
      <c r="B828">
        <v>212</v>
      </c>
      <c r="C828" t="s">
        <v>1600</v>
      </c>
      <c r="D828">
        <v>1388</v>
      </c>
      <c r="E828">
        <v>2277</v>
      </c>
      <c r="F828">
        <v>745</v>
      </c>
      <c r="G828">
        <v>815</v>
      </c>
      <c r="H828" t="s">
        <v>1601</v>
      </c>
      <c r="J828" t="str">
        <f t="shared" si="26"/>
        <v>iiif_url</v>
      </c>
    </row>
    <row r="829" spans="1:10" x14ac:dyDescent="0.2">
      <c r="A829" t="s">
        <v>1460</v>
      </c>
      <c r="B829">
        <v>212</v>
      </c>
      <c r="C829" t="s">
        <v>1602</v>
      </c>
      <c r="D829">
        <v>1389</v>
      </c>
      <c r="E829">
        <v>2279</v>
      </c>
      <c r="F829">
        <v>793</v>
      </c>
      <c r="G829">
        <v>864</v>
      </c>
      <c r="H829" t="s">
        <v>1603</v>
      </c>
      <c r="J829" t="str">
        <f t="shared" si="26"/>
        <v>iiif_url</v>
      </c>
    </row>
    <row r="830" spans="1:10" x14ac:dyDescent="0.2">
      <c r="A830" t="s">
        <v>1460</v>
      </c>
      <c r="B830">
        <v>212</v>
      </c>
      <c r="C830" t="s">
        <v>1604</v>
      </c>
      <c r="D830">
        <v>1389</v>
      </c>
      <c r="E830">
        <v>2274</v>
      </c>
      <c r="F830">
        <v>840</v>
      </c>
      <c r="G830">
        <v>913</v>
      </c>
      <c r="H830" t="s">
        <v>1605</v>
      </c>
      <c r="J830" t="str">
        <f t="shared" si="26"/>
        <v>iiif_url</v>
      </c>
    </row>
    <row r="831" spans="1:10" x14ac:dyDescent="0.2">
      <c r="A831" t="s">
        <v>1460</v>
      </c>
      <c r="B831">
        <v>212</v>
      </c>
      <c r="C831" t="s">
        <v>1606</v>
      </c>
      <c r="D831">
        <v>1391</v>
      </c>
      <c r="E831">
        <v>2022</v>
      </c>
      <c r="F831">
        <v>888</v>
      </c>
      <c r="G831">
        <v>958</v>
      </c>
      <c r="H831" t="s">
        <v>1607</v>
      </c>
      <c r="J831" t="str">
        <f t="shared" si="26"/>
        <v>iiif_url</v>
      </c>
    </row>
    <row r="832" spans="1:10" x14ac:dyDescent="0.2">
      <c r="A832" t="s">
        <v>1460</v>
      </c>
      <c r="B832">
        <v>212</v>
      </c>
      <c r="C832" t="s">
        <v>1608</v>
      </c>
      <c r="D832">
        <v>1423</v>
      </c>
      <c r="E832">
        <v>2274</v>
      </c>
      <c r="F832">
        <v>988</v>
      </c>
      <c r="G832">
        <v>1053</v>
      </c>
      <c r="H832" t="s">
        <v>1609</v>
      </c>
      <c r="I832">
        <v>1</v>
      </c>
      <c r="J832" t="str">
        <f t="shared" si="26"/>
        <v>iiif_url</v>
      </c>
    </row>
    <row r="833" spans="1:10" x14ac:dyDescent="0.2">
      <c r="A833" t="s">
        <v>1460</v>
      </c>
      <c r="B833">
        <v>212</v>
      </c>
      <c r="C833" t="s">
        <v>1610</v>
      </c>
      <c r="D833">
        <v>1440</v>
      </c>
      <c r="E833">
        <v>2273</v>
      </c>
      <c r="F833">
        <v>1035</v>
      </c>
      <c r="G833">
        <v>1100</v>
      </c>
      <c r="H833" t="s">
        <v>1611</v>
      </c>
      <c r="J833" t="str">
        <f t="shared" si="26"/>
        <v>iiif_url</v>
      </c>
    </row>
    <row r="834" spans="1:10" x14ac:dyDescent="0.2">
      <c r="A834" t="s">
        <v>1460</v>
      </c>
      <c r="B834">
        <v>212</v>
      </c>
      <c r="C834" t="s">
        <v>1612</v>
      </c>
      <c r="D834">
        <v>1451</v>
      </c>
      <c r="E834">
        <v>2274</v>
      </c>
      <c r="F834">
        <v>1084</v>
      </c>
      <c r="G834">
        <v>1153</v>
      </c>
      <c r="H834" t="s">
        <v>1613</v>
      </c>
      <c r="J834" t="str">
        <f t="shared" si="26"/>
        <v>iiif_url</v>
      </c>
    </row>
    <row r="835" spans="1:10" x14ac:dyDescent="0.2">
      <c r="A835" t="s">
        <v>1460</v>
      </c>
      <c r="B835">
        <v>212</v>
      </c>
      <c r="C835" t="s">
        <v>1614</v>
      </c>
      <c r="D835">
        <v>1386</v>
      </c>
      <c r="E835">
        <v>2274</v>
      </c>
      <c r="F835">
        <v>1131</v>
      </c>
      <c r="G835">
        <v>1201</v>
      </c>
      <c r="H835" t="s">
        <v>1615</v>
      </c>
      <c r="J835" t="str">
        <f t="shared" si="26"/>
        <v>iiif_url</v>
      </c>
    </row>
    <row r="836" spans="1:10" x14ac:dyDescent="0.2">
      <c r="A836" t="s">
        <v>1460</v>
      </c>
      <c r="B836">
        <v>212</v>
      </c>
      <c r="C836" t="s">
        <v>1616</v>
      </c>
      <c r="D836">
        <v>1383</v>
      </c>
      <c r="E836">
        <v>2277</v>
      </c>
      <c r="F836">
        <v>1179</v>
      </c>
      <c r="G836">
        <v>1250</v>
      </c>
      <c r="H836" t="s">
        <v>1617</v>
      </c>
      <c r="J836" t="str">
        <f t="shared" si="26"/>
        <v>iiif_url</v>
      </c>
    </row>
    <row r="837" spans="1:10" x14ac:dyDescent="0.2">
      <c r="A837" t="s">
        <v>1460</v>
      </c>
      <c r="B837">
        <v>212</v>
      </c>
      <c r="C837" t="s">
        <v>1618</v>
      </c>
      <c r="D837">
        <v>1383</v>
      </c>
      <c r="E837">
        <v>2278</v>
      </c>
      <c r="F837">
        <v>1228</v>
      </c>
      <c r="G837">
        <v>1296</v>
      </c>
      <c r="H837" t="s">
        <v>1619</v>
      </c>
      <c r="J837" t="str">
        <f t="shared" si="26"/>
        <v>iiif_url</v>
      </c>
    </row>
    <row r="838" spans="1:10" x14ac:dyDescent="0.2">
      <c r="A838" t="s">
        <v>1460</v>
      </c>
      <c r="B838">
        <v>212</v>
      </c>
      <c r="C838" t="s">
        <v>1620</v>
      </c>
      <c r="D838">
        <v>1387</v>
      </c>
      <c r="E838">
        <v>2278</v>
      </c>
      <c r="F838">
        <v>1276</v>
      </c>
      <c r="G838">
        <v>1343</v>
      </c>
      <c r="H838" t="s">
        <v>1621</v>
      </c>
      <c r="J838" t="str">
        <f t="shared" si="26"/>
        <v>iiif_url</v>
      </c>
    </row>
    <row r="839" spans="1:10" x14ac:dyDescent="0.2">
      <c r="A839" t="s">
        <v>1460</v>
      </c>
      <c r="B839">
        <v>212</v>
      </c>
      <c r="C839" t="s">
        <v>1622</v>
      </c>
      <c r="D839">
        <v>1384</v>
      </c>
      <c r="E839">
        <v>2273</v>
      </c>
      <c r="F839">
        <v>1323</v>
      </c>
      <c r="G839">
        <v>1391</v>
      </c>
      <c r="H839" t="s">
        <v>1623</v>
      </c>
      <c r="J839" t="str">
        <f t="shared" si="26"/>
        <v>iiif_url</v>
      </c>
    </row>
    <row r="840" spans="1:10" x14ac:dyDescent="0.2">
      <c r="A840" t="s">
        <v>1460</v>
      </c>
      <c r="B840">
        <v>212</v>
      </c>
      <c r="C840" t="s">
        <v>1624</v>
      </c>
      <c r="D840">
        <v>1383</v>
      </c>
      <c r="E840">
        <v>2268</v>
      </c>
      <c r="F840">
        <v>1371</v>
      </c>
      <c r="G840">
        <v>1438</v>
      </c>
      <c r="H840" t="s">
        <v>1625</v>
      </c>
      <c r="J840" t="str">
        <f t="shared" si="26"/>
        <v>iiif_url</v>
      </c>
    </row>
    <row r="841" spans="1:10" x14ac:dyDescent="0.2">
      <c r="A841" t="s">
        <v>1460</v>
      </c>
      <c r="B841">
        <v>212</v>
      </c>
      <c r="C841" t="s">
        <v>1626</v>
      </c>
      <c r="D841">
        <v>1386</v>
      </c>
      <c r="E841">
        <v>2273</v>
      </c>
      <c r="F841">
        <v>1421</v>
      </c>
      <c r="G841">
        <v>1488</v>
      </c>
      <c r="H841" t="s">
        <v>1627</v>
      </c>
      <c r="J841" t="str">
        <f t="shared" si="26"/>
        <v>iiif_url</v>
      </c>
    </row>
    <row r="842" spans="1:10" x14ac:dyDescent="0.2">
      <c r="A842" t="s">
        <v>1460</v>
      </c>
      <c r="B842">
        <v>212</v>
      </c>
      <c r="C842" t="s">
        <v>1628</v>
      </c>
      <c r="D842">
        <v>1383</v>
      </c>
      <c r="E842">
        <v>2267</v>
      </c>
      <c r="F842">
        <v>1468</v>
      </c>
      <c r="G842">
        <v>1536</v>
      </c>
      <c r="H842" t="s">
        <v>1629</v>
      </c>
      <c r="J842" t="str">
        <f t="shared" si="26"/>
        <v>iiif_url</v>
      </c>
    </row>
    <row r="843" spans="1:10" x14ac:dyDescent="0.2">
      <c r="A843" t="s">
        <v>1460</v>
      </c>
      <c r="B843">
        <v>212</v>
      </c>
      <c r="C843" t="s">
        <v>1630</v>
      </c>
      <c r="D843">
        <v>1392</v>
      </c>
      <c r="E843">
        <v>2267</v>
      </c>
      <c r="F843">
        <v>1515</v>
      </c>
      <c r="G843">
        <v>1582</v>
      </c>
      <c r="H843" t="s">
        <v>1631</v>
      </c>
      <c r="J843" t="str">
        <f t="shared" si="26"/>
        <v>iiif_url</v>
      </c>
    </row>
    <row r="844" spans="1:10" x14ac:dyDescent="0.2">
      <c r="A844" t="s">
        <v>1460</v>
      </c>
      <c r="B844">
        <v>212</v>
      </c>
      <c r="C844" t="s">
        <v>1632</v>
      </c>
      <c r="D844">
        <v>1383</v>
      </c>
      <c r="E844">
        <v>2267</v>
      </c>
      <c r="F844">
        <v>1563</v>
      </c>
      <c r="G844">
        <v>1630</v>
      </c>
      <c r="H844" t="s">
        <v>1633</v>
      </c>
      <c r="J844" t="str">
        <f t="shared" si="26"/>
        <v>iiif_url</v>
      </c>
    </row>
    <row r="845" spans="1:10" x14ac:dyDescent="0.2">
      <c r="A845" t="s">
        <v>1460</v>
      </c>
      <c r="B845">
        <v>212</v>
      </c>
      <c r="C845" t="s">
        <v>1634</v>
      </c>
      <c r="D845">
        <v>1384</v>
      </c>
      <c r="E845">
        <v>2269</v>
      </c>
      <c r="F845">
        <v>1612</v>
      </c>
      <c r="G845">
        <v>1679</v>
      </c>
      <c r="H845" t="s">
        <v>1635</v>
      </c>
      <c r="J845" t="str">
        <f t="shared" si="26"/>
        <v>iiif_url</v>
      </c>
    </row>
    <row r="846" spans="1:10" x14ac:dyDescent="0.2">
      <c r="A846" t="s">
        <v>1460</v>
      </c>
      <c r="B846">
        <v>212</v>
      </c>
      <c r="C846" t="s">
        <v>1636</v>
      </c>
      <c r="D846">
        <v>1385</v>
      </c>
      <c r="E846">
        <v>2267</v>
      </c>
      <c r="F846">
        <v>1660</v>
      </c>
      <c r="G846">
        <v>1727</v>
      </c>
      <c r="H846" t="s">
        <v>1637</v>
      </c>
      <c r="J846" t="str">
        <f t="shared" si="26"/>
        <v>iiif_url</v>
      </c>
    </row>
    <row r="847" spans="1:10" x14ac:dyDescent="0.2">
      <c r="A847" t="s">
        <v>1460</v>
      </c>
      <c r="B847">
        <v>212</v>
      </c>
      <c r="C847" t="s">
        <v>1638</v>
      </c>
      <c r="D847">
        <v>1383</v>
      </c>
      <c r="E847">
        <v>2271</v>
      </c>
      <c r="F847">
        <v>1709</v>
      </c>
      <c r="G847">
        <v>1778</v>
      </c>
      <c r="H847" t="s">
        <v>1639</v>
      </c>
      <c r="J847" t="str">
        <f t="shared" si="26"/>
        <v>iiif_url</v>
      </c>
    </row>
    <row r="848" spans="1:10" x14ac:dyDescent="0.2">
      <c r="A848" t="s">
        <v>1460</v>
      </c>
      <c r="B848">
        <v>212</v>
      </c>
      <c r="C848" t="s">
        <v>1640</v>
      </c>
      <c r="D848">
        <v>1383</v>
      </c>
      <c r="E848">
        <v>2269</v>
      </c>
      <c r="F848">
        <v>1757</v>
      </c>
      <c r="G848">
        <v>1826</v>
      </c>
      <c r="H848" t="s">
        <v>1641</v>
      </c>
      <c r="J848" t="str">
        <f t="shared" si="26"/>
        <v>iiif_url</v>
      </c>
    </row>
    <row r="849" spans="1:10" x14ac:dyDescent="0.2">
      <c r="A849" t="s">
        <v>1460</v>
      </c>
      <c r="B849">
        <v>212</v>
      </c>
      <c r="C849" t="s">
        <v>1642</v>
      </c>
      <c r="D849">
        <v>1383</v>
      </c>
      <c r="E849">
        <v>2270</v>
      </c>
      <c r="F849">
        <v>1805</v>
      </c>
      <c r="G849">
        <v>1874</v>
      </c>
      <c r="H849" t="s">
        <v>1643</v>
      </c>
      <c r="J849" t="str">
        <f t="shared" si="26"/>
        <v>iiif_url</v>
      </c>
    </row>
    <row r="850" spans="1:10" x14ac:dyDescent="0.2">
      <c r="A850" t="s">
        <v>1460</v>
      </c>
      <c r="B850">
        <v>212</v>
      </c>
      <c r="C850" t="s">
        <v>1644</v>
      </c>
      <c r="D850">
        <v>1388</v>
      </c>
      <c r="E850">
        <v>2267</v>
      </c>
      <c r="F850">
        <v>1855</v>
      </c>
      <c r="G850">
        <v>1921</v>
      </c>
      <c r="H850" t="s">
        <v>1645</v>
      </c>
      <c r="J850" t="str">
        <f t="shared" si="26"/>
        <v>iiif_url</v>
      </c>
    </row>
    <row r="851" spans="1:10" x14ac:dyDescent="0.2">
      <c r="A851" t="s">
        <v>1460</v>
      </c>
      <c r="B851">
        <v>212</v>
      </c>
      <c r="C851" t="s">
        <v>1646</v>
      </c>
      <c r="D851">
        <v>1394</v>
      </c>
      <c r="E851">
        <v>2267</v>
      </c>
      <c r="F851">
        <v>1904</v>
      </c>
      <c r="G851">
        <v>1969</v>
      </c>
      <c r="H851" t="s">
        <v>1647</v>
      </c>
      <c r="J851" t="str">
        <f t="shared" si="26"/>
        <v>iiif_url</v>
      </c>
    </row>
    <row r="852" spans="1:10" x14ac:dyDescent="0.2">
      <c r="A852" t="s">
        <v>1460</v>
      </c>
      <c r="B852">
        <v>212</v>
      </c>
      <c r="C852" t="s">
        <v>1648</v>
      </c>
      <c r="D852">
        <v>1390</v>
      </c>
      <c r="E852">
        <v>2273</v>
      </c>
      <c r="F852">
        <v>1951</v>
      </c>
      <c r="G852">
        <v>2019</v>
      </c>
      <c r="H852" t="s">
        <v>1649</v>
      </c>
      <c r="J852" t="str">
        <f t="shared" ref="J852:J880" si="27">HYPERLINK("https://images.diginfra.net/iiif/NL-HaNA_1.01.02/3818/NL-HaNA_1.01.02_3818_0107.jpg/307,171,2079,3264/full/0/default.jpg", "iiif_url")</f>
        <v>iiif_url</v>
      </c>
    </row>
    <row r="853" spans="1:10" x14ac:dyDescent="0.2">
      <c r="A853" t="s">
        <v>1460</v>
      </c>
      <c r="B853">
        <v>212</v>
      </c>
      <c r="C853" t="s">
        <v>1650</v>
      </c>
      <c r="D853">
        <v>1384</v>
      </c>
      <c r="E853">
        <v>2268</v>
      </c>
      <c r="F853">
        <v>2000</v>
      </c>
      <c r="G853">
        <v>2068</v>
      </c>
      <c r="H853" t="s">
        <v>1651</v>
      </c>
      <c r="J853" t="str">
        <f t="shared" si="27"/>
        <v>iiif_url</v>
      </c>
    </row>
    <row r="854" spans="1:10" x14ac:dyDescent="0.2">
      <c r="A854" t="s">
        <v>1460</v>
      </c>
      <c r="B854">
        <v>212</v>
      </c>
      <c r="C854" t="s">
        <v>1652</v>
      </c>
      <c r="D854">
        <v>1384</v>
      </c>
      <c r="E854">
        <v>2269</v>
      </c>
      <c r="F854">
        <v>2049</v>
      </c>
      <c r="G854">
        <v>2118</v>
      </c>
      <c r="H854" t="s">
        <v>1653</v>
      </c>
      <c r="J854" t="str">
        <f t="shared" si="27"/>
        <v>iiif_url</v>
      </c>
    </row>
    <row r="855" spans="1:10" x14ac:dyDescent="0.2">
      <c r="A855" t="s">
        <v>1460</v>
      </c>
      <c r="B855">
        <v>212</v>
      </c>
      <c r="C855" t="s">
        <v>1654</v>
      </c>
      <c r="D855">
        <v>1388</v>
      </c>
      <c r="E855">
        <v>2267</v>
      </c>
      <c r="F855">
        <v>2097</v>
      </c>
      <c r="G855">
        <v>2167</v>
      </c>
      <c r="H855" t="s">
        <v>1655</v>
      </c>
      <c r="J855" t="str">
        <f t="shared" si="27"/>
        <v>iiif_url</v>
      </c>
    </row>
    <row r="856" spans="1:10" x14ac:dyDescent="0.2">
      <c r="A856" t="s">
        <v>1460</v>
      </c>
      <c r="B856">
        <v>212</v>
      </c>
      <c r="C856" t="s">
        <v>1656</v>
      </c>
      <c r="D856">
        <v>1386</v>
      </c>
      <c r="E856">
        <v>2267</v>
      </c>
      <c r="F856">
        <v>2146</v>
      </c>
      <c r="G856">
        <v>2213</v>
      </c>
      <c r="H856" t="s">
        <v>1657</v>
      </c>
      <c r="J856" t="str">
        <f t="shared" si="27"/>
        <v>iiif_url</v>
      </c>
    </row>
    <row r="857" spans="1:10" x14ac:dyDescent="0.2">
      <c r="A857" t="s">
        <v>1460</v>
      </c>
      <c r="B857">
        <v>212</v>
      </c>
      <c r="C857" t="s">
        <v>1658</v>
      </c>
      <c r="D857">
        <v>1385</v>
      </c>
      <c r="E857">
        <v>2268</v>
      </c>
      <c r="F857">
        <v>2193</v>
      </c>
      <c r="G857">
        <v>2261</v>
      </c>
      <c r="H857" t="s">
        <v>1659</v>
      </c>
      <c r="J857" t="str">
        <f t="shared" si="27"/>
        <v>iiif_url</v>
      </c>
    </row>
    <row r="858" spans="1:10" x14ac:dyDescent="0.2">
      <c r="A858" t="s">
        <v>1460</v>
      </c>
      <c r="B858">
        <v>212</v>
      </c>
      <c r="C858" t="s">
        <v>1660</v>
      </c>
      <c r="D858">
        <v>1383</v>
      </c>
      <c r="E858">
        <v>2269</v>
      </c>
      <c r="F858">
        <v>2243</v>
      </c>
      <c r="G858">
        <v>2310</v>
      </c>
      <c r="H858" t="s">
        <v>1661</v>
      </c>
      <c r="J858" t="str">
        <f t="shared" si="27"/>
        <v>iiif_url</v>
      </c>
    </row>
    <row r="859" spans="1:10" x14ac:dyDescent="0.2">
      <c r="A859" t="s">
        <v>1460</v>
      </c>
      <c r="B859">
        <v>212</v>
      </c>
      <c r="C859" t="s">
        <v>1662</v>
      </c>
      <c r="D859">
        <v>1383</v>
      </c>
      <c r="E859">
        <v>2267</v>
      </c>
      <c r="F859">
        <v>2291</v>
      </c>
      <c r="G859">
        <v>2360</v>
      </c>
      <c r="H859" t="s">
        <v>1663</v>
      </c>
      <c r="J859" t="str">
        <f t="shared" si="27"/>
        <v>iiif_url</v>
      </c>
    </row>
    <row r="860" spans="1:10" x14ac:dyDescent="0.2">
      <c r="A860" t="s">
        <v>1460</v>
      </c>
      <c r="B860">
        <v>212</v>
      </c>
      <c r="C860" t="s">
        <v>1664</v>
      </c>
      <c r="D860">
        <v>1383</v>
      </c>
      <c r="E860">
        <v>2267</v>
      </c>
      <c r="F860">
        <v>2340</v>
      </c>
      <c r="G860">
        <v>2408</v>
      </c>
      <c r="H860" t="s">
        <v>1665</v>
      </c>
      <c r="J860" t="str">
        <f t="shared" si="27"/>
        <v>iiif_url</v>
      </c>
    </row>
    <row r="861" spans="1:10" x14ac:dyDescent="0.2">
      <c r="A861" t="s">
        <v>1460</v>
      </c>
      <c r="B861">
        <v>212</v>
      </c>
      <c r="C861" t="s">
        <v>1666</v>
      </c>
      <c r="D861">
        <v>1382</v>
      </c>
      <c r="E861">
        <v>2267</v>
      </c>
      <c r="F861">
        <v>2388</v>
      </c>
      <c r="G861">
        <v>2457</v>
      </c>
      <c r="H861" t="s">
        <v>1667</v>
      </c>
      <c r="J861" t="str">
        <f t="shared" si="27"/>
        <v>iiif_url</v>
      </c>
    </row>
    <row r="862" spans="1:10" x14ac:dyDescent="0.2">
      <c r="A862" t="s">
        <v>1460</v>
      </c>
      <c r="B862">
        <v>212</v>
      </c>
      <c r="C862" t="s">
        <v>1668</v>
      </c>
      <c r="D862">
        <v>1381</v>
      </c>
      <c r="E862">
        <v>2267</v>
      </c>
      <c r="F862">
        <v>2436</v>
      </c>
      <c r="G862">
        <v>2505</v>
      </c>
      <c r="H862" t="s">
        <v>1669</v>
      </c>
      <c r="J862" t="str">
        <f t="shared" si="27"/>
        <v>iiif_url</v>
      </c>
    </row>
    <row r="863" spans="1:10" x14ac:dyDescent="0.2">
      <c r="A863" t="s">
        <v>1460</v>
      </c>
      <c r="B863">
        <v>212</v>
      </c>
      <c r="C863" t="s">
        <v>1670</v>
      </c>
      <c r="D863">
        <v>1385</v>
      </c>
      <c r="E863">
        <v>2266</v>
      </c>
      <c r="F863">
        <v>2485</v>
      </c>
      <c r="G863">
        <v>2552</v>
      </c>
      <c r="H863" t="s">
        <v>1671</v>
      </c>
      <c r="J863" t="str">
        <f t="shared" si="27"/>
        <v>iiif_url</v>
      </c>
    </row>
    <row r="864" spans="1:10" x14ac:dyDescent="0.2">
      <c r="A864" t="s">
        <v>1460</v>
      </c>
      <c r="B864">
        <v>212</v>
      </c>
      <c r="C864" t="s">
        <v>1672</v>
      </c>
      <c r="D864">
        <v>1378</v>
      </c>
      <c r="E864">
        <v>2266</v>
      </c>
      <c r="F864">
        <v>2534</v>
      </c>
      <c r="G864">
        <v>2601</v>
      </c>
      <c r="H864" t="s">
        <v>1673</v>
      </c>
      <c r="J864" t="str">
        <f t="shared" si="27"/>
        <v>iiif_url</v>
      </c>
    </row>
    <row r="865" spans="1:10" x14ac:dyDescent="0.2">
      <c r="A865" t="s">
        <v>1460</v>
      </c>
      <c r="B865">
        <v>212</v>
      </c>
      <c r="C865" t="s">
        <v>1674</v>
      </c>
      <c r="D865">
        <v>1381</v>
      </c>
      <c r="E865">
        <v>2268</v>
      </c>
      <c r="F865">
        <v>2581</v>
      </c>
      <c r="G865">
        <v>2650</v>
      </c>
      <c r="H865" t="s">
        <v>1675</v>
      </c>
      <c r="J865" t="str">
        <f t="shared" si="27"/>
        <v>iiif_url</v>
      </c>
    </row>
    <row r="866" spans="1:10" x14ac:dyDescent="0.2">
      <c r="A866" t="s">
        <v>1460</v>
      </c>
      <c r="B866">
        <v>212</v>
      </c>
      <c r="C866" t="s">
        <v>1676</v>
      </c>
      <c r="D866">
        <v>1380</v>
      </c>
      <c r="E866">
        <v>2266</v>
      </c>
      <c r="F866">
        <v>2631</v>
      </c>
      <c r="G866">
        <v>2702</v>
      </c>
      <c r="H866" t="s">
        <v>1677</v>
      </c>
      <c r="J866" t="str">
        <f t="shared" si="27"/>
        <v>iiif_url</v>
      </c>
    </row>
    <row r="867" spans="1:10" x14ac:dyDescent="0.2">
      <c r="A867" t="s">
        <v>1460</v>
      </c>
      <c r="B867">
        <v>212</v>
      </c>
      <c r="C867" t="s">
        <v>1678</v>
      </c>
      <c r="D867">
        <v>1388</v>
      </c>
      <c r="E867">
        <v>2270</v>
      </c>
      <c r="F867">
        <v>2679</v>
      </c>
      <c r="G867">
        <v>2748</v>
      </c>
      <c r="H867" t="s">
        <v>1679</v>
      </c>
      <c r="J867" t="str">
        <f t="shared" si="27"/>
        <v>iiif_url</v>
      </c>
    </row>
    <row r="868" spans="1:10" x14ac:dyDescent="0.2">
      <c r="A868" t="s">
        <v>1460</v>
      </c>
      <c r="B868">
        <v>212</v>
      </c>
      <c r="C868" t="s">
        <v>1680</v>
      </c>
      <c r="D868">
        <v>1382</v>
      </c>
      <c r="E868">
        <v>2271</v>
      </c>
      <c r="F868">
        <v>2727</v>
      </c>
      <c r="G868">
        <v>2797</v>
      </c>
      <c r="H868" t="s">
        <v>1681</v>
      </c>
      <c r="J868" t="str">
        <f t="shared" si="27"/>
        <v>iiif_url</v>
      </c>
    </row>
    <row r="869" spans="1:10" x14ac:dyDescent="0.2">
      <c r="A869" t="s">
        <v>1460</v>
      </c>
      <c r="B869">
        <v>212</v>
      </c>
      <c r="C869" t="s">
        <v>1682</v>
      </c>
      <c r="D869">
        <v>1383</v>
      </c>
      <c r="E869">
        <v>2262</v>
      </c>
      <c r="F869">
        <v>2776</v>
      </c>
      <c r="G869">
        <v>2844</v>
      </c>
      <c r="H869" t="s">
        <v>1683</v>
      </c>
      <c r="J869" t="str">
        <f t="shared" si="27"/>
        <v>iiif_url</v>
      </c>
    </row>
    <row r="870" spans="1:10" x14ac:dyDescent="0.2">
      <c r="A870" t="s">
        <v>1460</v>
      </c>
      <c r="B870">
        <v>212</v>
      </c>
      <c r="C870" t="s">
        <v>1684</v>
      </c>
      <c r="D870">
        <v>1381</v>
      </c>
      <c r="E870">
        <v>2267</v>
      </c>
      <c r="F870">
        <v>2824</v>
      </c>
      <c r="G870">
        <v>2896</v>
      </c>
      <c r="H870" t="s">
        <v>1685</v>
      </c>
      <c r="J870" t="str">
        <f t="shared" si="27"/>
        <v>iiif_url</v>
      </c>
    </row>
    <row r="871" spans="1:10" x14ac:dyDescent="0.2">
      <c r="A871" t="s">
        <v>1460</v>
      </c>
      <c r="B871">
        <v>212</v>
      </c>
      <c r="C871" t="s">
        <v>1686</v>
      </c>
      <c r="D871">
        <v>1383</v>
      </c>
      <c r="E871">
        <v>1618</v>
      </c>
      <c r="F871">
        <v>2872</v>
      </c>
      <c r="G871">
        <v>2934</v>
      </c>
      <c r="H871" t="s">
        <v>1687</v>
      </c>
      <c r="J871" t="str">
        <f t="shared" si="27"/>
        <v>iiif_url</v>
      </c>
    </row>
    <row r="872" spans="1:10" x14ac:dyDescent="0.2">
      <c r="A872" t="s">
        <v>1460</v>
      </c>
      <c r="B872">
        <v>212</v>
      </c>
      <c r="C872" t="s">
        <v>1688</v>
      </c>
      <c r="D872">
        <v>1746</v>
      </c>
      <c r="E872">
        <v>1851</v>
      </c>
      <c r="F872">
        <v>2877</v>
      </c>
      <c r="G872">
        <v>2936</v>
      </c>
      <c r="H872" t="s">
        <v>1689</v>
      </c>
      <c r="J872" t="str">
        <f t="shared" si="27"/>
        <v>iiif_url</v>
      </c>
    </row>
    <row r="873" spans="1:10" x14ac:dyDescent="0.2">
      <c r="A873" t="s">
        <v>1460</v>
      </c>
      <c r="B873">
        <v>212</v>
      </c>
      <c r="C873" t="s">
        <v>1690</v>
      </c>
      <c r="D873">
        <v>1996</v>
      </c>
      <c r="E873">
        <v>2090</v>
      </c>
      <c r="F873">
        <v>2880</v>
      </c>
      <c r="G873">
        <v>2940</v>
      </c>
      <c r="H873" t="s">
        <v>1691</v>
      </c>
      <c r="J873" t="str">
        <f t="shared" si="27"/>
        <v>iiif_url</v>
      </c>
    </row>
    <row r="874" spans="1:10" x14ac:dyDescent="0.2">
      <c r="A874" t="s">
        <v>1460</v>
      </c>
      <c r="B874">
        <v>212</v>
      </c>
      <c r="C874" t="s">
        <v>1692</v>
      </c>
      <c r="D874">
        <v>1418</v>
      </c>
      <c r="E874">
        <v>2262</v>
      </c>
      <c r="F874">
        <v>2923</v>
      </c>
      <c r="G874">
        <v>2993</v>
      </c>
      <c r="H874" t="s">
        <v>1693</v>
      </c>
      <c r="J874" t="str">
        <f t="shared" si="27"/>
        <v>iiif_url</v>
      </c>
    </row>
    <row r="875" spans="1:10" x14ac:dyDescent="0.2">
      <c r="A875" t="s">
        <v>1460</v>
      </c>
      <c r="B875">
        <v>212</v>
      </c>
      <c r="C875" t="s">
        <v>1694</v>
      </c>
      <c r="D875">
        <v>1375</v>
      </c>
      <c r="E875">
        <v>2268</v>
      </c>
      <c r="F875">
        <v>2972</v>
      </c>
      <c r="G875">
        <v>3043</v>
      </c>
      <c r="H875" t="s">
        <v>1695</v>
      </c>
      <c r="J875" t="str">
        <f t="shared" si="27"/>
        <v>iiif_url</v>
      </c>
    </row>
    <row r="876" spans="1:10" x14ac:dyDescent="0.2">
      <c r="A876" t="s">
        <v>1460</v>
      </c>
      <c r="B876">
        <v>212</v>
      </c>
      <c r="C876" t="s">
        <v>1696</v>
      </c>
      <c r="D876">
        <v>1371</v>
      </c>
      <c r="E876">
        <v>2268</v>
      </c>
      <c r="F876">
        <v>3020</v>
      </c>
      <c r="G876">
        <v>3091</v>
      </c>
      <c r="H876" t="s">
        <v>1697</v>
      </c>
      <c r="J876" t="str">
        <f t="shared" si="27"/>
        <v>iiif_url</v>
      </c>
    </row>
    <row r="877" spans="1:10" x14ac:dyDescent="0.2">
      <c r="A877" t="s">
        <v>1460</v>
      </c>
      <c r="B877">
        <v>212</v>
      </c>
      <c r="C877" t="s">
        <v>1698</v>
      </c>
      <c r="D877">
        <v>1372</v>
      </c>
      <c r="E877">
        <v>2265</v>
      </c>
      <c r="F877">
        <v>3068</v>
      </c>
      <c r="G877">
        <v>3140</v>
      </c>
      <c r="H877" t="s">
        <v>1699</v>
      </c>
      <c r="J877" t="str">
        <f t="shared" si="27"/>
        <v>iiif_url</v>
      </c>
    </row>
    <row r="878" spans="1:10" x14ac:dyDescent="0.2">
      <c r="A878" t="s">
        <v>1460</v>
      </c>
      <c r="B878">
        <v>212</v>
      </c>
      <c r="C878" t="s">
        <v>1700</v>
      </c>
      <c r="D878">
        <v>1373</v>
      </c>
      <c r="E878">
        <v>2270</v>
      </c>
      <c r="F878">
        <v>3117</v>
      </c>
      <c r="G878">
        <v>3186</v>
      </c>
      <c r="H878" t="s">
        <v>1701</v>
      </c>
      <c r="J878" t="str">
        <f t="shared" si="27"/>
        <v>iiif_url</v>
      </c>
    </row>
    <row r="879" spans="1:10" x14ac:dyDescent="0.2">
      <c r="A879" t="s">
        <v>1460</v>
      </c>
      <c r="B879">
        <v>212</v>
      </c>
      <c r="C879" t="s">
        <v>1702</v>
      </c>
      <c r="D879">
        <v>1370</v>
      </c>
      <c r="E879">
        <v>2267</v>
      </c>
      <c r="F879">
        <v>3166</v>
      </c>
      <c r="G879">
        <v>3239</v>
      </c>
      <c r="H879" t="s">
        <v>1703</v>
      </c>
      <c r="J879" t="str">
        <f t="shared" si="27"/>
        <v>iiif_url</v>
      </c>
    </row>
    <row r="880" spans="1:10" x14ac:dyDescent="0.2">
      <c r="A880" t="s">
        <v>1460</v>
      </c>
      <c r="B880">
        <v>212</v>
      </c>
      <c r="C880" t="s">
        <v>1704</v>
      </c>
      <c r="D880">
        <v>1369</v>
      </c>
      <c r="E880">
        <v>2258</v>
      </c>
      <c r="F880">
        <v>3216</v>
      </c>
      <c r="G880">
        <v>3283</v>
      </c>
      <c r="H880" t="s">
        <v>1705</v>
      </c>
      <c r="J880" t="str">
        <f t="shared" si="27"/>
        <v>iiif_url</v>
      </c>
    </row>
    <row r="882" spans="1:10" x14ac:dyDescent="0.2">
      <c r="A882" t="s">
        <v>1460</v>
      </c>
      <c r="B882">
        <v>213</v>
      </c>
      <c r="C882" t="s">
        <v>1706</v>
      </c>
      <c r="D882">
        <v>4306</v>
      </c>
      <c r="E882">
        <v>4392</v>
      </c>
      <c r="F882">
        <v>3288</v>
      </c>
      <c r="G882">
        <v>3346</v>
      </c>
      <c r="H882" t="s">
        <v>1707</v>
      </c>
      <c r="J882" t="str">
        <f t="shared" ref="J882:J913" si="28">HYPERLINK("https://images.diginfra.net/iiif/NL-HaNA_1.01.02/3818/NL-HaNA_1.01.02_3818_0107.jpg/2437,192,2079,3254/full/0/default.jpg", "iiif_url")</f>
        <v>iiif_url</v>
      </c>
    </row>
    <row r="883" spans="1:10" x14ac:dyDescent="0.2">
      <c r="A883" t="s">
        <v>1460</v>
      </c>
      <c r="B883">
        <v>213</v>
      </c>
      <c r="C883" t="s">
        <v>1706</v>
      </c>
      <c r="D883">
        <v>3880</v>
      </c>
      <c r="E883">
        <v>3971</v>
      </c>
      <c r="F883">
        <v>3287</v>
      </c>
      <c r="G883">
        <v>3345</v>
      </c>
      <c r="H883" t="s">
        <v>1708</v>
      </c>
      <c r="J883" t="str">
        <f t="shared" si="28"/>
        <v>iiif_url</v>
      </c>
    </row>
    <row r="884" spans="1:10" x14ac:dyDescent="0.2">
      <c r="A884" t="s">
        <v>1460</v>
      </c>
      <c r="B884">
        <v>213</v>
      </c>
      <c r="C884" t="s">
        <v>1706</v>
      </c>
      <c r="D884">
        <v>2540</v>
      </c>
      <c r="E884">
        <v>2675</v>
      </c>
      <c r="F884">
        <v>299</v>
      </c>
      <c r="G884">
        <v>357</v>
      </c>
      <c r="H884" t="s">
        <v>1464</v>
      </c>
      <c r="J884" t="str">
        <f t="shared" si="28"/>
        <v>iiif_url</v>
      </c>
    </row>
    <row r="885" spans="1:10" x14ac:dyDescent="0.2">
      <c r="A885" t="s">
        <v>1460</v>
      </c>
      <c r="B885">
        <v>213</v>
      </c>
      <c r="C885" t="s">
        <v>1706</v>
      </c>
      <c r="D885">
        <v>3955</v>
      </c>
      <c r="E885">
        <v>4399</v>
      </c>
      <c r="F885">
        <v>292</v>
      </c>
      <c r="G885">
        <v>355</v>
      </c>
      <c r="H885" t="s">
        <v>1709</v>
      </c>
      <c r="J885" t="str">
        <f t="shared" si="28"/>
        <v>iiif_url</v>
      </c>
    </row>
    <row r="886" spans="1:10" x14ac:dyDescent="0.2">
      <c r="A886" t="s">
        <v>1460</v>
      </c>
      <c r="B886">
        <v>213</v>
      </c>
      <c r="C886" t="s">
        <v>1706</v>
      </c>
      <c r="D886">
        <v>3360</v>
      </c>
      <c r="E886">
        <v>3536</v>
      </c>
      <c r="F886">
        <v>297</v>
      </c>
      <c r="G886">
        <v>355</v>
      </c>
      <c r="J886" t="str">
        <f t="shared" si="28"/>
        <v>iiif_url</v>
      </c>
    </row>
    <row r="887" spans="1:10" x14ac:dyDescent="0.2">
      <c r="A887" t="s">
        <v>1460</v>
      </c>
      <c r="B887">
        <v>213</v>
      </c>
      <c r="C887" t="s">
        <v>1710</v>
      </c>
      <c r="D887">
        <v>2539</v>
      </c>
      <c r="E887">
        <v>3418</v>
      </c>
      <c r="F887">
        <v>369</v>
      </c>
      <c r="G887">
        <v>431</v>
      </c>
      <c r="H887" t="s">
        <v>1711</v>
      </c>
      <c r="J887" t="str">
        <f t="shared" si="28"/>
        <v>iiif_url</v>
      </c>
    </row>
    <row r="888" spans="1:10" x14ac:dyDescent="0.2">
      <c r="A888" t="s">
        <v>1460</v>
      </c>
      <c r="B888">
        <v>213</v>
      </c>
      <c r="C888" t="s">
        <v>1712</v>
      </c>
      <c r="D888">
        <v>2541</v>
      </c>
      <c r="E888">
        <v>3424</v>
      </c>
      <c r="F888">
        <v>421</v>
      </c>
      <c r="G888">
        <v>481</v>
      </c>
      <c r="H888" t="s">
        <v>1713</v>
      </c>
      <c r="J888" t="str">
        <f t="shared" si="28"/>
        <v>iiif_url</v>
      </c>
    </row>
    <row r="889" spans="1:10" x14ac:dyDescent="0.2">
      <c r="A889" t="s">
        <v>1460</v>
      </c>
      <c r="B889">
        <v>213</v>
      </c>
      <c r="C889" t="s">
        <v>1714</v>
      </c>
      <c r="D889">
        <v>2540</v>
      </c>
      <c r="E889">
        <v>3425</v>
      </c>
      <c r="F889">
        <v>468</v>
      </c>
      <c r="G889">
        <v>531</v>
      </c>
      <c r="H889" t="s">
        <v>1715</v>
      </c>
      <c r="J889" t="str">
        <f t="shared" si="28"/>
        <v>iiif_url</v>
      </c>
    </row>
    <row r="890" spans="1:10" x14ac:dyDescent="0.2">
      <c r="A890" t="s">
        <v>1460</v>
      </c>
      <c r="B890">
        <v>213</v>
      </c>
      <c r="C890" t="s">
        <v>1716</v>
      </c>
      <c r="D890">
        <v>2546</v>
      </c>
      <c r="E890">
        <v>3426</v>
      </c>
      <c r="F890">
        <v>517</v>
      </c>
      <c r="G890">
        <v>579</v>
      </c>
      <c r="H890" t="s">
        <v>1717</v>
      </c>
      <c r="J890" t="str">
        <f t="shared" si="28"/>
        <v>iiif_url</v>
      </c>
    </row>
    <row r="891" spans="1:10" x14ac:dyDescent="0.2">
      <c r="A891" t="s">
        <v>1460</v>
      </c>
      <c r="B891">
        <v>213</v>
      </c>
      <c r="C891" t="s">
        <v>1718</v>
      </c>
      <c r="D891">
        <v>2541</v>
      </c>
      <c r="E891">
        <v>3426</v>
      </c>
      <c r="F891">
        <v>565</v>
      </c>
      <c r="G891">
        <v>628</v>
      </c>
      <c r="H891" t="s">
        <v>1719</v>
      </c>
      <c r="J891" t="str">
        <f t="shared" si="28"/>
        <v>iiif_url</v>
      </c>
    </row>
    <row r="892" spans="1:10" x14ac:dyDescent="0.2">
      <c r="A892" t="s">
        <v>1460</v>
      </c>
      <c r="B892">
        <v>213</v>
      </c>
      <c r="C892" t="s">
        <v>1720</v>
      </c>
      <c r="D892">
        <v>2544</v>
      </c>
      <c r="E892">
        <v>3425</v>
      </c>
      <c r="F892">
        <v>611</v>
      </c>
      <c r="G892">
        <v>675</v>
      </c>
      <c r="H892" t="s">
        <v>1721</v>
      </c>
      <c r="J892" t="str">
        <f t="shared" si="28"/>
        <v>iiif_url</v>
      </c>
    </row>
    <row r="893" spans="1:10" x14ac:dyDescent="0.2">
      <c r="A893" t="s">
        <v>1460</v>
      </c>
      <c r="B893">
        <v>213</v>
      </c>
      <c r="C893" t="s">
        <v>1722</v>
      </c>
      <c r="D893">
        <v>2542</v>
      </c>
      <c r="E893">
        <v>3424</v>
      </c>
      <c r="F893">
        <v>660</v>
      </c>
      <c r="G893">
        <v>722</v>
      </c>
      <c r="H893" t="s">
        <v>1723</v>
      </c>
      <c r="J893" t="str">
        <f t="shared" si="28"/>
        <v>iiif_url</v>
      </c>
    </row>
    <row r="894" spans="1:10" x14ac:dyDescent="0.2">
      <c r="A894" t="s">
        <v>1460</v>
      </c>
      <c r="B894">
        <v>213</v>
      </c>
      <c r="C894" t="s">
        <v>1724</v>
      </c>
      <c r="D894">
        <v>2541</v>
      </c>
      <c r="E894">
        <v>3421</v>
      </c>
      <c r="F894">
        <v>708</v>
      </c>
      <c r="G894">
        <v>769</v>
      </c>
      <c r="H894" t="s">
        <v>1725</v>
      </c>
      <c r="J894" t="str">
        <f t="shared" si="28"/>
        <v>iiif_url</v>
      </c>
    </row>
    <row r="895" spans="1:10" x14ac:dyDescent="0.2">
      <c r="A895" t="s">
        <v>1460</v>
      </c>
      <c r="B895">
        <v>213</v>
      </c>
      <c r="C895" t="s">
        <v>1726</v>
      </c>
      <c r="D895">
        <v>2542</v>
      </c>
      <c r="E895">
        <v>3422</v>
      </c>
      <c r="F895">
        <v>755</v>
      </c>
      <c r="G895">
        <v>816</v>
      </c>
      <c r="H895" t="s">
        <v>1727</v>
      </c>
      <c r="J895" t="str">
        <f t="shared" si="28"/>
        <v>iiif_url</v>
      </c>
    </row>
    <row r="896" spans="1:10" x14ac:dyDescent="0.2">
      <c r="A896" t="s">
        <v>1460</v>
      </c>
      <c r="B896">
        <v>213</v>
      </c>
      <c r="C896" t="s">
        <v>1728</v>
      </c>
      <c r="D896">
        <v>2543</v>
      </c>
      <c r="E896">
        <v>3425</v>
      </c>
      <c r="F896">
        <v>804</v>
      </c>
      <c r="G896">
        <v>865</v>
      </c>
      <c r="H896" t="s">
        <v>1729</v>
      </c>
      <c r="J896" t="str">
        <f t="shared" si="28"/>
        <v>iiif_url</v>
      </c>
    </row>
    <row r="897" spans="1:10" x14ac:dyDescent="0.2">
      <c r="A897" t="s">
        <v>1460</v>
      </c>
      <c r="B897">
        <v>213</v>
      </c>
      <c r="C897" t="s">
        <v>1730</v>
      </c>
      <c r="D897">
        <v>2541</v>
      </c>
      <c r="E897">
        <v>3426</v>
      </c>
      <c r="F897">
        <v>851</v>
      </c>
      <c r="G897">
        <v>914</v>
      </c>
      <c r="H897" t="s">
        <v>1731</v>
      </c>
      <c r="J897" t="str">
        <f t="shared" si="28"/>
        <v>iiif_url</v>
      </c>
    </row>
    <row r="898" spans="1:10" x14ac:dyDescent="0.2">
      <c r="A898" t="s">
        <v>1460</v>
      </c>
      <c r="B898">
        <v>213</v>
      </c>
      <c r="C898" t="s">
        <v>1732</v>
      </c>
      <c r="D898">
        <v>2541</v>
      </c>
      <c r="E898">
        <v>3424</v>
      </c>
      <c r="F898">
        <v>900</v>
      </c>
      <c r="G898">
        <v>962</v>
      </c>
      <c r="H898" t="s">
        <v>1733</v>
      </c>
      <c r="J898" t="str">
        <f t="shared" si="28"/>
        <v>iiif_url</v>
      </c>
    </row>
    <row r="899" spans="1:10" x14ac:dyDescent="0.2">
      <c r="A899" t="s">
        <v>1460</v>
      </c>
      <c r="B899">
        <v>213</v>
      </c>
      <c r="C899" t="s">
        <v>1734</v>
      </c>
      <c r="D899">
        <v>2541</v>
      </c>
      <c r="E899">
        <v>3424</v>
      </c>
      <c r="F899">
        <v>947</v>
      </c>
      <c r="G899">
        <v>1012</v>
      </c>
      <c r="H899" t="s">
        <v>1735</v>
      </c>
      <c r="J899" t="str">
        <f t="shared" si="28"/>
        <v>iiif_url</v>
      </c>
    </row>
    <row r="900" spans="1:10" x14ac:dyDescent="0.2">
      <c r="A900" t="s">
        <v>1460</v>
      </c>
      <c r="B900">
        <v>213</v>
      </c>
      <c r="C900" t="s">
        <v>1736</v>
      </c>
      <c r="D900">
        <v>2543</v>
      </c>
      <c r="E900">
        <v>3424</v>
      </c>
      <c r="F900">
        <v>994</v>
      </c>
      <c r="G900">
        <v>1059</v>
      </c>
      <c r="H900" t="s">
        <v>1737</v>
      </c>
      <c r="J900" t="str">
        <f t="shared" si="28"/>
        <v>iiif_url</v>
      </c>
    </row>
    <row r="901" spans="1:10" x14ac:dyDescent="0.2">
      <c r="A901" t="s">
        <v>1460</v>
      </c>
      <c r="B901">
        <v>213</v>
      </c>
      <c r="C901" t="s">
        <v>1738</v>
      </c>
      <c r="D901">
        <v>2543</v>
      </c>
      <c r="E901">
        <v>3425</v>
      </c>
      <c r="F901">
        <v>1042</v>
      </c>
      <c r="G901">
        <v>1109</v>
      </c>
      <c r="H901" t="s">
        <v>1739</v>
      </c>
      <c r="J901" t="str">
        <f t="shared" si="28"/>
        <v>iiif_url</v>
      </c>
    </row>
    <row r="902" spans="1:10" x14ac:dyDescent="0.2">
      <c r="A902" t="s">
        <v>1460</v>
      </c>
      <c r="B902">
        <v>213</v>
      </c>
      <c r="C902" t="s">
        <v>1740</v>
      </c>
      <c r="D902">
        <v>2547</v>
      </c>
      <c r="E902">
        <v>3424</v>
      </c>
      <c r="F902">
        <v>1092</v>
      </c>
      <c r="G902">
        <v>1157</v>
      </c>
      <c r="H902" t="s">
        <v>1741</v>
      </c>
      <c r="J902" t="str">
        <f t="shared" si="28"/>
        <v>iiif_url</v>
      </c>
    </row>
    <row r="903" spans="1:10" x14ac:dyDescent="0.2">
      <c r="A903" t="s">
        <v>1460</v>
      </c>
      <c r="B903">
        <v>213</v>
      </c>
      <c r="C903" t="s">
        <v>1742</v>
      </c>
      <c r="D903">
        <v>2546</v>
      </c>
      <c r="E903">
        <v>3425</v>
      </c>
      <c r="F903">
        <v>1140</v>
      </c>
      <c r="G903">
        <v>1207</v>
      </c>
      <c r="H903" t="s">
        <v>1743</v>
      </c>
      <c r="J903" t="str">
        <f t="shared" si="28"/>
        <v>iiif_url</v>
      </c>
    </row>
    <row r="904" spans="1:10" x14ac:dyDescent="0.2">
      <c r="A904" t="s">
        <v>1460</v>
      </c>
      <c r="B904">
        <v>213</v>
      </c>
      <c r="C904" t="s">
        <v>1744</v>
      </c>
      <c r="D904">
        <v>2543</v>
      </c>
      <c r="E904">
        <v>3145</v>
      </c>
      <c r="F904">
        <v>1187</v>
      </c>
      <c r="G904">
        <v>1250</v>
      </c>
      <c r="H904" t="s">
        <v>1745</v>
      </c>
      <c r="J904" t="str">
        <f t="shared" si="28"/>
        <v>iiif_url</v>
      </c>
    </row>
    <row r="905" spans="1:10" x14ac:dyDescent="0.2">
      <c r="A905" t="s">
        <v>1460</v>
      </c>
      <c r="B905">
        <v>213</v>
      </c>
      <c r="C905" t="s">
        <v>1746</v>
      </c>
      <c r="D905">
        <v>2602</v>
      </c>
      <c r="E905">
        <v>3423</v>
      </c>
      <c r="F905">
        <v>1236</v>
      </c>
      <c r="G905">
        <v>1300</v>
      </c>
      <c r="H905" t="s">
        <v>1747</v>
      </c>
      <c r="J905" t="str">
        <f t="shared" si="28"/>
        <v>iiif_url</v>
      </c>
    </row>
    <row r="906" spans="1:10" x14ac:dyDescent="0.2">
      <c r="A906" t="s">
        <v>1460</v>
      </c>
      <c r="B906">
        <v>213</v>
      </c>
      <c r="C906" t="s">
        <v>1748</v>
      </c>
      <c r="D906">
        <v>2546</v>
      </c>
      <c r="E906">
        <v>3425</v>
      </c>
      <c r="F906">
        <v>1284</v>
      </c>
      <c r="G906">
        <v>1350</v>
      </c>
      <c r="H906" t="s">
        <v>1749</v>
      </c>
      <c r="J906" t="str">
        <f t="shared" si="28"/>
        <v>iiif_url</v>
      </c>
    </row>
    <row r="907" spans="1:10" x14ac:dyDescent="0.2">
      <c r="A907" t="s">
        <v>1460</v>
      </c>
      <c r="B907">
        <v>213</v>
      </c>
      <c r="C907" t="s">
        <v>1750</v>
      </c>
      <c r="D907">
        <v>2542</v>
      </c>
      <c r="E907">
        <v>3422</v>
      </c>
      <c r="F907">
        <v>1333</v>
      </c>
      <c r="G907">
        <v>1396</v>
      </c>
      <c r="H907" t="s">
        <v>1751</v>
      </c>
      <c r="J907" t="str">
        <f t="shared" si="28"/>
        <v>iiif_url</v>
      </c>
    </row>
    <row r="908" spans="1:10" x14ac:dyDescent="0.2">
      <c r="A908" t="s">
        <v>1460</v>
      </c>
      <c r="B908">
        <v>213</v>
      </c>
      <c r="C908" t="s">
        <v>1752</v>
      </c>
      <c r="D908">
        <v>2544</v>
      </c>
      <c r="E908">
        <v>3425</v>
      </c>
      <c r="F908">
        <v>1380</v>
      </c>
      <c r="G908">
        <v>1446</v>
      </c>
      <c r="H908" t="s">
        <v>1753</v>
      </c>
      <c r="J908" t="str">
        <f t="shared" si="28"/>
        <v>iiif_url</v>
      </c>
    </row>
    <row r="909" spans="1:10" x14ac:dyDescent="0.2">
      <c r="A909" t="s">
        <v>1460</v>
      </c>
      <c r="B909">
        <v>213</v>
      </c>
      <c r="C909" t="s">
        <v>1754</v>
      </c>
      <c r="D909">
        <v>2541</v>
      </c>
      <c r="E909">
        <v>3424</v>
      </c>
      <c r="F909">
        <v>1429</v>
      </c>
      <c r="G909">
        <v>1493</v>
      </c>
      <c r="H909" t="s">
        <v>1755</v>
      </c>
      <c r="J909" t="str">
        <f t="shared" si="28"/>
        <v>iiif_url</v>
      </c>
    </row>
    <row r="910" spans="1:10" x14ac:dyDescent="0.2">
      <c r="A910" t="s">
        <v>1460</v>
      </c>
      <c r="B910">
        <v>213</v>
      </c>
      <c r="C910" t="s">
        <v>1756</v>
      </c>
      <c r="D910">
        <v>2542</v>
      </c>
      <c r="E910">
        <v>3422</v>
      </c>
      <c r="F910">
        <v>1477</v>
      </c>
      <c r="G910">
        <v>1542</v>
      </c>
      <c r="H910" t="s">
        <v>1757</v>
      </c>
      <c r="J910" t="str">
        <f t="shared" si="28"/>
        <v>iiif_url</v>
      </c>
    </row>
    <row r="911" spans="1:10" x14ac:dyDescent="0.2">
      <c r="A911" t="s">
        <v>1460</v>
      </c>
      <c r="B911">
        <v>213</v>
      </c>
      <c r="C911" t="s">
        <v>1758</v>
      </c>
      <c r="D911">
        <v>2544</v>
      </c>
      <c r="E911">
        <v>3426</v>
      </c>
      <c r="F911">
        <v>1522</v>
      </c>
      <c r="G911">
        <v>1591</v>
      </c>
      <c r="H911" t="s">
        <v>1759</v>
      </c>
      <c r="J911" t="str">
        <f t="shared" si="28"/>
        <v>iiif_url</v>
      </c>
    </row>
    <row r="912" spans="1:10" x14ac:dyDescent="0.2">
      <c r="A912" t="s">
        <v>1460</v>
      </c>
      <c r="B912">
        <v>213</v>
      </c>
      <c r="C912" t="s">
        <v>1760</v>
      </c>
      <c r="D912">
        <v>2543</v>
      </c>
      <c r="E912">
        <v>3425</v>
      </c>
      <c r="F912">
        <v>1572</v>
      </c>
      <c r="G912">
        <v>1641</v>
      </c>
      <c r="H912" t="s">
        <v>1761</v>
      </c>
      <c r="J912" t="str">
        <f t="shared" si="28"/>
        <v>iiif_url</v>
      </c>
    </row>
    <row r="913" spans="1:10" x14ac:dyDescent="0.2">
      <c r="A913" t="s">
        <v>1460</v>
      </c>
      <c r="B913">
        <v>213</v>
      </c>
      <c r="C913" t="s">
        <v>1762</v>
      </c>
      <c r="D913">
        <v>2543</v>
      </c>
      <c r="E913">
        <v>3426</v>
      </c>
      <c r="F913">
        <v>1621</v>
      </c>
      <c r="G913">
        <v>1690</v>
      </c>
      <c r="H913" t="s">
        <v>1763</v>
      </c>
      <c r="J913" t="str">
        <f t="shared" si="28"/>
        <v>iiif_url</v>
      </c>
    </row>
    <row r="914" spans="1:10" x14ac:dyDescent="0.2">
      <c r="A914" t="s">
        <v>1460</v>
      </c>
      <c r="B914">
        <v>213</v>
      </c>
      <c r="C914" t="s">
        <v>1764</v>
      </c>
      <c r="D914">
        <v>2544</v>
      </c>
      <c r="E914">
        <v>3427</v>
      </c>
      <c r="F914">
        <v>1671</v>
      </c>
      <c r="G914">
        <v>1739</v>
      </c>
      <c r="H914" t="s">
        <v>1765</v>
      </c>
      <c r="J914" t="str">
        <f t="shared" ref="J914:J945" si="29">HYPERLINK("https://images.diginfra.net/iiif/NL-HaNA_1.01.02/3818/NL-HaNA_1.01.02_3818_0107.jpg/2437,192,2079,3254/full/0/default.jpg", "iiif_url")</f>
        <v>iiif_url</v>
      </c>
    </row>
    <row r="915" spans="1:10" x14ac:dyDescent="0.2">
      <c r="A915" t="s">
        <v>1460</v>
      </c>
      <c r="B915">
        <v>213</v>
      </c>
      <c r="C915" t="s">
        <v>1766</v>
      </c>
      <c r="D915">
        <v>2542</v>
      </c>
      <c r="E915">
        <v>3425</v>
      </c>
      <c r="F915">
        <v>1719</v>
      </c>
      <c r="G915">
        <v>1785</v>
      </c>
      <c r="H915" t="s">
        <v>1767</v>
      </c>
      <c r="J915" t="str">
        <f t="shared" si="29"/>
        <v>iiif_url</v>
      </c>
    </row>
    <row r="916" spans="1:10" x14ac:dyDescent="0.2">
      <c r="A916" t="s">
        <v>1460</v>
      </c>
      <c r="B916">
        <v>213</v>
      </c>
      <c r="C916" t="s">
        <v>1768</v>
      </c>
      <c r="D916">
        <v>2548</v>
      </c>
      <c r="E916">
        <v>2787</v>
      </c>
      <c r="F916">
        <v>1769</v>
      </c>
      <c r="G916">
        <v>1833</v>
      </c>
      <c r="H916" t="s">
        <v>1769</v>
      </c>
      <c r="J916" t="str">
        <f t="shared" si="29"/>
        <v>iiif_url</v>
      </c>
    </row>
    <row r="917" spans="1:10" x14ac:dyDescent="0.2">
      <c r="A917" t="s">
        <v>1460</v>
      </c>
      <c r="B917">
        <v>213</v>
      </c>
      <c r="C917" t="s">
        <v>1770</v>
      </c>
      <c r="D917">
        <v>2562</v>
      </c>
      <c r="E917">
        <v>2836</v>
      </c>
      <c r="F917">
        <v>1816</v>
      </c>
      <c r="G917">
        <v>1878</v>
      </c>
      <c r="H917" t="s">
        <v>1771</v>
      </c>
      <c r="J917" t="str">
        <f t="shared" si="29"/>
        <v>iiif_url</v>
      </c>
    </row>
    <row r="918" spans="1:10" x14ac:dyDescent="0.2">
      <c r="A918" t="s">
        <v>1460</v>
      </c>
      <c r="B918">
        <v>213</v>
      </c>
      <c r="C918" t="s">
        <v>1772</v>
      </c>
      <c r="D918">
        <v>2544</v>
      </c>
      <c r="E918">
        <v>3427</v>
      </c>
      <c r="F918">
        <v>1859</v>
      </c>
      <c r="G918">
        <v>1931</v>
      </c>
      <c r="H918" t="s">
        <v>1773</v>
      </c>
      <c r="I918">
        <v>1</v>
      </c>
      <c r="J918" t="str">
        <f t="shared" si="29"/>
        <v>iiif_url</v>
      </c>
    </row>
    <row r="919" spans="1:10" x14ac:dyDescent="0.2">
      <c r="A919" t="s">
        <v>1460</v>
      </c>
      <c r="B919">
        <v>213</v>
      </c>
      <c r="C919" t="s">
        <v>1774</v>
      </c>
      <c r="D919">
        <v>2543</v>
      </c>
      <c r="E919">
        <v>3424</v>
      </c>
      <c r="F919">
        <v>1913</v>
      </c>
      <c r="G919">
        <v>1982</v>
      </c>
      <c r="H919" t="s">
        <v>1775</v>
      </c>
      <c r="J919" t="str">
        <f t="shared" si="29"/>
        <v>iiif_url</v>
      </c>
    </row>
    <row r="920" spans="1:10" x14ac:dyDescent="0.2">
      <c r="A920" t="s">
        <v>1460</v>
      </c>
      <c r="B920">
        <v>213</v>
      </c>
      <c r="C920" t="s">
        <v>1776</v>
      </c>
      <c r="D920">
        <v>2615</v>
      </c>
      <c r="E920">
        <v>3429</v>
      </c>
      <c r="F920">
        <v>1962</v>
      </c>
      <c r="G920">
        <v>2029</v>
      </c>
      <c r="H920" t="s">
        <v>1777</v>
      </c>
      <c r="J920" t="str">
        <f t="shared" si="29"/>
        <v>iiif_url</v>
      </c>
    </row>
    <row r="921" spans="1:10" x14ac:dyDescent="0.2">
      <c r="A921" t="s">
        <v>1460</v>
      </c>
      <c r="B921">
        <v>213</v>
      </c>
      <c r="C921" t="s">
        <v>1778</v>
      </c>
      <c r="D921">
        <v>2550</v>
      </c>
      <c r="E921">
        <v>3432</v>
      </c>
      <c r="F921">
        <v>2011</v>
      </c>
      <c r="G921">
        <v>2077</v>
      </c>
      <c r="H921" t="s">
        <v>1779</v>
      </c>
      <c r="J921" t="str">
        <f t="shared" si="29"/>
        <v>iiif_url</v>
      </c>
    </row>
    <row r="922" spans="1:10" x14ac:dyDescent="0.2">
      <c r="A922" t="s">
        <v>1460</v>
      </c>
      <c r="B922">
        <v>213</v>
      </c>
      <c r="C922" t="s">
        <v>1780</v>
      </c>
      <c r="D922">
        <v>2548</v>
      </c>
      <c r="E922">
        <v>3432</v>
      </c>
      <c r="F922">
        <v>2058</v>
      </c>
      <c r="G922">
        <v>2125</v>
      </c>
      <c r="H922" t="s">
        <v>1781</v>
      </c>
      <c r="J922" t="str">
        <f t="shared" si="29"/>
        <v>iiif_url</v>
      </c>
    </row>
    <row r="923" spans="1:10" x14ac:dyDescent="0.2">
      <c r="A923" t="s">
        <v>1460</v>
      </c>
      <c r="B923">
        <v>213</v>
      </c>
      <c r="C923" t="s">
        <v>1782</v>
      </c>
      <c r="D923">
        <v>2549</v>
      </c>
      <c r="E923">
        <v>3427</v>
      </c>
      <c r="F923">
        <v>2107</v>
      </c>
      <c r="G923">
        <v>2172</v>
      </c>
      <c r="H923" t="s">
        <v>1783</v>
      </c>
      <c r="J923" t="str">
        <f t="shared" si="29"/>
        <v>iiif_url</v>
      </c>
    </row>
    <row r="924" spans="1:10" x14ac:dyDescent="0.2">
      <c r="A924" t="s">
        <v>1460</v>
      </c>
      <c r="B924">
        <v>213</v>
      </c>
      <c r="C924" t="s">
        <v>1784</v>
      </c>
      <c r="D924">
        <v>2544</v>
      </c>
      <c r="E924">
        <v>3426</v>
      </c>
      <c r="F924">
        <v>2155</v>
      </c>
      <c r="G924">
        <v>2221</v>
      </c>
      <c r="H924" t="s">
        <v>1785</v>
      </c>
      <c r="J924" t="str">
        <f t="shared" si="29"/>
        <v>iiif_url</v>
      </c>
    </row>
    <row r="925" spans="1:10" x14ac:dyDescent="0.2">
      <c r="A925" t="s">
        <v>1460</v>
      </c>
      <c r="B925">
        <v>213</v>
      </c>
      <c r="C925" t="s">
        <v>1786</v>
      </c>
      <c r="D925">
        <v>2544</v>
      </c>
      <c r="E925">
        <v>3426</v>
      </c>
      <c r="F925">
        <v>2205</v>
      </c>
      <c r="G925">
        <v>2269</v>
      </c>
      <c r="H925" t="s">
        <v>1787</v>
      </c>
      <c r="J925" t="str">
        <f t="shared" si="29"/>
        <v>iiif_url</v>
      </c>
    </row>
    <row r="926" spans="1:10" x14ac:dyDescent="0.2">
      <c r="A926" t="s">
        <v>1460</v>
      </c>
      <c r="B926">
        <v>213</v>
      </c>
      <c r="C926" t="s">
        <v>1788</v>
      </c>
      <c r="D926">
        <v>2541</v>
      </c>
      <c r="E926">
        <v>3422</v>
      </c>
      <c r="F926">
        <v>2254</v>
      </c>
      <c r="G926">
        <v>2317</v>
      </c>
      <c r="H926" t="s">
        <v>1789</v>
      </c>
      <c r="J926" t="str">
        <f t="shared" si="29"/>
        <v>iiif_url</v>
      </c>
    </row>
    <row r="927" spans="1:10" x14ac:dyDescent="0.2">
      <c r="A927" t="s">
        <v>1460</v>
      </c>
      <c r="B927">
        <v>213</v>
      </c>
      <c r="C927" t="s">
        <v>1790</v>
      </c>
      <c r="D927">
        <v>2541</v>
      </c>
      <c r="E927">
        <v>3426</v>
      </c>
      <c r="F927">
        <v>2303</v>
      </c>
      <c r="G927">
        <v>2367</v>
      </c>
      <c r="H927" t="s">
        <v>1791</v>
      </c>
      <c r="J927" t="str">
        <f t="shared" si="29"/>
        <v>iiif_url</v>
      </c>
    </row>
    <row r="928" spans="1:10" x14ac:dyDescent="0.2">
      <c r="A928" t="s">
        <v>1460</v>
      </c>
      <c r="B928">
        <v>213</v>
      </c>
      <c r="C928" t="s">
        <v>1792</v>
      </c>
      <c r="D928">
        <v>2541</v>
      </c>
      <c r="E928">
        <v>3426</v>
      </c>
      <c r="F928">
        <v>2350</v>
      </c>
      <c r="G928">
        <v>2414</v>
      </c>
      <c r="H928" t="s">
        <v>1793</v>
      </c>
      <c r="J928" t="str">
        <f t="shared" si="29"/>
        <v>iiif_url</v>
      </c>
    </row>
    <row r="929" spans="1:10" x14ac:dyDescent="0.2">
      <c r="A929" t="s">
        <v>1460</v>
      </c>
      <c r="B929">
        <v>213</v>
      </c>
      <c r="C929" t="s">
        <v>1794</v>
      </c>
      <c r="D929">
        <v>2541</v>
      </c>
      <c r="E929">
        <v>3425</v>
      </c>
      <c r="F929">
        <v>2397</v>
      </c>
      <c r="G929">
        <v>2463</v>
      </c>
      <c r="H929" t="s">
        <v>1795</v>
      </c>
      <c r="J929" t="str">
        <f t="shared" si="29"/>
        <v>iiif_url</v>
      </c>
    </row>
    <row r="930" spans="1:10" x14ac:dyDescent="0.2">
      <c r="A930" t="s">
        <v>1460</v>
      </c>
      <c r="B930">
        <v>213</v>
      </c>
      <c r="C930" t="s">
        <v>1796</v>
      </c>
      <c r="D930">
        <v>2543</v>
      </c>
      <c r="E930">
        <v>3431</v>
      </c>
      <c r="F930">
        <v>2446</v>
      </c>
      <c r="G930">
        <v>2511</v>
      </c>
      <c r="H930" t="s">
        <v>1797</v>
      </c>
      <c r="J930" t="str">
        <f t="shared" si="29"/>
        <v>iiif_url</v>
      </c>
    </row>
    <row r="931" spans="1:10" x14ac:dyDescent="0.2">
      <c r="A931" t="s">
        <v>1460</v>
      </c>
      <c r="B931">
        <v>213</v>
      </c>
      <c r="C931" t="s">
        <v>1798</v>
      </c>
      <c r="D931">
        <v>2545</v>
      </c>
      <c r="E931">
        <v>3427</v>
      </c>
      <c r="F931">
        <v>2495</v>
      </c>
      <c r="G931">
        <v>2562</v>
      </c>
      <c r="H931" t="s">
        <v>1799</v>
      </c>
      <c r="J931" t="str">
        <f t="shared" si="29"/>
        <v>iiif_url</v>
      </c>
    </row>
    <row r="932" spans="1:10" x14ac:dyDescent="0.2">
      <c r="A932" t="s">
        <v>1460</v>
      </c>
      <c r="B932">
        <v>213</v>
      </c>
      <c r="C932" t="s">
        <v>1800</v>
      </c>
      <c r="D932">
        <v>2542</v>
      </c>
      <c r="E932">
        <v>3425</v>
      </c>
      <c r="F932">
        <v>2545</v>
      </c>
      <c r="G932">
        <v>2609</v>
      </c>
      <c r="H932" t="s">
        <v>1801</v>
      </c>
      <c r="J932" t="str">
        <f t="shared" si="29"/>
        <v>iiif_url</v>
      </c>
    </row>
    <row r="933" spans="1:10" x14ac:dyDescent="0.2">
      <c r="A933" t="s">
        <v>1460</v>
      </c>
      <c r="B933">
        <v>213</v>
      </c>
      <c r="C933" t="s">
        <v>1802</v>
      </c>
      <c r="D933">
        <v>2541</v>
      </c>
      <c r="E933">
        <v>3428</v>
      </c>
      <c r="F933">
        <v>2593</v>
      </c>
      <c r="G933">
        <v>2660</v>
      </c>
      <c r="H933" t="s">
        <v>1803</v>
      </c>
      <c r="J933" t="str">
        <f t="shared" si="29"/>
        <v>iiif_url</v>
      </c>
    </row>
    <row r="934" spans="1:10" x14ac:dyDescent="0.2">
      <c r="A934" t="s">
        <v>1460</v>
      </c>
      <c r="B934">
        <v>213</v>
      </c>
      <c r="C934" t="s">
        <v>1804</v>
      </c>
      <c r="D934">
        <v>2542</v>
      </c>
      <c r="E934">
        <v>3425</v>
      </c>
      <c r="F934">
        <v>2641</v>
      </c>
      <c r="G934">
        <v>2707</v>
      </c>
      <c r="H934" t="s">
        <v>1805</v>
      </c>
      <c r="J934" t="str">
        <f t="shared" si="29"/>
        <v>iiif_url</v>
      </c>
    </row>
    <row r="935" spans="1:10" x14ac:dyDescent="0.2">
      <c r="A935" t="s">
        <v>1460</v>
      </c>
      <c r="B935">
        <v>213</v>
      </c>
      <c r="C935" t="s">
        <v>1806</v>
      </c>
      <c r="D935">
        <v>2537</v>
      </c>
      <c r="E935">
        <v>3426</v>
      </c>
      <c r="F935">
        <v>2690</v>
      </c>
      <c r="G935">
        <v>2753</v>
      </c>
      <c r="H935" t="s">
        <v>1807</v>
      </c>
      <c r="J935" t="str">
        <f t="shared" si="29"/>
        <v>iiif_url</v>
      </c>
    </row>
    <row r="936" spans="1:10" x14ac:dyDescent="0.2">
      <c r="A936" t="s">
        <v>1460</v>
      </c>
      <c r="B936">
        <v>213</v>
      </c>
      <c r="C936" t="s">
        <v>1808</v>
      </c>
      <c r="D936">
        <v>2539</v>
      </c>
      <c r="E936">
        <v>3429</v>
      </c>
      <c r="F936">
        <v>2740</v>
      </c>
      <c r="G936">
        <v>2804</v>
      </c>
      <c r="H936" t="s">
        <v>1809</v>
      </c>
      <c r="J936" t="str">
        <f t="shared" si="29"/>
        <v>iiif_url</v>
      </c>
    </row>
    <row r="937" spans="1:10" x14ac:dyDescent="0.2">
      <c r="A937" t="s">
        <v>1460</v>
      </c>
      <c r="B937">
        <v>213</v>
      </c>
      <c r="C937" t="s">
        <v>1810</v>
      </c>
      <c r="D937">
        <v>2543</v>
      </c>
      <c r="E937">
        <v>3079</v>
      </c>
      <c r="F937">
        <v>2787</v>
      </c>
      <c r="G937">
        <v>2849</v>
      </c>
      <c r="H937" t="s">
        <v>1811</v>
      </c>
      <c r="J937" t="str">
        <f t="shared" si="29"/>
        <v>iiif_url</v>
      </c>
    </row>
    <row r="938" spans="1:10" x14ac:dyDescent="0.2">
      <c r="A938" t="s">
        <v>1460</v>
      </c>
      <c r="B938">
        <v>213</v>
      </c>
      <c r="C938" t="s">
        <v>1812</v>
      </c>
      <c r="D938">
        <v>3298</v>
      </c>
      <c r="E938">
        <v>3421</v>
      </c>
      <c r="F938">
        <v>2794</v>
      </c>
      <c r="G938">
        <v>2852</v>
      </c>
      <c r="H938" t="s">
        <v>1813</v>
      </c>
      <c r="J938" t="str">
        <f t="shared" si="29"/>
        <v>iiif_url</v>
      </c>
    </row>
    <row r="939" spans="1:10" x14ac:dyDescent="0.2">
      <c r="A939" t="s">
        <v>1460</v>
      </c>
      <c r="B939">
        <v>213</v>
      </c>
      <c r="C939" t="s">
        <v>1814</v>
      </c>
      <c r="D939">
        <v>2584</v>
      </c>
      <c r="E939">
        <v>3433</v>
      </c>
      <c r="F939">
        <v>2837</v>
      </c>
      <c r="G939">
        <v>2902</v>
      </c>
      <c r="H939" t="s">
        <v>1815</v>
      </c>
      <c r="J939" t="str">
        <f t="shared" si="29"/>
        <v>iiif_url</v>
      </c>
    </row>
    <row r="940" spans="1:10" x14ac:dyDescent="0.2">
      <c r="A940" t="s">
        <v>1460</v>
      </c>
      <c r="B940">
        <v>213</v>
      </c>
      <c r="C940" t="s">
        <v>1816</v>
      </c>
      <c r="D940">
        <v>2538</v>
      </c>
      <c r="E940">
        <v>3427</v>
      </c>
      <c r="F940">
        <v>2885</v>
      </c>
      <c r="G940">
        <v>2949</v>
      </c>
      <c r="H940" t="s">
        <v>1817</v>
      </c>
      <c r="J940" t="str">
        <f t="shared" si="29"/>
        <v>iiif_url</v>
      </c>
    </row>
    <row r="941" spans="1:10" x14ac:dyDescent="0.2">
      <c r="A941" t="s">
        <v>1460</v>
      </c>
      <c r="B941">
        <v>213</v>
      </c>
      <c r="C941" t="s">
        <v>1818</v>
      </c>
      <c r="D941">
        <v>2537</v>
      </c>
      <c r="E941">
        <v>3425</v>
      </c>
      <c r="F941">
        <v>2933</v>
      </c>
      <c r="G941">
        <v>3002</v>
      </c>
      <c r="H941" t="s">
        <v>1819</v>
      </c>
      <c r="J941" t="str">
        <f t="shared" si="29"/>
        <v>iiif_url</v>
      </c>
    </row>
    <row r="942" spans="1:10" x14ac:dyDescent="0.2">
      <c r="A942" t="s">
        <v>1460</v>
      </c>
      <c r="B942">
        <v>213</v>
      </c>
      <c r="C942" t="s">
        <v>1820</v>
      </c>
      <c r="D942">
        <v>2539</v>
      </c>
      <c r="E942">
        <v>3430</v>
      </c>
      <c r="F942">
        <v>2983</v>
      </c>
      <c r="G942">
        <v>3049</v>
      </c>
      <c r="H942" t="s">
        <v>1821</v>
      </c>
      <c r="J942" t="str">
        <f t="shared" si="29"/>
        <v>iiif_url</v>
      </c>
    </row>
    <row r="943" spans="1:10" x14ac:dyDescent="0.2">
      <c r="A943" t="s">
        <v>1460</v>
      </c>
      <c r="B943">
        <v>213</v>
      </c>
      <c r="C943" t="s">
        <v>1822</v>
      </c>
      <c r="D943">
        <v>2538</v>
      </c>
      <c r="E943">
        <v>3423</v>
      </c>
      <c r="F943">
        <v>3029</v>
      </c>
      <c r="G943">
        <v>3097</v>
      </c>
      <c r="H943" t="s">
        <v>1823</v>
      </c>
      <c r="J943" t="str">
        <f t="shared" si="29"/>
        <v>iiif_url</v>
      </c>
    </row>
    <row r="944" spans="1:10" x14ac:dyDescent="0.2">
      <c r="A944" t="s">
        <v>1460</v>
      </c>
      <c r="B944">
        <v>213</v>
      </c>
      <c r="C944" t="s">
        <v>1824</v>
      </c>
      <c r="D944">
        <v>2540</v>
      </c>
      <c r="E944">
        <v>3423</v>
      </c>
      <c r="F944">
        <v>3079</v>
      </c>
      <c r="G944">
        <v>3144</v>
      </c>
      <c r="H944" t="s">
        <v>1825</v>
      </c>
      <c r="J944" t="str">
        <f t="shared" si="29"/>
        <v>iiif_url</v>
      </c>
    </row>
    <row r="945" spans="1:10" x14ac:dyDescent="0.2">
      <c r="A945" t="s">
        <v>1460</v>
      </c>
      <c r="B945">
        <v>213</v>
      </c>
      <c r="C945" t="s">
        <v>1826</v>
      </c>
      <c r="D945">
        <v>2541</v>
      </c>
      <c r="E945">
        <v>3427</v>
      </c>
      <c r="F945">
        <v>3127</v>
      </c>
      <c r="G945">
        <v>3193</v>
      </c>
      <c r="H945" t="s">
        <v>1827</v>
      </c>
      <c r="J945" t="str">
        <f t="shared" si="29"/>
        <v>iiif_url</v>
      </c>
    </row>
    <row r="946" spans="1:10" x14ac:dyDescent="0.2">
      <c r="A946" t="s">
        <v>1460</v>
      </c>
      <c r="B946">
        <v>213</v>
      </c>
      <c r="C946" t="s">
        <v>1828</v>
      </c>
      <c r="D946">
        <v>2541</v>
      </c>
      <c r="E946">
        <v>3432</v>
      </c>
      <c r="F946">
        <v>3176</v>
      </c>
      <c r="G946">
        <v>3243</v>
      </c>
      <c r="H946" t="s">
        <v>1829</v>
      </c>
      <c r="J946" t="str">
        <f t="shared" ref="J946:J977" si="30">HYPERLINK("https://images.diginfra.net/iiif/NL-HaNA_1.01.02/3818/NL-HaNA_1.01.02_3818_0107.jpg/2437,192,2079,3254/full/0/default.jpg", "iiif_url")</f>
        <v>iiif_url</v>
      </c>
    </row>
    <row r="947" spans="1:10" x14ac:dyDescent="0.2">
      <c r="A947" t="s">
        <v>1460</v>
      </c>
      <c r="B947">
        <v>213</v>
      </c>
      <c r="C947" t="s">
        <v>1830</v>
      </c>
      <c r="D947">
        <v>2541</v>
      </c>
      <c r="E947">
        <v>3430</v>
      </c>
      <c r="F947">
        <v>3228</v>
      </c>
      <c r="G947">
        <v>3295</v>
      </c>
      <c r="H947" t="s">
        <v>1831</v>
      </c>
      <c r="J947" t="str">
        <f t="shared" si="30"/>
        <v>iiif_url</v>
      </c>
    </row>
    <row r="948" spans="1:10" x14ac:dyDescent="0.2">
      <c r="A948" t="s">
        <v>1460</v>
      </c>
      <c r="B948">
        <v>213</v>
      </c>
      <c r="C948" t="s">
        <v>1832</v>
      </c>
      <c r="D948">
        <v>3500</v>
      </c>
      <c r="E948">
        <v>4400</v>
      </c>
      <c r="F948">
        <v>372</v>
      </c>
      <c r="G948">
        <v>438</v>
      </c>
      <c r="H948" t="s">
        <v>1833</v>
      </c>
      <c r="J948" t="str">
        <f t="shared" si="30"/>
        <v>iiif_url</v>
      </c>
    </row>
    <row r="949" spans="1:10" x14ac:dyDescent="0.2">
      <c r="A949" t="s">
        <v>1460</v>
      </c>
      <c r="B949">
        <v>213</v>
      </c>
      <c r="C949" t="s">
        <v>1834</v>
      </c>
      <c r="D949">
        <v>3500</v>
      </c>
      <c r="E949">
        <v>4407</v>
      </c>
      <c r="F949">
        <v>421</v>
      </c>
      <c r="G949">
        <v>493</v>
      </c>
      <c r="H949" t="s">
        <v>1835</v>
      </c>
      <c r="J949" t="str">
        <f t="shared" si="30"/>
        <v>iiif_url</v>
      </c>
    </row>
    <row r="950" spans="1:10" x14ac:dyDescent="0.2">
      <c r="A950" t="s">
        <v>1460</v>
      </c>
      <c r="B950">
        <v>213</v>
      </c>
      <c r="C950" t="s">
        <v>1836</v>
      </c>
      <c r="D950">
        <v>3501</v>
      </c>
      <c r="E950">
        <v>4416</v>
      </c>
      <c r="F950">
        <v>468</v>
      </c>
      <c r="G950">
        <v>542</v>
      </c>
      <c r="H950" t="s">
        <v>1837</v>
      </c>
      <c r="J950" t="str">
        <f t="shared" si="30"/>
        <v>iiif_url</v>
      </c>
    </row>
    <row r="951" spans="1:10" x14ac:dyDescent="0.2">
      <c r="A951" t="s">
        <v>1460</v>
      </c>
      <c r="B951">
        <v>213</v>
      </c>
      <c r="C951" t="s">
        <v>1838</v>
      </c>
      <c r="D951">
        <v>3502</v>
      </c>
      <c r="E951">
        <v>4402</v>
      </c>
      <c r="F951">
        <v>517</v>
      </c>
      <c r="G951">
        <v>585</v>
      </c>
      <c r="H951" t="s">
        <v>1839</v>
      </c>
      <c r="J951" t="str">
        <f t="shared" si="30"/>
        <v>iiif_url</v>
      </c>
    </row>
    <row r="952" spans="1:10" x14ac:dyDescent="0.2">
      <c r="A952" t="s">
        <v>1460</v>
      </c>
      <c r="B952">
        <v>213</v>
      </c>
      <c r="C952" t="s">
        <v>1840</v>
      </c>
      <c r="D952">
        <v>3503</v>
      </c>
      <c r="E952">
        <v>4397</v>
      </c>
      <c r="F952">
        <v>565</v>
      </c>
      <c r="G952">
        <v>633</v>
      </c>
      <c r="H952" t="s">
        <v>1841</v>
      </c>
      <c r="J952" t="str">
        <f t="shared" si="30"/>
        <v>iiif_url</v>
      </c>
    </row>
    <row r="953" spans="1:10" x14ac:dyDescent="0.2">
      <c r="A953" t="s">
        <v>1460</v>
      </c>
      <c r="B953">
        <v>213</v>
      </c>
      <c r="C953" t="s">
        <v>1842</v>
      </c>
      <c r="D953">
        <v>3503</v>
      </c>
      <c r="E953">
        <v>4406</v>
      </c>
      <c r="F953">
        <v>612</v>
      </c>
      <c r="G953">
        <v>681</v>
      </c>
      <c r="H953" t="s">
        <v>1843</v>
      </c>
      <c r="J953" t="str">
        <f t="shared" si="30"/>
        <v>iiif_url</v>
      </c>
    </row>
    <row r="954" spans="1:10" x14ac:dyDescent="0.2">
      <c r="A954" t="s">
        <v>1460</v>
      </c>
      <c r="B954">
        <v>213</v>
      </c>
      <c r="C954" t="s">
        <v>1844</v>
      </c>
      <c r="D954">
        <v>3502</v>
      </c>
      <c r="E954">
        <v>4397</v>
      </c>
      <c r="F954">
        <v>660</v>
      </c>
      <c r="G954">
        <v>729</v>
      </c>
      <c r="H954" t="s">
        <v>1845</v>
      </c>
      <c r="J954" t="str">
        <f t="shared" si="30"/>
        <v>iiif_url</v>
      </c>
    </row>
    <row r="955" spans="1:10" x14ac:dyDescent="0.2">
      <c r="A955" t="s">
        <v>1460</v>
      </c>
      <c r="B955">
        <v>213</v>
      </c>
      <c r="C955" t="s">
        <v>1846</v>
      </c>
      <c r="D955">
        <v>3501</v>
      </c>
      <c r="E955">
        <v>4399</v>
      </c>
      <c r="F955">
        <v>708</v>
      </c>
      <c r="G955">
        <v>777</v>
      </c>
      <c r="H955" t="s">
        <v>1847</v>
      </c>
      <c r="J955" t="str">
        <f t="shared" si="30"/>
        <v>iiif_url</v>
      </c>
    </row>
    <row r="956" spans="1:10" x14ac:dyDescent="0.2">
      <c r="A956" t="s">
        <v>1460</v>
      </c>
      <c r="B956">
        <v>213</v>
      </c>
      <c r="C956" t="s">
        <v>1848</v>
      </c>
      <c r="D956">
        <v>3501</v>
      </c>
      <c r="E956">
        <v>4393</v>
      </c>
      <c r="F956">
        <v>756</v>
      </c>
      <c r="G956">
        <v>825</v>
      </c>
      <c r="H956" t="s">
        <v>1849</v>
      </c>
      <c r="J956" t="str">
        <f t="shared" si="30"/>
        <v>iiif_url</v>
      </c>
    </row>
    <row r="957" spans="1:10" x14ac:dyDescent="0.2">
      <c r="A957" t="s">
        <v>1460</v>
      </c>
      <c r="B957">
        <v>213</v>
      </c>
      <c r="C957" t="s">
        <v>1850</v>
      </c>
      <c r="D957">
        <v>3499</v>
      </c>
      <c r="E957">
        <v>4403</v>
      </c>
      <c r="F957">
        <v>805</v>
      </c>
      <c r="G957">
        <v>874</v>
      </c>
      <c r="H957" t="s">
        <v>1851</v>
      </c>
      <c r="J957" t="str">
        <f t="shared" si="30"/>
        <v>iiif_url</v>
      </c>
    </row>
    <row r="958" spans="1:10" x14ac:dyDescent="0.2">
      <c r="A958" t="s">
        <v>1460</v>
      </c>
      <c r="B958">
        <v>213</v>
      </c>
      <c r="C958" t="s">
        <v>1852</v>
      </c>
      <c r="D958">
        <v>3501</v>
      </c>
      <c r="E958">
        <v>4391</v>
      </c>
      <c r="F958">
        <v>854</v>
      </c>
      <c r="G958">
        <v>923</v>
      </c>
      <c r="H958" t="s">
        <v>1853</v>
      </c>
      <c r="J958" t="str">
        <f t="shared" si="30"/>
        <v>iiif_url</v>
      </c>
    </row>
    <row r="959" spans="1:10" x14ac:dyDescent="0.2">
      <c r="A959" t="s">
        <v>1460</v>
      </c>
      <c r="B959">
        <v>213</v>
      </c>
      <c r="C959" t="s">
        <v>1854</v>
      </c>
      <c r="D959">
        <v>3501</v>
      </c>
      <c r="E959">
        <v>4392</v>
      </c>
      <c r="F959">
        <v>902</v>
      </c>
      <c r="G959">
        <v>969</v>
      </c>
      <c r="H959" t="s">
        <v>1855</v>
      </c>
      <c r="J959" t="str">
        <f t="shared" si="30"/>
        <v>iiif_url</v>
      </c>
    </row>
    <row r="960" spans="1:10" x14ac:dyDescent="0.2">
      <c r="A960" t="s">
        <v>1460</v>
      </c>
      <c r="B960">
        <v>213</v>
      </c>
      <c r="C960" t="s">
        <v>1856</v>
      </c>
      <c r="D960">
        <v>3501</v>
      </c>
      <c r="E960">
        <v>4403</v>
      </c>
      <c r="F960">
        <v>948</v>
      </c>
      <c r="G960">
        <v>1019</v>
      </c>
      <c r="H960" t="s">
        <v>1857</v>
      </c>
      <c r="J960" t="str">
        <f t="shared" si="30"/>
        <v>iiif_url</v>
      </c>
    </row>
    <row r="961" spans="1:10" x14ac:dyDescent="0.2">
      <c r="A961" t="s">
        <v>1460</v>
      </c>
      <c r="B961">
        <v>213</v>
      </c>
      <c r="C961" t="s">
        <v>1858</v>
      </c>
      <c r="D961">
        <v>3508</v>
      </c>
      <c r="E961">
        <v>4405</v>
      </c>
      <c r="F961">
        <v>998</v>
      </c>
      <c r="G961">
        <v>1069</v>
      </c>
      <c r="H961" t="s">
        <v>1859</v>
      </c>
      <c r="J961" t="str">
        <f t="shared" si="30"/>
        <v>iiif_url</v>
      </c>
    </row>
    <row r="962" spans="1:10" x14ac:dyDescent="0.2">
      <c r="A962" t="s">
        <v>1460</v>
      </c>
      <c r="B962">
        <v>213</v>
      </c>
      <c r="C962" t="s">
        <v>1860</v>
      </c>
      <c r="D962">
        <v>3499</v>
      </c>
      <c r="E962">
        <v>4398</v>
      </c>
      <c r="F962">
        <v>1045</v>
      </c>
      <c r="G962">
        <v>1118</v>
      </c>
      <c r="H962" t="s">
        <v>1861</v>
      </c>
      <c r="J962" t="str">
        <f t="shared" si="30"/>
        <v>iiif_url</v>
      </c>
    </row>
    <row r="963" spans="1:10" x14ac:dyDescent="0.2">
      <c r="A963" t="s">
        <v>1460</v>
      </c>
      <c r="B963">
        <v>213</v>
      </c>
      <c r="C963" t="s">
        <v>1862</v>
      </c>
      <c r="D963">
        <v>3503</v>
      </c>
      <c r="E963">
        <v>4397</v>
      </c>
      <c r="F963">
        <v>1094</v>
      </c>
      <c r="G963">
        <v>1167</v>
      </c>
      <c r="H963" t="s">
        <v>1863</v>
      </c>
      <c r="J963" t="str">
        <f t="shared" si="30"/>
        <v>iiif_url</v>
      </c>
    </row>
    <row r="964" spans="1:10" x14ac:dyDescent="0.2">
      <c r="A964" t="s">
        <v>1460</v>
      </c>
      <c r="B964">
        <v>213</v>
      </c>
      <c r="C964" t="s">
        <v>1864</v>
      </c>
      <c r="D964">
        <v>3505</v>
      </c>
      <c r="E964">
        <v>4396</v>
      </c>
      <c r="F964">
        <v>1143</v>
      </c>
      <c r="G964">
        <v>1215</v>
      </c>
      <c r="H964" t="s">
        <v>1865</v>
      </c>
      <c r="J964" t="str">
        <f t="shared" si="30"/>
        <v>iiif_url</v>
      </c>
    </row>
    <row r="965" spans="1:10" x14ac:dyDescent="0.2">
      <c r="A965" t="s">
        <v>1460</v>
      </c>
      <c r="B965">
        <v>213</v>
      </c>
      <c r="C965" t="s">
        <v>1866</v>
      </c>
      <c r="D965">
        <v>3498</v>
      </c>
      <c r="E965">
        <v>4398</v>
      </c>
      <c r="F965">
        <v>1191</v>
      </c>
      <c r="G965">
        <v>1263</v>
      </c>
      <c r="H965" t="s">
        <v>1867</v>
      </c>
      <c r="J965" t="str">
        <f t="shared" si="30"/>
        <v>iiif_url</v>
      </c>
    </row>
    <row r="966" spans="1:10" x14ac:dyDescent="0.2">
      <c r="A966" t="s">
        <v>1460</v>
      </c>
      <c r="B966">
        <v>213</v>
      </c>
      <c r="C966" t="s">
        <v>1868</v>
      </c>
      <c r="D966">
        <v>3498</v>
      </c>
      <c r="E966">
        <v>4397</v>
      </c>
      <c r="F966">
        <v>1242</v>
      </c>
      <c r="G966">
        <v>1312</v>
      </c>
      <c r="H966" t="s">
        <v>1869</v>
      </c>
      <c r="J966" t="str">
        <f t="shared" si="30"/>
        <v>iiif_url</v>
      </c>
    </row>
    <row r="967" spans="1:10" x14ac:dyDescent="0.2">
      <c r="A967" t="s">
        <v>1460</v>
      </c>
      <c r="B967">
        <v>213</v>
      </c>
      <c r="C967" t="s">
        <v>1870</v>
      </c>
      <c r="D967">
        <v>3499</v>
      </c>
      <c r="E967">
        <v>4399</v>
      </c>
      <c r="F967">
        <v>1287</v>
      </c>
      <c r="G967">
        <v>1359</v>
      </c>
      <c r="H967" t="s">
        <v>1871</v>
      </c>
      <c r="J967" t="str">
        <f t="shared" si="30"/>
        <v>iiif_url</v>
      </c>
    </row>
    <row r="968" spans="1:10" x14ac:dyDescent="0.2">
      <c r="A968" t="s">
        <v>1460</v>
      </c>
      <c r="B968">
        <v>213</v>
      </c>
      <c r="C968" t="s">
        <v>1872</v>
      </c>
      <c r="D968">
        <v>3498</v>
      </c>
      <c r="E968">
        <v>4391</v>
      </c>
      <c r="F968">
        <v>1335</v>
      </c>
      <c r="G968">
        <v>1407</v>
      </c>
      <c r="H968" t="s">
        <v>1873</v>
      </c>
      <c r="J968" t="str">
        <f t="shared" si="30"/>
        <v>iiif_url</v>
      </c>
    </row>
    <row r="969" spans="1:10" x14ac:dyDescent="0.2">
      <c r="A969" t="s">
        <v>1460</v>
      </c>
      <c r="B969">
        <v>213</v>
      </c>
      <c r="C969" t="s">
        <v>1874</v>
      </c>
      <c r="D969">
        <v>3500</v>
      </c>
      <c r="E969">
        <v>4396</v>
      </c>
      <c r="F969">
        <v>1384</v>
      </c>
      <c r="G969">
        <v>1453</v>
      </c>
      <c r="H969" t="s">
        <v>1875</v>
      </c>
      <c r="J969" t="str">
        <f t="shared" si="30"/>
        <v>iiif_url</v>
      </c>
    </row>
    <row r="970" spans="1:10" x14ac:dyDescent="0.2">
      <c r="A970" t="s">
        <v>1460</v>
      </c>
      <c r="B970">
        <v>213</v>
      </c>
      <c r="C970" t="s">
        <v>1876</v>
      </c>
      <c r="D970">
        <v>3501</v>
      </c>
      <c r="E970">
        <v>4397</v>
      </c>
      <c r="F970">
        <v>1434</v>
      </c>
      <c r="G970">
        <v>1503</v>
      </c>
      <c r="H970" t="s">
        <v>1877</v>
      </c>
      <c r="J970" t="str">
        <f t="shared" si="30"/>
        <v>iiif_url</v>
      </c>
    </row>
    <row r="971" spans="1:10" x14ac:dyDescent="0.2">
      <c r="A971" t="s">
        <v>1460</v>
      </c>
      <c r="B971">
        <v>213</v>
      </c>
      <c r="C971" t="s">
        <v>1878</v>
      </c>
      <c r="D971">
        <v>3501</v>
      </c>
      <c r="E971">
        <v>4391</v>
      </c>
      <c r="F971">
        <v>1481</v>
      </c>
      <c r="G971">
        <v>1552</v>
      </c>
      <c r="H971" t="s">
        <v>1879</v>
      </c>
      <c r="J971" t="str">
        <f t="shared" si="30"/>
        <v>iiif_url</v>
      </c>
    </row>
    <row r="972" spans="1:10" x14ac:dyDescent="0.2">
      <c r="A972" t="s">
        <v>1460</v>
      </c>
      <c r="B972">
        <v>213</v>
      </c>
      <c r="C972" t="s">
        <v>1880</v>
      </c>
      <c r="D972">
        <v>3507</v>
      </c>
      <c r="E972">
        <v>4305</v>
      </c>
      <c r="F972">
        <v>1530</v>
      </c>
      <c r="G972">
        <v>1602</v>
      </c>
      <c r="H972" t="s">
        <v>1881</v>
      </c>
      <c r="J972" t="str">
        <f t="shared" si="30"/>
        <v>iiif_url</v>
      </c>
    </row>
    <row r="973" spans="1:10" x14ac:dyDescent="0.2">
      <c r="A973" t="s">
        <v>1460</v>
      </c>
      <c r="B973">
        <v>213</v>
      </c>
      <c r="C973" t="s">
        <v>1882</v>
      </c>
      <c r="D973">
        <v>3552</v>
      </c>
      <c r="E973">
        <v>4393</v>
      </c>
      <c r="F973">
        <v>1571</v>
      </c>
      <c r="G973">
        <v>1650</v>
      </c>
      <c r="H973" t="s">
        <v>1883</v>
      </c>
      <c r="J973" t="str">
        <f t="shared" si="30"/>
        <v>iiif_url</v>
      </c>
    </row>
    <row r="974" spans="1:10" x14ac:dyDescent="0.2">
      <c r="A974" t="s">
        <v>1460</v>
      </c>
      <c r="B974">
        <v>213</v>
      </c>
      <c r="C974" t="s">
        <v>1884</v>
      </c>
      <c r="D974">
        <v>3506</v>
      </c>
      <c r="E974">
        <v>4391</v>
      </c>
      <c r="F974">
        <v>1628</v>
      </c>
      <c r="G974">
        <v>1699</v>
      </c>
      <c r="H974" t="s">
        <v>1885</v>
      </c>
      <c r="J974" t="str">
        <f t="shared" si="30"/>
        <v>iiif_url</v>
      </c>
    </row>
    <row r="975" spans="1:10" x14ac:dyDescent="0.2">
      <c r="A975" t="s">
        <v>1460</v>
      </c>
      <c r="B975">
        <v>213</v>
      </c>
      <c r="C975" t="s">
        <v>1886</v>
      </c>
      <c r="D975">
        <v>3507</v>
      </c>
      <c r="E975">
        <v>4396</v>
      </c>
      <c r="F975">
        <v>1678</v>
      </c>
      <c r="G975">
        <v>1747</v>
      </c>
      <c r="H975" t="s">
        <v>1887</v>
      </c>
      <c r="J975" t="str">
        <f t="shared" si="30"/>
        <v>iiif_url</v>
      </c>
    </row>
    <row r="976" spans="1:10" x14ac:dyDescent="0.2">
      <c r="A976" t="s">
        <v>1460</v>
      </c>
      <c r="B976">
        <v>213</v>
      </c>
      <c r="C976" t="s">
        <v>1888</v>
      </c>
      <c r="D976">
        <v>3501</v>
      </c>
      <c r="E976">
        <v>4396</v>
      </c>
      <c r="F976">
        <v>1727</v>
      </c>
      <c r="G976">
        <v>1796</v>
      </c>
      <c r="H976" t="s">
        <v>1889</v>
      </c>
      <c r="J976" t="str">
        <f t="shared" si="30"/>
        <v>iiif_url</v>
      </c>
    </row>
    <row r="977" spans="1:10" x14ac:dyDescent="0.2">
      <c r="A977" t="s">
        <v>1460</v>
      </c>
      <c r="B977">
        <v>213</v>
      </c>
      <c r="C977" t="s">
        <v>1890</v>
      </c>
      <c r="D977">
        <v>3501</v>
      </c>
      <c r="E977">
        <v>4403</v>
      </c>
      <c r="F977">
        <v>1774</v>
      </c>
      <c r="G977">
        <v>1846</v>
      </c>
      <c r="H977" t="s">
        <v>1891</v>
      </c>
      <c r="J977" t="str">
        <f t="shared" si="30"/>
        <v>iiif_url</v>
      </c>
    </row>
    <row r="978" spans="1:10" x14ac:dyDescent="0.2">
      <c r="A978" t="s">
        <v>1460</v>
      </c>
      <c r="B978">
        <v>213</v>
      </c>
      <c r="C978" t="s">
        <v>1892</v>
      </c>
      <c r="D978">
        <v>3508</v>
      </c>
      <c r="E978">
        <v>4015</v>
      </c>
      <c r="F978">
        <v>1824</v>
      </c>
      <c r="G978">
        <v>1893</v>
      </c>
      <c r="H978" t="s">
        <v>1893</v>
      </c>
      <c r="J978" t="str">
        <f t="shared" ref="J978:J1007" si="31">HYPERLINK("https://images.diginfra.net/iiif/NL-HaNA_1.01.02/3818/NL-HaNA_1.01.02_3818_0107.jpg/2437,192,2079,3254/full/0/default.jpg", "iiif_url")</f>
        <v>iiif_url</v>
      </c>
    </row>
    <row r="979" spans="1:10" x14ac:dyDescent="0.2">
      <c r="A979" t="s">
        <v>1460</v>
      </c>
      <c r="B979">
        <v>213</v>
      </c>
      <c r="C979" t="s">
        <v>1894</v>
      </c>
      <c r="D979">
        <v>3849</v>
      </c>
      <c r="E979">
        <v>4007</v>
      </c>
      <c r="F979">
        <v>1877</v>
      </c>
      <c r="G979">
        <v>1936</v>
      </c>
      <c r="H979" t="s">
        <v>1895</v>
      </c>
      <c r="J979" t="str">
        <f t="shared" si="31"/>
        <v>iiif_url</v>
      </c>
    </row>
    <row r="980" spans="1:10" x14ac:dyDescent="0.2">
      <c r="A980" t="s">
        <v>1460</v>
      </c>
      <c r="B980">
        <v>213</v>
      </c>
      <c r="C980" t="s">
        <v>1896</v>
      </c>
      <c r="D980">
        <v>3611</v>
      </c>
      <c r="E980">
        <v>4393</v>
      </c>
      <c r="F980">
        <v>1920</v>
      </c>
      <c r="G980">
        <v>1992</v>
      </c>
      <c r="H980" t="s">
        <v>1897</v>
      </c>
      <c r="I980">
        <v>1</v>
      </c>
      <c r="J980" t="str">
        <f t="shared" si="31"/>
        <v>iiif_url</v>
      </c>
    </row>
    <row r="981" spans="1:10" x14ac:dyDescent="0.2">
      <c r="A981" t="s">
        <v>1460</v>
      </c>
      <c r="B981">
        <v>213</v>
      </c>
      <c r="C981" t="s">
        <v>1898</v>
      </c>
      <c r="D981">
        <v>3505</v>
      </c>
      <c r="E981">
        <v>4394</v>
      </c>
      <c r="F981">
        <v>1971</v>
      </c>
      <c r="G981">
        <v>2041</v>
      </c>
      <c r="H981" t="s">
        <v>1899</v>
      </c>
      <c r="J981" t="str">
        <f t="shared" si="31"/>
        <v>iiif_url</v>
      </c>
    </row>
    <row r="982" spans="1:10" x14ac:dyDescent="0.2">
      <c r="A982" t="s">
        <v>1460</v>
      </c>
      <c r="B982">
        <v>213</v>
      </c>
      <c r="C982" t="s">
        <v>1900</v>
      </c>
      <c r="D982">
        <v>3627</v>
      </c>
      <c r="E982">
        <v>4393</v>
      </c>
      <c r="F982">
        <v>2017</v>
      </c>
      <c r="G982">
        <v>2088</v>
      </c>
      <c r="H982" t="s">
        <v>1901</v>
      </c>
      <c r="J982" t="str">
        <f t="shared" si="31"/>
        <v>iiif_url</v>
      </c>
    </row>
    <row r="983" spans="1:10" x14ac:dyDescent="0.2">
      <c r="A983" t="s">
        <v>1460</v>
      </c>
      <c r="B983">
        <v>213</v>
      </c>
      <c r="C983" t="s">
        <v>1902</v>
      </c>
      <c r="D983">
        <v>3507</v>
      </c>
      <c r="E983">
        <v>4394</v>
      </c>
      <c r="F983">
        <v>2065</v>
      </c>
      <c r="G983">
        <v>2136</v>
      </c>
      <c r="H983" t="s">
        <v>1903</v>
      </c>
      <c r="J983" t="str">
        <f t="shared" si="31"/>
        <v>iiif_url</v>
      </c>
    </row>
    <row r="984" spans="1:10" x14ac:dyDescent="0.2">
      <c r="A984" t="s">
        <v>1460</v>
      </c>
      <c r="B984">
        <v>213</v>
      </c>
      <c r="C984" t="s">
        <v>1904</v>
      </c>
      <c r="D984">
        <v>3505</v>
      </c>
      <c r="E984">
        <v>4395</v>
      </c>
      <c r="F984">
        <v>2112</v>
      </c>
      <c r="G984">
        <v>2185</v>
      </c>
      <c r="H984" t="s">
        <v>1905</v>
      </c>
      <c r="J984" t="str">
        <f t="shared" si="31"/>
        <v>iiif_url</v>
      </c>
    </row>
    <row r="985" spans="1:10" x14ac:dyDescent="0.2">
      <c r="A985" t="s">
        <v>1460</v>
      </c>
      <c r="B985">
        <v>213</v>
      </c>
      <c r="C985" t="s">
        <v>1906</v>
      </c>
      <c r="D985">
        <v>3507</v>
      </c>
      <c r="E985">
        <v>4396</v>
      </c>
      <c r="F985">
        <v>2163</v>
      </c>
      <c r="G985">
        <v>2237</v>
      </c>
      <c r="H985" t="s">
        <v>1907</v>
      </c>
      <c r="J985" t="str">
        <f t="shared" si="31"/>
        <v>iiif_url</v>
      </c>
    </row>
    <row r="986" spans="1:10" x14ac:dyDescent="0.2">
      <c r="A986" t="s">
        <v>1460</v>
      </c>
      <c r="B986">
        <v>213</v>
      </c>
      <c r="C986" t="s">
        <v>1908</v>
      </c>
      <c r="D986">
        <v>3509</v>
      </c>
      <c r="E986">
        <v>4402</v>
      </c>
      <c r="F986">
        <v>2211</v>
      </c>
      <c r="G986">
        <v>2284</v>
      </c>
      <c r="H986" t="s">
        <v>1909</v>
      </c>
      <c r="J986" t="str">
        <f t="shared" si="31"/>
        <v>iiif_url</v>
      </c>
    </row>
    <row r="987" spans="1:10" x14ac:dyDescent="0.2">
      <c r="A987" t="s">
        <v>1460</v>
      </c>
      <c r="B987">
        <v>213</v>
      </c>
      <c r="C987" t="s">
        <v>1910</v>
      </c>
      <c r="D987">
        <v>3506</v>
      </c>
      <c r="E987">
        <v>4396</v>
      </c>
      <c r="F987">
        <v>2260</v>
      </c>
      <c r="G987">
        <v>2332</v>
      </c>
      <c r="H987" t="s">
        <v>1911</v>
      </c>
      <c r="J987" t="str">
        <f t="shared" si="31"/>
        <v>iiif_url</v>
      </c>
    </row>
    <row r="988" spans="1:10" x14ac:dyDescent="0.2">
      <c r="A988" t="s">
        <v>1460</v>
      </c>
      <c r="B988">
        <v>213</v>
      </c>
      <c r="C988" t="s">
        <v>1912</v>
      </c>
      <c r="D988">
        <v>3504</v>
      </c>
      <c r="E988">
        <v>4393</v>
      </c>
      <c r="F988">
        <v>2308</v>
      </c>
      <c r="G988">
        <v>2379</v>
      </c>
      <c r="H988" t="s">
        <v>1913</v>
      </c>
      <c r="J988" t="str">
        <f t="shared" si="31"/>
        <v>iiif_url</v>
      </c>
    </row>
    <row r="989" spans="1:10" x14ac:dyDescent="0.2">
      <c r="A989" t="s">
        <v>1460</v>
      </c>
      <c r="B989">
        <v>213</v>
      </c>
      <c r="C989" t="s">
        <v>1914</v>
      </c>
      <c r="D989">
        <v>3504</v>
      </c>
      <c r="E989">
        <v>4394</v>
      </c>
      <c r="F989">
        <v>2358</v>
      </c>
      <c r="G989">
        <v>2424</v>
      </c>
      <c r="H989" t="s">
        <v>1915</v>
      </c>
      <c r="J989" t="str">
        <f t="shared" si="31"/>
        <v>iiif_url</v>
      </c>
    </row>
    <row r="990" spans="1:10" x14ac:dyDescent="0.2">
      <c r="A990" t="s">
        <v>1460</v>
      </c>
      <c r="B990">
        <v>213</v>
      </c>
      <c r="C990" t="s">
        <v>1916</v>
      </c>
      <c r="D990">
        <v>3502</v>
      </c>
      <c r="E990">
        <v>4394</v>
      </c>
      <c r="F990">
        <v>2405</v>
      </c>
      <c r="G990">
        <v>2474</v>
      </c>
      <c r="H990" t="s">
        <v>1917</v>
      </c>
      <c r="J990" t="str">
        <f t="shared" si="31"/>
        <v>iiif_url</v>
      </c>
    </row>
    <row r="991" spans="1:10" x14ac:dyDescent="0.2">
      <c r="A991" t="s">
        <v>1460</v>
      </c>
      <c r="B991">
        <v>213</v>
      </c>
      <c r="C991" t="s">
        <v>1918</v>
      </c>
      <c r="D991">
        <v>3507</v>
      </c>
      <c r="E991">
        <v>4395</v>
      </c>
      <c r="F991">
        <v>2454</v>
      </c>
      <c r="G991">
        <v>2522</v>
      </c>
      <c r="H991" t="s">
        <v>1919</v>
      </c>
      <c r="J991" t="str">
        <f t="shared" si="31"/>
        <v>iiif_url</v>
      </c>
    </row>
    <row r="992" spans="1:10" x14ac:dyDescent="0.2">
      <c r="A992" t="s">
        <v>1460</v>
      </c>
      <c r="B992">
        <v>213</v>
      </c>
      <c r="C992" t="s">
        <v>1920</v>
      </c>
      <c r="D992">
        <v>3506</v>
      </c>
      <c r="E992">
        <v>4393</v>
      </c>
      <c r="F992">
        <v>2503</v>
      </c>
      <c r="G992">
        <v>2574</v>
      </c>
      <c r="H992" t="s">
        <v>1921</v>
      </c>
      <c r="J992" t="str">
        <f t="shared" si="31"/>
        <v>iiif_url</v>
      </c>
    </row>
    <row r="993" spans="1:10" x14ac:dyDescent="0.2">
      <c r="A993" t="s">
        <v>1460</v>
      </c>
      <c r="B993">
        <v>213</v>
      </c>
      <c r="C993" t="s">
        <v>1922</v>
      </c>
      <c r="D993">
        <v>3505</v>
      </c>
      <c r="E993">
        <v>4400</v>
      </c>
      <c r="F993">
        <v>2551</v>
      </c>
      <c r="G993">
        <v>2621</v>
      </c>
      <c r="H993" t="s">
        <v>1923</v>
      </c>
      <c r="J993" t="str">
        <f t="shared" si="31"/>
        <v>iiif_url</v>
      </c>
    </row>
    <row r="994" spans="1:10" x14ac:dyDescent="0.2">
      <c r="A994" t="s">
        <v>1460</v>
      </c>
      <c r="B994">
        <v>213</v>
      </c>
      <c r="C994" t="s">
        <v>1924</v>
      </c>
      <c r="D994">
        <v>3507</v>
      </c>
      <c r="E994">
        <v>4395</v>
      </c>
      <c r="F994">
        <v>2599</v>
      </c>
      <c r="G994">
        <v>2668</v>
      </c>
      <c r="H994" t="s">
        <v>1925</v>
      </c>
      <c r="J994" t="str">
        <f t="shared" si="31"/>
        <v>iiif_url</v>
      </c>
    </row>
    <row r="995" spans="1:10" x14ac:dyDescent="0.2">
      <c r="A995" t="s">
        <v>1460</v>
      </c>
      <c r="B995">
        <v>213</v>
      </c>
      <c r="C995" t="s">
        <v>1926</v>
      </c>
      <c r="D995">
        <v>3508</v>
      </c>
      <c r="E995">
        <v>4402</v>
      </c>
      <c r="F995">
        <v>2647</v>
      </c>
      <c r="G995">
        <v>2717</v>
      </c>
      <c r="H995" t="s">
        <v>1927</v>
      </c>
      <c r="J995" t="str">
        <f t="shared" si="31"/>
        <v>iiif_url</v>
      </c>
    </row>
    <row r="996" spans="1:10" x14ac:dyDescent="0.2">
      <c r="A996" t="s">
        <v>1460</v>
      </c>
      <c r="B996">
        <v>213</v>
      </c>
      <c r="C996" t="s">
        <v>1928</v>
      </c>
      <c r="D996">
        <v>3507</v>
      </c>
      <c r="E996">
        <v>4396</v>
      </c>
      <c r="F996">
        <v>2697</v>
      </c>
      <c r="G996">
        <v>2765</v>
      </c>
      <c r="H996" t="s">
        <v>1929</v>
      </c>
      <c r="J996" t="str">
        <f t="shared" si="31"/>
        <v>iiif_url</v>
      </c>
    </row>
    <row r="997" spans="1:10" x14ac:dyDescent="0.2">
      <c r="A997" t="s">
        <v>1460</v>
      </c>
      <c r="B997">
        <v>213</v>
      </c>
      <c r="C997" t="s">
        <v>1930</v>
      </c>
      <c r="D997">
        <v>3507</v>
      </c>
      <c r="E997">
        <v>4403</v>
      </c>
      <c r="F997">
        <v>2747</v>
      </c>
      <c r="G997">
        <v>2814</v>
      </c>
      <c r="H997" t="s">
        <v>1931</v>
      </c>
      <c r="J997" t="str">
        <f t="shared" si="31"/>
        <v>iiif_url</v>
      </c>
    </row>
    <row r="998" spans="1:10" x14ac:dyDescent="0.2">
      <c r="A998" t="s">
        <v>1460</v>
      </c>
      <c r="B998">
        <v>213</v>
      </c>
      <c r="C998" t="s">
        <v>1932</v>
      </c>
      <c r="D998">
        <v>3508</v>
      </c>
      <c r="E998">
        <v>4402</v>
      </c>
      <c r="F998">
        <v>2793</v>
      </c>
      <c r="G998">
        <v>2865</v>
      </c>
      <c r="H998" t="s">
        <v>1933</v>
      </c>
      <c r="J998" t="str">
        <f t="shared" si="31"/>
        <v>iiif_url</v>
      </c>
    </row>
    <row r="999" spans="1:10" x14ac:dyDescent="0.2">
      <c r="A999" t="s">
        <v>1460</v>
      </c>
      <c r="B999">
        <v>213</v>
      </c>
      <c r="C999" t="s">
        <v>1934</v>
      </c>
      <c r="D999">
        <v>3513</v>
      </c>
      <c r="E999">
        <v>4403</v>
      </c>
      <c r="F999">
        <v>2843</v>
      </c>
      <c r="G999">
        <v>2913</v>
      </c>
      <c r="H999" t="s">
        <v>1935</v>
      </c>
      <c r="J999" t="str">
        <f t="shared" si="31"/>
        <v>iiif_url</v>
      </c>
    </row>
    <row r="1000" spans="1:10" x14ac:dyDescent="0.2">
      <c r="A1000" t="s">
        <v>1460</v>
      </c>
      <c r="B1000">
        <v>213</v>
      </c>
      <c r="C1000" t="s">
        <v>1936</v>
      </c>
      <c r="D1000">
        <v>3507</v>
      </c>
      <c r="E1000">
        <v>4399</v>
      </c>
      <c r="F1000">
        <v>2893</v>
      </c>
      <c r="G1000">
        <v>2961</v>
      </c>
      <c r="H1000" t="s">
        <v>1937</v>
      </c>
      <c r="J1000" t="str">
        <f t="shared" si="31"/>
        <v>iiif_url</v>
      </c>
    </row>
    <row r="1001" spans="1:10" x14ac:dyDescent="0.2">
      <c r="A1001" t="s">
        <v>1460</v>
      </c>
      <c r="B1001">
        <v>213</v>
      </c>
      <c r="C1001" t="s">
        <v>1938</v>
      </c>
      <c r="D1001">
        <v>3509</v>
      </c>
      <c r="E1001">
        <v>4395</v>
      </c>
      <c r="F1001">
        <v>2943</v>
      </c>
      <c r="G1001">
        <v>3009</v>
      </c>
      <c r="H1001" t="s">
        <v>1939</v>
      </c>
      <c r="J1001" t="str">
        <f t="shared" si="31"/>
        <v>iiif_url</v>
      </c>
    </row>
    <row r="1002" spans="1:10" x14ac:dyDescent="0.2">
      <c r="A1002" t="s">
        <v>1460</v>
      </c>
      <c r="B1002">
        <v>213</v>
      </c>
      <c r="C1002" t="s">
        <v>1940</v>
      </c>
      <c r="D1002">
        <v>3507</v>
      </c>
      <c r="E1002">
        <v>4402</v>
      </c>
      <c r="F1002">
        <v>2990</v>
      </c>
      <c r="G1002">
        <v>3056</v>
      </c>
      <c r="H1002" t="s">
        <v>1941</v>
      </c>
      <c r="J1002" t="str">
        <f t="shared" si="31"/>
        <v>iiif_url</v>
      </c>
    </row>
    <row r="1003" spans="1:10" x14ac:dyDescent="0.2">
      <c r="A1003" t="s">
        <v>1460</v>
      </c>
      <c r="B1003">
        <v>213</v>
      </c>
      <c r="C1003" t="s">
        <v>1942</v>
      </c>
      <c r="D1003">
        <v>3509</v>
      </c>
      <c r="E1003">
        <v>4395</v>
      </c>
      <c r="F1003">
        <v>3036</v>
      </c>
      <c r="G1003">
        <v>3104</v>
      </c>
      <c r="H1003" t="s">
        <v>1943</v>
      </c>
      <c r="J1003" t="str">
        <f t="shared" si="31"/>
        <v>iiif_url</v>
      </c>
    </row>
    <row r="1004" spans="1:10" x14ac:dyDescent="0.2">
      <c r="A1004" t="s">
        <v>1460</v>
      </c>
      <c r="B1004">
        <v>213</v>
      </c>
      <c r="C1004" t="s">
        <v>1944</v>
      </c>
      <c r="D1004">
        <v>3513</v>
      </c>
      <c r="E1004">
        <v>4396</v>
      </c>
      <c r="F1004">
        <v>3087</v>
      </c>
      <c r="G1004">
        <v>3152</v>
      </c>
      <c r="H1004" t="s">
        <v>1945</v>
      </c>
      <c r="J1004" t="str">
        <f t="shared" si="31"/>
        <v>iiif_url</v>
      </c>
    </row>
    <row r="1005" spans="1:10" x14ac:dyDescent="0.2">
      <c r="A1005" t="s">
        <v>1460</v>
      </c>
      <c r="B1005">
        <v>213</v>
      </c>
      <c r="C1005" t="s">
        <v>1946</v>
      </c>
      <c r="D1005">
        <v>3511</v>
      </c>
      <c r="E1005">
        <v>4397</v>
      </c>
      <c r="F1005">
        <v>3135</v>
      </c>
      <c r="G1005">
        <v>3201</v>
      </c>
      <c r="H1005" t="s">
        <v>1947</v>
      </c>
      <c r="J1005" t="str">
        <f t="shared" si="31"/>
        <v>iiif_url</v>
      </c>
    </row>
    <row r="1006" spans="1:10" x14ac:dyDescent="0.2">
      <c r="A1006" t="s">
        <v>1460</v>
      </c>
      <c r="B1006">
        <v>213</v>
      </c>
      <c r="C1006" t="s">
        <v>1948</v>
      </c>
      <c r="D1006">
        <v>3512</v>
      </c>
      <c r="E1006">
        <v>4391</v>
      </c>
      <c r="F1006">
        <v>3186</v>
      </c>
      <c r="G1006">
        <v>3250</v>
      </c>
      <c r="H1006" t="s">
        <v>1949</v>
      </c>
      <c r="J1006" t="str">
        <f t="shared" si="31"/>
        <v>iiif_url</v>
      </c>
    </row>
    <row r="1007" spans="1:10" x14ac:dyDescent="0.2">
      <c r="A1007" t="s">
        <v>1460</v>
      </c>
      <c r="B1007">
        <v>213</v>
      </c>
      <c r="C1007" t="s">
        <v>1950</v>
      </c>
      <c r="D1007">
        <v>3520</v>
      </c>
      <c r="E1007">
        <v>4390</v>
      </c>
      <c r="F1007">
        <v>3237</v>
      </c>
      <c r="G1007">
        <v>3298</v>
      </c>
      <c r="H1007" t="s">
        <v>1951</v>
      </c>
      <c r="J1007" t="str">
        <f t="shared" si="31"/>
        <v>iiif_url</v>
      </c>
    </row>
    <row r="1011" spans="1:10" x14ac:dyDescent="0.2">
      <c r="A1011" t="s">
        <v>1952</v>
      </c>
      <c r="B1011">
        <v>124</v>
      </c>
      <c r="C1011" t="s">
        <v>1953</v>
      </c>
      <c r="D1011">
        <v>2138</v>
      </c>
      <c r="E1011">
        <v>2226</v>
      </c>
      <c r="F1011">
        <v>3308</v>
      </c>
      <c r="G1011">
        <v>3367</v>
      </c>
      <c r="H1011" t="s">
        <v>1954</v>
      </c>
      <c r="J1011" t="str">
        <f t="shared" ref="J1011:J1042" si="32">HYPERLINK("https://images.diginfra.net/iiif/NL-HaNA_1.01.02/3800/NL-HaNA_1.01.02_3800_0063.jpg/313,251,2025,3216/full/0/default.jpg", "iiif_url")</f>
        <v>iiif_url</v>
      </c>
    </row>
    <row r="1012" spans="1:10" x14ac:dyDescent="0.2">
      <c r="A1012" t="s">
        <v>1952</v>
      </c>
      <c r="B1012">
        <v>124</v>
      </c>
      <c r="C1012" t="s">
        <v>1953</v>
      </c>
      <c r="D1012">
        <v>482</v>
      </c>
      <c r="E1012">
        <v>1285</v>
      </c>
      <c r="F1012">
        <v>3247</v>
      </c>
      <c r="G1012">
        <v>3310</v>
      </c>
      <c r="H1012" t="s">
        <v>1955</v>
      </c>
      <c r="J1012" t="str">
        <f t="shared" si="32"/>
        <v>iiif_url</v>
      </c>
    </row>
    <row r="1013" spans="1:10" x14ac:dyDescent="0.2">
      <c r="A1013" t="s">
        <v>1952</v>
      </c>
      <c r="B1013">
        <v>124</v>
      </c>
      <c r="C1013" t="s">
        <v>1953</v>
      </c>
      <c r="D1013">
        <v>413</v>
      </c>
      <c r="E1013">
        <v>830</v>
      </c>
      <c r="F1013">
        <v>353</v>
      </c>
      <c r="G1013">
        <v>415</v>
      </c>
      <c r="H1013" t="s">
        <v>1956</v>
      </c>
      <c r="J1013" t="str">
        <f t="shared" si="32"/>
        <v>iiif_url</v>
      </c>
    </row>
    <row r="1014" spans="1:10" x14ac:dyDescent="0.2">
      <c r="A1014" t="s">
        <v>1952</v>
      </c>
      <c r="B1014">
        <v>124</v>
      </c>
      <c r="C1014" t="s">
        <v>1953</v>
      </c>
      <c r="D1014">
        <v>2101</v>
      </c>
      <c r="E1014">
        <v>2229</v>
      </c>
      <c r="F1014">
        <v>352</v>
      </c>
      <c r="G1014">
        <v>414</v>
      </c>
      <c r="H1014" t="s">
        <v>1957</v>
      </c>
      <c r="J1014" t="str">
        <f t="shared" si="32"/>
        <v>iiif_url</v>
      </c>
    </row>
    <row r="1015" spans="1:10" x14ac:dyDescent="0.2">
      <c r="A1015" t="s">
        <v>1952</v>
      </c>
      <c r="B1015">
        <v>124</v>
      </c>
      <c r="C1015" t="s">
        <v>1953</v>
      </c>
      <c r="D1015">
        <v>1238</v>
      </c>
      <c r="E1015">
        <v>1400</v>
      </c>
      <c r="F1015">
        <v>351</v>
      </c>
      <c r="G1015">
        <v>413</v>
      </c>
      <c r="H1015" t="s">
        <v>1958</v>
      </c>
      <c r="J1015" t="str">
        <f t="shared" si="32"/>
        <v>iiif_url</v>
      </c>
    </row>
    <row r="1016" spans="1:10" x14ac:dyDescent="0.2">
      <c r="A1016" t="s">
        <v>1952</v>
      </c>
      <c r="B1016">
        <v>124</v>
      </c>
      <c r="C1016" t="s">
        <v>1959</v>
      </c>
      <c r="D1016">
        <v>414</v>
      </c>
      <c r="E1016">
        <v>1283</v>
      </c>
      <c r="F1016">
        <v>423</v>
      </c>
      <c r="G1016">
        <v>483</v>
      </c>
      <c r="H1016" t="s">
        <v>1960</v>
      </c>
      <c r="J1016" t="str">
        <f t="shared" si="32"/>
        <v>iiif_url</v>
      </c>
    </row>
    <row r="1017" spans="1:10" x14ac:dyDescent="0.2">
      <c r="A1017" t="s">
        <v>1952</v>
      </c>
      <c r="B1017">
        <v>124</v>
      </c>
      <c r="C1017" t="s">
        <v>1961</v>
      </c>
      <c r="D1017">
        <v>420</v>
      </c>
      <c r="E1017">
        <v>1287</v>
      </c>
      <c r="F1017">
        <v>470</v>
      </c>
      <c r="G1017">
        <v>531</v>
      </c>
      <c r="H1017" t="s">
        <v>1962</v>
      </c>
      <c r="J1017" t="str">
        <f t="shared" si="32"/>
        <v>iiif_url</v>
      </c>
    </row>
    <row r="1018" spans="1:10" x14ac:dyDescent="0.2">
      <c r="A1018" t="s">
        <v>1952</v>
      </c>
      <c r="B1018">
        <v>124</v>
      </c>
      <c r="C1018" t="s">
        <v>1963</v>
      </c>
      <c r="D1018">
        <v>417</v>
      </c>
      <c r="E1018">
        <v>1288</v>
      </c>
      <c r="F1018">
        <v>518</v>
      </c>
      <c r="G1018">
        <v>578</v>
      </c>
      <c r="H1018" t="s">
        <v>1964</v>
      </c>
      <c r="J1018" t="str">
        <f t="shared" si="32"/>
        <v>iiif_url</v>
      </c>
    </row>
    <row r="1019" spans="1:10" x14ac:dyDescent="0.2">
      <c r="A1019" t="s">
        <v>1952</v>
      </c>
      <c r="B1019">
        <v>124</v>
      </c>
      <c r="C1019" t="s">
        <v>1965</v>
      </c>
      <c r="D1019">
        <v>420</v>
      </c>
      <c r="E1019">
        <v>1288</v>
      </c>
      <c r="F1019">
        <v>566</v>
      </c>
      <c r="G1019">
        <v>625</v>
      </c>
      <c r="H1019" t="s">
        <v>1966</v>
      </c>
      <c r="J1019" t="str">
        <f t="shared" si="32"/>
        <v>iiif_url</v>
      </c>
    </row>
    <row r="1020" spans="1:10" x14ac:dyDescent="0.2">
      <c r="A1020" t="s">
        <v>1952</v>
      </c>
      <c r="B1020">
        <v>124</v>
      </c>
      <c r="C1020" t="s">
        <v>1967</v>
      </c>
      <c r="D1020">
        <v>422</v>
      </c>
      <c r="E1020">
        <v>1280</v>
      </c>
      <c r="F1020">
        <v>613</v>
      </c>
      <c r="G1020">
        <v>672</v>
      </c>
      <c r="H1020" t="s">
        <v>1968</v>
      </c>
      <c r="J1020" t="str">
        <f t="shared" si="32"/>
        <v>iiif_url</v>
      </c>
    </row>
    <row r="1021" spans="1:10" x14ac:dyDescent="0.2">
      <c r="A1021" t="s">
        <v>1952</v>
      </c>
      <c r="B1021">
        <v>124</v>
      </c>
      <c r="C1021" t="s">
        <v>1969</v>
      </c>
      <c r="D1021">
        <v>417</v>
      </c>
      <c r="E1021">
        <v>1287</v>
      </c>
      <c r="F1021">
        <v>661</v>
      </c>
      <c r="G1021">
        <v>720</v>
      </c>
      <c r="H1021" t="s">
        <v>1970</v>
      </c>
      <c r="J1021" t="str">
        <f t="shared" si="32"/>
        <v>iiif_url</v>
      </c>
    </row>
    <row r="1022" spans="1:10" x14ac:dyDescent="0.2">
      <c r="A1022" t="s">
        <v>1952</v>
      </c>
      <c r="B1022">
        <v>124</v>
      </c>
      <c r="C1022" t="s">
        <v>1971</v>
      </c>
      <c r="D1022">
        <v>419</v>
      </c>
      <c r="E1022">
        <v>1286</v>
      </c>
      <c r="F1022">
        <v>709</v>
      </c>
      <c r="G1022">
        <v>772</v>
      </c>
      <c r="H1022" t="s">
        <v>1972</v>
      </c>
      <c r="J1022" t="str">
        <f t="shared" si="32"/>
        <v>iiif_url</v>
      </c>
    </row>
    <row r="1023" spans="1:10" x14ac:dyDescent="0.2">
      <c r="A1023" t="s">
        <v>1952</v>
      </c>
      <c r="B1023">
        <v>124</v>
      </c>
      <c r="C1023" t="s">
        <v>1973</v>
      </c>
      <c r="D1023">
        <v>422</v>
      </c>
      <c r="E1023">
        <v>1288</v>
      </c>
      <c r="F1023">
        <v>756</v>
      </c>
      <c r="G1023">
        <v>816</v>
      </c>
      <c r="H1023" t="s">
        <v>1974</v>
      </c>
      <c r="J1023" t="str">
        <f t="shared" si="32"/>
        <v>iiif_url</v>
      </c>
    </row>
    <row r="1024" spans="1:10" x14ac:dyDescent="0.2">
      <c r="A1024" t="s">
        <v>1952</v>
      </c>
      <c r="B1024">
        <v>124</v>
      </c>
      <c r="C1024" t="s">
        <v>1975</v>
      </c>
      <c r="D1024">
        <v>418</v>
      </c>
      <c r="E1024">
        <v>1288</v>
      </c>
      <c r="F1024">
        <v>804</v>
      </c>
      <c r="G1024">
        <v>863</v>
      </c>
      <c r="H1024" t="s">
        <v>1976</v>
      </c>
      <c r="J1024" t="str">
        <f t="shared" si="32"/>
        <v>iiif_url</v>
      </c>
    </row>
    <row r="1025" spans="1:10" x14ac:dyDescent="0.2">
      <c r="A1025" t="s">
        <v>1952</v>
      </c>
      <c r="B1025">
        <v>124</v>
      </c>
      <c r="C1025" t="s">
        <v>1977</v>
      </c>
      <c r="D1025">
        <v>417</v>
      </c>
      <c r="E1025">
        <v>610</v>
      </c>
      <c r="F1025">
        <v>857</v>
      </c>
      <c r="G1025">
        <v>915</v>
      </c>
      <c r="H1025" t="s">
        <v>1978</v>
      </c>
      <c r="J1025" t="str">
        <f t="shared" si="32"/>
        <v>iiif_url</v>
      </c>
    </row>
    <row r="1026" spans="1:10" x14ac:dyDescent="0.2">
      <c r="A1026" t="s">
        <v>1952</v>
      </c>
      <c r="B1026">
        <v>124</v>
      </c>
      <c r="C1026" t="s">
        <v>1979</v>
      </c>
      <c r="D1026">
        <v>1110</v>
      </c>
      <c r="E1026">
        <v>1285</v>
      </c>
      <c r="F1026">
        <v>851</v>
      </c>
      <c r="G1026">
        <v>911</v>
      </c>
      <c r="H1026" t="s">
        <v>138</v>
      </c>
      <c r="J1026" t="str">
        <f t="shared" si="32"/>
        <v>iiif_url</v>
      </c>
    </row>
    <row r="1027" spans="1:10" x14ac:dyDescent="0.2">
      <c r="A1027" t="s">
        <v>1952</v>
      </c>
      <c r="B1027">
        <v>124</v>
      </c>
      <c r="C1027" t="s">
        <v>1980</v>
      </c>
      <c r="D1027">
        <v>420</v>
      </c>
      <c r="E1027">
        <v>1286</v>
      </c>
      <c r="F1027">
        <v>901</v>
      </c>
      <c r="G1027">
        <v>962</v>
      </c>
      <c r="H1027" t="s">
        <v>1981</v>
      </c>
      <c r="J1027" t="str">
        <f t="shared" si="32"/>
        <v>iiif_url</v>
      </c>
    </row>
    <row r="1028" spans="1:10" x14ac:dyDescent="0.2">
      <c r="A1028" t="s">
        <v>1952</v>
      </c>
      <c r="B1028">
        <v>124</v>
      </c>
      <c r="C1028" t="s">
        <v>1982</v>
      </c>
      <c r="D1028">
        <v>421</v>
      </c>
      <c r="E1028">
        <v>1289</v>
      </c>
      <c r="F1028">
        <v>947</v>
      </c>
      <c r="G1028">
        <v>1008</v>
      </c>
      <c r="H1028" t="s">
        <v>1983</v>
      </c>
      <c r="J1028" t="str">
        <f t="shared" si="32"/>
        <v>iiif_url</v>
      </c>
    </row>
    <row r="1029" spans="1:10" x14ac:dyDescent="0.2">
      <c r="A1029" t="s">
        <v>1952</v>
      </c>
      <c r="B1029">
        <v>124</v>
      </c>
      <c r="C1029" t="s">
        <v>1984</v>
      </c>
      <c r="D1029">
        <v>422</v>
      </c>
      <c r="E1029">
        <v>1286</v>
      </c>
      <c r="F1029">
        <v>995</v>
      </c>
      <c r="G1029">
        <v>1057</v>
      </c>
      <c r="H1029" t="s">
        <v>1985</v>
      </c>
      <c r="J1029" t="str">
        <f t="shared" si="32"/>
        <v>iiif_url</v>
      </c>
    </row>
    <row r="1030" spans="1:10" x14ac:dyDescent="0.2">
      <c r="A1030" t="s">
        <v>1952</v>
      </c>
      <c r="B1030">
        <v>124</v>
      </c>
      <c r="C1030" t="s">
        <v>1986</v>
      </c>
      <c r="D1030">
        <v>422</v>
      </c>
      <c r="E1030">
        <v>1286</v>
      </c>
      <c r="F1030">
        <v>1044</v>
      </c>
      <c r="G1030">
        <v>1106</v>
      </c>
      <c r="H1030" t="s">
        <v>1987</v>
      </c>
      <c r="J1030" t="str">
        <f t="shared" si="32"/>
        <v>iiif_url</v>
      </c>
    </row>
    <row r="1031" spans="1:10" x14ac:dyDescent="0.2">
      <c r="A1031" t="s">
        <v>1952</v>
      </c>
      <c r="B1031">
        <v>124</v>
      </c>
      <c r="C1031" t="s">
        <v>1988</v>
      </c>
      <c r="D1031">
        <v>422</v>
      </c>
      <c r="E1031">
        <v>1289</v>
      </c>
      <c r="F1031">
        <v>1092</v>
      </c>
      <c r="G1031">
        <v>1153</v>
      </c>
      <c r="H1031" t="s">
        <v>1989</v>
      </c>
      <c r="J1031" t="str">
        <f t="shared" si="32"/>
        <v>iiif_url</v>
      </c>
    </row>
    <row r="1032" spans="1:10" x14ac:dyDescent="0.2">
      <c r="A1032" t="s">
        <v>1952</v>
      </c>
      <c r="B1032">
        <v>124</v>
      </c>
      <c r="C1032" t="s">
        <v>1990</v>
      </c>
      <c r="D1032">
        <v>425</v>
      </c>
      <c r="E1032">
        <v>1281</v>
      </c>
      <c r="F1032">
        <v>1140</v>
      </c>
      <c r="G1032">
        <v>1201</v>
      </c>
      <c r="H1032" t="s">
        <v>1991</v>
      </c>
      <c r="J1032" t="str">
        <f t="shared" si="32"/>
        <v>iiif_url</v>
      </c>
    </row>
    <row r="1033" spans="1:10" x14ac:dyDescent="0.2">
      <c r="A1033" t="s">
        <v>1952</v>
      </c>
      <c r="B1033">
        <v>124</v>
      </c>
      <c r="C1033" t="s">
        <v>1992</v>
      </c>
      <c r="D1033">
        <v>420</v>
      </c>
      <c r="E1033">
        <v>1292</v>
      </c>
      <c r="F1033">
        <v>1189</v>
      </c>
      <c r="G1033">
        <v>1251</v>
      </c>
      <c r="H1033" t="s">
        <v>1993</v>
      </c>
      <c r="J1033" t="str">
        <f t="shared" si="32"/>
        <v>iiif_url</v>
      </c>
    </row>
    <row r="1034" spans="1:10" x14ac:dyDescent="0.2">
      <c r="A1034" t="s">
        <v>1952</v>
      </c>
      <c r="B1034">
        <v>124</v>
      </c>
      <c r="C1034" t="s">
        <v>1994</v>
      </c>
      <c r="D1034">
        <v>419</v>
      </c>
      <c r="E1034">
        <v>763</v>
      </c>
      <c r="F1034">
        <v>1237</v>
      </c>
      <c r="G1034">
        <v>1295</v>
      </c>
      <c r="H1034" t="s">
        <v>1995</v>
      </c>
      <c r="J1034" t="str">
        <f t="shared" si="32"/>
        <v>iiif_url</v>
      </c>
    </row>
    <row r="1035" spans="1:10" x14ac:dyDescent="0.2">
      <c r="A1035" t="s">
        <v>1952</v>
      </c>
      <c r="B1035">
        <v>124</v>
      </c>
      <c r="C1035" t="s">
        <v>1996</v>
      </c>
      <c r="D1035">
        <v>428</v>
      </c>
      <c r="E1035">
        <v>1287</v>
      </c>
      <c r="F1035">
        <v>1330</v>
      </c>
      <c r="G1035">
        <v>1393</v>
      </c>
      <c r="H1035" t="s">
        <v>1997</v>
      </c>
      <c r="I1035">
        <v>1</v>
      </c>
      <c r="J1035" t="str">
        <f t="shared" si="32"/>
        <v>iiif_url</v>
      </c>
    </row>
    <row r="1036" spans="1:10" x14ac:dyDescent="0.2">
      <c r="A1036" t="s">
        <v>1952</v>
      </c>
      <c r="B1036">
        <v>124</v>
      </c>
      <c r="C1036" t="s">
        <v>1998</v>
      </c>
      <c r="D1036">
        <v>422</v>
      </c>
      <c r="E1036">
        <v>1287</v>
      </c>
      <c r="F1036">
        <v>1379</v>
      </c>
      <c r="G1036">
        <v>1440</v>
      </c>
      <c r="H1036" t="s">
        <v>1999</v>
      </c>
      <c r="J1036" t="str">
        <f t="shared" si="32"/>
        <v>iiif_url</v>
      </c>
    </row>
    <row r="1037" spans="1:10" x14ac:dyDescent="0.2">
      <c r="A1037" t="s">
        <v>1952</v>
      </c>
      <c r="B1037">
        <v>124</v>
      </c>
      <c r="C1037" t="s">
        <v>2000</v>
      </c>
      <c r="D1037">
        <v>489</v>
      </c>
      <c r="E1037">
        <v>1283</v>
      </c>
      <c r="F1037">
        <v>1427</v>
      </c>
      <c r="G1037">
        <v>1488</v>
      </c>
      <c r="H1037" t="s">
        <v>2001</v>
      </c>
      <c r="J1037" t="str">
        <f t="shared" si="32"/>
        <v>iiif_url</v>
      </c>
    </row>
    <row r="1038" spans="1:10" x14ac:dyDescent="0.2">
      <c r="A1038" t="s">
        <v>1952</v>
      </c>
      <c r="B1038">
        <v>124</v>
      </c>
      <c r="C1038" t="s">
        <v>2002</v>
      </c>
      <c r="D1038">
        <v>422</v>
      </c>
      <c r="E1038">
        <v>1287</v>
      </c>
      <c r="F1038">
        <v>1476</v>
      </c>
      <c r="G1038">
        <v>1540</v>
      </c>
      <c r="H1038" t="s">
        <v>2003</v>
      </c>
      <c r="J1038" t="str">
        <f t="shared" si="32"/>
        <v>iiif_url</v>
      </c>
    </row>
    <row r="1039" spans="1:10" x14ac:dyDescent="0.2">
      <c r="A1039" t="s">
        <v>1952</v>
      </c>
      <c r="B1039">
        <v>124</v>
      </c>
      <c r="C1039" t="s">
        <v>2004</v>
      </c>
      <c r="D1039">
        <v>420</v>
      </c>
      <c r="E1039">
        <v>1287</v>
      </c>
      <c r="F1039">
        <v>1522</v>
      </c>
      <c r="G1039">
        <v>1585</v>
      </c>
      <c r="H1039" t="s">
        <v>2005</v>
      </c>
      <c r="J1039" t="str">
        <f t="shared" si="32"/>
        <v>iiif_url</v>
      </c>
    </row>
    <row r="1040" spans="1:10" x14ac:dyDescent="0.2">
      <c r="A1040" t="s">
        <v>1952</v>
      </c>
      <c r="B1040">
        <v>124</v>
      </c>
      <c r="C1040" t="s">
        <v>2006</v>
      </c>
      <c r="D1040">
        <v>423</v>
      </c>
      <c r="E1040">
        <v>1283</v>
      </c>
      <c r="F1040">
        <v>1571</v>
      </c>
      <c r="G1040">
        <v>1631</v>
      </c>
      <c r="H1040" t="s">
        <v>2007</v>
      </c>
      <c r="J1040" t="str">
        <f t="shared" si="32"/>
        <v>iiif_url</v>
      </c>
    </row>
    <row r="1041" spans="1:10" x14ac:dyDescent="0.2">
      <c r="A1041" t="s">
        <v>1952</v>
      </c>
      <c r="B1041">
        <v>124</v>
      </c>
      <c r="C1041" t="s">
        <v>2008</v>
      </c>
      <c r="D1041">
        <v>422</v>
      </c>
      <c r="E1041">
        <v>1286</v>
      </c>
      <c r="F1041">
        <v>1619</v>
      </c>
      <c r="G1041">
        <v>1679</v>
      </c>
      <c r="H1041" t="s">
        <v>2009</v>
      </c>
      <c r="J1041" t="str">
        <f t="shared" si="32"/>
        <v>iiif_url</v>
      </c>
    </row>
    <row r="1042" spans="1:10" x14ac:dyDescent="0.2">
      <c r="A1042" t="s">
        <v>1952</v>
      </c>
      <c r="B1042">
        <v>124</v>
      </c>
      <c r="C1042" t="s">
        <v>2010</v>
      </c>
      <c r="D1042">
        <v>420</v>
      </c>
      <c r="E1042">
        <v>1290</v>
      </c>
      <c r="F1042">
        <v>1666</v>
      </c>
      <c r="G1042">
        <v>1728</v>
      </c>
      <c r="H1042" t="s">
        <v>2011</v>
      </c>
      <c r="J1042" t="str">
        <f t="shared" si="32"/>
        <v>iiif_url</v>
      </c>
    </row>
    <row r="1043" spans="1:10" x14ac:dyDescent="0.2">
      <c r="A1043" t="s">
        <v>1952</v>
      </c>
      <c r="B1043">
        <v>124</v>
      </c>
      <c r="C1043" t="s">
        <v>2012</v>
      </c>
      <c r="D1043">
        <v>418</v>
      </c>
      <c r="E1043">
        <v>1290</v>
      </c>
      <c r="F1043">
        <v>1715</v>
      </c>
      <c r="G1043">
        <v>1775</v>
      </c>
      <c r="H1043" t="s">
        <v>2013</v>
      </c>
      <c r="J1043" t="str">
        <f t="shared" ref="J1043:J1074" si="33">HYPERLINK("https://images.diginfra.net/iiif/NL-HaNA_1.01.02/3800/NL-HaNA_1.01.02_3800_0063.jpg/313,251,2025,3216/full/0/default.jpg", "iiif_url")</f>
        <v>iiif_url</v>
      </c>
    </row>
    <row r="1044" spans="1:10" x14ac:dyDescent="0.2">
      <c r="A1044" t="s">
        <v>1952</v>
      </c>
      <c r="B1044">
        <v>124</v>
      </c>
      <c r="C1044" t="s">
        <v>2014</v>
      </c>
      <c r="D1044">
        <v>417</v>
      </c>
      <c r="E1044">
        <v>1288</v>
      </c>
      <c r="F1044">
        <v>1764</v>
      </c>
      <c r="G1044">
        <v>1825</v>
      </c>
      <c r="H1044" t="s">
        <v>2015</v>
      </c>
      <c r="J1044" t="str">
        <f t="shared" si="33"/>
        <v>iiif_url</v>
      </c>
    </row>
    <row r="1045" spans="1:10" x14ac:dyDescent="0.2">
      <c r="A1045" t="s">
        <v>1952</v>
      </c>
      <c r="B1045">
        <v>124</v>
      </c>
      <c r="C1045" t="s">
        <v>2016</v>
      </c>
      <c r="D1045">
        <v>416</v>
      </c>
      <c r="E1045">
        <v>1281</v>
      </c>
      <c r="F1045">
        <v>1811</v>
      </c>
      <c r="G1045">
        <v>1871</v>
      </c>
      <c r="H1045" t="s">
        <v>2017</v>
      </c>
      <c r="J1045" t="str">
        <f t="shared" si="33"/>
        <v>iiif_url</v>
      </c>
    </row>
    <row r="1046" spans="1:10" x14ac:dyDescent="0.2">
      <c r="A1046" t="s">
        <v>1952</v>
      </c>
      <c r="B1046">
        <v>124</v>
      </c>
      <c r="C1046" t="s">
        <v>2018</v>
      </c>
      <c r="D1046">
        <v>422</v>
      </c>
      <c r="E1046">
        <v>1284</v>
      </c>
      <c r="F1046">
        <v>1859</v>
      </c>
      <c r="G1046">
        <v>1919</v>
      </c>
      <c r="H1046" t="s">
        <v>2019</v>
      </c>
      <c r="J1046" t="str">
        <f t="shared" si="33"/>
        <v>iiif_url</v>
      </c>
    </row>
    <row r="1047" spans="1:10" x14ac:dyDescent="0.2">
      <c r="A1047" t="s">
        <v>1952</v>
      </c>
      <c r="B1047">
        <v>124</v>
      </c>
      <c r="C1047" t="s">
        <v>2020</v>
      </c>
      <c r="D1047">
        <v>419</v>
      </c>
      <c r="E1047">
        <v>1291</v>
      </c>
      <c r="F1047">
        <v>1906</v>
      </c>
      <c r="G1047">
        <v>1967</v>
      </c>
      <c r="H1047" t="s">
        <v>2021</v>
      </c>
      <c r="J1047" t="str">
        <f t="shared" si="33"/>
        <v>iiif_url</v>
      </c>
    </row>
    <row r="1048" spans="1:10" x14ac:dyDescent="0.2">
      <c r="A1048" t="s">
        <v>1952</v>
      </c>
      <c r="B1048">
        <v>124</v>
      </c>
      <c r="C1048" t="s">
        <v>2022</v>
      </c>
      <c r="D1048">
        <v>421</v>
      </c>
      <c r="E1048">
        <v>1289</v>
      </c>
      <c r="F1048">
        <v>1952</v>
      </c>
      <c r="G1048">
        <v>2016</v>
      </c>
      <c r="H1048" t="s">
        <v>2023</v>
      </c>
      <c r="J1048" t="str">
        <f t="shared" si="33"/>
        <v>iiif_url</v>
      </c>
    </row>
    <row r="1049" spans="1:10" x14ac:dyDescent="0.2">
      <c r="A1049" t="s">
        <v>1952</v>
      </c>
      <c r="B1049">
        <v>124</v>
      </c>
      <c r="C1049" t="s">
        <v>2024</v>
      </c>
      <c r="D1049">
        <v>417</v>
      </c>
      <c r="E1049">
        <v>1284</v>
      </c>
      <c r="F1049">
        <v>2001</v>
      </c>
      <c r="G1049">
        <v>2066</v>
      </c>
      <c r="H1049" t="s">
        <v>2025</v>
      </c>
      <c r="J1049" t="str">
        <f t="shared" si="33"/>
        <v>iiif_url</v>
      </c>
    </row>
    <row r="1050" spans="1:10" x14ac:dyDescent="0.2">
      <c r="A1050" t="s">
        <v>1952</v>
      </c>
      <c r="B1050">
        <v>124</v>
      </c>
      <c r="C1050" t="s">
        <v>2026</v>
      </c>
      <c r="D1050">
        <v>415</v>
      </c>
      <c r="E1050">
        <v>999</v>
      </c>
      <c r="F1050">
        <v>2050</v>
      </c>
      <c r="G1050">
        <v>2109</v>
      </c>
      <c r="H1050" t="s">
        <v>2027</v>
      </c>
      <c r="J1050" t="str">
        <f t="shared" si="33"/>
        <v>iiif_url</v>
      </c>
    </row>
    <row r="1051" spans="1:10" x14ac:dyDescent="0.2">
      <c r="A1051" t="s">
        <v>1952</v>
      </c>
      <c r="B1051">
        <v>124</v>
      </c>
      <c r="C1051" t="s">
        <v>2028</v>
      </c>
      <c r="D1051">
        <v>1094</v>
      </c>
      <c r="E1051">
        <v>1283</v>
      </c>
      <c r="F1051">
        <v>2051</v>
      </c>
      <c r="G1051">
        <v>2114</v>
      </c>
      <c r="H1051" t="s">
        <v>138</v>
      </c>
      <c r="J1051" t="str">
        <f t="shared" si="33"/>
        <v>iiif_url</v>
      </c>
    </row>
    <row r="1052" spans="1:10" x14ac:dyDescent="0.2">
      <c r="A1052" t="s">
        <v>1952</v>
      </c>
      <c r="B1052">
        <v>124</v>
      </c>
      <c r="C1052" t="s">
        <v>2029</v>
      </c>
      <c r="D1052">
        <v>418</v>
      </c>
      <c r="E1052">
        <v>1286</v>
      </c>
      <c r="F1052">
        <v>2098</v>
      </c>
      <c r="G1052">
        <v>2164</v>
      </c>
      <c r="H1052" t="s">
        <v>2030</v>
      </c>
      <c r="J1052" t="str">
        <f t="shared" si="33"/>
        <v>iiif_url</v>
      </c>
    </row>
    <row r="1053" spans="1:10" x14ac:dyDescent="0.2">
      <c r="A1053" t="s">
        <v>1952</v>
      </c>
      <c r="B1053">
        <v>124</v>
      </c>
      <c r="C1053" t="s">
        <v>2031</v>
      </c>
      <c r="D1053">
        <v>416</v>
      </c>
      <c r="E1053">
        <v>1286</v>
      </c>
      <c r="F1053">
        <v>2145</v>
      </c>
      <c r="G1053">
        <v>2210</v>
      </c>
      <c r="H1053" t="s">
        <v>2032</v>
      </c>
      <c r="J1053" t="str">
        <f t="shared" si="33"/>
        <v>iiif_url</v>
      </c>
    </row>
    <row r="1054" spans="1:10" x14ac:dyDescent="0.2">
      <c r="A1054" t="s">
        <v>1952</v>
      </c>
      <c r="B1054">
        <v>124</v>
      </c>
      <c r="C1054" t="s">
        <v>2033</v>
      </c>
      <c r="D1054">
        <v>419</v>
      </c>
      <c r="E1054">
        <v>1287</v>
      </c>
      <c r="F1054">
        <v>2194</v>
      </c>
      <c r="G1054">
        <v>2257</v>
      </c>
      <c r="H1054" t="s">
        <v>2034</v>
      </c>
      <c r="J1054" t="str">
        <f t="shared" si="33"/>
        <v>iiif_url</v>
      </c>
    </row>
    <row r="1055" spans="1:10" x14ac:dyDescent="0.2">
      <c r="A1055" t="s">
        <v>1952</v>
      </c>
      <c r="B1055">
        <v>124</v>
      </c>
      <c r="C1055" t="s">
        <v>2035</v>
      </c>
      <c r="D1055">
        <v>417</v>
      </c>
      <c r="E1055">
        <v>1286</v>
      </c>
      <c r="F1055">
        <v>2242</v>
      </c>
      <c r="G1055">
        <v>2308</v>
      </c>
      <c r="H1055" t="s">
        <v>2036</v>
      </c>
      <c r="J1055" t="str">
        <f t="shared" si="33"/>
        <v>iiif_url</v>
      </c>
    </row>
    <row r="1056" spans="1:10" x14ac:dyDescent="0.2">
      <c r="A1056" t="s">
        <v>1952</v>
      </c>
      <c r="B1056">
        <v>124</v>
      </c>
      <c r="C1056" t="s">
        <v>2037</v>
      </c>
      <c r="D1056">
        <v>422</v>
      </c>
      <c r="E1056">
        <v>1286</v>
      </c>
      <c r="F1056">
        <v>2290</v>
      </c>
      <c r="G1056">
        <v>2357</v>
      </c>
      <c r="H1056" t="s">
        <v>2038</v>
      </c>
      <c r="J1056" t="str">
        <f t="shared" si="33"/>
        <v>iiif_url</v>
      </c>
    </row>
    <row r="1057" spans="1:10" x14ac:dyDescent="0.2">
      <c r="A1057" t="s">
        <v>1952</v>
      </c>
      <c r="B1057">
        <v>124</v>
      </c>
      <c r="C1057" t="s">
        <v>2039</v>
      </c>
      <c r="D1057">
        <v>419</v>
      </c>
      <c r="E1057">
        <v>1287</v>
      </c>
      <c r="F1057">
        <v>2337</v>
      </c>
      <c r="G1057">
        <v>2402</v>
      </c>
      <c r="H1057" t="s">
        <v>2040</v>
      </c>
      <c r="J1057" t="str">
        <f t="shared" si="33"/>
        <v>iiif_url</v>
      </c>
    </row>
    <row r="1058" spans="1:10" x14ac:dyDescent="0.2">
      <c r="A1058" t="s">
        <v>1952</v>
      </c>
      <c r="B1058">
        <v>124</v>
      </c>
      <c r="C1058" t="s">
        <v>2041</v>
      </c>
      <c r="D1058">
        <v>423</v>
      </c>
      <c r="E1058">
        <v>1283</v>
      </c>
      <c r="F1058">
        <v>2384</v>
      </c>
      <c r="G1058">
        <v>2447</v>
      </c>
      <c r="H1058" t="s">
        <v>2042</v>
      </c>
      <c r="J1058" t="str">
        <f t="shared" si="33"/>
        <v>iiif_url</v>
      </c>
    </row>
    <row r="1059" spans="1:10" x14ac:dyDescent="0.2">
      <c r="A1059" t="s">
        <v>1952</v>
      </c>
      <c r="B1059">
        <v>124</v>
      </c>
      <c r="C1059" t="s">
        <v>2043</v>
      </c>
      <c r="D1059">
        <v>423</v>
      </c>
      <c r="E1059">
        <v>1287</v>
      </c>
      <c r="F1059">
        <v>2431</v>
      </c>
      <c r="G1059">
        <v>2499</v>
      </c>
      <c r="H1059" t="s">
        <v>2044</v>
      </c>
      <c r="J1059" t="str">
        <f t="shared" si="33"/>
        <v>iiif_url</v>
      </c>
    </row>
    <row r="1060" spans="1:10" x14ac:dyDescent="0.2">
      <c r="A1060" t="s">
        <v>1952</v>
      </c>
      <c r="B1060">
        <v>124</v>
      </c>
      <c r="C1060" t="s">
        <v>2045</v>
      </c>
      <c r="D1060">
        <v>422</v>
      </c>
      <c r="E1060">
        <v>1284</v>
      </c>
      <c r="F1060">
        <v>2477</v>
      </c>
      <c r="G1060">
        <v>2548</v>
      </c>
      <c r="H1060" t="s">
        <v>2046</v>
      </c>
      <c r="J1060" t="str">
        <f t="shared" si="33"/>
        <v>iiif_url</v>
      </c>
    </row>
    <row r="1061" spans="1:10" x14ac:dyDescent="0.2">
      <c r="A1061" t="s">
        <v>1952</v>
      </c>
      <c r="B1061">
        <v>124</v>
      </c>
      <c r="C1061" t="s">
        <v>2047</v>
      </c>
      <c r="D1061">
        <v>423</v>
      </c>
      <c r="E1061">
        <v>1281</v>
      </c>
      <c r="F1061">
        <v>2526</v>
      </c>
      <c r="G1061">
        <v>2596</v>
      </c>
      <c r="H1061" t="s">
        <v>2048</v>
      </c>
      <c r="J1061" t="str">
        <f t="shared" si="33"/>
        <v>iiif_url</v>
      </c>
    </row>
    <row r="1062" spans="1:10" x14ac:dyDescent="0.2">
      <c r="A1062" t="s">
        <v>1952</v>
      </c>
      <c r="B1062">
        <v>124</v>
      </c>
      <c r="C1062" t="s">
        <v>2049</v>
      </c>
      <c r="D1062">
        <v>423</v>
      </c>
      <c r="E1062">
        <v>1286</v>
      </c>
      <c r="F1062">
        <v>2576</v>
      </c>
      <c r="G1062">
        <v>2645</v>
      </c>
      <c r="H1062" t="s">
        <v>2050</v>
      </c>
      <c r="J1062" t="str">
        <f t="shared" si="33"/>
        <v>iiif_url</v>
      </c>
    </row>
    <row r="1063" spans="1:10" x14ac:dyDescent="0.2">
      <c r="A1063" t="s">
        <v>1952</v>
      </c>
      <c r="B1063">
        <v>124</v>
      </c>
      <c r="C1063" t="s">
        <v>2051</v>
      </c>
      <c r="D1063">
        <v>423</v>
      </c>
      <c r="E1063">
        <v>1111</v>
      </c>
      <c r="F1063">
        <v>2626</v>
      </c>
      <c r="G1063">
        <v>2687</v>
      </c>
      <c r="H1063" t="s">
        <v>2052</v>
      </c>
      <c r="J1063" t="str">
        <f t="shared" si="33"/>
        <v>iiif_url</v>
      </c>
    </row>
    <row r="1064" spans="1:10" x14ac:dyDescent="0.2">
      <c r="A1064" t="s">
        <v>1952</v>
      </c>
      <c r="B1064">
        <v>124</v>
      </c>
      <c r="C1064" t="s">
        <v>2053</v>
      </c>
      <c r="D1064">
        <v>540</v>
      </c>
      <c r="E1064">
        <v>1118</v>
      </c>
      <c r="F1064">
        <v>2724</v>
      </c>
      <c r="G1064">
        <v>2788</v>
      </c>
      <c r="H1064" t="s">
        <v>2054</v>
      </c>
      <c r="J1064" t="str">
        <f t="shared" si="33"/>
        <v>iiif_url</v>
      </c>
    </row>
    <row r="1065" spans="1:10" x14ac:dyDescent="0.2">
      <c r="A1065" t="s">
        <v>1952</v>
      </c>
      <c r="B1065">
        <v>124</v>
      </c>
      <c r="C1065" t="s">
        <v>2055</v>
      </c>
      <c r="D1065">
        <v>795</v>
      </c>
      <c r="E1065">
        <v>913</v>
      </c>
      <c r="F1065">
        <v>2785</v>
      </c>
      <c r="G1065">
        <v>2845</v>
      </c>
      <c r="H1065" t="s">
        <v>1957</v>
      </c>
      <c r="J1065" t="str">
        <f t="shared" si="33"/>
        <v>iiif_url</v>
      </c>
    </row>
    <row r="1066" spans="1:10" x14ac:dyDescent="0.2">
      <c r="A1066" t="s">
        <v>1952</v>
      </c>
      <c r="B1066">
        <v>124</v>
      </c>
      <c r="C1066" t="s">
        <v>2056</v>
      </c>
      <c r="D1066">
        <v>639</v>
      </c>
      <c r="E1066">
        <v>1099</v>
      </c>
      <c r="F1066">
        <v>2839</v>
      </c>
      <c r="G1066">
        <v>2914</v>
      </c>
      <c r="H1066" t="s">
        <v>2057</v>
      </c>
      <c r="J1066" t="str">
        <f t="shared" si="33"/>
        <v>iiif_url</v>
      </c>
    </row>
    <row r="1067" spans="1:10" x14ac:dyDescent="0.2">
      <c r="A1067" t="s">
        <v>1952</v>
      </c>
      <c r="B1067">
        <v>124</v>
      </c>
      <c r="C1067" t="s">
        <v>2058</v>
      </c>
      <c r="D1067">
        <v>460</v>
      </c>
      <c r="E1067">
        <v>1017</v>
      </c>
      <c r="F1067">
        <v>2893</v>
      </c>
      <c r="G1067">
        <v>2952</v>
      </c>
      <c r="H1067" t="s">
        <v>2059</v>
      </c>
      <c r="J1067" t="str">
        <f t="shared" si="33"/>
        <v>iiif_url</v>
      </c>
    </row>
    <row r="1068" spans="1:10" x14ac:dyDescent="0.2">
      <c r="A1068" t="s">
        <v>1952</v>
      </c>
      <c r="B1068">
        <v>124</v>
      </c>
      <c r="C1068" t="s">
        <v>2060</v>
      </c>
      <c r="D1068">
        <v>531</v>
      </c>
      <c r="E1068">
        <v>1178</v>
      </c>
      <c r="F1068">
        <v>2952</v>
      </c>
      <c r="G1068">
        <v>3014</v>
      </c>
      <c r="H1068" t="s">
        <v>2061</v>
      </c>
      <c r="J1068" t="str">
        <f t="shared" si="33"/>
        <v>iiif_url</v>
      </c>
    </row>
    <row r="1069" spans="1:10" x14ac:dyDescent="0.2">
      <c r="A1069" t="s">
        <v>1952</v>
      </c>
      <c r="B1069">
        <v>124</v>
      </c>
      <c r="C1069" t="s">
        <v>2062</v>
      </c>
      <c r="D1069">
        <v>473</v>
      </c>
      <c r="E1069">
        <v>1286</v>
      </c>
      <c r="F1069">
        <v>3002</v>
      </c>
      <c r="G1069">
        <v>3067</v>
      </c>
      <c r="H1069" t="s">
        <v>2063</v>
      </c>
      <c r="J1069" t="str">
        <f t="shared" si="33"/>
        <v>iiif_url</v>
      </c>
    </row>
    <row r="1070" spans="1:10" x14ac:dyDescent="0.2">
      <c r="A1070" t="s">
        <v>1952</v>
      </c>
      <c r="B1070">
        <v>124</v>
      </c>
      <c r="C1070" t="s">
        <v>2064</v>
      </c>
      <c r="D1070">
        <v>519</v>
      </c>
      <c r="E1070">
        <v>1289</v>
      </c>
      <c r="F1070">
        <v>3049</v>
      </c>
      <c r="G1070">
        <v>3114</v>
      </c>
      <c r="H1070" t="s">
        <v>2065</v>
      </c>
      <c r="J1070" t="str">
        <f t="shared" si="33"/>
        <v>iiif_url</v>
      </c>
    </row>
    <row r="1071" spans="1:10" x14ac:dyDescent="0.2">
      <c r="A1071" t="s">
        <v>1952</v>
      </c>
      <c r="B1071">
        <v>124</v>
      </c>
      <c r="C1071" t="s">
        <v>2066</v>
      </c>
      <c r="D1071">
        <v>519</v>
      </c>
      <c r="E1071">
        <v>1289</v>
      </c>
      <c r="F1071">
        <v>3096</v>
      </c>
      <c r="G1071">
        <v>3163</v>
      </c>
      <c r="H1071" t="s">
        <v>2067</v>
      </c>
      <c r="J1071" t="str">
        <f t="shared" si="33"/>
        <v>iiif_url</v>
      </c>
    </row>
    <row r="1072" spans="1:10" x14ac:dyDescent="0.2">
      <c r="A1072" t="s">
        <v>1952</v>
      </c>
      <c r="B1072">
        <v>124</v>
      </c>
      <c r="C1072" t="s">
        <v>2068</v>
      </c>
      <c r="D1072">
        <v>518</v>
      </c>
      <c r="E1072">
        <v>1288</v>
      </c>
      <c r="F1072">
        <v>3146</v>
      </c>
      <c r="G1072">
        <v>3210</v>
      </c>
      <c r="H1072" t="s">
        <v>2069</v>
      </c>
      <c r="J1072" t="str">
        <f t="shared" si="33"/>
        <v>iiif_url</v>
      </c>
    </row>
    <row r="1073" spans="1:10" x14ac:dyDescent="0.2">
      <c r="A1073" t="s">
        <v>1952</v>
      </c>
      <c r="B1073">
        <v>124</v>
      </c>
      <c r="C1073" t="s">
        <v>2070</v>
      </c>
      <c r="D1073">
        <v>520</v>
      </c>
      <c r="E1073">
        <v>1020</v>
      </c>
      <c r="F1073">
        <v>3196</v>
      </c>
      <c r="G1073">
        <v>3257</v>
      </c>
      <c r="H1073" t="s">
        <v>2071</v>
      </c>
      <c r="J1073" t="str">
        <f t="shared" si="33"/>
        <v>iiif_url</v>
      </c>
    </row>
    <row r="1074" spans="1:10" x14ac:dyDescent="0.2">
      <c r="A1074" t="s">
        <v>1952</v>
      </c>
      <c r="B1074">
        <v>124</v>
      </c>
      <c r="C1074" t="s">
        <v>2072</v>
      </c>
      <c r="D1074">
        <v>1440</v>
      </c>
      <c r="E1074">
        <v>2228</v>
      </c>
      <c r="F1074">
        <v>421</v>
      </c>
      <c r="G1074">
        <v>481</v>
      </c>
      <c r="H1074" t="s">
        <v>2073</v>
      </c>
      <c r="J1074" t="str">
        <f t="shared" si="33"/>
        <v>iiif_url</v>
      </c>
    </row>
    <row r="1075" spans="1:10" x14ac:dyDescent="0.2">
      <c r="A1075" t="s">
        <v>1952</v>
      </c>
      <c r="B1075">
        <v>124</v>
      </c>
      <c r="C1075" t="s">
        <v>2074</v>
      </c>
      <c r="D1075">
        <v>1443</v>
      </c>
      <c r="E1075">
        <v>2228</v>
      </c>
      <c r="F1075">
        <v>468</v>
      </c>
      <c r="G1075">
        <v>528</v>
      </c>
      <c r="H1075" t="s">
        <v>2075</v>
      </c>
      <c r="J1075" t="str">
        <f t="shared" ref="J1075:J1106" si="34">HYPERLINK("https://images.diginfra.net/iiif/NL-HaNA_1.01.02/3800/NL-HaNA_1.01.02_3800_0063.jpg/313,251,2025,3216/full/0/default.jpg", "iiif_url")</f>
        <v>iiif_url</v>
      </c>
    </row>
    <row r="1076" spans="1:10" x14ac:dyDescent="0.2">
      <c r="A1076" t="s">
        <v>1952</v>
      </c>
      <c r="B1076">
        <v>124</v>
      </c>
      <c r="C1076" t="s">
        <v>2076</v>
      </c>
      <c r="D1076">
        <v>1446</v>
      </c>
      <c r="E1076">
        <v>2223</v>
      </c>
      <c r="F1076">
        <v>516</v>
      </c>
      <c r="G1076">
        <v>578</v>
      </c>
      <c r="H1076" t="s">
        <v>2077</v>
      </c>
      <c r="J1076" t="str">
        <f t="shared" si="34"/>
        <v>iiif_url</v>
      </c>
    </row>
    <row r="1077" spans="1:10" x14ac:dyDescent="0.2">
      <c r="A1077" t="s">
        <v>1952</v>
      </c>
      <c r="B1077">
        <v>124</v>
      </c>
      <c r="C1077" t="s">
        <v>2078</v>
      </c>
      <c r="D1077">
        <v>1440</v>
      </c>
      <c r="E1077">
        <v>1886</v>
      </c>
      <c r="F1077">
        <v>565</v>
      </c>
      <c r="G1077">
        <v>623</v>
      </c>
      <c r="H1077" t="s">
        <v>2079</v>
      </c>
      <c r="J1077" t="str">
        <f t="shared" si="34"/>
        <v>iiif_url</v>
      </c>
    </row>
    <row r="1078" spans="1:10" x14ac:dyDescent="0.2">
      <c r="A1078" t="s">
        <v>1952</v>
      </c>
      <c r="B1078">
        <v>124</v>
      </c>
      <c r="C1078" t="s">
        <v>2080</v>
      </c>
      <c r="D1078">
        <v>1394</v>
      </c>
      <c r="E1078">
        <v>2236</v>
      </c>
      <c r="F1078">
        <v>614</v>
      </c>
      <c r="G1078">
        <v>677</v>
      </c>
      <c r="H1078" t="s">
        <v>2081</v>
      </c>
      <c r="J1078" t="str">
        <f t="shared" si="34"/>
        <v>iiif_url</v>
      </c>
    </row>
    <row r="1079" spans="1:10" x14ac:dyDescent="0.2">
      <c r="A1079" t="s">
        <v>1952</v>
      </c>
      <c r="B1079">
        <v>124</v>
      </c>
      <c r="C1079" t="s">
        <v>2082</v>
      </c>
      <c r="D1079">
        <v>1438</v>
      </c>
      <c r="E1079">
        <v>1575</v>
      </c>
      <c r="F1079">
        <v>661</v>
      </c>
      <c r="G1079">
        <v>719</v>
      </c>
      <c r="H1079" t="s">
        <v>2083</v>
      </c>
      <c r="J1079" t="str">
        <f t="shared" si="34"/>
        <v>iiif_url</v>
      </c>
    </row>
    <row r="1080" spans="1:10" x14ac:dyDescent="0.2">
      <c r="A1080" t="s">
        <v>1952</v>
      </c>
      <c r="B1080">
        <v>124</v>
      </c>
      <c r="C1080" t="s">
        <v>2084</v>
      </c>
      <c r="D1080">
        <v>1395</v>
      </c>
      <c r="E1080">
        <v>1772</v>
      </c>
      <c r="F1080">
        <v>707</v>
      </c>
      <c r="G1080">
        <v>769</v>
      </c>
      <c r="H1080" t="s">
        <v>2085</v>
      </c>
      <c r="J1080" t="str">
        <f t="shared" si="34"/>
        <v>iiif_url</v>
      </c>
    </row>
    <row r="1081" spans="1:10" x14ac:dyDescent="0.2">
      <c r="A1081" t="s">
        <v>1952</v>
      </c>
      <c r="B1081">
        <v>124</v>
      </c>
      <c r="C1081" t="s">
        <v>2086</v>
      </c>
      <c r="D1081">
        <v>1399</v>
      </c>
      <c r="E1081">
        <v>2228</v>
      </c>
      <c r="F1081">
        <v>756</v>
      </c>
      <c r="G1081">
        <v>820</v>
      </c>
      <c r="H1081" t="s">
        <v>2087</v>
      </c>
      <c r="J1081" t="str">
        <f t="shared" si="34"/>
        <v>iiif_url</v>
      </c>
    </row>
    <row r="1082" spans="1:10" x14ac:dyDescent="0.2">
      <c r="A1082" t="s">
        <v>1952</v>
      </c>
      <c r="B1082">
        <v>124</v>
      </c>
      <c r="C1082" t="s">
        <v>2088</v>
      </c>
      <c r="D1082">
        <v>1440</v>
      </c>
      <c r="E1082">
        <v>2233</v>
      </c>
      <c r="F1082">
        <v>804</v>
      </c>
      <c r="G1082">
        <v>869</v>
      </c>
      <c r="H1082" t="s">
        <v>2089</v>
      </c>
      <c r="J1082" t="str">
        <f t="shared" si="34"/>
        <v>iiif_url</v>
      </c>
    </row>
    <row r="1083" spans="1:10" x14ac:dyDescent="0.2">
      <c r="A1083" t="s">
        <v>1952</v>
      </c>
      <c r="B1083">
        <v>124</v>
      </c>
      <c r="C1083" t="s">
        <v>2090</v>
      </c>
      <c r="D1083">
        <v>1443</v>
      </c>
      <c r="E1083">
        <v>1917</v>
      </c>
      <c r="F1083">
        <v>851</v>
      </c>
      <c r="G1083">
        <v>911</v>
      </c>
      <c r="H1083" t="s">
        <v>2091</v>
      </c>
      <c r="J1083" t="str">
        <f t="shared" si="34"/>
        <v>iiif_url</v>
      </c>
    </row>
    <row r="1084" spans="1:10" x14ac:dyDescent="0.2">
      <c r="A1084" t="s">
        <v>1952</v>
      </c>
      <c r="B1084">
        <v>124</v>
      </c>
      <c r="C1084" t="s">
        <v>2092</v>
      </c>
      <c r="D1084">
        <v>1395</v>
      </c>
      <c r="E1084">
        <v>1578</v>
      </c>
      <c r="F1084">
        <v>902</v>
      </c>
      <c r="G1084">
        <v>960</v>
      </c>
      <c r="H1084" t="s">
        <v>2093</v>
      </c>
      <c r="J1084" t="str">
        <f t="shared" si="34"/>
        <v>iiif_url</v>
      </c>
    </row>
    <row r="1085" spans="1:10" x14ac:dyDescent="0.2">
      <c r="A1085" t="s">
        <v>1952</v>
      </c>
      <c r="B1085">
        <v>124</v>
      </c>
      <c r="C1085" t="s">
        <v>2094</v>
      </c>
      <c r="D1085">
        <v>1452</v>
      </c>
      <c r="E1085">
        <v>2238</v>
      </c>
      <c r="F1085">
        <v>1022</v>
      </c>
      <c r="G1085">
        <v>1085</v>
      </c>
      <c r="H1085" t="s">
        <v>2095</v>
      </c>
      <c r="J1085" t="str">
        <f t="shared" si="34"/>
        <v>iiif_url</v>
      </c>
    </row>
    <row r="1086" spans="1:10" x14ac:dyDescent="0.2">
      <c r="A1086" t="s">
        <v>1952</v>
      </c>
      <c r="B1086">
        <v>124</v>
      </c>
      <c r="C1086" t="s">
        <v>2096</v>
      </c>
      <c r="D1086">
        <v>1503</v>
      </c>
      <c r="E1086">
        <v>2228</v>
      </c>
      <c r="F1086">
        <v>1084</v>
      </c>
      <c r="G1086">
        <v>1144</v>
      </c>
      <c r="H1086" t="s">
        <v>2097</v>
      </c>
      <c r="J1086" t="str">
        <f t="shared" si="34"/>
        <v>iiif_url</v>
      </c>
    </row>
    <row r="1087" spans="1:10" x14ac:dyDescent="0.2">
      <c r="A1087" t="s">
        <v>1952</v>
      </c>
      <c r="B1087">
        <v>124</v>
      </c>
      <c r="C1087" t="s">
        <v>2098</v>
      </c>
      <c r="D1087">
        <v>1352</v>
      </c>
      <c r="E1087">
        <v>1398</v>
      </c>
      <c r="F1087">
        <v>1126</v>
      </c>
      <c r="G1087">
        <v>1184</v>
      </c>
      <c r="H1087" t="s">
        <v>2099</v>
      </c>
      <c r="J1087" t="str">
        <f t="shared" si="34"/>
        <v>iiif_url</v>
      </c>
    </row>
    <row r="1088" spans="1:10" x14ac:dyDescent="0.2">
      <c r="A1088" t="s">
        <v>1952</v>
      </c>
      <c r="B1088">
        <v>124</v>
      </c>
      <c r="C1088" t="s">
        <v>2100</v>
      </c>
      <c r="D1088">
        <v>1515</v>
      </c>
      <c r="E1088">
        <v>2221</v>
      </c>
      <c r="F1088">
        <v>1132</v>
      </c>
      <c r="G1088">
        <v>1191</v>
      </c>
      <c r="H1088" t="s">
        <v>2101</v>
      </c>
      <c r="J1088" t="str">
        <f t="shared" si="34"/>
        <v>iiif_url</v>
      </c>
    </row>
    <row r="1089" spans="1:10" x14ac:dyDescent="0.2">
      <c r="A1089" t="s">
        <v>1952</v>
      </c>
      <c r="B1089">
        <v>124</v>
      </c>
      <c r="C1089" t="s">
        <v>2102</v>
      </c>
      <c r="D1089">
        <v>1341</v>
      </c>
      <c r="E1089">
        <v>2218</v>
      </c>
      <c r="F1089">
        <v>1182</v>
      </c>
      <c r="G1089">
        <v>1242</v>
      </c>
      <c r="H1089" t="s">
        <v>2103</v>
      </c>
      <c r="J1089" t="str">
        <f t="shared" si="34"/>
        <v>iiif_url</v>
      </c>
    </row>
    <row r="1090" spans="1:10" x14ac:dyDescent="0.2">
      <c r="A1090" t="s">
        <v>1952</v>
      </c>
      <c r="B1090">
        <v>124</v>
      </c>
      <c r="C1090" t="s">
        <v>2104</v>
      </c>
      <c r="D1090">
        <v>1346</v>
      </c>
      <c r="E1090">
        <v>1533</v>
      </c>
      <c r="F1090">
        <v>1235</v>
      </c>
      <c r="G1090">
        <v>1294</v>
      </c>
      <c r="H1090" t="s">
        <v>2105</v>
      </c>
      <c r="J1090" t="str">
        <f t="shared" si="34"/>
        <v>iiif_url</v>
      </c>
    </row>
    <row r="1091" spans="1:10" x14ac:dyDescent="0.2">
      <c r="A1091" t="s">
        <v>1952</v>
      </c>
      <c r="B1091">
        <v>124</v>
      </c>
      <c r="C1091" t="s">
        <v>2106</v>
      </c>
      <c r="D1091">
        <v>1431</v>
      </c>
      <c r="E1091">
        <v>2228</v>
      </c>
      <c r="F1091">
        <v>1328</v>
      </c>
      <c r="G1091">
        <v>1390</v>
      </c>
      <c r="H1091" t="s">
        <v>2107</v>
      </c>
      <c r="I1091">
        <v>1</v>
      </c>
      <c r="J1091" t="str">
        <f t="shared" si="34"/>
        <v>iiif_url</v>
      </c>
    </row>
    <row r="1092" spans="1:10" x14ac:dyDescent="0.2">
      <c r="A1092" t="s">
        <v>1952</v>
      </c>
      <c r="B1092">
        <v>124</v>
      </c>
      <c r="C1092" t="s">
        <v>2108</v>
      </c>
      <c r="D1092">
        <v>1425</v>
      </c>
      <c r="E1092">
        <v>2224</v>
      </c>
      <c r="F1092">
        <v>1379</v>
      </c>
      <c r="G1092">
        <v>1439</v>
      </c>
      <c r="H1092" t="s">
        <v>2109</v>
      </c>
      <c r="J1092" t="str">
        <f t="shared" si="34"/>
        <v>iiif_url</v>
      </c>
    </row>
    <row r="1093" spans="1:10" x14ac:dyDescent="0.2">
      <c r="A1093" t="s">
        <v>1952</v>
      </c>
      <c r="B1093">
        <v>124</v>
      </c>
      <c r="C1093" t="s">
        <v>2110</v>
      </c>
      <c r="D1093">
        <v>1455</v>
      </c>
      <c r="E1093">
        <v>2228</v>
      </c>
      <c r="F1093">
        <v>1426</v>
      </c>
      <c r="G1093">
        <v>1488</v>
      </c>
      <c r="H1093" t="s">
        <v>2111</v>
      </c>
      <c r="J1093" t="str">
        <f t="shared" si="34"/>
        <v>iiif_url</v>
      </c>
    </row>
    <row r="1094" spans="1:10" x14ac:dyDescent="0.2">
      <c r="A1094" t="s">
        <v>1952</v>
      </c>
      <c r="B1094">
        <v>124</v>
      </c>
      <c r="C1094" t="s">
        <v>2112</v>
      </c>
      <c r="D1094">
        <v>1346</v>
      </c>
      <c r="E1094">
        <v>2221</v>
      </c>
      <c r="F1094">
        <v>1473</v>
      </c>
      <c r="G1094">
        <v>1534</v>
      </c>
      <c r="H1094" t="s">
        <v>2113</v>
      </c>
      <c r="J1094" t="str">
        <f t="shared" si="34"/>
        <v>iiif_url</v>
      </c>
    </row>
    <row r="1095" spans="1:10" x14ac:dyDescent="0.2">
      <c r="A1095" t="s">
        <v>1952</v>
      </c>
      <c r="B1095">
        <v>124</v>
      </c>
      <c r="C1095" t="s">
        <v>2114</v>
      </c>
      <c r="D1095">
        <v>1346</v>
      </c>
      <c r="E1095">
        <v>2222</v>
      </c>
      <c r="F1095">
        <v>1519</v>
      </c>
      <c r="G1095">
        <v>1579</v>
      </c>
      <c r="H1095" t="s">
        <v>2115</v>
      </c>
      <c r="J1095" t="str">
        <f t="shared" si="34"/>
        <v>iiif_url</v>
      </c>
    </row>
    <row r="1096" spans="1:10" x14ac:dyDescent="0.2">
      <c r="A1096" t="s">
        <v>1952</v>
      </c>
      <c r="B1096">
        <v>124</v>
      </c>
      <c r="C1096" t="s">
        <v>2116</v>
      </c>
      <c r="D1096">
        <v>1346</v>
      </c>
      <c r="E1096">
        <v>1475</v>
      </c>
      <c r="F1096">
        <v>1573</v>
      </c>
      <c r="G1096">
        <v>1632</v>
      </c>
      <c r="H1096" t="s">
        <v>2117</v>
      </c>
      <c r="J1096" t="str">
        <f t="shared" si="34"/>
        <v>iiif_url</v>
      </c>
    </row>
    <row r="1097" spans="1:10" x14ac:dyDescent="0.2">
      <c r="A1097" t="s">
        <v>1952</v>
      </c>
      <c r="B1097">
        <v>124</v>
      </c>
      <c r="C1097" t="s">
        <v>2118</v>
      </c>
      <c r="D1097">
        <v>1694</v>
      </c>
      <c r="E1097">
        <v>2223</v>
      </c>
      <c r="F1097">
        <v>1570</v>
      </c>
      <c r="G1097">
        <v>1631</v>
      </c>
      <c r="H1097" t="s">
        <v>2119</v>
      </c>
      <c r="J1097" t="str">
        <f t="shared" si="34"/>
        <v>iiif_url</v>
      </c>
    </row>
    <row r="1098" spans="1:10" x14ac:dyDescent="0.2">
      <c r="A1098" t="s">
        <v>1952</v>
      </c>
      <c r="B1098">
        <v>124</v>
      </c>
      <c r="C1098" t="s">
        <v>2120</v>
      </c>
      <c r="D1098">
        <v>1346</v>
      </c>
      <c r="E1098">
        <v>1574</v>
      </c>
      <c r="F1098">
        <v>1621</v>
      </c>
      <c r="G1098">
        <v>1682</v>
      </c>
      <c r="H1098" t="s">
        <v>2121</v>
      </c>
      <c r="J1098" t="str">
        <f t="shared" si="34"/>
        <v>iiif_url</v>
      </c>
    </row>
    <row r="1099" spans="1:10" x14ac:dyDescent="0.2">
      <c r="A1099" t="s">
        <v>1952</v>
      </c>
      <c r="B1099">
        <v>124</v>
      </c>
      <c r="C1099" t="s">
        <v>2122</v>
      </c>
      <c r="D1099">
        <v>1437</v>
      </c>
      <c r="E1099">
        <v>2223</v>
      </c>
      <c r="F1099">
        <v>1713</v>
      </c>
      <c r="G1099">
        <v>1774</v>
      </c>
      <c r="H1099" t="s">
        <v>2123</v>
      </c>
      <c r="I1099">
        <v>1</v>
      </c>
      <c r="J1099" t="str">
        <f t="shared" si="34"/>
        <v>iiif_url</v>
      </c>
    </row>
    <row r="1100" spans="1:10" x14ac:dyDescent="0.2">
      <c r="A1100" t="s">
        <v>1952</v>
      </c>
      <c r="B1100">
        <v>124</v>
      </c>
      <c r="C1100" t="s">
        <v>2124</v>
      </c>
      <c r="D1100">
        <v>1450</v>
      </c>
      <c r="E1100">
        <v>2225</v>
      </c>
      <c r="F1100">
        <v>1761</v>
      </c>
      <c r="G1100">
        <v>1823</v>
      </c>
      <c r="H1100" t="s">
        <v>2125</v>
      </c>
      <c r="J1100" t="str">
        <f t="shared" si="34"/>
        <v>iiif_url</v>
      </c>
    </row>
    <row r="1101" spans="1:10" x14ac:dyDescent="0.2">
      <c r="A1101" t="s">
        <v>1952</v>
      </c>
      <c r="B1101">
        <v>124</v>
      </c>
      <c r="C1101" t="s">
        <v>2126</v>
      </c>
      <c r="D1101">
        <v>1466</v>
      </c>
      <c r="E1101">
        <v>2213</v>
      </c>
      <c r="F1101">
        <v>1811</v>
      </c>
      <c r="G1101">
        <v>1872</v>
      </c>
      <c r="H1101" t="s">
        <v>2127</v>
      </c>
      <c r="J1101" t="str">
        <f t="shared" si="34"/>
        <v>iiif_url</v>
      </c>
    </row>
    <row r="1102" spans="1:10" x14ac:dyDescent="0.2">
      <c r="A1102" t="s">
        <v>1952</v>
      </c>
      <c r="B1102">
        <v>124</v>
      </c>
      <c r="C1102" t="s">
        <v>2128</v>
      </c>
      <c r="D1102">
        <v>1346</v>
      </c>
      <c r="E1102">
        <v>1775</v>
      </c>
      <c r="F1102">
        <v>1860</v>
      </c>
      <c r="G1102">
        <v>1921</v>
      </c>
      <c r="H1102" t="s">
        <v>356</v>
      </c>
      <c r="J1102" t="str">
        <f t="shared" si="34"/>
        <v>iiif_url</v>
      </c>
    </row>
    <row r="1103" spans="1:10" x14ac:dyDescent="0.2">
      <c r="A1103" t="s">
        <v>1952</v>
      </c>
      <c r="B1103">
        <v>124</v>
      </c>
      <c r="C1103" t="s">
        <v>2129</v>
      </c>
      <c r="D1103">
        <v>2049</v>
      </c>
      <c r="E1103">
        <v>2224</v>
      </c>
      <c r="F1103">
        <v>1858</v>
      </c>
      <c r="G1103">
        <v>1919</v>
      </c>
      <c r="H1103" t="s">
        <v>138</v>
      </c>
      <c r="J1103" t="str">
        <f t="shared" si="34"/>
        <v>iiif_url</v>
      </c>
    </row>
    <row r="1104" spans="1:10" x14ac:dyDescent="0.2">
      <c r="A1104" t="s">
        <v>1952</v>
      </c>
      <c r="B1104">
        <v>124</v>
      </c>
      <c r="C1104" t="s">
        <v>2130</v>
      </c>
      <c r="D1104">
        <v>1351</v>
      </c>
      <c r="E1104">
        <v>1936</v>
      </c>
      <c r="F1104">
        <v>1909</v>
      </c>
      <c r="G1104">
        <v>1972</v>
      </c>
      <c r="H1104" t="s">
        <v>2131</v>
      </c>
      <c r="J1104" t="str">
        <f t="shared" si="34"/>
        <v>iiif_url</v>
      </c>
    </row>
    <row r="1105" spans="1:10" x14ac:dyDescent="0.2">
      <c r="A1105" t="s">
        <v>1952</v>
      </c>
      <c r="B1105">
        <v>124</v>
      </c>
      <c r="C1105" t="s">
        <v>2132</v>
      </c>
      <c r="D1105">
        <v>1435</v>
      </c>
      <c r="E1105">
        <v>2222</v>
      </c>
      <c r="F1105">
        <v>2002</v>
      </c>
      <c r="G1105">
        <v>2065</v>
      </c>
      <c r="H1105" t="s">
        <v>2133</v>
      </c>
      <c r="I1105">
        <v>1</v>
      </c>
      <c r="J1105" t="str">
        <f t="shared" si="34"/>
        <v>iiif_url</v>
      </c>
    </row>
    <row r="1106" spans="1:10" x14ac:dyDescent="0.2">
      <c r="A1106" t="s">
        <v>1952</v>
      </c>
      <c r="B1106">
        <v>124</v>
      </c>
      <c r="C1106" t="s">
        <v>2134</v>
      </c>
      <c r="D1106">
        <v>1448</v>
      </c>
      <c r="E1106">
        <v>2219</v>
      </c>
      <c r="F1106">
        <v>2051</v>
      </c>
      <c r="G1106">
        <v>2110</v>
      </c>
      <c r="H1106" t="s">
        <v>2135</v>
      </c>
      <c r="J1106" t="str">
        <f t="shared" si="34"/>
        <v>iiif_url</v>
      </c>
    </row>
    <row r="1107" spans="1:10" x14ac:dyDescent="0.2">
      <c r="A1107" t="s">
        <v>1952</v>
      </c>
      <c r="B1107">
        <v>124</v>
      </c>
      <c r="C1107" t="s">
        <v>2136</v>
      </c>
      <c r="D1107">
        <v>1448</v>
      </c>
      <c r="E1107">
        <v>2226</v>
      </c>
      <c r="F1107">
        <v>2098</v>
      </c>
      <c r="G1107">
        <v>2159</v>
      </c>
      <c r="H1107" t="s">
        <v>2137</v>
      </c>
      <c r="J1107" t="str">
        <f t="shared" ref="J1107:J1130" si="35">HYPERLINK("https://images.diginfra.net/iiif/NL-HaNA_1.01.02/3800/NL-HaNA_1.01.02_3800_0063.jpg/313,251,2025,3216/full/0/default.jpg", "iiif_url")</f>
        <v>iiif_url</v>
      </c>
    </row>
    <row r="1108" spans="1:10" x14ac:dyDescent="0.2">
      <c r="A1108" t="s">
        <v>1952</v>
      </c>
      <c r="B1108">
        <v>124</v>
      </c>
      <c r="C1108" t="s">
        <v>2138</v>
      </c>
      <c r="D1108">
        <v>1344</v>
      </c>
      <c r="E1108">
        <v>2220</v>
      </c>
      <c r="F1108">
        <v>2145</v>
      </c>
      <c r="G1108">
        <v>2212</v>
      </c>
      <c r="H1108" t="s">
        <v>2139</v>
      </c>
      <c r="J1108" t="str">
        <f t="shared" si="35"/>
        <v>iiif_url</v>
      </c>
    </row>
    <row r="1109" spans="1:10" x14ac:dyDescent="0.2">
      <c r="A1109" t="s">
        <v>1952</v>
      </c>
      <c r="B1109">
        <v>124</v>
      </c>
      <c r="C1109" t="s">
        <v>2140</v>
      </c>
      <c r="D1109">
        <v>1341</v>
      </c>
      <c r="E1109">
        <v>2227</v>
      </c>
      <c r="F1109">
        <v>2192</v>
      </c>
      <c r="G1109">
        <v>2261</v>
      </c>
      <c r="H1109" t="s">
        <v>2141</v>
      </c>
      <c r="J1109" t="str">
        <f t="shared" si="35"/>
        <v>iiif_url</v>
      </c>
    </row>
    <row r="1110" spans="1:10" x14ac:dyDescent="0.2">
      <c r="A1110" t="s">
        <v>1952</v>
      </c>
      <c r="B1110">
        <v>124</v>
      </c>
      <c r="C1110" t="s">
        <v>2142</v>
      </c>
      <c r="D1110">
        <v>1346</v>
      </c>
      <c r="E1110">
        <v>2221</v>
      </c>
      <c r="F1110">
        <v>2242</v>
      </c>
      <c r="G1110">
        <v>2308</v>
      </c>
      <c r="H1110" t="s">
        <v>2143</v>
      </c>
      <c r="J1110" t="str">
        <f t="shared" si="35"/>
        <v>iiif_url</v>
      </c>
    </row>
    <row r="1111" spans="1:10" x14ac:dyDescent="0.2">
      <c r="A1111" t="s">
        <v>1952</v>
      </c>
      <c r="B1111">
        <v>124</v>
      </c>
      <c r="C1111" t="s">
        <v>2144</v>
      </c>
      <c r="D1111">
        <v>1346</v>
      </c>
      <c r="E1111">
        <v>1932</v>
      </c>
      <c r="F1111">
        <v>2292</v>
      </c>
      <c r="G1111">
        <v>2354</v>
      </c>
      <c r="H1111" t="s">
        <v>2131</v>
      </c>
      <c r="J1111" t="str">
        <f t="shared" si="35"/>
        <v>iiif_url</v>
      </c>
    </row>
    <row r="1112" spans="1:10" x14ac:dyDescent="0.2">
      <c r="A1112" t="s">
        <v>1952</v>
      </c>
      <c r="B1112">
        <v>124</v>
      </c>
      <c r="C1112" t="s">
        <v>2145</v>
      </c>
      <c r="D1112">
        <v>1440</v>
      </c>
      <c r="E1112">
        <v>2216</v>
      </c>
      <c r="F1112">
        <v>2388</v>
      </c>
      <c r="G1112">
        <v>2449</v>
      </c>
      <c r="H1112" t="s">
        <v>2146</v>
      </c>
      <c r="I1112">
        <v>1</v>
      </c>
      <c r="J1112" t="str">
        <f t="shared" si="35"/>
        <v>iiif_url</v>
      </c>
    </row>
    <row r="1113" spans="1:10" x14ac:dyDescent="0.2">
      <c r="A1113" t="s">
        <v>1952</v>
      </c>
      <c r="B1113">
        <v>124</v>
      </c>
      <c r="C1113" t="s">
        <v>2147</v>
      </c>
      <c r="D1113">
        <v>1461</v>
      </c>
      <c r="E1113">
        <v>2228</v>
      </c>
      <c r="F1113">
        <v>2436</v>
      </c>
      <c r="G1113">
        <v>2502</v>
      </c>
      <c r="H1113" t="s">
        <v>2148</v>
      </c>
      <c r="J1113" t="str">
        <f t="shared" si="35"/>
        <v>iiif_url</v>
      </c>
    </row>
    <row r="1114" spans="1:10" x14ac:dyDescent="0.2">
      <c r="A1114" t="s">
        <v>1952</v>
      </c>
      <c r="B1114">
        <v>124</v>
      </c>
      <c r="C1114" t="s">
        <v>2149</v>
      </c>
      <c r="D1114">
        <v>1464</v>
      </c>
      <c r="E1114">
        <v>2219</v>
      </c>
      <c r="F1114">
        <v>2484</v>
      </c>
      <c r="G1114">
        <v>2544</v>
      </c>
      <c r="H1114" t="s">
        <v>2150</v>
      </c>
      <c r="J1114" t="str">
        <f t="shared" si="35"/>
        <v>iiif_url</v>
      </c>
    </row>
    <row r="1115" spans="1:10" x14ac:dyDescent="0.2">
      <c r="A1115" t="s">
        <v>1952</v>
      </c>
      <c r="B1115">
        <v>124</v>
      </c>
      <c r="C1115" t="s">
        <v>2151</v>
      </c>
      <c r="D1115">
        <v>1347</v>
      </c>
      <c r="E1115">
        <v>2228</v>
      </c>
      <c r="F1115">
        <v>2530</v>
      </c>
      <c r="G1115">
        <v>2594</v>
      </c>
      <c r="H1115" t="s">
        <v>2152</v>
      </c>
      <c r="J1115" t="str">
        <f t="shared" si="35"/>
        <v>iiif_url</v>
      </c>
    </row>
    <row r="1116" spans="1:10" x14ac:dyDescent="0.2">
      <c r="A1116" t="s">
        <v>1952</v>
      </c>
      <c r="B1116">
        <v>124</v>
      </c>
      <c r="C1116" t="s">
        <v>2153</v>
      </c>
      <c r="D1116">
        <v>1347</v>
      </c>
      <c r="E1116">
        <v>2228</v>
      </c>
      <c r="F1116">
        <v>2579</v>
      </c>
      <c r="G1116">
        <v>2641</v>
      </c>
      <c r="H1116" t="s">
        <v>2154</v>
      </c>
      <c r="J1116" t="str">
        <f t="shared" si="35"/>
        <v>iiif_url</v>
      </c>
    </row>
    <row r="1117" spans="1:10" x14ac:dyDescent="0.2">
      <c r="A1117" t="s">
        <v>1952</v>
      </c>
      <c r="B1117">
        <v>124</v>
      </c>
      <c r="C1117" t="s">
        <v>2155</v>
      </c>
      <c r="D1117">
        <v>1344</v>
      </c>
      <c r="E1117">
        <v>2222</v>
      </c>
      <c r="F1117">
        <v>2628</v>
      </c>
      <c r="G1117">
        <v>2689</v>
      </c>
      <c r="H1117" t="s">
        <v>2156</v>
      </c>
      <c r="J1117" t="str">
        <f t="shared" si="35"/>
        <v>iiif_url</v>
      </c>
    </row>
    <row r="1118" spans="1:10" x14ac:dyDescent="0.2">
      <c r="A1118" t="s">
        <v>1952</v>
      </c>
      <c r="B1118">
        <v>124</v>
      </c>
      <c r="C1118" t="s">
        <v>2157</v>
      </c>
      <c r="D1118">
        <v>1343</v>
      </c>
      <c r="E1118">
        <v>2221</v>
      </c>
      <c r="F1118">
        <v>2676</v>
      </c>
      <c r="G1118">
        <v>2738</v>
      </c>
      <c r="H1118" t="s">
        <v>2158</v>
      </c>
      <c r="J1118" t="str">
        <f t="shared" si="35"/>
        <v>iiif_url</v>
      </c>
    </row>
    <row r="1119" spans="1:10" x14ac:dyDescent="0.2">
      <c r="A1119" t="s">
        <v>1952</v>
      </c>
      <c r="B1119">
        <v>124</v>
      </c>
      <c r="C1119" t="s">
        <v>2159</v>
      </c>
      <c r="D1119">
        <v>1346</v>
      </c>
      <c r="E1119">
        <v>2222</v>
      </c>
      <c r="F1119">
        <v>2724</v>
      </c>
      <c r="G1119">
        <v>2786</v>
      </c>
      <c r="H1119" t="s">
        <v>2160</v>
      </c>
      <c r="J1119" t="str">
        <f t="shared" si="35"/>
        <v>iiif_url</v>
      </c>
    </row>
    <row r="1120" spans="1:10" x14ac:dyDescent="0.2">
      <c r="A1120" t="s">
        <v>1952</v>
      </c>
      <c r="B1120">
        <v>124</v>
      </c>
      <c r="C1120" t="s">
        <v>2161</v>
      </c>
      <c r="D1120">
        <v>1346</v>
      </c>
      <c r="E1120">
        <v>2218</v>
      </c>
      <c r="F1120">
        <v>2771</v>
      </c>
      <c r="G1120">
        <v>2831</v>
      </c>
      <c r="H1120" t="s">
        <v>2162</v>
      </c>
      <c r="J1120" t="str">
        <f t="shared" si="35"/>
        <v>iiif_url</v>
      </c>
    </row>
    <row r="1121" spans="1:10" x14ac:dyDescent="0.2">
      <c r="A1121" t="s">
        <v>1952</v>
      </c>
      <c r="B1121">
        <v>124</v>
      </c>
      <c r="C1121" t="s">
        <v>2163</v>
      </c>
      <c r="D1121">
        <v>1350</v>
      </c>
      <c r="E1121">
        <v>2227</v>
      </c>
      <c r="F1121">
        <v>2819</v>
      </c>
      <c r="G1121">
        <v>2881</v>
      </c>
      <c r="H1121" t="s">
        <v>2164</v>
      </c>
      <c r="J1121" t="str">
        <f t="shared" si="35"/>
        <v>iiif_url</v>
      </c>
    </row>
    <row r="1122" spans="1:10" x14ac:dyDescent="0.2">
      <c r="A1122" t="s">
        <v>1952</v>
      </c>
      <c r="B1122">
        <v>124</v>
      </c>
      <c r="C1122" t="s">
        <v>2165</v>
      </c>
      <c r="D1122">
        <v>1347</v>
      </c>
      <c r="E1122">
        <v>2229</v>
      </c>
      <c r="F1122">
        <v>2870</v>
      </c>
      <c r="G1122">
        <v>2930</v>
      </c>
      <c r="H1122" t="s">
        <v>2166</v>
      </c>
      <c r="J1122" t="str">
        <f t="shared" si="35"/>
        <v>iiif_url</v>
      </c>
    </row>
    <row r="1123" spans="1:10" x14ac:dyDescent="0.2">
      <c r="A1123" t="s">
        <v>1952</v>
      </c>
      <c r="B1123">
        <v>124</v>
      </c>
      <c r="C1123" t="s">
        <v>2167</v>
      </c>
      <c r="D1123">
        <v>1350</v>
      </c>
      <c r="E1123">
        <v>2226</v>
      </c>
      <c r="F1123">
        <v>2917</v>
      </c>
      <c r="G1123">
        <v>2981</v>
      </c>
      <c r="H1123" t="s">
        <v>2168</v>
      </c>
      <c r="J1123" t="str">
        <f t="shared" si="35"/>
        <v>iiif_url</v>
      </c>
    </row>
    <row r="1124" spans="1:10" x14ac:dyDescent="0.2">
      <c r="A1124" t="s">
        <v>1952</v>
      </c>
      <c r="B1124">
        <v>124</v>
      </c>
      <c r="C1124" t="s">
        <v>2169</v>
      </c>
      <c r="D1124">
        <v>1345</v>
      </c>
      <c r="E1124">
        <v>2230</v>
      </c>
      <c r="F1124">
        <v>2964</v>
      </c>
      <c r="G1124">
        <v>3032</v>
      </c>
      <c r="H1124" t="s">
        <v>2170</v>
      </c>
      <c r="J1124" t="str">
        <f t="shared" si="35"/>
        <v>iiif_url</v>
      </c>
    </row>
    <row r="1125" spans="1:10" x14ac:dyDescent="0.2">
      <c r="A1125" t="s">
        <v>1952</v>
      </c>
      <c r="B1125">
        <v>124</v>
      </c>
      <c r="C1125" t="s">
        <v>2171</v>
      </c>
      <c r="D1125">
        <v>1346</v>
      </c>
      <c r="E1125">
        <v>2225</v>
      </c>
      <c r="F1125">
        <v>3012</v>
      </c>
      <c r="G1125">
        <v>3078</v>
      </c>
      <c r="H1125" t="s">
        <v>2172</v>
      </c>
      <c r="J1125" t="str">
        <f t="shared" si="35"/>
        <v>iiif_url</v>
      </c>
    </row>
    <row r="1126" spans="1:10" x14ac:dyDescent="0.2">
      <c r="A1126" t="s">
        <v>1952</v>
      </c>
      <c r="B1126">
        <v>124</v>
      </c>
      <c r="C1126" t="s">
        <v>2173</v>
      </c>
      <c r="D1126">
        <v>1349</v>
      </c>
      <c r="E1126">
        <v>2230</v>
      </c>
      <c r="F1126">
        <v>3060</v>
      </c>
      <c r="G1126">
        <v>3125</v>
      </c>
      <c r="H1126" t="s">
        <v>2174</v>
      </c>
      <c r="J1126" t="str">
        <f t="shared" si="35"/>
        <v>iiif_url</v>
      </c>
    </row>
    <row r="1127" spans="1:10" x14ac:dyDescent="0.2">
      <c r="A1127" t="s">
        <v>1952</v>
      </c>
      <c r="B1127">
        <v>124</v>
      </c>
      <c r="C1127" t="s">
        <v>2175</v>
      </c>
      <c r="D1127">
        <v>1346</v>
      </c>
      <c r="E1127">
        <v>2229</v>
      </c>
      <c r="F1127">
        <v>3107</v>
      </c>
      <c r="G1127">
        <v>3175</v>
      </c>
      <c r="H1127" t="s">
        <v>2176</v>
      </c>
      <c r="J1127" t="str">
        <f t="shared" si="35"/>
        <v>iiif_url</v>
      </c>
    </row>
    <row r="1128" spans="1:10" x14ac:dyDescent="0.2">
      <c r="A1128" t="s">
        <v>1952</v>
      </c>
      <c r="B1128">
        <v>124</v>
      </c>
      <c r="C1128" t="s">
        <v>2177</v>
      </c>
      <c r="D1128">
        <v>1346</v>
      </c>
      <c r="E1128">
        <v>2228</v>
      </c>
      <c r="F1128">
        <v>3157</v>
      </c>
      <c r="G1128">
        <v>3220</v>
      </c>
      <c r="H1128" t="s">
        <v>2178</v>
      </c>
      <c r="J1128" t="str">
        <f t="shared" si="35"/>
        <v>iiif_url</v>
      </c>
    </row>
    <row r="1129" spans="1:10" x14ac:dyDescent="0.2">
      <c r="A1129" t="s">
        <v>1952</v>
      </c>
      <c r="B1129">
        <v>124</v>
      </c>
      <c r="C1129" t="s">
        <v>2179</v>
      </c>
      <c r="D1129">
        <v>1346</v>
      </c>
      <c r="E1129">
        <v>2226</v>
      </c>
      <c r="F1129">
        <v>3206</v>
      </c>
      <c r="G1129">
        <v>3269</v>
      </c>
      <c r="H1129" t="s">
        <v>2180</v>
      </c>
      <c r="J1129" t="str">
        <f t="shared" si="35"/>
        <v>iiif_url</v>
      </c>
    </row>
    <row r="1130" spans="1:10" x14ac:dyDescent="0.2">
      <c r="A1130" t="s">
        <v>1952</v>
      </c>
      <c r="B1130">
        <v>124</v>
      </c>
      <c r="C1130" t="s">
        <v>2181</v>
      </c>
      <c r="D1130">
        <v>1346</v>
      </c>
      <c r="E1130">
        <v>2224</v>
      </c>
      <c r="F1130">
        <v>3256</v>
      </c>
      <c r="G1130">
        <v>3320</v>
      </c>
      <c r="H1130" t="s">
        <v>2182</v>
      </c>
      <c r="J1130" t="str">
        <f t="shared" si="35"/>
        <v>iiif_url</v>
      </c>
    </row>
    <row r="1132" spans="1:10" x14ac:dyDescent="0.2">
      <c r="A1132" t="s">
        <v>1952</v>
      </c>
      <c r="B1132">
        <v>125</v>
      </c>
      <c r="C1132" t="s">
        <v>2183</v>
      </c>
      <c r="D1132">
        <v>2553</v>
      </c>
      <c r="E1132">
        <v>2876</v>
      </c>
      <c r="F1132">
        <v>3286</v>
      </c>
      <c r="G1132">
        <v>3347</v>
      </c>
      <c r="H1132" t="s">
        <v>2184</v>
      </c>
      <c r="J1132" t="str">
        <f t="shared" ref="J1132:J1163" si="36">HYPERLINK("https://images.diginfra.net/iiif/NL-HaNA_1.01.02/3800/NL-HaNA_1.01.02_3800_0063.jpg/2414,217,2036,3230/full/0/default.jpg", "iiif_url")</f>
        <v>iiif_url</v>
      </c>
    </row>
    <row r="1133" spans="1:10" x14ac:dyDescent="0.2">
      <c r="A1133" t="s">
        <v>1952</v>
      </c>
      <c r="B1133">
        <v>125</v>
      </c>
      <c r="C1133" t="s">
        <v>2183</v>
      </c>
      <c r="D1133">
        <v>3899</v>
      </c>
      <c r="E1133">
        <v>3941</v>
      </c>
      <c r="F1133">
        <v>3281</v>
      </c>
      <c r="G1133">
        <v>3339</v>
      </c>
      <c r="H1133" t="s">
        <v>2185</v>
      </c>
      <c r="J1133" t="str">
        <f t="shared" si="36"/>
        <v>iiif_url</v>
      </c>
    </row>
    <row r="1134" spans="1:10" x14ac:dyDescent="0.2">
      <c r="A1134" t="s">
        <v>1952</v>
      </c>
      <c r="B1134">
        <v>125</v>
      </c>
      <c r="C1134" t="s">
        <v>2183</v>
      </c>
      <c r="D1134">
        <v>4240</v>
      </c>
      <c r="E1134">
        <v>4344</v>
      </c>
      <c r="F1134">
        <v>3272</v>
      </c>
      <c r="G1134">
        <v>3330</v>
      </c>
      <c r="H1134" t="s">
        <v>2186</v>
      </c>
      <c r="J1134" t="str">
        <f t="shared" si="36"/>
        <v>iiif_url</v>
      </c>
    </row>
    <row r="1135" spans="1:10" x14ac:dyDescent="0.2">
      <c r="A1135" t="s">
        <v>1952</v>
      </c>
      <c r="B1135">
        <v>125</v>
      </c>
      <c r="C1135" t="s">
        <v>2183</v>
      </c>
      <c r="D1135">
        <v>2528</v>
      </c>
      <c r="E1135">
        <v>2654</v>
      </c>
      <c r="F1135">
        <v>340</v>
      </c>
      <c r="G1135">
        <v>401</v>
      </c>
      <c r="H1135" t="s">
        <v>1957</v>
      </c>
      <c r="J1135" t="str">
        <f t="shared" si="36"/>
        <v>iiif_url</v>
      </c>
    </row>
    <row r="1136" spans="1:10" x14ac:dyDescent="0.2">
      <c r="A1136" t="s">
        <v>1952</v>
      </c>
      <c r="B1136">
        <v>125</v>
      </c>
      <c r="C1136" t="s">
        <v>2183</v>
      </c>
      <c r="D1136">
        <v>3926</v>
      </c>
      <c r="E1136">
        <v>4332</v>
      </c>
      <c r="F1136">
        <v>325</v>
      </c>
      <c r="G1136">
        <v>397</v>
      </c>
      <c r="H1136" t="s">
        <v>2187</v>
      </c>
      <c r="J1136" t="str">
        <f t="shared" si="36"/>
        <v>iiif_url</v>
      </c>
    </row>
    <row r="1137" spans="1:10" x14ac:dyDescent="0.2">
      <c r="A1137" t="s">
        <v>1952</v>
      </c>
      <c r="B1137">
        <v>125</v>
      </c>
      <c r="C1137" t="s">
        <v>2183</v>
      </c>
      <c r="D1137">
        <v>3364</v>
      </c>
      <c r="E1137">
        <v>3527</v>
      </c>
      <c r="F1137">
        <v>317</v>
      </c>
      <c r="G1137">
        <v>401</v>
      </c>
      <c r="H1137" t="s">
        <v>2188</v>
      </c>
      <c r="J1137" t="str">
        <f t="shared" si="36"/>
        <v>iiif_url</v>
      </c>
    </row>
    <row r="1138" spans="1:10" x14ac:dyDescent="0.2">
      <c r="A1138" t="s">
        <v>1952</v>
      </c>
      <c r="B1138">
        <v>125</v>
      </c>
      <c r="C1138" t="s">
        <v>2189</v>
      </c>
      <c r="D1138">
        <v>2514</v>
      </c>
      <c r="E1138">
        <v>3395</v>
      </c>
      <c r="F1138">
        <v>401</v>
      </c>
      <c r="G1138">
        <v>463</v>
      </c>
      <c r="H1138" t="s">
        <v>2190</v>
      </c>
      <c r="J1138" t="str">
        <f t="shared" si="36"/>
        <v>iiif_url</v>
      </c>
    </row>
    <row r="1139" spans="1:10" x14ac:dyDescent="0.2">
      <c r="A1139" t="s">
        <v>1952</v>
      </c>
      <c r="B1139">
        <v>125</v>
      </c>
      <c r="C1139" t="s">
        <v>2191</v>
      </c>
      <c r="D1139">
        <v>2518</v>
      </c>
      <c r="E1139">
        <v>3396</v>
      </c>
      <c r="F1139">
        <v>448</v>
      </c>
      <c r="G1139">
        <v>511</v>
      </c>
      <c r="H1139" t="s">
        <v>2192</v>
      </c>
      <c r="J1139" t="str">
        <f t="shared" si="36"/>
        <v>iiif_url</v>
      </c>
    </row>
    <row r="1140" spans="1:10" x14ac:dyDescent="0.2">
      <c r="A1140" t="s">
        <v>1952</v>
      </c>
      <c r="B1140">
        <v>125</v>
      </c>
      <c r="C1140" t="s">
        <v>2193</v>
      </c>
      <c r="D1140">
        <v>2517</v>
      </c>
      <c r="E1140">
        <v>3396</v>
      </c>
      <c r="F1140">
        <v>500</v>
      </c>
      <c r="G1140">
        <v>560</v>
      </c>
      <c r="H1140" t="s">
        <v>2194</v>
      </c>
      <c r="J1140" t="str">
        <f t="shared" si="36"/>
        <v>iiif_url</v>
      </c>
    </row>
    <row r="1141" spans="1:10" x14ac:dyDescent="0.2">
      <c r="A1141" t="s">
        <v>1952</v>
      </c>
      <c r="B1141">
        <v>125</v>
      </c>
      <c r="C1141" t="s">
        <v>2195</v>
      </c>
      <c r="D1141">
        <v>2521</v>
      </c>
      <c r="E1141">
        <v>3393</v>
      </c>
      <c r="F1141">
        <v>549</v>
      </c>
      <c r="G1141">
        <v>610</v>
      </c>
      <c r="H1141" t="s">
        <v>2196</v>
      </c>
      <c r="J1141" t="str">
        <f t="shared" si="36"/>
        <v>iiif_url</v>
      </c>
    </row>
    <row r="1142" spans="1:10" x14ac:dyDescent="0.2">
      <c r="A1142" t="s">
        <v>1952</v>
      </c>
      <c r="B1142">
        <v>125</v>
      </c>
      <c r="C1142" t="s">
        <v>2197</v>
      </c>
      <c r="D1142">
        <v>2521</v>
      </c>
      <c r="E1142">
        <v>3396</v>
      </c>
      <c r="F1142">
        <v>597</v>
      </c>
      <c r="G1142">
        <v>658</v>
      </c>
      <c r="H1142" t="s">
        <v>2198</v>
      </c>
      <c r="J1142" t="str">
        <f t="shared" si="36"/>
        <v>iiif_url</v>
      </c>
    </row>
    <row r="1143" spans="1:10" x14ac:dyDescent="0.2">
      <c r="A1143" t="s">
        <v>1952</v>
      </c>
      <c r="B1143">
        <v>125</v>
      </c>
      <c r="C1143" t="s">
        <v>2199</v>
      </c>
      <c r="D1143">
        <v>2520</v>
      </c>
      <c r="E1143">
        <v>3396</v>
      </c>
      <c r="F1143">
        <v>643</v>
      </c>
      <c r="G1143">
        <v>703</v>
      </c>
      <c r="H1143" t="s">
        <v>2200</v>
      </c>
      <c r="J1143" t="str">
        <f t="shared" si="36"/>
        <v>iiif_url</v>
      </c>
    </row>
    <row r="1144" spans="1:10" x14ac:dyDescent="0.2">
      <c r="A1144" t="s">
        <v>1952</v>
      </c>
      <c r="B1144">
        <v>125</v>
      </c>
      <c r="C1144" t="s">
        <v>2201</v>
      </c>
      <c r="D1144">
        <v>2525</v>
      </c>
      <c r="E1144">
        <v>3398</v>
      </c>
      <c r="F1144">
        <v>690</v>
      </c>
      <c r="G1144">
        <v>750</v>
      </c>
      <c r="H1144" t="s">
        <v>2202</v>
      </c>
      <c r="J1144" t="str">
        <f t="shared" si="36"/>
        <v>iiif_url</v>
      </c>
    </row>
    <row r="1145" spans="1:10" x14ac:dyDescent="0.2">
      <c r="A1145" t="s">
        <v>1952</v>
      </c>
      <c r="B1145">
        <v>125</v>
      </c>
      <c r="C1145" t="s">
        <v>2203</v>
      </c>
      <c r="D1145">
        <v>2525</v>
      </c>
      <c r="E1145">
        <v>3396</v>
      </c>
      <c r="F1145">
        <v>738</v>
      </c>
      <c r="G1145">
        <v>798</v>
      </c>
      <c r="H1145" t="s">
        <v>2204</v>
      </c>
      <c r="J1145" t="str">
        <f t="shared" si="36"/>
        <v>iiif_url</v>
      </c>
    </row>
    <row r="1146" spans="1:10" x14ac:dyDescent="0.2">
      <c r="A1146" t="s">
        <v>1952</v>
      </c>
      <c r="B1146">
        <v>125</v>
      </c>
      <c r="C1146" t="s">
        <v>2205</v>
      </c>
      <c r="D1146">
        <v>2523</v>
      </c>
      <c r="E1146">
        <v>3396</v>
      </c>
      <c r="F1146">
        <v>788</v>
      </c>
      <c r="G1146">
        <v>849</v>
      </c>
      <c r="H1146" t="s">
        <v>2206</v>
      </c>
      <c r="J1146" t="str">
        <f t="shared" si="36"/>
        <v>iiif_url</v>
      </c>
    </row>
    <row r="1147" spans="1:10" x14ac:dyDescent="0.2">
      <c r="A1147" t="s">
        <v>1952</v>
      </c>
      <c r="B1147">
        <v>125</v>
      </c>
      <c r="C1147" t="s">
        <v>2207</v>
      </c>
      <c r="D1147">
        <v>2525</v>
      </c>
      <c r="E1147">
        <v>3396</v>
      </c>
      <c r="F1147">
        <v>834</v>
      </c>
      <c r="G1147">
        <v>896</v>
      </c>
      <c r="H1147" t="s">
        <v>2208</v>
      </c>
      <c r="J1147" t="str">
        <f t="shared" si="36"/>
        <v>iiif_url</v>
      </c>
    </row>
    <row r="1148" spans="1:10" x14ac:dyDescent="0.2">
      <c r="A1148" t="s">
        <v>1952</v>
      </c>
      <c r="B1148">
        <v>125</v>
      </c>
      <c r="C1148" t="s">
        <v>2209</v>
      </c>
      <c r="D1148">
        <v>2524</v>
      </c>
      <c r="E1148">
        <v>3398</v>
      </c>
      <c r="F1148">
        <v>883</v>
      </c>
      <c r="G1148">
        <v>944</v>
      </c>
      <c r="H1148" t="s">
        <v>2210</v>
      </c>
      <c r="J1148" t="str">
        <f t="shared" si="36"/>
        <v>iiif_url</v>
      </c>
    </row>
    <row r="1149" spans="1:10" x14ac:dyDescent="0.2">
      <c r="A1149" t="s">
        <v>1952</v>
      </c>
      <c r="B1149">
        <v>125</v>
      </c>
      <c r="C1149" t="s">
        <v>2211</v>
      </c>
      <c r="D1149">
        <v>2526</v>
      </c>
      <c r="E1149">
        <v>3398</v>
      </c>
      <c r="F1149">
        <v>929</v>
      </c>
      <c r="G1149">
        <v>994</v>
      </c>
      <c r="H1149" t="s">
        <v>2212</v>
      </c>
      <c r="J1149" t="str">
        <f t="shared" si="36"/>
        <v>iiif_url</v>
      </c>
    </row>
    <row r="1150" spans="1:10" x14ac:dyDescent="0.2">
      <c r="A1150" t="s">
        <v>1952</v>
      </c>
      <c r="B1150">
        <v>125</v>
      </c>
      <c r="C1150" t="s">
        <v>2213</v>
      </c>
      <c r="D1150">
        <v>2529</v>
      </c>
      <c r="E1150">
        <v>3392</v>
      </c>
      <c r="F1150">
        <v>975</v>
      </c>
      <c r="G1150">
        <v>1041</v>
      </c>
      <c r="H1150" t="s">
        <v>2214</v>
      </c>
      <c r="J1150" t="str">
        <f t="shared" si="36"/>
        <v>iiif_url</v>
      </c>
    </row>
    <row r="1151" spans="1:10" x14ac:dyDescent="0.2">
      <c r="A1151" t="s">
        <v>1952</v>
      </c>
      <c r="B1151">
        <v>125</v>
      </c>
      <c r="C1151" t="s">
        <v>2215</v>
      </c>
      <c r="D1151">
        <v>2529</v>
      </c>
      <c r="E1151">
        <v>3393</v>
      </c>
      <c r="F1151">
        <v>1025</v>
      </c>
      <c r="G1151">
        <v>1091</v>
      </c>
      <c r="H1151" t="s">
        <v>2216</v>
      </c>
      <c r="J1151" t="str">
        <f t="shared" si="36"/>
        <v>iiif_url</v>
      </c>
    </row>
    <row r="1152" spans="1:10" x14ac:dyDescent="0.2">
      <c r="A1152" t="s">
        <v>1952</v>
      </c>
      <c r="B1152">
        <v>125</v>
      </c>
      <c r="C1152" t="s">
        <v>2217</v>
      </c>
      <c r="D1152">
        <v>2531</v>
      </c>
      <c r="E1152">
        <v>2667</v>
      </c>
      <c r="F1152">
        <v>1076</v>
      </c>
      <c r="G1152">
        <v>1135</v>
      </c>
      <c r="H1152" t="s">
        <v>2218</v>
      </c>
      <c r="J1152" t="str">
        <f t="shared" si="36"/>
        <v>iiif_url</v>
      </c>
    </row>
    <row r="1153" spans="1:10" x14ac:dyDescent="0.2">
      <c r="A1153" t="s">
        <v>1952</v>
      </c>
      <c r="B1153">
        <v>125</v>
      </c>
      <c r="C1153" t="s">
        <v>2219</v>
      </c>
      <c r="D1153">
        <v>2629</v>
      </c>
      <c r="E1153">
        <v>3400</v>
      </c>
      <c r="F1153">
        <v>1169</v>
      </c>
      <c r="G1153">
        <v>1231</v>
      </c>
      <c r="H1153" t="s">
        <v>2220</v>
      </c>
      <c r="I1153">
        <v>1</v>
      </c>
      <c r="J1153" t="str">
        <f t="shared" si="36"/>
        <v>iiif_url</v>
      </c>
    </row>
    <row r="1154" spans="1:10" x14ac:dyDescent="0.2">
      <c r="A1154" t="s">
        <v>1952</v>
      </c>
      <c r="B1154">
        <v>125</v>
      </c>
      <c r="C1154" t="s">
        <v>2221</v>
      </c>
      <c r="D1154">
        <v>2644</v>
      </c>
      <c r="E1154">
        <v>3396</v>
      </c>
      <c r="F1154">
        <v>1219</v>
      </c>
      <c r="G1154">
        <v>1282</v>
      </c>
      <c r="H1154" t="s">
        <v>2222</v>
      </c>
      <c r="J1154" t="str">
        <f t="shared" si="36"/>
        <v>iiif_url</v>
      </c>
    </row>
    <row r="1155" spans="1:10" x14ac:dyDescent="0.2">
      <c r="A1155" t="s">
        <v>1952</v>
      </c>
      <c r="B1155">
        <v>125</v>
      </c>
      <c r="C1155" t="s">
        <v>2223</v>
      </c>
      <c r="D1155">
        <v>2649</v>
      </c>
      <c r="E1155">
        <v>3402</v>
      </c>
      <c r="F1155">
        <v>1266</v>
      </c>
      <c r="G1155">
        <v>1329</v>
      </c>
      <c r="H1155" t="s">
        <v>2127</v>
      </c>
      <c r="J1155" t="str">
        <f t="shared" si="36"/>
        <v>iiif_url</v>
      </c>
    </row>
    <row r="1156" spans="1:10" x14ac:dyDescent="0.2">
      <c r="A1156" t="s">
        <v>1952</v>
      </c>
      <c r="B1156">
        <v>125</v>
      </c>
      <c r="C1156" t="s">
        <v>2224</v>
      </c>
      <c r="D1156">
        <v>2530</v>
      </c>
      <c r="E1156">
        <v>3397</v>
      </c>
      <c r="F1156">
        <v>1313</v>
      </c>
      <c r="G1156">
        <v>1376</v>
      </c>
      <c r="H1156" t="s">
        <v>2225</v>
      </c>
      <c r="J1156" t="str">
        <f t="shared" si="36"/>
        <v>iiif_url</v>
      </c>
    </row>
    <row r="1157" spans="1:10" x14ac:dyDescent="0.2">
      <c r="A1157" t="s">
        <v>1952</v>
      </c>
      <c r="B1157">
        <v>125</v>
      </c>
      <c r="C1157" t="s">
        <v>2226</v>
      </c>
      <c r="D1157">
        <v>2529</v>
      </c>
      <c r="E1157">
        <v>3401</v>
      </c>
      <c r="F1157">
        <v>1360</v>
      </c>
      <c r="G1157">
        <v>1425</v>
      </c>
      <c r="H1157" t="s">
        <v>2227</v>
      </c>
      <c r="J1157" t="str">
        <f t="shared" si="36"/>
        <v>iiif_url</v>
      </c>
    </row>
    <row r="1158" spans="1:10" x14ac:dyDescent="0.2">
      <c r="A1158" t="s">
        <v>1952</v>
      </c>
      <c r="B1158">
        <v>125</v>
      </c>
      <c r="C1158" t="s">
        <v>2228</v>
      </c>
      <c r="D1158">
        <v>2534</v>
      </c>
      <c r="E1158">
        <v>3410</v>
      </c>
      <c r="F1158">
        <v>1408</v>
      </c>
      <c r="G1158">
        <v>1471</v>
      </c>
      <c r="H1158" t="s">
        <v>2229</v>
      </c>
      <c r="J1158" t="str">
        <f t="shared" si="36"/>
        <v>iiif_url</v>
      </c>
    </row>
    <row r="1159" spans="1:10" x14ac:dyDescent="0.2">
      <c r="A1159" t="s">
        <v>1952</v>
      </c>
      <c r="B1159">
        <v>125</v>
      </c>
      <c r="C1159" t="s">
        <v>2230</v>
      </c>
      <c r="D1159">
        <v>2535</v>
      </c>
      <c r="E1159">
        <v>3404</v>
      </c>
      <c r="F1159">
        <v>1455</v>
      </c>
      <c r="G1159">
        <v>1519</v>
      </c>
      <c r="H1159" t="s">
        <v>2231</v>
      </c>
      <c r="J1159" t="str">
        <f t="shared" si="36"/>
        <v>iiif_url</v>
      </c>
    </row>
    <row r="1160" spans="1:10" x14ac:dyDescent="0.2">
      <c r="A1160" t="s">
        <v>1952</v>
      </c>
      <c r="B1160">
        <v>125</v>
      </c>
      <c r="C1160" t="s">
        <v>2232</v>
      </c>
      <c r="D1160">
        <v>2534</v>
      </c>
      <c r="E1160">
        <v>3407</v>
      </c>
      <c r="F1160">
        <v>1505</v>
      </c>
      <c r="G1160">
        <v>1567</v>
      </c>
      <c r="H1160" t="s">
        <v>2233</v>
      </c>
      <c r="J1160" t="str">
        <f t="shared" si="36"/>
        <v>iiif_url</v>
      </c>
    </row>
    <row r="1161" spans="1:10" x14ac:dyDescent="0.2">
      <c r="A1161" t="s">
        <v>1952</v>
      </c>
      <c r="B1161">
        <v>125</v>
      </c>
      <c r="C1161" t="s">
        <v>2234</v>
      </c>
      <c r="D1161">
        <v>2535</v>
      </c>
      <c r="E1161">
        <v>3410</v>
      </c>
      <c r="F1161">
        <v>1553</v>
      </c>
      <c r="G1161">
        <v>1617</v>
      </c>
      <c r="H1161" t="s">
        <v>2030</v>
      </c>
      <c r="J1161" t="str">
        <f t="shared" si="36"/>
        <v>iiif_url</v>
      </c>
    </row>
    <row r="1162" spans="1:10" x14ac:dyDescent="0.2">
      <c r="A1162" t="s">
        <v>1952</v>
      </c>
      <c r="B1162">
        <v>125</v>
      </c>
      <c r="C1162" t="s">
        <v>2235</v>
      </c>
      <c r="D1162">
        <v>2533</v>
      </c>
      <c r="E1162">
        <v>3410</v>
      </c>
      <c r="F1162">
        <v>1599</v>
      </c>
      <c r="G1162">
        <v>1664</v>
      </c>
      <c r="H1162" t="s">
        <v>2236</v>
      </c>
      <c r="J1162" t="str">
        <f t="shared" si="36"/>
        <v>iiif_url</v>
      </c>
    </row>
    <row r="1163" spans="1:10" x14ac:dyDescent="0.2">
      <c r="A1163" t="s">
        <v>1952</v>
      </c>
      <c r="B1163">
        <v>125</v>
      </c>
      <c r="C1163" t="s">
        <v>2237</v>
      </c>
      <c r="D1163">
        <v>2534</v>
      </c>
      <c r="E1163">
        <v>3403</v>
      </c>
      <c r="F1163">
        <v>1647</v>
      </c>
      <c r="G1163">
        <v>1713</v>
      </c>
      <c r="H1163" t="s">
        <v>2238</v>
      </c>
      <c r="J1163" t="str">
        <f t="shared" si="36"/>
        <v>iiif_url</v>
      </c>
    </row>
    <row r="1164" spans="1:10" x14ac:dyDescent="0.2">
      <c r="A1164" t="s">
        <v>1952</v>
      </c>
      <c r="B1164">
        <v>125</v>
      </c>
      <c r="C1164" t="s">
        <v>2239</v>
      </c>
      <c r="D1164">
        <v>2534</v>
      </c>
      <c r="E1164">
        <v>3405</v>
      </c>
      <c r="F1164">
        <v>1697</v>
      </c>
      <c r="G1164">
        <v>1761</v>
      </c>
      <c r="H1164" t="s">
        <v>2240</v>
      </c>
      <c r="J1164" t="str">
        <f t="shared" ref="J1164:J1195" si="37">HYPERLINK("https://images.diginfra.net/iiif/NL-HaNA_1.01.02/3800/NL-HaNA_1.01.02_3800_0063.jpg/2414,217,2036,3230/full/0/default.jpg", "iiif_url")</f>
        <v>iiif_url</v>
      </c>
    </row>
    <row r="1165" spans="1:10" x14ac:dyDescent="0.2">
      <c r="A1165" t="s">
        <v>1952</v>
      </c>
      <c r="B1165">
        <v>125</v>
      </c>
      <c r="C1165" t="s">
        <v>2241</v>
      </c>
      <c r="D1165">
        <v>2534</v>
      </c>
      <c r="E1165">
        <v>3412</v>
      </c>
      <c r="F1165">
        <v>1745</v>
      </c>
      <c r="G1165">
        <v>1809</v>
      </c>
      <c r="H1165" t="s">
        <v>2242</v>
      </c>
      <c r="J1165" t="str">
        <f t="shared" si="37"/>
        <v>iiif_url</v>
      </c>
    </row>
    <row r="1166" spans="1:10" x14ac:dyDescent="0.2">
      <c r="A1166" t="s">
        <v>1952</v>
      </c>
      <c r="B1166">
        <v>125</v>
      </c>
      <c r="C1166" t="s">
        <v>2243</v>
      </c>
      <c r="D1166">
        <v>2534</v>
      </c>
      <c r="E1166">
        <v>3406</v>
      </c>
      <c r="F1166">
        <v>1792</v>
      </c>
      <c r="G1166">
        <v>1858</v>
      </c>
      <c r="H1166" t="s">
        <v>2244</v>
      </c>
      <c r="J1166" t="str">
        <f t="shared" si="37"/>
        <v>iiif_url</v>
      </c>
    </row>
    <row r="1167" spans="1:10" x14ac:dyDescent="0.2">
      <c r="A1167" t="s">
        <v>1952</v>
      </c>
      <c r="B1167">
        <v>125</v>
      </c>
      <c r="C1167" t="s">
        <v>2245</v>
      </c>
      <c r="D1167">
        <v>2537</v>
      </c>
      <c r="E1167">
        <v>3404</v>
      </c>
      <c r="F1167">
        <v>1838</v>
      </c>
      <c r="G1167">
        <v>1906</v>
      </c>
      <c r="H1167" t="s">
        <v>2246</v>
      </c>
      <c r="J1167" t="str">
        <f t="shared" si="37"/>
        <v>iiif_url</v>
      </c>
    </row>
    <row r="1168" spans="1:10" x14ac:dyDescent="0.2">
      <c r="A1168" t="s">
        <v>1952</v>
      </c>
      <c r="B1168">
        <v>125</v>
      </c>
      <c r="C1168" t="s">
        <v>2247</v>
      </c>
      <c r="D1168">
        <v>2541</v>
      </c>
      <c r="E1168">
        <v>2834</v>
      </c>
      <c r="F1168">
        <v>1889</v>
      </c>
      <c r="G1168">
        <v>1950</v>
      </c>
      <c r="H1168" t="s">
        <v>2248</v>
      </c>
      <c r="J1168" t="str">
        <f t="shared" si="37"/>
        <v>iiif_url</v>
      </c>
    </row>
    <row r="1169" spans="1:10" x14ac:dyDescent="0.2">
      <c r="A1169" t="s">
        <v>1952</v>
      </c>
      <c r="B1169">
        <v>125</v>
      </c>
      <c r="C1169" t="s">
        <v>2249</v>
      </c>
      <c r="D1169">
        <v>2627</v>
      </c>
      <c r="E1169">
        <v>3403</v>
      </c>
      <c r="F1169">
        <v>1985</v>
      </c>
      <c r="G1169">
        <v>2047</v>
      </c>
      <c r="H1169" t="s">
        <v>2250</v>
      </c>
      <c r="I1169">
        <v>1</v>
      </c>
      <c r="J1169" t="str">
        <f t="shared" si="37"/>
        <v>iiif_url</v>
      </c>
    </row>
    <row r="1170" spans="1:10" x14ac:dyDescent="0.2">
      <c r="A1170" t="s">
        <v>1952</v>
      </c>
      <c r="B1170">
        <v>125</v>
      </c>
      <c r="C1170" t="s">
        <v>2251</v>
      </c>
      <c r="D1170">
        <v>2543</v>
      </c>
      <c r="E1170">
        <v>3413</v>
      </c>
      <c r="F1170">
        <v>2030</v>
      </c>
      <c r="G1170">
        <v>2096</v>
      </c>
      <c r="H1170" t="s">
        <v>2252</v>
      </c>
      <c r="J1170" t="str">
        <f t="shared" si="37"/>
        <v>iiif_url</v>
      </c>
    </row>
    <row r="1171" spans="1:10" x14ac:dyDescent="0.2">
      <c r="A1171" t="s">
        <v>1952</v>
      </c>
      <c r="B1171">
        <v>125</v>
      </c>
      <c r="C1171" t="s">
        <v>2253</v>
      </c>
      <c r="D1171">
        <v>2655</v>
      </c>
      <c r="E1171">
        <v>3413</v>
      </c>
      <c r="F1171">
        <v>2080</v>
      </c>
      <c r="G1171">
        <v>2144</v>
      </c>
      <c r="H1171" t="s">
        <v>2254</v>
      </c>
      <c r="J1171" t="str">
        <f t="shared" si="37"/>
        <v>iiif_url</v>
      </c>
    </row>
    <row r="1172" spans="1:10" x14ac:dyDescent="0.2">
      <c r="A1172" t="s">
        <v>1952</v>
      </c>
      <c r="B1172">
        <v>125</v>
      </c>
      <c r="C1172" t="s">
        <v>2255</v>
      </c>
      <c r="D1172">
        <v>2539</v>
      </c>
      <c r="E1172">
        <v>3398</v>
      </c>
      <c r="F1172">
        <v>2130</v>
      </c>
      <c r="G1172">
        <v>2192</v>
      </c>
      <c r="H1172" t="s">
        <v>2256</v>
      </c>
      <c r="J1172" t="str">
        <f t="shared" si="37"/>
        <v>iiif_url</v>
      </c>
    </row>
    <row r="1173" spans="1:10" x14ac:dyDescent="0.2">
      <c r="A1173" t="s">
        <v>1952</v>
      </c>
      <c r="B1173">
        <v>125</v>
      </c>
      <c r="C1173" t="s">
        <v>2257</v>
      </c>
      <c r="D1173">
        <v>2540</v>
      </c>
      <c r="E1173">
        <v>3410</v>
      </c>
      <c r="F1173">
        <v>2178</v>
      </c>
      <c r="G1173">
        <v>2239</v>
      </c>
      <c r="H1173" t="s">
        <v>2258</v>
      </c>
      <c r="J1173" t="str">
        <f t="shared" si="37"/>
        <v>iiif_url</v>
      </c>
    </row>
    <row r="1174" spans="1:10" x14ac:dyDescent="0.2">
      <c r="A1174" t="s">
        <v>1952</v>
      </c>
      <c r="B1174">
        <v>125</v>
      </c>
      <c r="C1174" t="s">
        <v>2259</v>
      </c>
      <c r="D1174">
        <v>2542</v>
      </c>
      <c r="E1174">
        <v>3410</v>
      </c>
      <c r="F1174">
        <v>2225</v>
      </c>
      <c r="G1174">
        <v>2286</v>
      </c>
      <c r="H1174" t="s">
        <v>2260</v>
      </c>
      <c r="J1174" t="str">
        <f t="shared" si="37"/>
        <v>iiif_url</v>
      </c>
    </row>
    <row r="1175" spans="1:10" x14ac:dyDescent="0.2">
      <c r="A1175" t="s">
        <v>1952</v>
      </c>
      <c r="B1175">
        <v>125</v>
      </c>
      <c r="C1175" t="s">
        <v>2261</v>
      </c>
      <c r="D1175">
        <v>2539</v>
      </c>
      <c r="E1175">
        <v>3417</v>
      </c>
      <c r="F1175">
        <v>2273</v>
      </c>
      <c r="G1175">
        <v>2335</v>
      </c>
      <c r="H1175" t="s">
        <v>2262</v>
      </c>
      <c r="J1175" t="str">
        <f t="shared" si="37"/>
        <v>iiif_url</v>
      </c>
    </row>
    <row r="1176" spans="1:10" x14ac:dyDescent="0.2">
      <c r="A1176" t="s">
        <v>1952</v>
      </c>
      <c r="B1176">
        <v>125</v>
      </c>
      <c r="C1176" t="s">
        <v>2263</v>
      </c>
      <c r="D1176">
        <v>2541</v>
      </c>
      <c r="E1176">
        <v>3413</v>
      </c>
      <c r="F1176">
        <v>2321</v>
      </c>
      <c r="G1176">
        <v>2385</v>
      </c>
      <c r="H1176" t="s">
        <v>2264</v>
      </c>
      <c r="J1176" t="str">
        <f t="shared" si="37"/>
        <v>iiif_url</v>
      </c>
    </row>
    <row r="1177" spans="1:10" x14ac:dyDescent="0.2">
      <c r="A1177" t="s">
        <v>1952</v>
      </c>
      <c r="B1177">
        <v>125</v>
      </c>
      <c r="C1177" t="s">
        <v>2265</v>
      </c>
      <c r="D1177">
        <v>2544</v>
      </c>
      <c r="E1177">
        <v>3417</v>
      </c>
      <c r="F1177">
        <v>2370</v>
      </c>
      <c r="G1177">
        <v>2431</v>
      </c>
      <c r="H1177" t="s">
        <v>2266</v>
      </c>
      <c r="J1177" t="str">
        <f t="shared" si="37"/>
        <v>iiif_url</v>
      </c>
    </row>
    <row r="1178" spans="1:10" x14ac:dyDescent="0.2">
      <c r="A1178" t="s">
        <v>1952</v>
      </c>
      <c r="B1178">
        <v>125</v>
      </c>
      <c r="C1178" t="s">
        <v>2267</v>
      </c>
      <c r="D1178">
        <v>2545</v>
      </c>
      <c r="E1178">
        <v>3407</v>
      </c>
      <c r="F1178">
        <v>2417</v>
      </c>
      <c r="G1178">
        <v>2478</v>
      </c>
      <c r="H1178" t="s">
        <v>2268</v>
      </c>
      <c r="J1178" t="str">
        <f t="shared" si="37"/>
        <v>iiif_url</v>
      </c>
    </row>
    <row r="1179" spans="1:10" x14ac:dyDescent="0.2">
      <c r="A1179" t="s">
        <v>1952</v>
      </c>
      <c r="B1179">
        <v>125</v>
      </c>
      <c r="C1179" t="s">
        <v>2269</v>
      </c>
      <c r="D1179">
        <v>2541</v>
      </c>
      <c r="E1179">
        <v>3417</v>
      </c>
      <c r="F1179">
        <v>2464</v>
      </c>
      <c r="G1179">
        <v>2529</v>
      </c>
      <c r="H1179" t="s">
        <v>2270</v>
      </c>
      <c r="J1179" t="str">
        <f t="shared" si="37"/>
        <v>iiif_url</v>
      </c>
    </row>
    <row r="1180" spans="1:10" x14ac:dyDescent="0.2">
      <c r="A1180" t="s">
        <v>1952</v>
      </c>
      <c r="B1180">
        <v>125</v>
      </c>
      <c r="C1180" t="s">
        <v>2271</v>
      </c>
      <c r="D1180">
        <v>2544</v>
      </c>
      <c r="E1180">
        <v>3406</v>
      </c>
      <c r="F1180">
        <v>2512</v>
      </c>
      <c r="G1180">
        <v>2574</v>
      </c>
      <c r="H1180" t="s">
        <v>2272</v>
      </c>
      <c r="J1180" t="str">
        <f t="shared" si="37"/>
        <v>iiif_url</v>
      </c>
    </row>
    <row r="1181" spans="1:10" x14ac:dyDescent="0.2">
      <c r="A1181" t="s">
        <v>1952</v>
      </c>
      <c r="B1181">
        <v>125</v>
      </c>
      <c r="C1181" t="s">
        <v>2273</v>
      </c>
      <c r="D1181">
        <v>2542</v>
      </c>
      <c r="E1181">
        <v>3417</v>
      </c>
      <c r="F1181">
        <v>2561</v>
      </c>
      <c r="G1181">
        <v>2623</v>
      </c>
      <c r="H1181" t="s">
        <v>2274</v>
      </c>
      <c r="J1181" t="str">
        <f t="shared" si="37"/>
        <v>iiif_url</v>
      </c>
    </row>
    <row r="1182" spans="1:10" x14ac:dyDescent="0.2">
      <c r="A1182" t="s">
        <v>1952</v>
      </c>
      <c r="B1182">
        <v>125</v>
      </c>
      <c r="C1182" t="s">
        <v>2275</v>
      </c>
      <c r="D1182">
        <v>2541</v>
      </c>
      <c r="E1182">
        <v>3414</v>
      </c>
      <c r="F1182">
        <v>2610</v>
      </c>
      <c r="G1182">
        <v>2671</v>
      </c>
      <c r="H1182" t="s">
        <v>2276</v>
      </c>
      <c r="J1182" t="str">
        <f t="shared" si="37"/>
        <v>iiif_url</v>
      </c>
    </row>
    <row r="1183" spans="1:10" x14ac:dyDescent="0.2">
      <c r="A1183" t="s">
        <v>1952</v>
      </c>
      <c r="B1183">
        <v>125</v>
      </c>
      <c r="C1183" t="s">
        <v>2277</v>
      </c>
      <c r="D1183">
        <v>2541</v>
      </c>
      <c r="E1183">
        <v>3415</v>
      </c>
      <c r="F1183">
        <v>2657</v>
      </c>
      <c r="G1183">
        <v>2720</v>
      </c>
      <c r="H1183" t="s">
        <v>2278</v>
      </c>
      <c r="J1183" t="str">
        <f t="shared" si="37"/>
        <v>iiif_url</v>
      </c>
    </row>
    <row r="1184" spans="1:10" x14ac:dyDescent="0.2">
      <c r="A1184" t="s">
        <v>1952</v>
      </c>
      <c r="B1184">
        <v>125</v>
      </c>
      <c r="C1184" t="s">
        <v>2279</v>
      </c>
      <c r="D1184">
        <v>2546</v>
      </c>
      <c r="E1184">
        <v>3405</v>
      </c>
      <c r="F1184">
        <v>2703</v>
      </c>
      <c r="G1184">
        <v>2769</v>
      </c>
      <c r="H1184" t="s">
        <v>2280</v>
      </c>
      <c r="J1184" t="str">
        <f t="shared" si="37"/>
        <v>iiif_url</v>
      </c>
    </row>
    <row r="1185" spans="1:10" x14ac:dyDescent="0.2">
      <c r="A1185" t="s">
        <v>1952</v>
      </c>
      <c r="B1185">
        <v>125</v>
      </c>
      <c r="C1185" t="s">
        <v>2281</v>
      </c>
      <c r="D1185">
        <v>2541</v>
      </c>
      <c r="E1185">
        <v>3407</v>
      </c>
      <c r="F1185">
        <v>2753</v>
      </c>
      <c r="G1185">
        <v>2816</v>
      </c>
      <c r="H1185" t="s">
        <v>2282</v>
      </c>
      <c r="J1185" t="str">
        <f t="shared" si="37"/>
        <v>iiif_url</v>
      </c>
    </row>
    <row r="1186" spans="1:10" x14ac:dyDescent="0.2">
      <c r="A1186" t="s">
        <v>1952</v>
      </c>
      <c r="B1186">
        <v>125</v>
      </c>
      <c r="C1186" t="s">
        <v>2283</v>
      </c>
      <c r="D1186">
        <v>2544</v>
      </c>
      <c r="E1186">
        <v>3408</v>
      </c>
      <c r="F1186">
        <v>2800</v>
      </c>
      <c r="G1186">
        <v>2864</v>
      </c>
      <c r="H1186" t="s">
        <v>2284</v>
      </c>
      <c r="J1186" t="str">
        <f t="shared" si="37"/>
        <v>iiif_url</v>
      </c>
    </row>
    <row r="1187" spans="1:10" x14ac:dyDescent="0.2">
      <c r="A1187" t="s">
        <v>1952</v>
      </c>
      <c r="B1187">
        <v>125</v>
      </c>
      <c r="C1187" t="s">
        <v>2285</v>
      </c>
      <c r="D1187">
        <v>2543</v>
      </c>
      <c r="E1187">
        <v>3417</v>
      </c>
      <c r="F1187">
        <v>2849</v>
      </c>
      <c r="G1187">
        <v>2912</v>
      </c>
      <c r="H1187" t="s">
        <v>2286</v>
      </c>
      <c r="J1187" t="str">
        <f t="shared" si="37"/>
        <v>iiif_url</v>
      </c>
    </row>
    <row r="1188" spans="1:10" x14ac:dyDescent="0.2">
      <c r="A1188" t="s">
        <v>1952</v>
      </c>
      <c r="B1188">
        <v>125</v>
      </c>
      <c r="C1188" t="s">
        <v>2287</v>
      </c>
      <c r="D1188">
        <v>2546</v>
      </c>
      <c r="E1188">
        <v>3414</v>
      </c>
      <c r="F1188">
        <v>2898</v>
      </c>
      <c r="G1188">
        <v>2961</v>
      </c>
      <c r="H1188" t="s">
        <v>2288</v>
      </c>
      <c r="J1188" t="str">
        <f t="shared" si="37"/>
        <v>iiif_url</v>
      </c>
    </row>
    <row r="1189" spans="1:10" x14ac:dyDescent="0.2">
      <c r="A1189" t="s">
        <v>1952</v>
      </c>
      <c r="B1189">
        <v>125</v>
      </c>
      <c r="C1189" t="s">
        <v>2289</v>
      </c>
      <c r="D1189">
        <v>2546</v>
      </c>
      <c r="E1189">
        <v>3419</v>
      </c>
      <c r="F1189">
        <v>2946</v>
      </c>
      <c r="G1189">
        <v>3010</v>
      </c>
      <c r="H1189" t="s">
        <v>2290</v>
      </c>
      <c r="J1189" t="str">
        <f t="shared" si="37"/>
        <v>iiif_url</v>
      </c>
    </row>
    <row r="1190" spans="1:10" x14ac:dyDescent="0.2">
      <c r="A1190" t="s">
        <v>1952</v>
      </c>
      <c r="B1190">
        <v>125</v>
      </c>
      <c r="C1190" t="s">
        <v>2291</v>
      </c>
      <c r="D1190">
        <v>2546</v>
      </c>
      <c r="E1190">
        <v>3414</v>
      </c>
      <c r="F1190">
        <v>2995</v>
      </c>
      <c r="G1190">
        <v>3057</v>
      </c>
      <c r="H1190" t="s">
        <v>2292</v>
      </c>
      <c r="J1190" t="str">
        <f t="shared" si="37"/>
        <v>iiif_url</v>
      </c>
    </row>
    <row r="1191" spans="1:10" x14ac:dyDescent="0.2">
      <c r="A1191" t="s">
        <v>1952</v>
      </c>
      <c r="B1191">
        <v>125</v>
      </c>
      <c r="C1191" t="s">
        <v>2293</v>
      </c>
      <c r="D1191">
        <v>2546</v>
      </c>
      <c r="E1191">
        <v>2690</v>
      </c>
      <c r="F1191">
        <v>3044</v>
      </c>
      <c r="G1191">
        <v>3102</v>
      </c>
      <c r="H1191" t="s">
        <v>2294</v>
      </c>
      <c r="J1191" t="str">
        <f t="shared" si="37"/>
        <v>iiif_url</v>
      </c>
    </row>
    <row r="1192" spans="1:10" x14ac:dyDescent="0.2">
      <c r="A1192" t="s">
        <v>1952</v>
      </c>
      <c r="B1192">
        <v>125</v>
      </c>
      <c r="C1192" t="s">
        <v>2295</v>
      </c>
      <c r="D1192">
        <v>2598</v>
      </c>
      <c r="E1192">
        <v>3415</v>
      </c>
      <c r="F1192">
        <v>3091</v>
      </c>
      <c r="G1192">
        <v>3155</v>
      </c>
      <c r="H1192" t="s">
        <v>2296</v>
      </c>
      <c r="J1192" t="str">
        <f t="shared" si="37"/>
        <v>iiif_url</v>
      </c>
    </row>
    <row r="1193" spans="1:10" x14ac:dyDescent="0.2">
      <c r="A1193" t="s">
        <v>1952</v>
      </c>
      <c r="B1193">
        <v>125</v>
      </c>
      <c r="C1193" t="s">
        <v>2297</v>
      </c>
      <c r="D1193">
        <v>2548</v>
      </c>
      <c r="E1193">
        <v>3416</v>
      </c>
      <c r="F1193">
        <v>3137</v>
      </c>
      <c r="G1193">
        <v>3204</v>
      </c>
      <c r="H1193" t="s">
        <v>2298</v>
      </c>
      <c r="J1193" t="str">
        <f t="shared" si="37"/>
        <v>iiif_url</v>
      </c>
    </row>
    <row r="1194" spans="1:10" x14ac:dyDescent="0.2">
      <c r="A1194" t="s">
        <v>1952</v>
      </c>
      <c r="B1194">
        <v>125</v>
      </c>
      <c r="C1194" t="s">
        <v>2299</v>
      </c>
      <c r="D1194">
        <v>2544</v>
      </c>
      <c r="E1194">
        <v>3417</v>
      </c>
      <c r="F1194">
        <v>3186</v>
      </c>
      <c r="G1194">
        <v>3251</v>
      </c>
      <c r="H1194" t="s">
        <v>2300</v>
      </c>
      <c r="J1194" t="str">
        <f t="shared" si="37"/>
        <v>iiif_url</v>
      </c>
    </row>
    <row r="1195" spans="1:10" x14ac:dyDescent="0.2">
      <c r="A1195" t="s">
        <v>1952</v>
      </c>
      <c r="B1195">
        <v>125</v>
      </c>
      <c r="C1195" t="s">
        <v>2301</v>
      </c>
      <c r="D1195">
        <v>2551</v>
      </c>
      <c r="E1195">
        <v>3404</v>
      </c>
      <c r="F1195">
        <v>3236</v>
      </c>
      <c r="G1195">
        <v>3302</v>
      </c>
      <c r="H1195" t="s">
        <v>2302</v>
      </c>
      <c r="J1195" t="str">
        <f t="shared" si="37"/>
        <v>iiif_url</v>
      </c>
    </row>
    <row r="1196" spans="1:10" x14ac:dyDescent="0.2">
      <c r="A1196" t="s">
        <v>1952</v>
      </c>
      <c r="B1196">
        <v>125</v>
      </c>
      <c r="C1196" t="s">
        <v>2303</v>
      </c>
      <c r="D1196">
        <v>3501</v>
      </c>
      <c r="E1196">
        <v>4335</v>
      </c>
      <c r="F1196">
        <v>401</v>
      </c>
      <c r="G1196">
        <v>463</v>
      </c>
      <c r="H1196" t="s">
        <v>2304</v>
      </c>
      <c r="J1196" t="str">
        <f t="shared" ref="J1196:J1227" si="38">HYPERLINK("https://images.diginfra.net/iiif/NL-HaNA_1.01.02/3800/NL-HaNA_1.01.02_3800_0063.jpg/2414,217,2036,3230/full/0/default.jpg", "iiif_url")</f>
        <v>iiif_url</v>
      </c>
    </row>
    <row r="1197" spans="1:10" x14ac:dyDescent="0.2">
      <c r="A1197" t="s">
        <v>1952</v>
      </c>
      <c r="B1197">
        <v>125</v>
      </c>
      <c r="C1197" t="s">
        <v>2305</v>
      </c>
      <c r="D1197">
        <v>3448</v>
      </c>
      <c r="E1197">
        <v>4340</v>
      </c>
      <c r="F1197">
        <v>446</v>
      </c>
      <c r="G1197">
        <v>513</v>
      </c>
      <c r="H1197" t="s">
        <v>2306</v>
      </c>
      <c r="J1197" t="str">
        <f t="shared" si="38"/>
        <v>iiif_url</v>
      </c>
    </row>
    <row r="1198" spans="1:10" x14ac:dyDescent="0.2">
      <c r="A1198" t="s">
        <v>1952</v>
      </c>
      <c r="B1198">
        <v>125</v>
      </c>
      <c r="C1198" t="s">
        <v>2307</v>
      </c>
      <c r="D1198">
        <v>3450</v>
      </c>
      <c r="E1198">
        <v>4340</v>
      </c>
      <c r="F1198">
        <v>497</v>
      </c>
      <c r="G1198">
        <v>560</v>
      </c>
      <c r="H1198" t="s">
        <v>2308</v>
      </c>
      <c r="J1198" t="str">
        <f t="shared" si="38"/>
        <v>iiif_url</v>
      </c>
    </row>
    <row r="1199" spans="1:10" x14ac:dyDescent="0.2">
      <c r="A1199" t="s">
        <v>1952</v>
      </c>
      <c r="B1199">
        <v>125</v>
      </c>
      <c r="C1199" t="s">
        <v>2309</v>
      </c>
      <c r="D1199">
        <v>3453</v>
      </c>
      <c r="E1199">
        <v>4337</v>
      </c>
      <c r="F1199">
        <v>542</v>
      </c>
      <c r="G1199">
        <v>608</v>
      </c>
      <c r="H1199" t="s">
        <v>2310</v>
      </c>
      <c r="J1199" t="str">
        <f t="shared" si="38"/>
        <v>iiif_url</v>
      </c>
    </row>
    <row r="1200" spans="1:10" x14ac:dyDescent="0.2">
      <c r="A1200" t="s">
        <v>1952</v>
      </c>
      <c r="B1200">
        <v>125</v>
      </c>
      <c r="C1200" t="s">
        <v>2311</v>
      </c>
      <c r="D1200">
        <v>3447</v>
      </c>
      <c r="E1200">
        <v>4345</v>
      </c>
      <c r="F1200">
        <v>591</v>
      </c>
      <c r="G1200">
        <v>659</v>
      </c>
      <c r="H1200" t="s">
        <v>2312</v>
      </c>
      <c r="J1200" t="str">
        <f t="shared" si="38"/>
        <v>iiif_url</v>
      </c>
    </row>
    <row r="1201" spans="1:10" x14ac:dyDescent="0.2">
      <c r="A1201" t="s">
        <v>1952</v>
      </c>
      <c r="B1201">
        <v>125</v>
      </c>
      <c r="C1201" t="s">
        <v>2313</v>
      </c>
      <c r="D1201">
        <v>3451</v>
      </c>
      <c r="E1201">
        <v>4328</v>
      </c>
      <c r="F1201">
        <v>639</v>
      </c>
      <c r="G1201">
        <v>705</v>
      </c>
      <c r="H1201" t="s">
        <v>2314</v>
      </c>
      <c r="J1201" t="str">
        <f t="shared" si="38"/>
        <v>iiif_url</v>
      </c>
    </row>
    <row r="1202" spans="1:10" x14ac:dyDescent="0.2">
      <c r="A1202" t="s">
        <v>1952</v>
      </c>
      <c r="B1202">
        <v>125</v>
      </c>
      <c r="C1202" t="s">
        <v>2315</v>
      </c>
      <c r="D1202">
        <v>3452</v>
      </c>
      <c r="E1202">
        <v>4334</v>
      </c>
      <c r="F1202">
        <v>686</v>
      </c>
      <c r="G1202">
        <v>752</v>
      </c>
      <c r="H1202" t="s">
        <v>2316</v>
      </c>
      <c r="J1202" t="str">
        <f t="shared" si="38"/>
        <v>iiif_url</v>
      </c>
    </row>
    <row r="1203" spans="1:10" x14ac:dyDescent="0.2">
      <c r="A1203" t="s">
        <v>1952</v>
      </c>
      <c r="B1203">
        <v>125</v>
      </c>
      <c r="C1203" t="s">
        <v>2317</v>
      </c>
      <c r="D1203">
        <v>3455</v>
      </c>
      <c r="E1203">
        <v>4324</v>
      </c>
      <c r="F1203">
        <v>735</v>
      </c>
      <c r="G1203">
        <v>799</v>
      </c>
      <c r="H1203" t="s">
        <v>2318</v>
      </c>
      <c r="J1203" t="str">
        <f t="shared" si="38"/>
        <v>iiif_url</v>
      </c>
    </row>
    <row r="1204" spans="1:10" x14ac:dyDescent="0.2">
      <c r="A1204" t="s">
        <v>1952</v>
      </c>
      <c r="B1204">
        <v>125</v>
      </c>
      <c r="C1204" t="s">
        <v>2319</v>
      </c>
      <c r="D1204">
        <v>3450</v>
      </c>
      <c r="E1204">
        <v>4322</v>
      </c>
      <c r="F1204">
        <v>784</v>
      </c>
      <c r="G1204">
        <v>846</v>
      </c>
      <c r="H1204" t="s">
        <v>2320</v>
      </c>
      <c r="J1204" t="str">
        <f t="shared" si="38"/>
        <v>iiif_url</v>
      </c>
    </row>
    <row r="1205" spans="1:10" x14ac:dyDescent="0.2">
      <c r="A1205" t="s">
        <v>1952</v>
      </c>
      <c r="B1205">
        <v>125</v>
      </c>
      <c r="C1205" t="s">
        <v>2321</v>
      </c>
      <c r="D1205">
        <v>3452</v>
      </c>
      <c r="E1205">
        <v>4322</v>
      </c>
      <c r="F1205">
        <v>831</v>
      </c>
      <c r="G1205">
        <v>896</v>
      </c>
      <c r="H1205" t="s">
        <v>2322</v>
      </c>
      <c r="J1205" t="str">
        <f t="shared" si="38"/>
        <v>iiif_url</v>
      </c>
    </row>
    <row r="1206" spans="1:10" x14ac:dyDescent="0.2">
      <c r="A1206" t="s">
        <v>1952</v>
      </c>
      <c r="B1206">
        <v>125</v>
      </c>
      <c r="C1206" t="s">
        <v>2323</v>
      </c>
      <c r="D1206">
        <v>3450</v>
      </c>
      <c r="E1206">
        <v>3927</v>
      </c>
      <c r="F1206">
        <v>880</v>
      </c>
      <c r="G1206">
        <v>942</v>
      </c>
      <c r="H1206" t="s">
        <v>2324</v>
      </c>
      <c r="J1206" t="str">
        <f t="shared" si="38"/>
        <v>iiif_url</v>
      </c>
    </row>
    <row r="1207" spans="1:10" x14ac:dyDescent="0.2">
      <c r="A1207" t="s">
        <v>1952</v>
      </c>
      <c r="B1207">
        <v>125</v>
      </c>
      <c r="C1207" t="s">
        <v>2325</v>
      </c>
      <c r="D1207">
        <v>3541</v>
      </c>
      <c r="E1207">
        <v>4327</v>
      </c>
      <c r="F1207">
        <v>974</v>
      </c>
      <c r="G1207">
        <v>1038</v>
      </c>
      <c r="H1207" t="s">
        <v>2326</v>
      </c>
      <c r="I1207">
        <v>1</v>
      </c>
      <c r="J1207" t="str">
        <f t="shared" si="38"/>
        <v>iiif_url</v>
      </c>
    </row>
    <row r="1208" spans="1:10" x14ac:dyDescent="0.2">
      <c r="A1208" t="s">
        <v>1952</v>
      </c>
      <c r="B1208">
        <v>125</v>
      </c>
      <c r="C1208" t="s">
        <v>2327</v>
      </c>
      <c r="D1208">
        <v>3566</v>
      </c>
      <c r="E1208">
        <v>4334</v>
      </c>
      <c r="F1208">
        <v>1023</v>
      </c>
      <c r="G1208">
        <v>1087</v>
      </c>
      <c r="H1208" t="s">
        <v>2328</v>
      </c>
      <c r="J1208" t="str">
        <f t="shared" si="38"/>
        <v>iiif_url</v>
      </c>
    </row>
    <row r="1209" spans="1:10" x14ac:dyDescent="0.2">
      <c r="A1209" t="s">
        <v>1952</v>
      </c>
      <c r="B1209">
        <v>125</v>
      </c>
      <c r="C1209" t="s">
        <v>2329</v>
      </c>
      <c r="D1209">
        <v>3573</v>
      </c>
      <c r="E1209">
        <v>4339</v>
      </c>
      <c r="F1209">
        <v>1070</v>
      </c>
      <c r="G1209">
        <v>1138</v>
      </c>
      <c r="H1209" t="s">
        <v>2330</v>
      </c>
      <c r="J1209" t="str">
        <f t="shared" si="38"/>
        <v>iiif_url</v>
      </c>
    </row>
    <row r="1210" spans="1:10" x14ac:dyDescent="0.2">
      <c r="A1210" t="s">
        <v>1952</v>
      </c>
      <c r="B1210">
        <v>125</v>
      </c>
      <c r="C1210" t="s">
        <v>2331</v>
      </c>
      <c r="D1210">
        <v>3456</v>
      </c>
      <c r="E1210">
        <v>4325</v>
      </c>
      <c r="F1210">
        <v>1117</v>
      </c>
      <c r="G1210">
        <v>1186</v>
      </c>
      <c r="H1210" t="s">
        <v>2332</v>
      </c>
      <c r="J1210" t="str">
        <f t="shared" si="38"/>
        <v>iiif_url</v>
      </c>
    </row>
    <row r="1211" spans="1:10" x14ac:dyDescent="0.2">
      <c r="A1211" t="s">
        <v>1952</v>
      </c>
      <c r="B1211">
        <v>125</v>
      </c>
      <c r="C1211" t="s">
        <v>2333</v>
      </c>
      <c r="D1211">
        <v>3452</v>
      </c>
      <c r="E1211">
        <v>4334</v>
      </c>
      <c r="F1211">
        <v>1165</v>
      </c>
      <c r="G1211">
        <v>1230</v>
      </c>
      <c r="H1211" t="s">
        <v>2334</v>
      </c>
      <c r="J1211" t="str">
        <f t="shared" si="38"/>
        <v>iiif_url</v>
      </c>
    </row>
    <row r="1212" spans="1:10" x14ac:dyDescent="0.2">
      <c r="A1212" t="s">
        <v>1952</v>
      </c>
      <c r="B1212">
        <v>125</v>
      </c>
      <c r="C1212" t="s">
        <v>2335</v>
      </c>
      <c r="D1212">
        <v>3456</v>
      </c>
      <c r="E1212">
        <v>4331</v>
      </c>
      <c r="F1212">
        <v>1213</v>
      </c>
      <c r="G1212">
        <v>1275</v>
      </c>
      <c r="H1212" t="s">
        <v>2336</v>
      </c>
      <c r="J1212" t="str">
        <f t="shared" si="38"/>
        <v>iiif_url</v>
      </c>
    </row>
    <row r="1213" spans="1:10" x14ac:dyDescent="0.2">
      <c r="A1213" t="s">
        <v>1952</v>
      </c>
      <c r="B1213">
        <v>125</v>
      </c>
      <c r="C1213" t="s">
        <v>2337</v>
      </c>
      <c r="D1213">
        <v>3456</v>
      </c>
      <c r="E1213">
        <v>3558</v>
      </c>
      <c r="F1213">
        <v>1264</v>
      </c>
      <c r="G1213">
        <v>1322</v>
      </c>
      <c r="H1213" t="s">
        <v>2338</v>
      </c>
      <c r="J1213" t="str">
        <f t="shared" si="38"/>
        <v>iiif_url</v>
      </c>
    </row>
    <row r="1214" spans="1:10" x14ac:dyDescent="0.2">
      <c r="A1214" t="s">
        <v>1952</v>
      </c>
      <c r="B1214">
        <v>125</v>
      </c>
      <c r="C1214" t="s">
        <v>2339</v>
      </c>
      <c r="D1214">
        <v>4132</v>
      </c>
      <c r="E1214">
        <v>4330</v>
      </c>
      <c r="F1214">
        <v>1264</v>
      </c>
      <c r="G1214">
        <v>1323</v>
      </c>
      <c r="H1214" t="s">
        <v>138</v>
      </c>
      <c r="J1214" t="str">
        <f t="shared" si="38"/>
        <v>iiif_url</v>
      </c>
    </row>
    <row r="1215" spans="1:10" x14ac:dyDescent="0.2">
      <c r="A1215" t="s">
        <v>1952</v>
      </c>
      <c r="B1215">
        <v>125</v>
      </c>
      <c r="C1215" t="s">
        <v>2340</v>
      </c>
      <c r="D1215">
        <v>3456</v>
      </c>
      <c r="E1215">
        <v>4332</v>
      </c>
      <c r="F1215">
        <v>1309</v>
      </c>
      <c r="G1215">
        <v>1373</v>
      </c>
      <c r="H1215" t="s">
        <v>2206</v>
      </c>
      <c r="J1215" t="str">
        <f t="shared" si="38"/>
        <v>iiif_url</v>
      </c>
    </row>
    <row r="1216" spans="1:10" x14ac:dyDescent="0.2">
      <c r="A1216" t="s">
        <v>1952</v>
      </c>
      <c r="B1216">
        <v>125</v>
      </c>
      <c r="C1216" t="s">
        <v>2341</v>
      </c>
      <c r="D1216">
        <v>3462</v>
      </c>
      <c r="E1216">
        <v>4327</v>
      </c>
      <c r="F1216">
        <v>1355</v>
      </c>
      <c r="G1216">
        <v>1419</v>
      </c>
      <c r="H1216" t="s">
        <v>2342</v>
      </c>
      <c r="J1216" t="str">
        <f t="shared" si="38"/>
        <v>iiif_url</v>
      </c>
    </row>
    <row r="1217" spans="1:10" x14ac:dyDescent="0.2">
      <c r="A1217" t="s">
        <v>1952</v>
      </c>
      <c r="B1217">
        <v>125</v>
      </c>
      <c r="C1217" t="s">
        <v>2343</v>
      </c>
      <c r="D1217">
        <v>3458</v>
      </c>
      <c r="E1217">
        <v>4335</v>
      </c>
      <c r="F1217">
        <v>1404</v>
      </c>
      <c r="G1217">
        <v>1468</v>
      </c>
      <c r="H1217" t="s">
        <v>2344</v>
      </c>
      <c r="J1217" t="str">
        <f t="shared" si="38"/>
        <v>iiif_url</v>
      </c>
    </row>
    <row r="1218" spans="1:10" x14ac:dyDescent="0.2">
      <c r="A1218" t="s">
        <v>1952</v>
      </c>
      <c r="B1218">
        <v>125</v>
      </c>
      <c r="C1218" t="s">
        <v>2345</v>
      </c>
      <c r="D1218">
        <v>3458</v>
      </c>
      <c r="E1218">
        <v>4339</v>
      </c>
      <c r="F1218">
        <v>1452</v>
      </c>
      <c r="G1218">
        <v>1516</v>
      </c>
      <c r="H1218" t="s">
        <v>2346</v>
      </c>
      <c r="J1218" t="str">
        <f t="shared" si="38"/>
        <v>iiif_url</v>
      </c>
    </row>
    <row r="1219" spans="1:10" x14ac:dyDescent="0.2">
      <c r="A1219" t="s">
        <v>1952</v>
      </c>
      <c r="B1219">
        <v>125</v>
      </c>
      <c r="C1219" t="s">
        <v>2347</v>
      </c>
      <c r="D1219">
        <v>3462</v>
      </c>
      <c r="E1219">
        <v>4327</v>
      </c>
      <c r="F1219">
        <v>1500</v>
      </c>
      <c r="G1219">
        <v>1563</v>
      </c>
      <c r="H1219" t="s">
        <v>2348</v>
      </c>
      <c r="J1219" t="str">
        <f t="shared" si="38"/>
        <v>iiif_url</v>
      </c>
    </row>
    <row r="1220" spans="1:10" x14ac:dyDescent="0.2">
      <c r="A1220" t="s">
        <v>1952</v>
      </c>
      <c r="B1220">
        <v>125</v>
      </c>
      <c r="C1220" t="s">
        <v>2349</v>
      </c>
      <c r="D1220">
        <v>3458</v>
      </c>
      <c r="E1220">
        <v>4328</v>
      </c>
      <c r="F1220">
        <v>1548</v>
      </c>
      <c r="G1220">
        <v>1612</v>
      </c>
      <c r="H1220" t="s">
        <v>2350</v>
      </c>
      <c r="J1220" t="str">
        <f t="shared" si="38"/>
        <v>iiif_url</v>
      </c>
    </row>
    <row r="1221" spans="1:10" x14ac:dyDescent="0.2">
      <c r="A1221" t="s">
        <v>1952</v>
      </c>
      <c r="B1221">
        <v>125</v>
      </c>
      <c r="C1221" t="s">
        <v>2351</v>
      </c>
      <c r="D1221">
        <v>3459</v>
      </c>
      <c r="E1221">
        <v>4332</v>
      </c>
      <c r="F1221">
        <v>1597</v>
      </c>
      <c r="G1221">
        <v>1660</v>
      </c>
      <c r="H1221" t="s">
        <v>2352</v>
      </c>
      <c r="J1221" t="str">
        <f t="shared" si="38"/>
        <v>iiif_url</v>
      </c>
    </row>
    <row r="1222" spans="1:10" x14ac:dyDescent="0.2">
      <c r="A1222" t="s">
        <v>1952</v>
      </c>
      <c r="B1222">
        <v>125</v>
      </c>
      <c r="C1222" t="s">
        <v>2353</v>
      </c>
      <c r="D1222">
        <v>3458</v>
      </c>
      <c r="E1222">
        <v>4331</v>
      </c>
      <c r="F1222">
        <v>1645</v>
      </c>
      <c r="G1222">
        <v>1709</v>
      </c>
      <c r="H1222" t="s">
        <v>2354</v>
      </c>
      <c r="J1222" t="str">
        <f t="shared" si="38"/>
        <v>iiif_url</v>
      </c>
    </row>
    <row r="1223" spans="1:10" x14ac:dyDescent="0.2">
      <c r="A1223" t="s">
        <v>1952</v>
      </c>
      <c r="B1223">
        <v>125</v>
      </c>
      <c r="C1223" t="s">
        <v>2355</v>
      </c>
      <c r="D1223">
        <v>3459</v>
      </c>
      <c r="E1223">
        <v>4327</v>
      </c>
      <c r="F1223">
        <v>1695</v>
      </c>
      <c r="G1223">
        <v>1757</v>
      </c>
      <c r="H1223" t="s">
        <v>2356</v>
      </c>
      <c r="J1223" t="str">
        <f t="shared" si="38"/>
        <v>iiif_url</v>
      </c>
    </row>
    <row r="1224" spans="1:10" x14ac:dyDescent="0.2">
      <c r="A1224" t="s">
        <v>1952</v>
      </c>
      <c r="B1224">
        <v>125</v>
      </c>
      <c r="C1224" t="s">
        <v>2357</v>
      </c>
      <c r="D1224">
        <v>3456</v>
      </c>
      <c r="E1224">
        <v>3550</v>
      </c>
      <c r="F1224">
        <v>1744</v>
      </c>
      <c r="G1224">
        <v>1802</v>
      </c>
      <c r="H1224" t="s">
        <v>2358</v>
      </c>
      <c r="J1224" t="str">
        <f t="shared" si="38"/>
        <v>iiif_url</v>
      </c>
    </row>
    <row r="1225" spans="1:10" x14ac:dyDescent="0.2">
      <c r="A1225" t="s">
        <v>1952</v>
      </c>
      <c r="B1225">
        <v>125</v>
      </c>
      <c r="C1225" t="s">
        <v>2359</v>
      </c>
      <c r="D1225">
        <v>3464</v>
      </c>
      <c r="E1225">
        <v>4333</v>
      </c>
      <c r="F1225">
        <v>1837</v>
      </c>
      <c r="G1225">
        <v>1898</v>
      </c>
      <c r="H1225" t="s">
        <v>2360</v>
      </c>
      <c r="I1225">
        <v>1</v>
      </c>
      <c r="J1225" t="str">
        <f t="shared" si="38"/>
        <v>iiif_url</v>
      </c>
    </row>
    <row r="1226" spans="1:10" x14ac:dyDescent="0.2">
      <c r="A1226" t="s">
        <v>1952</v>
      </c>
      <c r="B1226">
        <v>125</v>
      </c>
      <c r="C1226" t="s">
        <v>2361</v>
      </c>
      <c r="D1226">
        <v>3470</v>
      </c>
      <c r="E1226">
        <v>4335</v>
      </c>
      <c r="F1226">
        <v>1885</v>
      </c>
      <c r="G1226">
        <v>1947</v>
      </c>
      <c r="H1226" t="s">
        <v>2362</v>
      </c>
      <c r="J1226" t="str">
        <f t="shared" si="38"/>
        <v>iiif_url</v>
      </c>
    </row>
    <row r="1227" spans="1:10" x14ac:dyDescent="0.2">
      <c r="A1227" t="s">
        <v>1952</v>
      </c>
      <c r="B1227">
        <v>125</v>
      </c>
      <c r="C1227" t="s">
        <v>2363</v>
      </c>
      <c r="D1227">
        <v>3571</v>
      </c>
      <c r="E1227">
        <v>4337</v>
      </c>
      <c r="F1227">
        <v>1932</v>
      </c>
      <c r="G1227">
        <v>1997</v>
      </c>
      <c r="H1227" t="s">
        <v>2364</v>
      </c>
      <c r="J1227" t="str">
        <f t="shared" si="38"/>
        <v>iiif_url</v>
      </c>
    </row>
    <row r="1228" spans="1:10" x14ac:dyDescent="0.2">
      <c r="A1228" t="s">
        <v>1952</v>
      </c>
      <c r="B1228">
        <v>125</v>
      </c>
      <c r="C1228" t="s">
        <v>2365</v>
      </c>
      <c r="D1228">
        <v>3458</v>
      </c>
      <c r="E1228">
        <v>4345</v>
      </c>
      <c r="F1228">
        <v>1980</v>
      </c>
      <c r="G1228">
        <v>2045</v>
      </c>
      <c r="H1228" t="s">
        <v>2366</v>
      </c>
      <c r="J1228" t="str">
        <f t="shared" ref="J1228:J1253" si="39">HYPERLINK("https://images.diginfra.net/iiif/NL-HaNA_1.01.02/3800/NL-HaNA_1.01.02_3800_0063.jpg/2414,217,2036,3230/full/0/default.jpg", "iiif_url")</f>
        <v>iiif_url</v>
      </c>
    </row>
    <row r="1229" spans="1:10" x14ac:dyDescent="0.2">
      <c r="A1229" t="s">
        <v>1952</v>
      </c>
      <c r="B1229">
        <v>125</v>
      </c>
      <c r="C1229" t="s">
        <v>2367</v>
      </c>
      <c r="D1229">
        <v>3464</v>
      </c>
      <c r="E1229">
        <v>4333</v>
      </c>
      <c r="F1229">
        <v>2029</v>
      </c>
      <c r="G1229">
        <v>2093</v>
      </c>
      <c r="H1229" t="s">
        <v>2368</v>
      </c>
      <c r="J1229" t="str">
        <f t="shared" si="39"/>
        <v>iiif_url</v>
      </c>
    </row>
    <row r="1230" spans="1:10" x14ac:dyDescent="0.2">
      <c r="A1230" t="s">
        <v>1952</v>
      </c>
      <c r="B1230">
        <v>125</v>
      </c>
      <c r="C1230" t="s">
        <v>2369</v>
      </c>
      <c r="D1230">
        <v>3463</v>
      </c>
      <c r="E1230">
        <v>4329</v>
      </c>
      <c r="F1230">
        <v>2078</v>
      </c>
      <c r="G1230">
        <v>2139</v>
      </c>
      <c r="H1230" t="s">
        <v>2370</v>
      </c>
      <c r="J1230" t="str">
        <f t="shared" si="39"/>
        <v>iiif_url</v>
      </c>
    </row>
    <row r="1231" spans="1:10" x14ac:dyDescent="0.2">
      <c r="A1231" t="s">
        <v>1952</v>
      </c>
      <c r="B1231">
        <v>125</v>
      </c>
      <c r="C1231" t="s">
        <v>2371</v>
      </c>
      <c r="D1231">
        <v>3464</v>
      </c>
      <c r="E1231">
        <v>4327</v>
      </c>
      <c r="F1231">
        <v>2124</v>
      </c>
      <c r="G1231">
        <v>2186</v>
      </c>
      <c r="H1231" t="s">
        <v>2372</v>
      </c>
      <c r="J1231" t="str">
        <f t="shared" si="39"/>
        <v>iiif_url</v>
      </c>
    </row>
    <row r="1232" spans="1:10" x14ac:dyDescent="0.2">
      <c r="A1232" t="s">
        <v>1952</v>
      </c>
      <c r="B1232">
        <v>125</v>
      </c>
      <c r="C1232" t="s">
        <v>2373</v>
      </c>
      <c r="D1232">
        <v>3465</v>
      </c>
      <c r="E1232">
        <v>4340</v>
      </c>
      <c r="F1232">
        <v>2173</v>
      </c>
      <c r="G1232">
        <v>2234</v>
      </c>
      <c r="H1232" t="s">
        <v>2374</v>
      </c>
      <c r="J1232" t="str">
        <f t="shared" si="39"/>
        <v>iiif_url</v>
      </c>
    </row>
    <row r="1233" spans="1:10" x14ac:dyDescent="0.2">
      <c r="A1233" t="s">
        <v>1952</v>
      </c>
      <c r="B1233">
        <v>125</v>
      </c>
      <c r="C1233" t="s">
        <v>2375</v>
      </c>
      <c r="D1233">
        <v>3464</v>
      </c>
      <c r="E1233">
        <v>4340</v>
      </c>
      <c r="F1233">
        <v>2220</v>
      </c>
      <c r="G1233">
        <v>2281</v>
      </c>
      <c r="H1233" t="s">
        <v>2376</v>
      </c>
      <c r="J1233" t="str">
        <f t="shared" si="39"/>
        <v>iiif_url</v>
      </c>
    </row>
    <row r="1234" spans="1:10" x14ac:dyDescent="0.2">
      <c r="A1234" t="s">
        <v>1952</v>
      </c>
      <c r="B1234">
        <v>125</v>
      </c>
      <c r="C1234" t="s">
        <v>2377</v>
      </c>
      <c r="D1234">
        <v>3463</v>
      </c>
      <c r="E1234">
        <v>4337</v>
      </c>
      <c r="F1234">
        <v>2269</v>
      </c>
      <c r="G1234">
        <v>2330</v>
      </c>
      <c r="H1234" t="s">
        <v>2378</v>
      </c>
      <c r="J1234" t="str">
        <f t="shared" si="39"/>
        <v>iiif_url</v>
      </c>
    </row>
    <row r="1235" spans="1:10" x14ac:dyDescent="0.2">
      <c r="A1235" t="s">
        <v>1952</v>
      </c>
      <c r="B1235">
        <v>125</v>
      </c>
      <c r="C1235" t="s">
        <v>2379</v>
      </c>
      <c r="D1235">
        <v>3465</v>
      </c>
      <c r="E1235">
        <v>4340</v>
      </c>
      <c r="F1235">
        <v>2316</v>
      </c>
      <c r="G1235">
        <v>2379</v>
      </c>
      <c r="H1235" t="s">
        <v>2380</v>
      </c>
      <c r="J1235" t="str">
        <f t="shared" si="39"/>
        <v>iiif_url</v>
      </c>
    </row>
    <row r="1236" spans="1:10" x14ac:dyDescent="0.2">
      <c r="A1236" t="s">
        <v>1952</v>
      </c>
      <c r="B1236">
        <v>125</v>
      </c>
      <c r="C1236" t="s">
        <v>2381</v>
      </c>
      <c r="D1236">
        <v>3467</v>
      </c>
      <c r="E1236">
        <v>4339</v>
      </c>
      <c r="F1236">
        <v>2364</v>
      </c>
      <c r="G1236">
        <v>2424</v>
      </c>
      <c r="H1236" t="s">
        <v>2382</v>
      </c>
      <c r="J1236" t="str">
        <f t="shared" si="39"/>
        <v>iiif_url</v>
      </c>
    </row>
    <row r="1237" spans="1:10" x14ac:dyDescent="0.2">
      <c r="A1237" t="s">
        <v>1952</v>
      </c>
      <c r="B1237">
        <v>125</v>
      </c>
      <c r="C1237" t="s">
        <v>2383</v>
      </c>
      <c r="D1237">
        <v>3462</v>
      </c>
      <c r="E1237">
        <v>4342</v>
      </c>
      <c r="F1237">
        <v>2413</v>
      </c>
      <c r="G1237">
        <v>2472</v>
      </c>
      <c r="H1237" t="s">
        <v>2384</v>
      </c>
      <c r="J1237" t="str">
        <f t="shared" si="39"/>
        <v>iiif_url</v>
      </c>
    </row>
    <row r="1238" spans="1:10" x14ac:dyDescent="0.2">
      <c r="A1238" t="s">
        <v>1952</v>
      </c>
      <c r="B1238">
        <v>125</v>
      </c>
      <c r="C1238" t="s">
        <v>2385</v>
      </c>
      <c r="D1238">
        <v>3468</v>
      </c>
      <c r="E1238">
        <v>4346</v>
      </c>
      <c r="F1238">
        <v>2461</v>
      </c>
      <c r="G1238">
        <v>2521</v>
      </c>
      <c r="H1238" t="s">
        <v>2386</v>
      </c>
      <c r="J1238" t="str">
        <f t="shared" si="39"/>
        <v>iiif_url</v>
      </c>
    </row>
    <row r="1239" spans="1:10" x14ac:dyDescent="0.2">
      <c r="A1239" t="s">
        <v>1952</v>
      </c>
      <c r="B1239">
        <v>125</v>
      </c>
      <c r="C1239" t="s">
        <v>2387</v>
      </c>
      <c r="D1239">
        <v>3467</v>
      </c>
      <c r="E1239">
        <v>4339</v>
      </c>
      <c r="F1239">
        <v>2506</v>
      </c>
      <c r="G1239">
        <v>2568</v>
      </c>
      <c r="H1239" t="s">
        <v>2388</v>
      </c>
      <c r="J1239" t="str">
        <f t="shared" si="39"/>
        <v>iiif_url</v>
      </c>
    </row>
    <row r="1240" spans="1:10" x14ac:dyDescent="0.2">
      <c r="A1240" t="s">
        <v>1952</v>
      </c>
      <c r="B1240">
        <v>125</v>
      </c>
      <c r="C1240" t="s">
        <v>2389</v>
      </c>
      <c r="D1240">
        <v>3465</v>
      </c>
      <c r="E1240">
        <v>4339</v>
      </c>
      <c r="F1240">
        <v>2557</v>
      </c>
      <c r="G1240">
        <v>2617</v>
      </c>
      <c r="H1240" t="s">
        <v>2390</v>
      </c>
      <c r="J1240" t="str">
        <f t="shared" si="39"/>
        <v>iiif_url</v>
      </c>
    </row>
    <row r="1241" spans="1:10" x14ac:dyDescent="0.2">
      <c r="A1241" t="s">
        <v>1952</v>
      </c>
      <c r="B1241">
        <v>125</v>
      </c>
      <c r="C1241" t="s">
        <v>2391</v>
      </c>
      <c r="D1241">
        <v>3467</v>
      </c>
      <c r="E1241">
        <v>4340</v>
      </c>
      <c r="F1241">
        <v>2603</v>
      </c>
      <c r="G1241">
        <v>2662</v>
      </c>
      <c r="H1241" t="s">
        <v>2392</v>
      </c>
      <c r="J1241" t="str">
        <f t="shared" si="39"/>
        <v>iiif_url</v>
      </c>
    </row>
    <row r="1242" spans="1:10" x14ac:dyDescent="0.2">
      <c r="A1242" t="s">
        <v>1952</v>
      </c>
      <c r="B1242">
        <v>125</v>
      </c>
      <c r="C1242" t="s">
        <v>2393</v>
      </c>
      <c r="D1242">
        <v>3467</v>
      </c>
      <c r="E1242">
        <v>4350</v>
      </c>
      <c r="F1242">
        <v>2653</v>
      </c>
      <c r="G1242">
        <v>2716</v>
      </c>
      <c r="H1242" t="s">
        <v>2394</v>
      </c>
      <c r="J1242" t="str">
        <f t="shared" si="39"/>
        <v>iiif_url</v>
      </c>
    </row>
    <row r="1243" spans="1:10" x14ac:dyDescent="0.2">
      <c r="A1243" t="s">
        <v>1952</v>
      </c>
      <c r="B1243">
        <v>125</v>
      </c>
      <c r="C1243" t="s">
        <v>2395</v>
      </c>
      <c r="D1243">
        <v>3470</v>
      </c>
      <c r="E1243">
        <v>4345</v>
      </c>
      <c r="F1243">
        <v>2700</v>
      </c>
      <c r="G1243">
        <v>2759</v>
      </c>
      <c r="H1243" t="s">
        <v>2396</v>
      </c>
      <c r="J1243" t="str">
        <f t="shared" si="39"/>
        <v>iiif_url</v>
      </c>
    </row>
    <row r="1244" spans="1:10" x14ac:dyDescent="0.2">
      <c r="A1244" t="s">
        <v>1952</v>
      </c>
      <c r="B1244">
        <v>125</v>
      </c>
      <c r="C1244" t="s">
        <v>2397</v>
      </c>
      <c r="D1244">
        <v>3467</v>
      </c>
      <c r="E1244">
        <v>4348</v>
      </c>
      <c r="F1244">
        <v>2747</v>
      </c>
      <c r="G1244">
        <v>2809</v>
      </c>
      <c r="H1244" t="s">
        <v>2398</v>
      </c>
      <c r="J1244" t="str">
        <f t="shared" si="39"/>
        <v>iiif_url</v>
      </c>
    </row>
    <row r="1245" spans="1:10" x14ac:dyDescent="0.2">
      <c r="A1245" t="s">
        <v>1952</v>
      </c>
      <c r="B1245">
        <v>125</v>
      </c>
      <c r="C1245" t="s">
        <v>2399</v>
      </c>
      <c r="D1245">
        <v>3467</v>
      </c>
      <c r="E1245">
        <v>3628</v>
      </c>
      <c r="F1245">
        <v>2798</v>
      </c>
      <c r="G1245">
        <v>2859</v>
      </c>
      <c r="H1245" t="s">
        <v>2400</v>
      </c>
      <c r="J1245" t="str">
        <f t="shared" si="39"/>
        <v>iiif_url</v>
      </c>
    </row>
    <row r="1246" spans="1:10" x14ac:dyDescent="0.2">
      <c r="A1246" t="s">
        <v>1952</v>
      </c>
      <c r="B1246">
        <v>125</v>
      </c>
      <c r="C1246" t="s">
        <v>2401</v>
      </c>
      <c r="D1246">
        <v>3512</v>
      </c>
      <c r="E1246">
        <v>4329</v>
      </c>
      <c r="F1246">
        <v>2894</v>
      </c>
      <c r="G1246">
        <v>2954</v>
      </c>
      <c r="H1246" t="s">
        <v>2402</v>
      </c>
      <c r="I1246">
        <v>1</v>
      </c>
      <c r="J1246" t="str">
        <f t="shared" si="39"/>
        <v>iiif_url</v>
      </c>
    </row>
    <row r="1247" spans="1:10" x14ac:dyDescent="0.2">
      <c r="A1247" t="s">
        <v>1952</v>
      </c>
      <c r="B1247">
        <v>125</v>
      </c>
      <c r="C1247" t="s">
        <v>2403</v>
      </c>
      <c r="D1247">
        <v>3470</v>
      </c>
      <c r="E1247">
        <v>4335</v>
      </c>
      <c r="F1247">
        <v>2942</v>
      </c>
      <c r="G1247">
        <v>3001</v>
      </c>
      <c r="H1247" t="s">
        <v>2404</v>
      </c>
      <c r="J1247" t="str">
        <f t="shared" si="39"/>
        <v>iiif_url</v>
      </c>
    </row>
    <row r="1248" spans="1:10" x14ac:dyDescent="0.2">
      <c r="A1248" t="s">
        <v>1952</v>
      </c>
      <c r="B1248">
        <v>125</v>
      </c>
      <c r="C1248" t="s">
        <v>2405</v>
      </c>
      <c r="D1248">
        <v>3568</v>
      </c>
      <c r="E1248">
        <v>4333</v>
      </c>
      <c r="F1248">
        <v>2989</v>
      </c>
      <c r="G1248">
        <v>3049</v>
      </c>
      <c r="H1248" t="s">
        <v>2406</v>
      </c>
      <c r="J1248" t="str">
        <f t="shared" si="39"/>
        <v>iiif_url</v>
      </c>
    </row>
    <row r="1249" spans="1:10" x14ac:dyDescent="0.2">
      <c r="A1249" t="s">
        <v>1952</v>
      </c>
      <c r="B1249">
        <v>125</v>
      </c>
      <c r="C1249" t="s">
        <v>2407</v>
      </c>
      <c r="D1249">
        <v>3466</v>
      </c>
      <c r="E1249">
        <v>4346</v>
      </c>
      <c r="F1249">
        <v>3036</v>
      </c>
      <c r="G1249">
        <v>3096</v>
      </c>
      <c r="H1249" t="s">
        <v>2408</v>
      </c>
      <c r="J1249" t="str">
        <f t="shared" si="39"/>
        <v>iiif_url</v>
      </c>
    </row>
    <row r="1250" spans="1:10" x14ac:dyDescent="0.2">
      <c r="A1250" t="s">
        <v>1952</v>
      </c>
      <c r="B1250">
        <v>125</v>
      </c>
      <c r="C1250" t="s">
        <v>2409</v>
      </c>
      <c r="D1250">
        <v>3471</v>
      </c>
      <c r="E1250">
        <v>4341</v>
      </c>
      <c r="F1250">
        <v>3083</v>
      </c>
      <c r="G1250">
        <v>3142</v>
      </c>
      <c r="H1250" t="s">
        <v>2410</v>
      </c>
      <c r="J1250" t="str">
        <f t="shared" si="39"/>
        <v>iiif_url</v>
      </c>
    </row>
    <row r="1251" spans="1:10" x14ac:dyDescent="0.2">
      <c r="A1251" t="s">
        <v>1952</v>
      </c>
      <c r="B1251">
        <v>125</v>
      </c>
      <c r="C1251" t="s">
        <v>2411</v>
      </c>
      <c r="D1251">
        <v>3471</v>
      </c>
      <c r="E1251">
        <v>4338</v>
      </c>
      <c r="F1251">
        <v>3130</v>
      </c>
      <c r="G1251">
        <v>3191</v>
      </c>
      <c r="H1251" t="s">
        <v>2412</v>
      </c>
      <c r="J1251" t="str">
        <f t="shared" si="39"/>
        <v>iiif_url</v>
      </c>
    </row>
    <row r="1252" spans="1:10" x14ac:dyDescent="0.2">
      <c r="A1252" t="s">
        <v>1952</v>
      </c>
      <c r="B1252">
        <v>125</v>
      </c>
      <c r="C1252" t="s">
        <v>2413</v>
      </c>
      <c r="D1252">
        <v>3472</v>
      </c>
      <c r="E1252">
        <v>4343</v>
      </c>
      <c r="F1252">
        <v>3179</v>
      </c>
      <c r="G1252">
        <v>3238</v>
      </c>
      <c r="H1252" t="s">
        <v>2414</v>
      </c>
      <c r="J1252" t="str">
        <f t="shared" si="39"/>
        <v>iiif_url</v>
      </c>
    </row>
    <row r="1253" spans="1:10" x14ac:dyDescent="0.2">
      <c r="A1253" t="s">
        <v>1952</v>
      </c>
      <c r="B1253">
        <v>125</v>
      </c>
      <c r="C1253" t="s">
        <v>2415</v>
      </c>
      <c r="D1253">
        <v>3471</v>
      </c>
      <c r="E1253">
        <v>4337</v>
      </c>
      <c r="F1253">
        <v>3224</v>
      </c>
      <c r="G1253">
        <v>3283</v>
      </c>
      <c r="H1253" t="s">
        <v>2416</v>
      </c>
      <c r="J1253" t="str">
        <f t="shared" si="39"/>
        <v>iiif_url</v>
      </c>
    </row>
    <row r="1257" spans="1:10" x14ac:dyDescent="0.2">
      <c r="A1257" t="s">
        <v>2417</v>
      </c>
      <c r="B1257">
        <v>648</v>
      </c>
      <c r="C1257" t="s">
        <v>2418</v>
      </c>
      <c r="D1257">
        <v>349</v>
      </c>
      <c r="E1257">
        <v>413</v>
      </c>
      <c r="F1257">
        <v>3286</v>
      </c>
      <c r="G1257">
        <v>3344</v>
      </c>
      <c r="H1257" t="s">
        <v>2419</v>
      </c>
      <c r="J1257" t="str">
        <f t="shared" ref="J1257:J1288" si="40">HYPERLINK("https://images.diginfra.net/iiif/NL-HaNA_1.01.02/3826/NL-HaNA_1.01.02_3826_0325.jpg/249,157,2044,3287/full/0/default.jpg", "iiif_url")</f>
        <v>iiif_url</v>
      </c>
    </row>
    <row r="1258" spans="1:10" x14ac:dyDescent="0.2">
      <c r="A1258" t="s">
        <v>2417</v>
      </c>
      <c r="B1258">
        <v>648</v>
      </c>
      <c r="C1258" t="s">
        <v>2418</v>
      </c>
      <c r="D1258">
        <v>2119</v>
      </c>
      <c r="E1258">
        <v>2176</v>
      </c>
      <c r="F1258">
        <v>3274</v>
      </c>
      <c r="G1258">
        <v>3332</v>
      </c>
      <c r="H1258" t="s">
        <v>734</v>
      </c>
      <c r="J1258" t="str">
        <f t="shared" si="40"/>
        <v>iiif_url</v>
      </c>
    </row>
    <row r="1259" spans="1:10" x14ac:dyDescent="0.2">
      <c r="A1259" t="s">
        <v>2417</v>
      </c>
      <c r="B1259">
        <v>648</v>
      </c>
      <c r="C1259" t="s">
        <v>2418</v>
      </c>
      <c r="D1259">
        <v>2064</v>
      </c>
      <c r="E1259">
        <v>2191</v>
      </c>
      <c r="F1259">
        <v>288</v>
      </c>
      <c r="G1259">
        <v>350</v>
      </c>
      <c r="H1259" t="s">
        <v>2420</v>
      </c>
      <c r="J1259" t="str">
        <f t="shared" si="40"/>
        <v>iiif_url</v>
      </c>
    </row>
    <row r="1260" spans="1:10" x14ac:dyDescent="0.2">
      <c r="A1260" t="s">
        <v>2417</v>
      </c>
      <c r="B1260">
        <v>648</v>
      </c>
      <c r="C1260" t="s">
        <v>2418</v>
      </c>
      <c r="D1260">
        <v>363</v>
      </c>
      <c r="E1260">
        <v>684</v>
      </c>
      <c r="F1260">
        <v>257</v>
      </c>
      <c r="G1260">
        <v>357</v>
      </c>
      <c r="H1260" t="s">
        <v>2421</v>
      </c>
      <c r="J1260" t="str">
        <f t="shared" si="40"/>
        <v>iiif_url</v>
      </c>
    </row>
    <row r="1261" spans="1:10" x14ac:dyDescent="0.2">
      <c r="A1261" t="s">
        <v>2417</v>
      </c>
      <c r="B1261">
        <v>648</v>
      </c>
      <c r="C1261" t="s">
        <v>2418</v>
      </c>
      <c r="D1261">
        <v>1192</v>
      </c>
      <c r="E1261">
        <v>1373</v>
      </c>
      <c r="F1261">
        <v>286</v>
      </c>
      <c r="G1261">
        <v>346</v>
      </c>
      <c r="J1261" t="str">
        <f t="shared" si="40"/>
        <v>iiif_url</v>
      </c>
    </row>
    <row r="1262" spans="1:10" x14ac:dyDescent="0.2">
      <c r="A1262" t="s">
        <v>2417</v>
      </c>
      <c r="B1262">
        <v>648</v>
      </c>
      <c r="C1262" t="s">
        <v>2422</v>
      </c>
      <c r="D1262">
        <v>457</v>
      </c>
      <c r="E1262">
        <v>1218</v>
      </c>
      <c r="F1262">
        <v>364</v>
      </c>
      <c r="G1262">
        <v>426</v>
      </c>
      <c r="H1262" t="s">
        <v>2423</v>
      </c>
      <c r="J1262" t="str">
        <f t="shared" si="40"/>
        <v>iiif_url</v>
      </c>
    </row>
    <row r="1263" spans="1:10" x14ac:dyDescent="0.2">
      <c r="A1263" t="s">
        <v>2417</v>
      </c>
      <c r="B1263">
        <v>648</v>
      </c>
      <c r="C1263" t="s">
        <v>2424</v>
      </c>
      <c r="D1263">
        <v>371</v>
      </c>
      <c r="E1263">
        <v>1219</v>
      </c>
      <c r="F1263">
        <v>423</v>
      </c>
      <c r="G1263">
        <v>484</v>
      </c>
      <c r="H1263" t="s">
        <v>2425</v>
      </c>
      <c r="J1263" t="str">
        <f t="shared" si="40"/>
        <v>iiif_url</v>
      </c>
    </row>
    <row r="1264" spans="1:10" x14ac:dyDescent="0.2">
      <c r="A1264" t="s">
        <v>2417</v>
      </c>
      <c r="B1264">
        <v>648</v>
      </c>
      <c r="C1264" t="s">
        <v>2426</v>
      </c>
      <c r="D1264">
        <v>541</v>
      </c>
      <c r="E1264">
        <v>1229</v>
      </c>
      <c r="F1264">
        <v>473</v>
      </c>
      <c r="G1264">
        <v>533</v>
      </c>
      <c r="H1264" t="s">
        <v>2427</v>
      </c>
      <c r="J1264" t="str">
        <f t="shared" si="40"/>
        <v>iiif_url</v>
      </c>
    </row>
    <row r="1265" spans="1:10" x14ac:dyDescent="0.2">
      <c r="A1265" t="s">
        <v>2417</v>
      </c>
      <c r="B1265">
        <v>648</v>
      </c>
      <c r="C1265" t="s">
        <v>2428</v>
      </c>
      <c r="D1265">
        <v>366</v>
      </c>
      <c r="E1265">
        <v>1225</v>
      </c>
      <c r="F1265">
        <v>524</v>
      </c>
      <c r="G1265">
        <v>583</v>
      </c>
      <c r="H1265" t="s">
        <v>2429</v>
      </c>
      <c r="J1265" t="str">
        <f t="shared" si="40"/>
        <v>iiif_url</v>
      </c>
    </row>
    <row r="1266" spans="1:10" x14ac:dyDescent="0.2">
      <c r="A1266" t="s">
        <v>2417</v>
      </c>
      <c r="B1266">
        <v>648</v>
      </c>
      <c r="C1266" t="s">
        <v>2430</v>
      </c>
      <c r="D1266">
        <v>369</v>
      </c>
      <c r="E1266">
        <v>599</v>
      </c>
      <c r="F1266">
        <v>575</v>
      </c>
      <c r="G1266">
        <v>634</v>
      </c>
      <c r="H1266" t="s">
        <v>2431</v>
      </c>
      <c r="J1266" t="str">
        <f t="shared" si="40"/>
        <v>iiif_url</v>
      </c>
    </row>
    <row r="1267" spans="1:10" x14ac:dyDescent="0.2">
      <c r="A1267" t="s">
        <v>2417</v>
      </c>
      <c r="B1267">
        <v>648</v>
      </c>
      <c r="C1267" t="s">
        <v>2432</v>
      </c>
      <c r="D1267">
        <v>445</v>
      </c>
      <c r="E1267">
        <v>1226</v>
      </c>
      <c r="F1267">
        <v>690</v>
      </c>
      <c r="G1267">
        <v>749</v>
      </c>
      <c r="H1267" t="s">
        <v>2433</v>
      </c>
      <c r="I1267">
        <v>1</v>
      </c>
      <c r="J1267" t="str">
        <f t="shared" si="40"/>
        <v>iiif_url</v>
      </c>
    </row>
    <row r="1268" spans="1:10" x14ac:dyDescent="0.2">
      <c r="A1268" t="s">
        <v>2417</v>
      </c>
      <c r="B1268">
        <v>648</v>
      </c>
      <c r="C1268" t="s">
        <v>2434</v>
      </c>
      <c r="D1268">
        <v>399</v>
      </c>
      <c r="E1268">
        <v>1221</v>
      </c>
      <c r="F1268">
        <v>739</v>
      </c>
      <c r="G1268">
        <v>800</v>
      </c>
      <c r="H1268" t="s">
        <v>2435</v>
      </c>
      <c r="J1268" t="str">
        <f t="shared" si="40"/>
        <v>iiif_url</v>
      </c>
    </row>
    <row r="1269" spans="1:10" x14ac:dyDescent="0.2">
      <c r="A1269" t="s">
        <v>2417</v>
      </c>
      <c r="B1269">
        <v>648</v>
      </c>
      <c r="C1269" t="s">
        <v>2436</v>
      </c>
      <c r="D1269">
        <v>496</v>
      </c>
      <c r="E1269">
        <v>1226</v>
      </c>
      <c r="F1269">
        <v>788</v>
      </c>
      <c r="G1269">
        <v>848</v>
      </c>
      <c r="H1269" t="s">
        <v>2437</v>
      </c>
      <c r="J1269" t="str">
        <f t="shared" si="40"/>
        <v>iiif_url</v>
      </c>
    </row>
    <row r="1270" spans="1:10" x14ac:dyDescent="0.2">
      <c r="A1270" t="s">
        <v>2417</v>
      </c>
      <c r="B1270">
        <v>648</v>
      </c>
      <c r="C1270" t="s">
        <v>2438</v>
      </c>
      <c r="D1270">
        <v>365</v>
      </c>
      <c r="E1270">
        <v>1224</v>
      </c>
      <c r="F1270">
        <v>837</v>
      </c>
      <c r="G1270">
        <v>900</v>
      </c>
      <c r="H1270" t="s">
        <v>2439</v>
      </c>
      <c r="J1270" t="str">
        <f t="shared" si="40"/>
        <v>iiif_url</v>
      </c>
    </row>
    <row r="1271" spans="1:10" x14ac:dyDescent="0.2">
      <c r="A1271" t="s">
        <v>2417</v>
      </c>
      <c r="B1271">
        <v>648</v>
      </c>
      <c r="C1271" t="s">
        <v>2440</v>
      </c>
      <c r="D1271">
        <v>366</v>
      </c>
      <c r="E1271">
        <v>1215</v>
      </c>
      <c r="F1271">
        <v>886</v>
      </c>
      <c r="G1271">
        <v>946</v>
      </c>
      <c r="H1271" t="s">
        <v>2441</v>
      </c>
      <c r="J1271" t="str">
        <f t="shared" si="40"/>
        <v>iiif_url</v>
      </c>
    </row>
    <row r="1272" spans="1:10" x14ac:dyDescent="0.2">
      <c r="A1272" t="s">
        <v>2417</v>
      </c>
      <c r="B1272">
        <v>648</v>
      </c>
      <c r="C1272" t="s">
        <v>2442</v>
      </c>
      <c r="D1272">
        <v>363</v>
      </c>
      <c r="E1272">
        <v>1099</v>
      </c>
      <c r="F1272">
        <v>936</v>
      </c>
      <c r="G1272">
        <v>995</v>
      </c>
      <c r="H1272" t="s">
        <v>2443</v>
      </c>
      <c r="J1272" t="str">
        <f t="shared" si="40"/>
        <v>iiif_url</v>
      </c>
    </row>
    <row r="1273" spans="1:10" x14ac:dyDescent="0.2">
      <c r="A1273" t="s">
        <v>2417</v>
      </c>
      <c r="B1273">
        <v>648</v>
      </c>
      <c r="C1273" t="s">
        <v>2444</v>
      </c>
      <c r="D1273">
        <v>423</v>
      </c>
      <c r="E1273">
        <v>1159</v>
      </c>
      <c r="F1273">
        <v>984</v>
      </c>
      <c r="G1273">
        <v>1045</v>
      </c>
      <c r="H1273" t="s">
        <v>2445</v>
      </c>
      <c r="J1273" t="str">
        <f t="shared" si="40"/>
        <v>iiif_url</v>
      </c>
    </row>
    <row r="1274" spans="1:10" x14ac:dyDescent="0.2">
      <c r="A1274" t="s">
        <v>2417</v>
      </c>
      <c r="B1274">
        <v>648</v>
      </c>
      <c r="C1274" t="s">
        <v>2446</v>
      </c>
      <c r="D1274">
        <v>439</v>
      </c>
      <c r="E1274">
        <v>1221</v>
      </c>
      <c r="F1274">
        <v>1080</v>
      </c>
      <c r="G1274">
        <v>1139</v>
      </c>
      <c r="H1274" t="s">
        <v>2447</v>
      </c>
      <c r="I1274">
        <v>1</v>
      </c>
      <c r="J1274" t="str">
        <f t="shared" si="40"/>
        <v>iiif_url</v>
      </c>
    </row>
    <row r="1275" spans="1:10" x14ac:dyDescent="0.2">
      <c r="A1275" t="s">
        <v>2417</v>
      </c>
      <c r="B1275">
        <v>648</v>
      </c>
      <c r="C1275" t="s">
        <v>2448</v>
      </c>
      <c r="D1275">
        <v>421</v>
      </c>
      <c r="E1275">
        <v>1221</v>
      </c>
      <c r="F1275">
        <v>1129</v>
      </c>
      <c r="G1275">
        <v>1190</v>
      </c>
      <c r="H1275" t="s">
        <v>2449</v>
      </c>
      <c r="J1275" t="str">
        <f t="shared" si="40"/>
        <v>iiif_url</v>
      </c>
    </row>
    <row r="1276" spans="1:10" x14ac:dyDescent="0.2">
      <c r="A1276" t="s">
        <v>2417</v>
      </c>
      <c r="B1276">
        <v>648</v>
      </c>
      <c r="C1276" t="s">
        <v>2450</v>
      </c>
      <c r="D1276">
        <v>489</v>
      </c>
      <c r="E1276">
        <v>1220</v>
      </c>
      <c r="F1276">
        <v>1179</v>
      </c>
      <c r="G1276">
        <v>1241</v>
      </c>
      <c r="H1276" t="s">
        <v>2451</v>
      </c>
      <c r="J1276" t="str">
        <f t="shared" si="40"/>
        <v>iiif_url</v>
      </c>
    </row>
    <row r="1277" spans="1:10" x14ac:dyDescent="0.2">
      <c r="A1277" t="s">
        <v>2417</v>
      </c>
      <c r="B1277">
        <v>648</v>
      </c>
      <c r="C1277" t="s">
        <v>2452</v>
      </c>
      <c r="D1277">
        <v>361</v>
      </c>
      <c r="E1277">
        <v>1221</v>
      </c>
      <c r="F1277">
        <v>1226</v>
      </c>
      <c r="G1277">
        <v>1291</v>
      </c>
      <c r="H1277" t="s">
        <v>2453</v>
      </c>
      <c r="J1277" t="str">
        <f t="shared" si="40"/>
        <v>iiif_url</v>
      </c>
    </row>
    <row r="1278" spans="1:10" x14ac:dyDescent="0.2">
      <c r="A1278" t="s">
        <v>2417</v>
      </c>
      <c r="B1278">
        <v>648</v>
      </c>
      <c r="C1278" t="s">
        <v>2454</v>
      </c>
      <c r="D1278">
        <v>364</v>
      </c>
      <c r="E1278">
        <v>1221</v>
      </c>
      <c r="F1278">
        <v>1274</v>
      </c>
      <c r="G1278">
        <v>1338</v>
      </c>
      <c r="H1278" t="s">
        <v>2455</v>
      </c>
      <c r="J1278" t="str">
        <f t="shared" si="40"/>
        <v>iiif_url</v>
      </c>
    </row>
    <row r="1279" spans="1:10" x14ac:dyDescent="0.2">
      <c r="A1279" t="s">
        <v>2417</v>
      </c>
      <c r="B1279">
        <v>648</v>
      </c>
      <c r="C1279" t="s">
        <v>2456</v>
      </c>
      <c r="D1279">
        <v>366</v>
      </c>
      <c r="E1279">
        <v>721</v>
      </c>
      <c r="F1279">
        <v>1325</v>
      </c>
      <c r="G1279">
        <v>1384</v>
      </c>
      <c r="H1279" t="s">
        <v>344</v>
      </c>
      <c r="J1279" t="str">
        <f t="shared" si="40"/>
        <v>iiif_url</v>
      </c>
    </row>
    <row r="1280" spans="1:10" x14ac:dyDescent="0.2">
      <c r="A1280" t="s">
        <v>2417</v>
      </c>
      <c r="B1280">
        <v>648</v>
      </c>
      <c r="C1280" t="s">
        <v>2457</v>
      </c>
      <c r="D1280">
        <v>411</v>
      </c>
      <c r="E1280">
        <v>1168</v>
      </c>
      <c r="F1280">
        <v>1374</v>
      </c>
      <c r="G1280">
        <v>1434</v>
      </c>
      <c r="H1280" t="s">
        <v>2445</v>
      </c>
      <c r="J1280" t="str">
        <f t="shared" si="40"/>
        <v>iiif_url</v>
      </c>
    </row>
    <row r="1281" spans="1:10" x14ac:dyDescent="0.2">
      <c r="A1281" t="s">
        <v>2417</v>
      </c>
      <c r="B1281">
        <v>648</v>
      </c>
      <c r="C1281" t="s">
        <v>2458</v>
      </c>
      <c r="D1281">
        <v>1166</v>
      </c>
      <c r="E1281">
        <v>1193</v>
      </c>
      <c r="F1281">
        <v>1432</v>
      </c>
      <c r="G1281">
        <v>1493</v>
      </c>
      <c r="H1281" t="s">
        <v>2459</v>
      </c>
      <c r="J1281" t="str">
        <f t="shared" si="40"/>
        <v>iiif_url</v>
      </c>
    </row>
    <row r="1282" spans="1:10" x14ac:dyDescent="0.2">
      <c r="A1282" t="s">
        <v>2417</v>
      </c>
      <c r="B1282">
        <v>648</v>
      </c>
      <c r="C1282" t="s">
        <v>2460</v>
      </c>
      <c r="D1282">
        <v>367</v>
      </c>
      <c r="E1282">
        <v>1221</v>
      </c>
      <c r="F1282">
        <v>1469</v>
      </c>
      <c r="G1282">
        <v>1532</v>
      </c>
      <c r="H1282" t="s">
        <v>2461</v>
      </c>
      <c r="I1282">
        <v>1</v>
      </c>
      <c r="J1282" t="str">
        <f t="shared" si="40"/>
        <v>iiif_url</v>
      </c>
    </row>
    <row r="1283" spans="1:10" x14ac:dyDescent="0.2">
      <c r="A1283" t="s">
        <v>2417</v>
      </c>
      <c r="B1283">
        <v>648</v>
      </c>
      <c r="C1283" t="s">
        <v>2462</v>
      </c>
      <c r="D1283">
        <v>364</v>
      </c>
      <c r="E1283">
        <v>1215</v>
      </c>
      <c r="F1283">
        <v>1519</v>
      </c>
      <c r="G1283">
        <v>1582</v>
      </c>
      <c r="H1283" t="s">
        <v>2463</v>
      </c>
      <c r="J1283" t="str">
        <f t="shared" si="40"/>
        <v>iiif_url</v>
      </c>
    </row>
    <row r="1284" spans="1:10" x14ac:dyDescent="0.2">
      <c r="A1284" t="s">
        <v>2417</v>
      </c>
      <c r="B1284">
        <v>648</v>
      </c>
      <c r="C1284" t="s">
        <v>2464</v>
      </c>
      <c r="D1284">
        <v>432</v>
      </c>
      <c r="E1284">
        <v>1214</v>
      </c>
      <c r="F1284">
        <v>1568</v>
      </c>
      <c r="G1284">
        <v>1630</v>
      </c>
      <c r="H1284" t="s">
        <v>2465</v>
      </c>
      <c r="J1284" t="str">
        <f t="shared" si="40"/>
        <v>iiif_url</v>
      </c>
    </row>
    <row r="1285" spans="1:10" x14ac:dyDescent="0.2">
      <c r="A1285" t="s">
        <v>2417</v>
      </c>
      <c r="B1285">
        <v>648</v>
      </c>
      <c r="C1285" t="s">
        <v>2466</v>
      </c>
      <c r="D1285">
        <v>359</v>
      </c>
      <c r="E1285">
        <v>1214</v>
      </c>
      <c r="F1285">
        <v>1618</v>
      </c>
      <c r="G1285">
        <v>1678</v>
      </c>
      <c r="H1285" t="s">
        <v>2467</v>
      </c>
      <c r="J1285" t="str">
        <f t="shared" si="40"/>
        <v>iiif_url</v>
      </c>
    </row>
    <row r="1286" spans="1:10" x14ac:dyDescent="0.2">
      <c r="A1286" t="s">
        <v>2417</v>
      </c>
      <c r="B1286">
        <v>648</v>
      </c>
      <c r="C1286" t="s">
        <v>2468</v>
      </c>
      <c r="D1286">
        <v>357</v>
      </c>
      <c r="E1286">
        <v>1223</v>
      </c>
      <c r="F1286">
        <v>1667</v>
      </c>
      <c r="G1286">
        <v>1727</v>
      </c>
      <c r="H1286" t="s">
        <v>2469</v>
      </c>
      <c r="J1286" t="str">
        <f t="shared" si="40"/>
        <v>iiif_url</v>
      </c>
    </row>
    <row r="1287" spans="1:10" x14ac:dyDescent="0.2">
      <c r="A1287" t="s">
        <v>2417</v>
      </c>
      <c r="B1287">
        <v>648</v>
      </c>
      <c r="C1287" t="s">
        <v>2470</v>
      </c>
      <c r="D1287">
        <v>360</v>
      </c>
      <c r="E1287">
        <v>1224</v>
      </c>
      <c r="F1287">
        <v>1714</v>
      </c>
      <c r="G1287">
        <v>1775</v>
      </c>
      <c r="H1287" t="s">
        <v>2471</v>
      </c>
      <c r="J1287" t="str">
        <f t="shared" si="40"/>
        <v>iiif_url</v>
      </c>
    </row>
    <row r="1288" spans="1:10" x14ac:dyDescent="0.2">
      <c r="A1288" t="s">
        <v>2417</v>
      </c>
      <c r="B1288">
        <v>648</v>
      </c>
      <c r="C1288" t="s">
        <v>2472</v>
      </c>
      <c r="D1288">
        <v>355</v>
      </c>
      <c r="E1288">
        <v>1223</v>
      </c>
      <c r="F1288">
        <v>1764</v>
      </c>
      <c r="G1288">
        <v>1824</v>
      </c>
      <c r="H1288" t="s">
        <v>2473</v>
      </c>
      <c r="J1288" t="str">
        <f t="shared" si="40"/>
        <v>iiif_url</v>
      </c>
    </row>
    <row r="1289" spans="1:10" x14ac:dyDescent="0.2">
      <c r="A1289" t="s">
        <v>2417</v>
      </c>
      <c r="B1289">
        <v>648</v>
      </c>
      <c r="C1289" t="s">
        <v>2474</v>
      </c>
      <c r="D1289">
        <v>354</v>
      </c>
      <c r="E1289">
        <v>1221</v>
      </c>
      <c r="F1289">
        <v>1812</v>
      </c>
      <c r="G1289">
        <v>1874</v>
      </c>
      <c r="H1289" t="s">
        <v>2475</v>
      </c>
      <c r="J1289" t="str">
        <f t="shared" ref="J1289:J1320" si="41">HYPERLINK("https://images.diginfra.net/iiif/NL-HaNA_1.01.02/3826/NL-HaNA_1.01.02_3826_0325.jpg/249,157,2044,3287/full/0/default.jpg", "iiif_url")</f>
        <v>iiif_url</v>
      </c>
    </row>
    <row r="1290" spans="1:10" x14ac:dyDescent="0.2">
      <c r="A1290" t="s">
        <v>2417</v>
      </c>
      <c r="B1290">
        <v>648</v>
      </c>
      <c r="C1290" t="s">
        <v>2476</v>
      </c>
      <c r="D1290">
        <v>353</v>
      </c>
      <c r="E1290">
        <v>1221</v>
      </c>
      <c r="F1290">
        <v>1859</v>
      </c>
      <c r="G1290">
        <v>1922</v>
      </c>
      <c r="H1290" t="s">
        <v>2477</v>
      </c>
      <c r="J1290" t="str">
        <f t="shared" si="41"/>
        <v>iiif_url</v>
      </c>
    </row>
    <row r="1291" spans="1:10" x14ac:dyDescent="0.2">
      <c r="A1291" t="s">
        <v>2417</v>
      </c>
      <c r="B1291">
        <v>648</v>
      </c>
      <c r="C1291" t="s">
        <v>2478</v>
      </c>
      <c r="D1291">
        <v>351</v>
      </c>
      <c r="E1291">
        <v>1220</v>
      </c>
      <c r="F1291">
        <v>1908</v>
      </c>
      <c r="G1291">
        <v>1970</v>
      </c>
      <c r="H1291" t="s">
        <v>2479</v>
      </c>
      <c r="J1291" t="str">
        <f t="shared" si="41"/>
        <v>iiif_url</v>
      </c>
    </row>
    <row r="1292" spans="1:10" x14ac:dyDescent="0.2">
      <c r="A1292" t="s">
        <v>2417</v>
      </c>
      <c r="B1292">
        <v>648</v>
      </c>
      <c r="C1292" t="s">
        <v>2480</v>
      </c>
      <c r="D1292">
        <v>353</v>
      </c>
      <c r="E1292">
        <v>1216</v>
      </c>
      <c r="F1292">
        <v>1956</v>
      </c>
      <c r="G1292">
        <v>2020</v>
      </c>
      <c r="H1292" t="s">
        <v>2481</v>
      </c>
      <c r="J1292" t="str">
        <f t="shared" si="41"/>
        <v>iiif_url</v>
      </c>
    </row>
    <row r="1293" spans="1:10" x14ac:dyDescent="0.2">
      <c r="A1293" t="s">
        <v>2417</v>
      </c>
      <c r="B1293">
        <v>648</v>
      </c>
      <c r="C1293" t="s">
        <v>2482</v>
      </c>
      <c r="D1293">
        <v>354</v>
      </c>
      <c r="E1293">
        <v>1219</v>
      </c>
      <c r="F1293">
        <v>2005</v>
      </c>
      <c r="G1293">
        <v>2067</v>
      </c>
      <c r="H1293" t="s">
        <v>2483</v>
      </c>
      <c r="J1293" t="str">
        <f t="shared" si="41"/>
        <v>iiif_url</v>
      </c>
    </row>
    <row r="1294" spans="1:10" x14ac:dyDescent="0.2">
      <c r="A1294" t="s">
        <v>2417</v>
      </c>
      <c r="B1294">
        <v>648</v>
      </c>
      <c r="C1294" t="s">
        <v>2484</v>
      </c>
      <c r="D1294">
        <v>355</v>
      </c>
      <c r="E1294">
        <v>1214</v>
      </c>
      <c r="F1294">
        <v>2055</v>
      </c>
      <c r="G1294">
        <v>2115</v>
      </c>
      <c r="H1294" t="s">
        <v>2485</v>
      </c>
      <c r="J1294" t="str">
        <f t="shared" si="41"/>
        <v>iiif_url</v>
      </c>
    </row>
    <row r="1295" spans="1:10" x14ac:dyDescent="0.2">
      <c r="A1295" t="s">
        <v>2417</v>
      </c>
      <c r="B1295">
        <v>648</v>
      </c>
      <c r="C1295" t="s">
        <v>2486</v>
      </c>
      <c r="D1295">
        <v>353</v>
      </c>
      <c r="E1295">
        <v>1212</v>
      </c>
      <c r="F1295">
        <v>2102</v>
      </c>
      <c r="G1295">
        <v>2163</v>
      </c>
      <c r="H1295" t="s">
        <v>2487</v>
      </c>
      <c r="J1295" t="str">
        <f t="shared" si="41"/>
        <v>iiif_url</v>
      </c>
    </row>
    <row r="1296" spans="1:10" x14ac:dyDescent="0.2">
      <c r="A1296" t="s">
        <v>2417</v>
      </c>
      <c r="B1296">
        <v>648</v>
      </c>
      <c r="C1296" t="s">
        <v>2488</v>
      </c>
      <c r="D1296">
        <v>357</v>
      </c>
      <c r="E1296">
        <v>1217</v>
      </c>
      <c r="F1296">
        <v>2153</v>
      </c>
      <c r="G1296">
        <v>2212</v>
      </c>
      <c r="H1296" t="s">
        <v>2489</v>
      </c>
      <c r="J1296" t="str">
        <f t="shared" si="41"/>
        <v>iiif_url</v>
      </c>
    </row>
    <row r="1297" spans="1:10" x14ac:dyDescent="0.2">
      <c r="A1297" t="s">
        <v>2417</v>
      </c>
      <c r="B1297">
        <v>648</v>
      </c>
      <c r="C1297" t="s">
        <v>2490</v>
      </c>
      <c r="D1297">
        <v>354</v>
      </c>
      <c r="E1297">
        <v>1215</v>
      </c>
      <c r="F1297">
        <v>2201</v>
      </c>
      <c r="G1297">
        <v>2262</v>
      </c>
      <c r="H1297" t="s">
        <v>2491</v>
      </c>
      <c r="J1297" t="str">
        <f t="shared" si="41"/>
        <v>iiif_url</v>
      </c>
    </row>
    <row r="1298" spans="1:10" x14ac:dyDescent="0.2">
      <c r="A1298" t="s">
        <v>2417</v>
      </c>
      <c r="B1298">
        <v>648</v>
      </c>
      <c r="C1298" t="s">
        <v>2492</v>
      </c>
      <c r="D1298">
        <v>351</v>
      </c>
      <c r="E1298">
        <v>1213</v>
      </c>
      <c r="F1298">
        <v>2249</v>
      </c>
      <c r="G1298">
        <v>2313</v>
      </c>
      <c r="H1298" t="s">
        <v>2493</v>
      </c>
      <c r="J1298" t="str">
        <f t="shared" si="41"/>
        <v>iiif_url</v>
      </c>
    </row>
    <row r="1299" spans="1:10" x14ac:dyDescent="0.2">
      <c r="A1299" t="s">
        <v>2417</v>
      </c>
      <c r="B1299">
        <v>648</v>
      </c>
      <c r="C1299" t="s">
        <v>2494</v>
      </c>
      <c r="D1299">
        <v>357</v>
      </c>
      <c r="E1299">
        <v>1209</v>
      </c>
      <c r="F1299">
        <v>2298</v>
      </c>
      <c r="G1299">
        <v>2359</v>
      </c>
      <c r="H1299" t="s">
        <v>2495</v>
      </c>
      <c r="J1299" t="str">
        <f t="shared" si="41"/>
        <v>iiif_url</v>
      </c>
    </row>
    <row r="1300" spans="1:10" x14ac:dyDescent="0.2">
      <c r="A1300" t="s">
        <v>2417</v>
      </c>
      <c r="B1300">
        <v>648</v>
      </c>
      <c r="C1300" t="s">
        <v>2496</v>
      </c>
      <c r="D1300">
        <v>353</v>
      </c>
      <c r="E1300">
        <v>1216</v>
      </c>
      <c r="F1300">
        <v>2346</v>
      </c>
      <c r="G1300">
        <v>2408</v>
      </c>
      <c r="H1300" t="s">
        <v>2497</v>
      </c>
      <c r="J1300" t="str">
        <f t="shared" si="41"/>
        <v>iiif_url</v>
      </c>
    </row>
    <row r="1301" spans="1:10" x14ac:dyDescent="0.2">
      <c r="A1301" t="s">
        <v>2417</v>
      </c>
      <c r="B1301">
        <v>648</v>
      </c>
      <c r="C1301" t="s">
        <v>2498</v>
      </c>
      <c r="D1301">
        <v>358</v>
      </c>
      <c r="E1301">
        <v>1212</v>
      </c>
      <c r="F1301">
        <v>2394</v>
      </c>
      <c r="G1301">
        <v>2456</v>
      </c>
      <c r="H1301" t="s">
        <v>2499</v>
      </c>
      <c r="J1301" t="str">
        <f t="shared" si="41"/>
        <v>iiif_url</v>
      </c>
    </row>
    <row r="1302" spans="1:10" x14ac:dyDescent="0.2">
      <c r="A1302" t="s">
        <v>2417</v>
      </c>
      <c r="B1302">
        <v>648</v>
      </c>
      <c r="C1302" t="s">
        <v>2500</v>
      </c>
      <c r="D1302">
        <v>351</v>
      </c>
      <c r="E1302">
        <v>1217</v>
      </c>
      <c r="F1302">
        <v>2443</v>
      </c>
      <c r="G1302">
        <v>2504</v>
      </c>
      <c r="H1302" t="s">
        <v>2501</v>
      </c>
      <c r="J1302" t="str">
        <f t="shared" si="41"/>
        <v>iiif_url</v>
      </c>
    </row>
    <row r="1303" spans="1:10" x14ac:dyDescent="0.2">
      <c r="A1303" t="s">
        <v>2417</v>
      </c>
      <c r="B1303">
        <v>648</v>
      </c>
      <c r="C1303" t="s">
        <v>2502</v>
      </c>
      <c r="D1303">
        <v>355</v>
      </c>
      <c r="E1303">
        <v>1215</v>
      </c>
      <c r="F1303">
        <v>2491</v>
      </c>
      <c r="G1303">
        <v>2553</v>
      </c>
      <c r="H1303" t="s">
        <v>2503</v>
      </c>
      <c r="J1303" t="str">
        <f t="shared" si="41"/>
        <v>iiif_url</v>
      </c>
    </row>
    <row r="1304" spans="1:10" x14ac:dyDescent="0.2">
      <c r="A1304" t="s">
        <v>2417</v>
      </c>
      <c r="B1304">
        <v>648</v>
      </c>
      <c r="C1304" t="s">
        <v>2504</v>
      </c>
      <c r="D1304">
        <v>356</v>
      </c>
      <c r="E1304">
        <v>1214</v>
      </c>
      <c r="F1304">
        <v>2536</v>
      </c>
      <c r="G1304">
        <v>2601</v>
      </c>
      <c r="H1304" t="s">
        <v>2505</v>
      </c>
      <c r="J1304" t="str">
        <f t="shared" si="41"/>
        <v>iiif_url</v>
      </c>
    </row>
    <row r="1305" spans="1:10" x14ac:dyDescent="0.2">
      <c r="A1305" t="s">
        <v>2417</v>
      </c>
      <c r="B1305">
        <v>648</v>
      </c>
      <c r="C1305" t="s">
        <v>2506</v>
      </c>
      <c r="D1305">
        <v>354</v>
      </c>
      <c r="E1305">
        <v>1213</v>
      </c>
      <c r="F1305">
        <v>2585</v>
      </c>
      <c r="G1305">
        <v>2650</v>
      </c>
      <c r="H1305" t="s">
        <v>2507</v>
      </c>
      <c r="J1305" t="str">
        <f t="shared" si="41"/>
        <v>iiif_url</v>
      </c>
    </row>
    <row r="1306" spans="1:10" x14ac:dyDescent="0.2">
      <c r="A1306" t="s">
        <v>2417</v>
      </c>
      <c r="B1306">
        <v>648</v>
      </c>
      <c r="C1306" t="s">
        <v>2508</v>
      </c>
      <c r="D1306">
        <v>354</v>
      </c>
      <c r="E1306">
        <v>1219</v>
      </c>
      <c r="F1306">
        <v>2634</v>
      </c>
      <c r="G1306">
        <v>2700</v>
      </c>
      <c r="H1306" t="s">
        <v>2509</v>
      </c>
      <c r="J1306" t="str">
        <f t="shared" si="41"/>
        <v>iiif_url</v>
      </c>
    </row>
    <row r="1307" spans="1:10" x14ac:dyDescent="0.2">
      <c r="A1307" t="s">
        <v>2417</v>
      </c>
      <c r="B1307">
        <v>648</v>
      </c>
      <c r="C1307" t="s">
        <v>2510</v>
      </c>
      <c r="D1307">
        <v>357</v>
      </c>
      <c r="E1307">
        <v>1215</v>
      </c>
      <c r="F1307">
        <v>2682</v>
      </c>
      <c r="G1307">
        <v>2747</v>
      </c>
      <c r="H1307" t="s">
        <v>2511</v>
      </c>
      <c r="J1307" t="str">
        <f t="shared" si="41"/>
        <v>iiif_url</v>
      </c>
    </row>
    <row r="1308" spans="1:10" x14ac:dyDescent="0.2">
      <c r="A1308" t="s">
        <v>2417</v>
      </c>
      <c r="B1308">
        <v>648</v>
      </c>
      <c r="C1308" t="s">
        <v>2512</v>
      </c>
      <c r="D1308">
        <v>356</v>
      </c>
      <c r="E1308">
        <v>1212</v>
      </c>
      <c r="F1308">
        <v>2731</v>
      </c>
      <c r="G1308">
        <v>2796</v>
      </c>
      <c r="H1308" t="s">
        <v>2513</v>
      </c>
      <c r="J1308" t="str">
        <f t="shared" si="41"/>
        <v>iiif_url</v>
      </c>
    </row>
    <row r="1309" spans="1:10" x14ac:dyDescent="0.2">
      <c r="A1309" t="s">
        <v>2417</v>
      </c>
      <c r="B1309">
        <v>648</v>
      </c>
      <c r="C1309" t="s">
        <v>2514</v>
      </c>
      <c r="D1309">
        <v>353</v>
      </c>
      <c r="E1309">
        <v>1214</v>
      </c>
      <c r="F1309">
        <v>2780</v>
      </c>
      <c r="G1309">
        <v>2843</v>
      </c>
      <c r="H1309" t="s">
        <v>2515</v>
      </c>
      <c r="J1309" t="str">
        <f t="shared" si="41"/>
        <v>iiif_url</v>
      </c>
    </row>
    <row r="1310" spans="1:10" x14ac:dyDescent="0.2">
      <c r="A1310" t="s">
        <v>2417</v>
      </c>
      <c r="B1310">
        <v>648</v>
      </c>
      <c r="C1310" t="s">
        <v>2516</v>
      </c>
      <c r="D1310">
        <v>351</v>
      </c>
      <c r="E1310">
        <v>1214</v>
      </c>
      <c r="F1310">
        <v>2828</v>
      </c>
      <c r="G1310">
        <v>2891</v>
      </c>
      <c r="H1310" t="s">
        <v>2517</v>
      </c>
      <c r="J1310" t="str">
        <f t="shared" si="41"/>
        <v>iiif_url</v>
      </c>
    </row>
    <row r="1311" spans="1:10" x14ac:dyDescent="0.2">
      <c r="A1311" t="s">
        <v>2417</v>
      </c>
      <c r="B1311">
        <v>648</v>
      </c>
      <c r="C1311" t="s">
        <v>2518</v>
      </c>
      <c r="D1311">
        <v>353</v>
      </c>
      <c r="E1311">
        <v>1209</v>
      </c>
      <c r="F1311">
        <v>2879</v>
      </c>
      <c r="G1311">
        <v>2941</v>
      </c>
      <c r="H1311" t="s">
        <v>2519</v>
      </c>
      <c r="J1311" t="str">
        <f t="shared" si="41"/>
        <v>iiif_url</v>
      </c>
    </row>
    <row r="1312" spans="1:10" x14ac:dyDescent="0.2">
      <c r="A1312" t="s">
        <v>2417</v>
      </c>
      <c r="B1312">
        <v>648</v>
      </c>
      <c r="C1312" t="s">
        <v>2520</v>
      </c>
      <c r="D1312">
        <v>354</v>
      </c>
      <c r="E1312">
        <v>1214</v>
      </c>
      <c r="F1312">
        <v>2927</v>
      </c>
      <c r="G1312">
        <v>2990</v>
      </c>
      <c r="H1312" t="s">
        <v>2521</v>
      </c>
      <c r="J1312" t="str">
        <f t="shared" si="41"/>
        <v>iiif_url</v>
      </c>
    </row>
    <row r="1313" spans="1:10" x14ac:dyDescent="0.2">
      <c r="A1313" t="s">
        <v>2417</v>
      </c>
      <c r="B1313">
        <v>648</v>
      </c>
      <c r="C1313" t="s">
        <v>2522</v>
      </c>
      <c r="D1313">
        <v>351</v>
      </c>
      <c r="E1313">
        <v>1218</v>
      </c>
      <c r="F1313">
        <v>2974</v>
      </c>
      <c r="G1313">
        <v>3038</v>
      </c>
      <c r="H1313" t="s">
        <v>2523</v>
      </c>
      <c r="J1313" t="str">
        <f t="shared" si="41"/>
        <v>iiif_url</v>
      </c>
    </row>
    <row r="1314" spans="1:10" x14ac:dyDescent="0.2">
      <c r="A1314" t="s">
        <v>2417</v>
      </c>
      <c r="B1314">
        <v>648</v>
      </c>
      <c r="C1314" t="s">
        <v>2524</v>
      </c>
      <c r="D1314">
        <v>355</v>
      </c>
      <c r="E1314">
        <v>1212</v>
      </c>
      <c r="F1314">
        <v>3022</v>
      </c>
      <c r="G1314">
        <v>3087</v>
      </c>
      <c r="H1314" t="s">
        <v>2525</v>
      </c>
      <c r="J1314" t="str">
        <f t="shared" si="41"/>
        <v>iiif_url</v>
      </c>
    </row>
    <row r="1315" spans="1:10" x14ac:dyDescent="0.2">
      <c r="A1315" t="s">
        <v>2417</v>
      </c>
      <c r="B1315">
        <v>648</v>
      </c>
      <c r="C1315" t="s">
        <v>2526</v>
      </c>
      <c r="D1315">
        <v>353</v>
      </c>
      <c r="E1315">
        <v>1208</v>
      </c>
      <c r="F1315">
        <v>3071</v>
      </c>
      <c r="G1315">
        <v>3134</v>
      </c>
      <c r="H1315" t="s">
        <v>2527</v>
      </c>
      <c r="J1315" t="str">
        <f t="shared" si="41"/>
        <v>iiif_url</v>
      </c>
    </row>
    <row r="1316" spans="1:10" x14ac:dyDescent="0.2">
      <c r="A1316" t="s">
        <v>2417</v>
      </c>
      <c r="B1316">
        <v>648</v>
      </c>
      <c r="C1316" t="s">
        <v>2528</v>
      </c>
      <c r="D1316">
        <v>353</v>
      </c>
      <c r="E1316">
        <v>1211</v>
      </c>
      <c r="F1316">
        <v>3120</v>
      </c>
      <c r="G1316">
        <v>3184</v>
      </c>
      <c r="H1316" t="s">
        <v>2529</v>
      </c>
      <c r="J1316" t="str">
        <f t="shared" si="41"/>
        <v>iiif_url</v>
      </c>
    </row>
    <row r="1317" spans="1:10" x14ac:dyDescent="0.2">
      <c r="A1317" t="s">
        <v>2417</v>
      </c>
      <c r="B1317">
        <v>648</v>
      </c>
      <c r="C1317" t="s">
        <v>2530</v>
      </c>
      <c r="D1317">
        <v>356</v>
      </c>
      <c r="E1317">
        <v>1209</v>
      </c>
      <c r="F1317">
        <v>3168</v>
      </c>
      <c r="G1317">
        <v>3233</v>
      </c>
      <c r="H1317" t="s">
        <v>2531</v>
      </c>
      <c r="J1317" t="str">
        <f t="shared" si="41"/>
        <v>iiif_url</v>
      </c>
    </row>
    <row r="1318" spans="1:10" x14ac:dyDescent="0.2">
      <c r="A1318" t="s">
        <v>2417</v>
      </c>
      <c r="B1318">
        <v>648</v>
      </c>
      <c r="C1318" t="s">
        <v>2532</v>
      </c>
      <c r="D1318">
        <v>356</v>
      </c>
      <c r="E1318">
        <v>1210</v>
      </c>
      <c r="F1318">
        <v>3219</v>
      </c>
      <c r="G1318">
        <v>3283</v>
      </c>
      <c r="H1318" t="s">
        <v>2533</v>
      </c>
      <c r="J1318" t="str">
        <f t="shared" si="41"/>
        <v>iiif_url</v>
      </c>
    </row>
    <row r="1319" spans="1:10" x14ac:dyDescent="0.2">
      <c r="A1319" t="s">
        <v>2417</v>
      </c>
      <c r="B1319">
        <v>648</v>
      </c>
      <c r="C1319" t="s">
        <v>2534</v>
      </c>
      <c r="D1319">
        <v>1323</v>
      </c>
      <c r="E1319">
        <v>2188</v>
      </c>
      <c r="F1319">
        <v>352</v>
      </c>
      <c r="G1319">
        <v>422</v>
      </c>
      <c r="H1319" t="s">
        <v>2535</v>
      </c>
      <c r="J1319" t="str">
        <f t="shared" si="41"/>
        <v>iiif_url</v>
      </c>
    </row>
    <row r="1320" spans="1:10" x14ac:dyDescent="0.2">
      <c r="A1320" t="s">
        <v>2417</v>
      </c>
      <c r="B1320">
        <v>648</v>
      </c>
      <c r="C1320" t="s">
        <v>2536</v>
      </c>
      <c r="D1320">
        <v>1323</v>
      </c>
      <c r="E1320">
        <v>2183</v>
      </c>
      <c r="F1320">
        <v>400</v>
      </c>
      <c r="G1320">
        <v>470</v>
      </c>
      <c r="H1320" t="s">
        <v>2537</v>
      </c>
      <c r="J1320" t="str">
        <f t="shared" si="41"/>
        <v>iiif_url</v>
      </c>
    </row>
    <row r="1321" spans="1:10" x14ac:dyDescent="0.2">
      <c r="A1321" t="s">
        <v>2417</v>
      </c>
      <c r="B1321">
        <v>648</v>
      </c>
      <c r="C1321" t="s">
        <v>2538</v>
      </c>
      <c r="D1321">
        <v>1318</v>
      </c>
      <c r="E1321">
        <v>2193</v>
      </c>
      <c r="F1321">
        <v>449</v>
      </c>
      <c r="G1321">
        <v>517</v>
      </c>
      <c r="H1321" t="s">
        <v>2539</v>
      </c>
      <c r="J1321" t="str">
        <f t="shared" ref="J1321:J1352" si="42">HYPERLINK("https://images.diginfra.net/iiif/NL-HaNA_1.01.02/3826/NL-HaNA_1.01.02_3826_0325.jpg/249,157,2044,3287/full/0/default.jpg", "iiif_url")</f>
        <v>iiif_url</v>
      </c>
    </row>
    <row r="1322" spans="1:10" x14ac:dyDescent="0.2">
      <c r="A1322" t="s">
        <v>2417</v>
      </c>
      <c r="B1322">
        <v>648</v>
      </c>
      <c r="C1322" t="s">
        <v>2540</v>
      </c>
      <c r="D1322">
        <v>1323</v>
      </c>
      <c r="E1322">
        <v>2190</v>
      </c>
      <c r="F1322">
        <v>498</v>
      </c>
      <c r="G1322">
        <v>566</v>
      </c>
      <c r="H1322" t="s">
        <v>2541</v>
      </c>
      <c r="J1322" t="str">
        <f t="shared" si="42"/>
        <v>iiif_url</v>
      </c>
    </row>
    <row r="1323" spans="1:10" x14ac:dyDescent="0.2">
      <c r="A1323" t="s">
        <v>2417</v>
      </c>
      <c r="B1323">
        <v>648</v>
      </c>
      <c r="C1323" t="s">
        <v>2542</v>
      </c>
      <c r="D1323">
        <v>1318</v>
      </c>
      <c r="E1323">
        <v>2193</v>
      </c>
      <c r="F1323">
        <v>546</v>
      </c>
      <c r="G1323">
        <v>616</v>
      </c>
      <c r="H1323" t="s">
        <v>2543</v>
      </c>
      <c r="J1323" t="str">
        <f t="shared" si="42"/>
        <v>iiif_url</v>
      </c>
    </row>
    <row r="1324" spans="1:10" x14ac:dyDescent="0.2">
      <c r="A1324" t="s">
        <v>2417</v>
      </c>
      <c r="B1324">
        <v>648</v>
      </c>
      <c r="C1324" t="s">
        <v>2544</v>
      </c>
      <c r="D1324">
        <v>1321</v>
      </c>
      <c r="E1324">
        <v>2187</v>
      </c>
      <c r="F1324">
        <v>594</v>
      </c>
      <c r="G1324">
        <v>664</v>
      </c>
      <c r="H1324" t="s">
        <v>2545</v>
      </c>
      <c r="J1324" t="str">
        <f t="shared" si="42"/>
        <v>iiif_url</v>
      </c>
    </row>
    <row r="1325" spans="1:10" x14ac:dyDescent="0.2">
      <c r="A1325" t="s">
        <v>2417</v>
      </c>
      <c r="B1325">
        <v>648</v>
      </c>
      <c r="C1325" t="s">
        <v>2546</v>
      </c>
      <c r="D1325">
        <v>1323</v>
      </c>
      <c r="E1325">
        <v>2181</v>
      </c>
      <c r="F1325">
        <v>642</v>
      </c>
      <c r="G1325">
        <v>712</v>
      </c>
      <c r="H1325" t="s">
        <v>2547</v>
      </c>
      <c r="J1325" t="str">
        <f t="shared" si="42"/>
        <v>iiif_url</v>
      </c>
    </row>
    <row r="1326" spans="1:10" x14ac:dyDescent="0.2">
      <c r="A1326" t="s">
        <v>2417</v>
      </c>
      <c r="B1326">
        <v>648</v>
      </c>
      <c r="C1326" t="s">
        <v>2548</v>
      </c>
      <c r="D1326">
        <v>1320</v>
      </c>
      <c r="E1326">
        <v>2184</v>
      </c>
      <c r="F1326">
        <v>692</v>
      </c>
      <c r="G1326">
        <v>760</v>
      </c>
      <c r="H1326" t="s">
        <v>2549</v>
      </c>
      <c r="J1326" t="str">
        <f t="shared" si="42"/>
        <v>iiif_url</v>
      </c>
    </row>
    <row r="1327" spans="1:10" x14ac:dyDescent="0.2">
      <c r="A1327" t="s">
        <v>2417</v>
      </c>
      <c r="B1327">
        <v>648</v>
      </c>
      <c r="C1327" t="s">
        <v>2550</v>
      </c>
      <c r="D1327">
        <v>1324</v>
      </c>
      <c r="E1327">
        <v>2177</v>
      </c>
      <c r="F1327">
        <v>741</v>
      </c>
      <c r="G1327">
        <v>810</v>
      </c>
      <c r="H1327" t="s">
        <v>2551</v>
      </c>
      <c r="J1327" t="str">
        <f t="shared" si="42"/>
        <v>iiif_url</v>
      </c>
    </row>
    <row r="1328" spans="1:10" x14ac:dyDescent="0.2">
      <c r="A1328" t="s">
        <v>2417</v>
      </c>
      <c r="B1328">
        <v>648</v>
      </c>
      <c r="C1328" t="s">
        <v>2552</v>
      </c>
      <c r="D1328">
        <v>1326</v>
      </c>
      <c r="E1328">
        <v>2180</v>
      </c>
      <c r="F1328">
        <v>789</v>
      </c>
      <c r="G1328">
        <v>858</v>
      </c>
      <c r="H1328" t="s">
        <v>2553</v>
      </c>
      <c r="J1328" t="str">
        <f t="shared" si="42"/>
        <v>iiif_url</v>
      </c>
    </row>
    <row r="1329" spans="1:10" x14ac:dyDescent="0.2">
      <c r="A1329" t="s">
        <v>2417</v>
      </c>
      <c r="B1329">
        <v>648</v>
      </c>
      <c r="C1329" t="s">
        <v>2554</v>
      </c>
      <c r="D1329">
        <v>1325</v>
      </c>
      <c r="E1329">
        <v>2181</v>
      </c>
      <c r="F1329">
        <v>839</v>
      </c>
      <c r="G1329">
        <v>904</v>
      </c>
      <c r="H1329" t="s">
        <v>2555</v>
      </c>
      <c r="J1329" t="str">
        <f t="shared" si="42"/>
        <v>iiif_url</v>
      </c>
    </row>
    <row r="1330" spans="1:10" x14ac:dyDescent="0.2">
      <c r="A1330" t="s">
        <v>2417</v>
      </c>
      <c r="B1330">
        <v>648</v>
      </c>
      <c r="C1330" t="s">
        <v>2556</v>
      </c>
      <c r="D1330">
        <v>1323</v>
      </c>
      <c r="E1330">
        <v>2180</v>
      </c>
      <c r="F1330">
        <v>887</v>
      </c>
      <c r="G1330">
        <v>953</v>
      </c>
      <c r="H1330" t="s">
        <v>2557</v>
      </c>
      <c r="J1330" t="str">
        <f t="shared" si="42"/>
        <v>iiif_url</v>
      </c>
    </row>
    <row r="1331" spans="1:10" x14ac:dyDescent="0.2">
      <c r="A1331" t="s">
        <v>2417</v>
      </c>
      <c r="B1331">
        <v>648</v>
      </c>
      <c r="C1331" t="s">
        <v>2558</v>
      </c>
      <c r="D1331">
        <v>1322</v>
      </c>
      <c r="E1331">
        <v>2181</v>
      </c>
      <c r="F1331">
        <v>936</v>
      </c>
      <c r="G1331">
        <v>1002</v>
      </c>
      <c r="H1331" t="s">
        <v>2559</v>
      </c>
      <c r="J1331" t="str">
        <f t="shared" si="42"/>
        <v>iiif_url</v>
      </c>
    </row>
    <row r="1332" spans="1:10" x14ac:dyDescent="0.2">
      <c r="A1332" t="s">
        <v>2417</v>
      </c>
      <c r="B1332">
        <v>648</v>
      </c>
      <c r="C1332" t="s">
        <v>2560</v>
      </c>
      <c r="D1332">
        <v>1323</v>
      </c>
      <c r="E1332">
        <v>2174</v>
      </c>
      <c r="F1332">
        <v>984</v>
      </c>
      <c r="G1332">
        <v>1050</v>
      </c>
      <c r="H1332" t="s">
        <v>2561</v>
      </c>
      <c r="J1332" t="str">
        <f t="shared" si="42"/>
        <v>iiif_url</v>
      </c>
    </row>
    <row r="1333" spans="1:10" x14ac:dyDescent="0.2">
      <c r="A1333" t="s">
        <v>2417</v>
      </c>
      <c r="B1333">
        <v>648</v>
      </c>
      <c r="C1333" t="s">
        <v>2562</v>
      </c>
      <c r="D1333">
        <v>1325</v>
      </c>
      <c r="E1333">
        <v>2179</v>
      </c>
      <c r="F1333">
        <v>1032</v>
      </c>
      <c r="G1333">
        <v>1098</v>
      </c>
      <c r="H1333" t="s">
        <v>2563</v>
      </c>
      <c r="J1333" t="str">
        <f t="shared" si="42"/>
        <v>iiif_url</v>
      </c>
    </row>
    <row r="1334" spans="1:10" x14ac:dyDescent="0.2">
      <c r="A1334" t="s">
        <v>2417</v>
      </c>
      <c r="B1334">
        <v>648</v>
      </c>
      <c r="C1334" t="s">
        <v>2564</v>
      </c>
      <c r="D1334">
        <v>1320</v>
      </c>
      <c r="E1334">
        <v>2181</v>
      </c>
      <c r="F1334">
        <v>1081</v>
      </c>
      <c r="G1334">
        <v>1147</v>
      </c>
      <c r="H1334" t="s">
        <v>2565</v>
      </c>
      <c r="J1334" t="str">
        <f t="shared" si="42"/>
        <v>iiif_url</v>
      </c>
    </row>
    <row r="1335" spans="1:10" x14ac:dyDescent="0.2">
      <c r="A1335" t="s">
        <v>2417</v>
      </c>
      <c r="B1335">
        <v>648</v>
      </c>
      <c r="C1335" t="s">
        <v>2566</v>
      </c>
      <c r="D1335">
        <v>1324</v>
      </c>
      <c r="E1335">
        <v>2180</v>
      </c>
      <c r="F1335">
        <v>1130</v>
      </c>
      <c r="G1335">
        <v>1195</v>
      </c>
      <c r="H1335" t="s">
        <v>2567</v>
      </c>
      <c r="J1335" t="str">
        <f t="shared" si="42"/>
        <v>iiif_url</v>
      </c>
    </row>
    <row r="1336" spans="1:10" x14ac:dyDescent="0.2">
      <c r="A1336" t="s">
        <v>2417</v>
      </c>
      <c r="B1336">
        <v>648</v>
      </c>
      <c r="C1336" t="s">
        <v>2568</v>
      </c>
      <c r="D1336">
        <v>1325</v>
      </c>
      <c r="E1336">
        <v>2176</v>
      </c>
      <c r="F1336">
        <v>1179</v>
      </c>
      <c r="G1336">
        <v>1246</v>
      </c>
      <c r="H1336" t="s">
        <v>2569</v>
      </c>
      <c r="J1336" t="str">
        <f t="shared" si="42"/>
        <v>iiif_url</v>
      </c>
    </row>
    <row r="1337" spans="1:10" x14ac:dyDescent="0.2">
      <c r="A1337" t="s">
        <v>2417</v>
      </c>
      <c r="B1337">
        <v>648</v>
      </c>
      <c r="C1337" t="s">
        <v>2570</v>
      </c>
      <c r="D1337">
        <v>1328</v>
      </c>
      <c r="E1337">
        <v>2178</v>
      </c>
      <c r="F1337">
        <v>1228</v>
      </c>
      <c r="G1337">
        <v>1291</v>
      </c>
      <c r="H1337" t="s">
        <v>2571</v>
      </c>
      <c r="J1337" t="str">
        <f t="shared" si="42"/>
        <v>iiif_url</v>
      </c>
    </row>
    <row r="1338" spans="1:10" x14ac:dyDescent="0.2">
      <c r="A1338" t="s">
        <v>2417</v>
      </c>
      <c r="B1338">
        <v>648</v>
      </c>
      <c r="C1338" t="s">
        <v>2572</v>
      </c>
      <c r="D1338">
        <v>1319</v>
      </c>
      <c r="E1338">
        <v>2181</v>
      </c>
      <c r="F1338">
        <v>1277</v>
      </c>
      <c r="G1338">
        <v>1341</v>
      </c>
      <c r="H1338" t="s">
        <v>2573</v>
      </c>
      <c r="J1338" t="str">
        <f t="shared" si="42"/>
        <v>iiif_url</v>
      </c>
    </row>
    <row r="1339" spans="1:10" x14ac:dyDescent="0.2">
      <c r="A1339" t="s">
        <v>2417</v>
      </c>
      <c r="B1339">
        <v>648</v>
      </c>
      <c r="C1339" t="s">
        <v>2574</v>
      </c>
      <c r="D1339">
        <v>1319</v>
      </c>
      <c r="E1339">
        <v>2184</v>
      </c>
      <c r="F1339">
        <v>1326</v>
      </c>
      <c r="G1339">
        <v>1391</v>
      </c>
      <c r="H1339" t="s">
        <v>2575</v>
      </c>
      <c r="J1339" t="str">
        <f t="shared" si="42"/>
        <v>iiif_url</v>
      </c>
    </row>
    <row r="1340" spans="1:10" x14ac:dyDescent="0.2">
      <c r="A1340" t="s">
        <v>2417</v>
      </c>
      <c r="B1340">
        <v>648</v>
      </c>
      <c r="C1340" t="s">
        <v>2576</v>
      </c>
      <c r="D1340">
        <v>1320</v>
      </c>
      <c r="E1340">
        <v>2175</v>
      </c>
      <c r="F1340">
        <v>1373</v>
      </c>
      <c r="G1340">
        <v>1437</v>
      </c>
      <c r="H1340" t="s">
        <v>2577</v>
      </c>
      <c r="J1340" t="str">
        <f t="shared" si="42"/>
        <v>iiif_url</v>
      </c>
    </row>
    <row r="1341" spans="1:10" x14ac:dyDescent="0.2">
      <c r="A1341" t="s">
        <v>2417</v>
      </c>
      <c r="B1341">
        <v>648</v>
      </c>
      <c r="C1341" t="s">
        <v>2578</v>
      </c>
      <c r="D1341">
        <v>1321</v>
      </c>
      <c r="E1341">
        <v>2178</v>
      </c>
      <c r="F1341">
        <v>1422</v>
      </c>
      <c r="G1341">
        <v>1487</v>
      </c>
      <c r="H1341" t="s">
        <v>2579</v>
      </c>
      <c r="J1341" t="str">
        <f t="shared" si="42"/>
        <v>iiif_url</v>
      </c>
    </row>
    <row r="1342" spans="1:10" x14ac:dyDescent="0.2">
      <c r="A1342" t="s">
        <v>2417</v>
      </c>
      <c r="B1342">
        <v>648</v>
      </c>
      <c r="C1342" t="s">
        <v>2580</v>
      </c>
      <c r="D1342">
        <v>1326</v>
      </c>
      <c r="E1342">
        <v>2174</v>
      </c>
      <c r="F1342">
        <v>1471</v>
      </c>
      <c r="G1342">
        <v>1535</v>
      </c>
      <c r="H1342" t="s">
        <v>2581</v>
      </c>
      <c r="J1342" t="str">
        <f t="shared" si="42"/>
        <v>iiif_url</v>
      </c>
    </row>
    <row r="1343" spans="1:10" x14ac:dyDescent="0.2">
      <c r="A1343" t="s">
        <v>2417</v>
      </c>
      <c r="B1343">
        <v>648</v>
      </c>
      <c r="C1343" t="s">
        <v>2582</v>
      </c>
      <c r="D1343">
        <v>1324</v>
      </c>
      <c r="E1343">
        <v>2176</v>
      </c>
      <c r="F1343">
        <v>1521</v>
      </c>
      <c r="G1343">
        <v>1586</v>
      </c>
      <c r="H1343" t="s">
        <v>2583</v>
      </c>
      <c r="J1343" t="str">
        <f t="shared" si="42"/>
        <v>iiif_url</v>
      </c>
    </row>
    <row r="1344" spans="1:10" x14ac:dyDescent="0.2">
      <c r="A1344" t="s">
        <v>2417</v>
      </c>
      <c r="B1344">
        <v>648</v>
      </c>
      <c r="C1344" t="s">
        <v>2584</v>
      </c>
      <c r="D1344">
        <v>1323</v>
      </c>
      <c r="E1344">
        <v>2173</v>
      </c>
      <c r="F1344">
        <v>1571</v>
      </c>
      <c r="G1344">
        <v>1633</v>
      </c>
      <c r="H1344" t="s">
        <v>2585</v>
      </c>
      <c r="J1344" t="str">
        <f t="shared" si="42"/>
        <v>iiif_url</v>
      </c>
    </row>
    <row r="1345" spans="1:10" x14ac:dyDescent="0.2">
      <c r="A1345" t="s">
        <v>2417</v>
      </c>
      <c r="B1345">
        <v>648</v>
      </c>
      <c r="C1345" t="s">
        <v>2586</v>
      </c>
      <c r="D1345">
        <v>1326</v>
      </c>
      <c r="E1345">
        <v>2169</v>
      </c>
      <c r="F1345">
        <v>1620</v>
      </c>
      <c r="G1345">
        <v>1681</v>
      </c>
      <c r="H1345" t="s">
        <v>2587</v>
      </c>
      <c r="J1345" t="str">
        <f t="shared" si="42"/>
        <v>iiif_url</v>
      </c>
    </row>
    <row r="1346" spans="1:10" x14ac:dyDescent="0.2">
      <c r="A1346" t="s">
        <v>2417</v>
      </c>
      <c r="B1346">
        <v>648</v>
      </c>
      <c r="C1346" t="s">
        <v>2588</v>
      </c>
      <c r="D1346">
        <v>1322</v>
      </c>
      <c r="E1346">
        <v>1824</v>
      </c>
      <c r="F1346">
        <v>1667</v>
      </c>
      <c r="G1346">
        <v>1729</v>
      </c>
      <c r="H1346" t="s">
        <v>2589</v>
      </c>
      <c r="J1346" t="str">
        <f t="shared" si="42"/>
        <v>iiif_url</v>
      </c>
    </row>
    <row r="1347" spans="1:10" x14ac:dyDescent="0.2">
      <c r="A1347" t="s">
        <v>2417</v>
      </c>
      <c r="B1347">
        <v>648</v>
      </c>
      <c r="C1347" t="s">
        <v>2590</v>
      </c>
      <c r="D1347">
        <v>1371</v>
      </c>
      <c r="E1347">
        <v>2174</v>
      </c>
      <c r="F1347">
        <v>1716</v>
      </c>
      <c r="G1347">
        <v>1779</v>
      </c>
      <c r="H1347" t="s">
        <v>1383</v>
      </c>
      <c r="J1347" t="str">
        <f t="shared" si="42"/>
        <v>iiif_url</v>
      </c>
    </row>
    <row r="1348" spans="1:10" x14ac:dyDescent="0.2">
      <c r="A1348" t="s">
        <v>2417</v>
      </c>
      <c r="B1348">
        <v>648</v>
      </c>
      <c r="C1348" t="s">
        <v>2591</v>
      </c>
      <c r="D1348">
        <v>1320</v>
      </c>
      <c r="E1348">
        <v>2181</v>
      </c>
      <c r="F1348">
        <v>1763</v>
      </c>
      <c r="G1348">
        <v>1829</v>
      </c>
      <c r="H1348" t="s">
        <v>2592</v>
      </c>
      <c r="J1348" t="str">
        <f t="shared" si="42"/>
        <v>iiif_url</v>
      </c>
    </row>
    <row r="1349" spans="1:10" x14ac:dyDescent="0.2">
      <c r="A1349" t="s">
        <v>2417</v>
      </c>
      <c r="B1349">
        <v>648</v>
      </c>
      <c r="C1349" t="s">
        <v>2593</v>
      </c>
      <c r="D1349">
        <v>1323</v>
      </c>
      <c r="E1349">
        <v>2180</v>
      </c>
      <c r="F1349">
        <v>1812</v>
      </c>
      <c r="G1349">
        <v>1877</v>
      </c>
      <c r="H1349" t="s">
        <v>2585</v>
      </c>
      <c r="J1349" t="str">
        <f t="shared" si="42"/>
        <v>iiif_url</v>
      </c>
    </row>
    <row r="1350" spans="1:10" x14ac:dyDescent="0.2">
      <c r="A1350" t="s">
        <v>2417</v>
      </c>
      <c r="B1350">
        <v>648</v>
      </c>
      <c r="C1350" t="s">
        <v>2594</v>
      </c>
      <c r="D1350">
        <v>1321</v>
      </c>
      <c r="E1350">
        <v>2181</v>
      </c>
      <c r="F1350">
        <v>1862</v>
      </c>
      <c r="G1350">
        <v>1925</v>
      </c>
      <c r="H1350" t="s">
        <v>2595</v>
      </c>
      <c r="J1350" t="str">
        <f t="shared" si="42"/>
        <v>iiif_url</v>
      </c>
    </row>
    <row r="1351" spans="1:10" x14ac:dyDescent="0.2">
      <c r="A1351" t="s">
        <v>2417</v>
      </c>
      <c r="B1351">
        <v>648</v>
      </c>
      <c r="C1351" t="s">
        <v>2596</v>
      </c>
      <c r="D1351">
        <v>1320</v>
      </c>
      <c r="E1351">
        <v>2179</v>
      </c>
      <c r="F1351">
        <v>1911</v>
      </c>
      <c r="G1351">
        <v>1975</v>
      </c>
      <c r="H1351" t="s">
        <v>2597</v>
      </c>
      <c r="J1351" t="str">
        <f t="shared" si="42"/>
        <v>iiif_url</v>
      </c>
    </row>
    <row r="1352" spans="1:10" x14ac:dyDescent="0.2">
      <c r="A1352" t="s">
        <v>2417</v>
      </c>
      <c r="B1352">
        <v>648</v>
      </c>
      <c r="C1352" t="s">
        <v>2598</v>
      </c>
      <c r="D1352">
        <v>1320</v>
      </c>
      <c r="E1352">
        <v>2179</v>
      </c>
      <c r="F1352">
        <v>1958</v>
      </c>
      <c r="G1352">
        <v>2022</v>
      </c>
      <c r="H1352" t="s">
        <v>2599</v>
      </c>
      <c r="J1352" t="str">
        <f t="shared" si="42"/>
        <v>iiif_url</v>
      </c>
    </row>
    <row r="1353" spans="1:10" x14ac:dyDescent="0.2">
      <c r="A1353" t="s">
        <v>2417</v>
      </c>
      <c r="B1353">
        <v>648</v>
      </c>
      <c r="C1353" t="s">
        <v>2600</v>
      </c>
      <c r="D1353">
        <v>1328</v>
      </c>
      <c r="E1353">
        <v>2176</v>
      </c>
      <c r="F1353">
        <v>2007</v>
      </c>
      <c r="G1353">
        <v>2069</v>
      </c>
      <c r="H1353" t="s">
        <v>2601</v>
      </c>
      <c r="J1353" t="str">
        <f t="shared" ref="J1353:J1379" si="43">HYPERLINK("https://images.diginfra.net/iiif/NL-HaNA_1.01.02/3826/NL-HaNA_1.01.02_3826_0325.jpg/249,157,2044,3287/full/0/default.jpg", "iiif_url")</f>
        <v>iiif_url</v>
      </c>
    </row>
    <row r="1354" spans="1:10" x14ac:dyDescent="0.2">
      <c r="A1354" t="s">
        <v>2417</v>
      </c>
      <c r="B1354">
        <v>648</v>
      </c>
      <c r="C1354" t="s">
        <v>2602</v>
      </c>
      <c r="D1354">
        <v>1318</v>
      </c>
      <c r="E1354">
        <v>2171</v>
      </c>
      <c r="F1354">
        <v>2057</v>
      </c>
      <c r="G1354">
        <v>2118</v>
      </c>
      <c r="H1354" t="s">
        <v>2603</v>
      </c>
      <c r="J1354" t="str">
        <f t="shared" si="43"/>
        <v>iiif_url</v>
      </c>
    </row>
    <row r="1355" spans="1:10" x14ac:dyDescent="0.2">
      <c r="A1355" t="s">
        <v>2417</v>
      </c>
      <c r="B1355">
        <v>648</v>
      </c>
      <c r="C1355" t="s">
        <v>2604</v>
      </c>
      <c r="D1355">
        <v>1317</v>
      </c>
      <c r="E1355">
        <v>2174</v>
      </c>
      <c r="F1355">
        <v>2104</v>
      </c>
      <c r="G1355">
        <v>2168</v>
      </c>
      <c r="H1355" t="s">
        <v>2605</v>
      </c>
      <c r="J1355" t="str">
        <f t="shared" si="43"/>
        <v>iiif_url</v>
      </c>
    </row>
    <row r="1356" spans="1:10" x14ac:dyDescent="0.2">
      <c r="A1356" t="s">
        <v>2417</v>
      </c>
      <c r="B1356">
        <v>648</v>
      </c>
      <c r="C1356" t="s">
        <v>2606</v>
      </c>
      <c r="D1356">
        <v>1319</v>
      </c>
      <c r="E1356">
        <v>2174</v>
      </c>
      <c r="F1356">
        <v>2152</v>
      </c>
      <c r="G1356">
        <v>2216</v>
      </c>
      <c r="H1356" t="s">
        <v>2607</v>
      </c>
      <c r="J1356" t="str">
        <f t="shared" si="43"/>
        <v>iiif_url</v>
      </c>
    </row>
    <row r="1357" spans="1:10" x14ac:dyDescent="0.2">
      <c r="A1357" t="s">
        <v>2417</v>
      </c>
      <c r="B1357">
        <v>648</v>
      </c>
      <c r="C1357" t="s">
        <v>2608</v>
      </c>
      <c r="D1357">
        <v>1320</v>
      </c>
      <c r="E1357">
        <v>2176</v>
      </c>
      <c r="F1357">
        <v>2202</v>
      </c>
      <c r="G1357">
        <v>2266</v>
      </c>
      <c r="H1357" t="s">
        <v>2609</v>
      </c>
      <c r="J1357" t="str">
        <f t="shared" si="43"/>
        <v>iiif_url</v>
      </c>
    </row>
    <row r="1358" spans="1:10" x14ac:dyDescent="0.2">
      <c r="A1358" t="s">
        <v>2417</v>
      </c>
      <c r="B1358">
        <v>648</v>
      </c>
      <c r="C1358" t="s">
        <v>2610</v>
      </c>
      <c r="D1358">
        <v>1318</v>
      </c>
      <c r="E1358">
        <v>2172</v>
      </c>
      <c r="F1358">
        <v>2252</v>
      </c>
      <c r="G1358">
        <v>2313</v>
      </c>
      <c r="H1358" t="s">
        <v>2611</v>
      </c>
      <c r="J1358" t="str">
        <f t="shared" si="43"/>
        <v>iiif_url</v>
      </c>
    </row>
    <row r="1359" spans="1:10" x14ac:dyDescent="0.2">
      <c r="A1359" t="s">
        <v>2417</v>
      </c>
      <c r="B1359">
        <v>648</v>
      </c>
      <c r="C1359" t="s">
        <v>2612</v>
      </c>
      <c r="D1359">
        <v>1319</v>
      </c>
      <c r="E1359">
        <v>2174</v>
      </c>
      <c r="F1359">
        <v>2299</v>
      </c>
      <c r="G1359">
        <v>2362</v>
      </c>
      <c r="H1359" t="s">
        <v>2613</v>
      </c>
      <c r="J1359" t="str">
        <f t="shared" si="43"/>
        <v>iiif_url</v>
      </c>
    </row>
    <row r="1360" spans="1:10" x14ac:dyDescent="0.2">
      <c r="A1360" t="s">
        <v>2417</v>
      </c>
      <c r="B1360">
        <v>648</v>
      </c>
      <c r="C1360" t="s">
        <v>2614</v>
      </c>
      <c r="D1360">
        <v>1315</v>
      </c>
      <c r="E1360">
        <v>2173</v>
      </c>
      <c r="F1360">
        <v>2348</v>
      </c>
      <c r="G1360">
        <v>2411</v>
      </c>
      <c r="H1360" t="s">
        <v>2615</v>
      </c>
      <c r="J1360" t="str">
        <f t="shared" si="43"/>
        <v>iiif_url</v>
      </c>
    </row>
    <row r="1361" spans="1:10" x14ac:dyDescent="0.2">
      <c r="A1361" t="s">
        <v>2417</v>
      </c>
      <c r="B1361">
        <v>648</v>
      </c>
      <c r="C1361" t="s">
        <v>2616</v>
      </c>
      <c r="D1361">
        <v>1317</v>
      </c>
      <c r="E1361">
        <v>2174</v>
      </c>
      <c r="F1361">
        <v>2396</v>
      </c>
      <c r="G1361">
        <v>2460</v>
      </c>
      <c r="H1361" t="s">
        <v>2617</v>
      </c>
      <c r="J1361" t="str">
        <f t="shared" si="43"/>
        <v>iiif_url</v>
      </c>
    </row>
    <row r="1362" spans="1:10" x14ac:dyDescent="0.2">
      <c r="A1362" t="s">
        <v>2417</v>
      </c>
      <c r="B1362">
        <v>648</v>
      </c>
      <c r="C1362" t="s">
        <v>2618</v>
      </c>
      <c r="D1362">
        <v>1317</v>
      </c>
      <c r="E1362">
        <v>2179</v>
      </c>
      <c r="F1362">
        <v>2445</v>
      </c>
      <c r="G1362">
        <v>2508</v>
      </c>
      <c r="H1362" t="s">
        <v>2619</v>
      </c>
      <c r="J1362" t="str">
        <f t="shared" si="43"/>
        <v>iiif_url</v>
      </c>
    </row>
    <row r="1363" spans="1:10" x14ac:dyDescent="0.2">
      <c r="A1363" t="s">
        <v>2417</v>
      </c>
      <c r="B1363">
        <v>648</v>
      </c>
      <c r="C1363" t="s">
        <v>2620</v>
      </c>
      <c r="D1363">
        <v>1316</v>
      </c>
      <c r="E1363">
        <v>2174</v>
      </c>
      <c r="F1363">
        <v>2493</v>
      </c>
      <c r="G1363">
        <v>2556</v>
      </c>
      <c r="H1363" t="s">
        <v>2621</v>
      </c>
      <c r="J1363" t="str">
        <f t="shared" si="43"/>
        <v>iiif_url</v>
      </c>
    </row>
    <row r="1364" spans="1:10" x14ac:dyDescent="0.2">
      <c r="A1364" t="s">
        <v>2417</v>
      </c>
      <c r="B1364">
        <v>648</v>
      </c>
      <c r="C1364" t="s">
        <v>2622</v>
      </c>
      <c r="D1364">
        <v>1314</v>
      </c>
      <c r="E1364">
        <v>2179</v>
      </c>
      <c r="F1364">
        <v>2541</v>
      </c>
      <c r="G1364">
        <v>2610</v>
      </c>
      <c r="H1364" t="s">
        <v>2623</v>
      </c>
      <c r="J1364" t="str">
        <f t="shared" si="43"/>
        <v>iiif_url</v>
      </c>
    </row>
    <row r="1365" spans="1:10" x14ac:dyDescent="0.2">
      <c r="A1365" t="s">
        <v>2417</v>
      </c>
      <c r="B1365">
        <v>648</v>
      </c>
      <c r="C1365" t="s">
        <v>2624</v>
      </c>
      <c r="D1365">
        <v>1315</v>
      </c>
      <c r="E1365">
        <v>2177</v>
      </c>
      <c r="F1365">
        <v>2592</v>
      </c>
      <c r="G1365">
        <v>2657</v>
      </c>
      <c r="H1365" t="s">
        <v>2625</v>
      </c>
      <c r="J1365" t="str">
        <f t="shared" si="43"/>
        <v>iiif_url</v>
      </c>
    </row>
    <row r="1366" spans="1:10" x14ac:dyDescent="0.2">
      <c r="A1366" t="s">
        <v>2417</v>
      </c>
      <c r="B1366">
        <v>648</v>
      </c>
      <c r="C1366" t="s">
        <v>2626</v>
      </c>
      <c r="D1366">
        <v>1314</v>
      </c>
      <c r="E1366">
        <v>2179</v>
      </c>
      <c r="F1366">
        <v>2639</v>
      </c>
      <c r="G1366">
        <v>2703</v>
      </c>
      <c r="H1366" t="s">
        <v>2627</v>
      </c>
      <c r="J1366" t="str">
        <f t="shared" si="43"/>
        <v>iiif_url</v>
      </c>
    </row>
    <row r="1367" spans="1:10" x14ac:dyDescent="0.2">
      <c r="A1367" t="s">
        <v>2417</v>
      </c>
      <c r="B1367">
        <v>648</v>
      </c>
      <c r="C1367" t="s">
        <v>2628</v>
      </c>
      <c r="D1367">
        <v>1313</v>
      </c>
      <c r="E1367">
        <v>2178</v>
      </c>
      <c r="F1367">
        <v>2688</v>
      </c>
      <c r="G1367">
        <v>2752</v>
      </c>
      <c r="H1367" t="s">
        <v>2629</v>
      </c>
      <c r="J1367" t="str">
        <f t="shared" si="43"/>
        <v>iiif_url</v>
      </c>
    </row>
    <row r="1368" spans="1:10" x14ac:dyDescent="0.2">
      <c r="A1368" t="s">
        <v>2417</v>
      </c>
      <c r="B1368">
        <v>648</v>
      </c>
      <c r="C1368" t="s">
        <v>2630</v>
      </c>
      <c r="D1368">
        <v>1310</v>
      </c>
      <c r="E1368">
        <v>2175</v>
      </c>
      <c r="F1368">
        <v>2736</v>
      </c>
      <c r="G1368">
        <v>2801</v>
      </c>
      <c r="H1368" t="s">
        <v>2631</v>
      </c>
      <c r="J1368" t="str">
        <f t="shared" si="43"/>
        <v>iiif_url</v>
      </c>
    </row>
    <row r="1369" spans="1:10" x14ac:dyDescent="0.2">
      <c r="A1369" t="s">
        <v>2417</v>
      </c>
      <c r="B1369">
        <v>648</v>
      </c>
      <c r="C1369" t="s">
        <v>2632</v>
      </c>
      <c r="D1369">
        <v>1314</v>
      </c>
      <c r="E1369">
        <v>2181</v>
      </c>
      <c r="F1369">
        <v>2784</v>
      </c>
      <c r="G1369">
        <v>2849</v>
      </c>
      <c r="H1369" t="s">
        <v>2633</v>
      </c>
      <c r="J1369" t="str">
        <f t="shared" si="43"/>
        <v>iiif_url</v>
      </c>
    </row>
    <row r="1370" spans="1:10" x14ac:dyDescent="0.2">
      <c r="A1370" t="s">
        <v>2417</v>
      </c>
      <c r="B1370">
        <v>648</v>
      </c>
      <c r="C1370" t="s">
        <v>2634</v>
      </c>
      <c r="D1370">
        <v>1313</v>
      </c>
      <c r="E1370">
        <v>2180</v>
      </c>
      <c r="F1370">
        <v>2832</v>
      </c>
      <c r="G1370">
        <v>2898</v>
      </c>
      <c r="H1370" t="s">
        <v>2635</v>
      </c>
      <c r="J1370" t="str">
        <f t="shared" si="43"/>
        <v>iiif_url</v>
      </c>
    </row>
    <row r="1371" spans="1:10" x14ac:dyDescent="0.2">
      <c r="A1371" t="s">
        <v>2417</v>
      </c>
      <c r="B1371">
        <v>648</v>
      </c>
      <c r="C1371" t="s">
        <v>2636</v>
      </c>
      <c r="D1371">
        <v>1322</v>
      </c>
      <c r="E1371">
        <v>2177</v>
      </c>
      <c r="F1371">
        <v>2883</v>
      </c>
      <c r="G1371">
        <v>2947</v>
      </c>
      <c r="H1371" t="s">
        <v>2637</v>
      </c>
      <c r="J1371" t="str">
        <f t="shared" si="43"/>
        <v>iiif_url</v>
      </c>
    </row>
    <row r="1372" spans="1:10" x14ac:dyDescent="0.2">
      <c r="A1372" t="s">
        <v>2417</v>
      </c>
      <c r="B1372">
        <v>648</v>
      </c>
      <c r="C1372" t="s">
        <v>2638</v>
      </c>
      <c r="D1372">
        <v>1317</v>
      </c>
      <c r="E1372">
        <v>2183</v>
      </c>
      <c r="F1372">
        <v>2931</v>
      </c>
      <c r="G1372">
        <v>2995</v>
      </c>
      <c r="H1372" t="s">
        <v>2639</v>
      </c>
      <c r="J1372" t="str">
        <f t="shared" si="43"/>
        <v>iiif_url</v>
      </c>
    </row>
    <row r="1373" spans="1:10" x14ac:dyDescent="0.2">
      <c r="A1373" t="s">
        <v>2417</v>
      </c>
      <c r="B1373">
        <v>648</v>
      </c>
      <c r="C1373" t="s">
        <v>2640</v>
      </c>
      <c r="D1373">
        <v>1575</v>
      </c>
      <c r="E1373">
        <v>1587</v>
      </c>
      <c r="F1373">
        <v>2956</v>
      </c>
      <c r="G1373">
        <v>3014</v>
      </c>
      <c r="H1373" t="s">
        <v>2641</v>
      </c>
      <c r="J1373" t="str">
        <f t="shared" si="43"/>
        <v>iiif_url</v>
      </c>
    </row>
    <row r="1374" spans="1:10" x14ac:dyDescent="0.2">
      <c r="A1374" t="s">
        <v>2417</v>
      </c>
      <c r="B1374">
        <v>648</v>
      </c>
      <c r="C1374" t="s">
        <v>2642</v>
      </c>
      <c r="D1374">
        <v>1316</v>
      </c>
      <c r="E1374">
        <v>2181</v>
      </c>
      <c r="F1374">
        <v>2974</v>
      </c>
      <c r="G1374">
        <v>3042</v>
      </c>
      <c r="H1374" t="s">
        <v>2643</v>
      </c>
      <c r="J1374" t="str">
        <f t="shared" si="43"/>
        <v>iiif_url</v>
      </c>
    </row>
    <row r="1375" spans="1:10" x14ac:dyDescent="0.2">
      <c r="A1375" t="s">
        <v>2417</v>
      </c>
      <c r="B1375">
        <v>648</v>
      </c>
      <c r="C1375" t="s">
        <v>2644</v>
      </c>
      <c r="D1375">
        <v>1315</v>
      </c>
      <c r="E1375">
        <v>2184</v>
      </c>
      <c r="F1375">
        <v>3030</v>
      </c>
      <c r="G1375">
        <v>3092</v>
      </c>
      <c r="H1375" t="s">
        <v>2645</v>
      </c>
      <c r="J1375" t="str">
        <f t="shared" si="43"/>
        <v>iiif_url</v>
      </c>
    </row>
    <row r="1376" spans="1:10" x14ac:dyDescent="0.2">
      <c r="A1376" t="s">
        <v>2417</v>
      </c>
      <c r="B1376">
        <v>648</v>
      </c>
      <c r="C1376" t="s">
        <v>2646</v>
      </c>
      <c r="D1376">
        <v>1316</v>
      </c>
      <c r="E1376">
        <v>2183</v>
      </c>
      <c r="F1376">
        <v>3079</v>
      </c>
      <c r="G1376">
        <v>3141</v>
      </c>
      <c r="H1376" t="s">
        <v>2647</v>
      </c>
      <c r="J1376" t="str">
        <f t="shared" si="43"/>
        <v>iiif_url</v>
      </c>
    </row>
    <row r="1377" spans="1:10" x14ac:dyDescent="0.2">
      <c r="A1377" t="s">
        <v>2417</v>
      </c>
      <c r="B1377">
        <v>648</v>
      </c>
      <c r="C1377" t="s">
        <v>2648</v>
      </c>
      <c r="D1377">
        <v>1315</v>
      </c>
      <c r="E1377">
        <v>2181</v>
      </c>
      <c r="F1377">
        <v>3126</v>
      </c>
      <c r="G1377">
        <v>3190</v>
      </c>
      <c r="H1377" t="s">
        <v>2649</v>
      </c>
      <c r="J1377" t="str">
        <f t="shared" si="43"/>
        <v>iiif_url</v>
      </c>
    </row>
    <row r="1378" spans="1:10" x14ac:dyDescent="0.2">
      <c r="A1378" t="s">
        <v>2417</v>
      </c>
      <c r="B1378">
        <v>648</v>
      </c>
      <c r="C1378" t="s">
        <v>2650</v>
      </c>
      <c r="D1378">
        <v>1308</v>
      </c>
      <c r="E1378">
        <v>2182</v>
      </c>
      <c r="F1378">
        <v>3174</v>
      </c>
      <c r="G1378">
        <v>3238</v>
      </c>
      <c r="H1378" t="s">
        <v>2651</v>
      </c>
      <c r="J1378" t="str">
        <f t="shared" si="43"/>
        <v>iiif_url</v>
      </c>
    </row>
    <row r="1379" spans="1:10" x14ac:dyDescent="0.2">
      <c r="A1379" t="s">
        <v>2417</v>
      </c>
      <c r="B1379">
        <v>648</v>
      </c>
      <c r="C1379" t="s">
        <v>2652</v>
      </c>
      <c r="D1379">
        <v>1316</v>
      </c>
      <c r="E1379">
        <v>2181</v>
      </c>
      <c r="F1379">
        <v>3226</v>
      </c>
      <c r="G1379">
        <v>3288</v>
      </c>
      <c r="H1379" t="s">
        <v>2609</v>
      </c>
      <c r="J1379" t="str">
        <f t="shared" si="43"/>
        <v>iiif_url</v>
      </c>
    </row>
    <row r="1381" spans="1:10" x14ac:dyDescent="0.2">
      <c r="A1381" t="s">
        <v>2417</v>
      </c>
      <c r="B1381">
        <v>649</v>
      </c>
      <c r="C1381" t="s">
        <v>2653</v>
      </c>
      <c r="D1381">
        <v>2462</v>
      </c>
      <c r="E1381">
        <v>2534</v>
      </c>
      <c r="F1381">
        <v>3280</v>
      </c>
      <c r="G1381">
        <v>3338</v>
      </c>
      <c r="H1381" t="s">
        <v>2654</v>
      </c>
      <c r="J1381" t="str">
        <f t="shared" ref="J1381:J1412" si="44">HYPERLINK("https://images.diginfra.net/iiif/NL-HaNA_1.01.02/3826/NL-HaNA_1.01.02_3826_0325.jpg/2317,196,2029,3242/full/0/default.jpg", "iiif_url")</f>
        <v>iiif_url</v>
      </c>
    </row>
    <row r="1382" spans="1:10" x14ac:dyDescent="0.2">
      <c r="A1382" t="s">
        <v>2417</v>
      </c>
      <c r="B1382">
        <v>649</v>
      </c>
      <c r="C1382" t="s">
        <v>2653</v>
      </c>
      <c r="D1382">
        <v>3776</v>
      </c>
      <c r="E1382">
        <v>3878</v>
      </c>
      <c r="F1382">
        <v>3229</v>
      </c>
      <c r="G1382">
        <v>3287</v>
      </c>
      <c r="H1382" t="s">
        <v>2655</v>
      </c>
      <c r="J1382" t="str">
        <f t="shared" si="44"/>
        <v>iiif_url</v>
      </c>
    </row>
    <row r="1383" spans="1:10" x14ac:dyDescent="0.2">
      <c r="A1383" t="s">
        <v>2417</v>
      </c>
      <c r="B1383">
        <v>649</v>
      </c>
      <c r="C1383" t="s">
        <v>2653</v>
      </c>
      <c r="D1383">
        <v>4173</v>
      </c>
      <c r="E1383">
        <v>4235</v>
      </c>
      <c r="F1383">
        <v>3227</v>
      </c>
      <c r="G1383">
        <v>3285</v>
      </c>
      <c r="H1383" t="s">
        <v>2656</v>
      </c>
      <c r="J1383" t="str">
        <f t="shared" si="44"/>
        <v>iiif_url</v>
      </c>
    </row>
    <row r="1384" spans="1:10" x14ac:dyDescent="0.2">
      <c r="A1384" t="s">
        <v>2417</v>
      </c>
      <c r="B1384">
        <v>649</v>
      </c>
      <c r="C1384" t="s">
        <v>2653</v>
      </c>
      <c r="D1384">
        <v>3057</v>
      </c>
      <c r="E1384">
        <v>3327</v>
      </c>
      <c r="F1384">
        <v>3220</v>
      </c>
      <c r="G1384">
        <v>3280</v>
      </c>
      <c r="H1384" t="s">
        <v>2657</v>
      </c>
      <c r="J1384" t="str">
        <f t="shared" si="44"/>
        <v>iiif_url</v>
      </c>
    </row>
    <row r="1385" spans="1:10" x14ac:dyDescent="0.2">
      <c r="A1385" t="s">
        <v>2417</v>
      </c>
      <c r="B1385">
        <v>649</v>
      </c>
      <c r="C1385" t="s">
        <v>2653</v>
      </c>
      <c r="D1385">
        <v>3891</v>
      </c>
      <c r="E1385">
        <v>3911</v>
      </c>
      <c r="F1385">
        <v>3210</v>
      </c>
      <c r="G1385">
        <v>3269</v>
      </c>
      <c r="H1385" t="s">
        <v>2459</v>
      </c>
      <c r="J1385" t="str">
        <f t="shared" si="44"/>
        <v>iiif_url</v>
      </c>
    </row>
    <row r="1386" spans="1:10" x14ac:dyDescent="0.2">
      <c r="A1386" t="s">
        <v>2417</v>
      </c>
      <c r="B1386">
        <v>649</v>
      </c>
      <c r="C1386" t="s">
        <v>2653</v>
      </c>
      <c r="D1386">
        <v>3383</v>
      </c>
      <c r="E1386">
        <v>3438</v>
      </c>
      <c r="F1386">
        <v>463</v>
      </c>
      <c r="G1386">
        <v>521</v>
      </c>
      <c r="H1386" t="s">
        <v>2658</v>
      </c>
      <c r="J1386" t="str">
        <f t="shared" si="44"/>
        <v>iiif_url</v>
      </c>
    </row>
    <row r="1387" spans="1:10" x14ac:dyDescent="0.2">
      <c r="A1387" t="s">
        <v>2417</v>
      </c>
      <c r="B1387">
        <v>649</v>
      </c>
      <c r="C1387" t="s">
        <v>2653</v>
      </c>
      <c r="D1387">
        <v>2425</v>
      </c>
      <c r="E1387">
        <v>2553</v>
      </c>
      <c r="F1387">
        <v>297</v>
      </c>
      <c r="G1387">
        <v>358</v>
      </c>
      <c r="H1387" t="s">
        <v>2659</v>
      </c>
      <c r="J1387" t="str">
        <f t="shared" si="44"/>
        <v>iiif_url</v>
      </c>
    </row>
    <row r="1388" spans="1:10" x14ac:dyDescent="0.2">
      <c r="A1388" t="s">
        <v>2417</v>
      </c>
      <c r="B1388">
        <v>649</v>
      </c>
      <c r="C1388" t="s">
        <v>2653</v>
      </c>
      <c r="D1388">
        <v>3933</v>
      </c>
      <c r="E1388">
        <v>4236</v>
      </c>
      <c r="F1388">
        <v>297</v>
      </c>
      <c r="G1388">
        <v>363</v>
      </c>
      <c r="H1388" t="s">
        <v>2660</v>
      </c>
      <c r="J1388" t="str">
        <f t="shared" si="44"/>
        <v>iiif_url</v>
      </c>
    </row>
    <row r="1389" spans="1:10" x14ac:dyDescent="0.2">
      <c r="A1389" t="s">
        <v>2417</v>
      </c>
      <c r="B1389">
        <v>649</v>
      </c>
      <c r="C1389" t="s">
        <v>2653</v>
      </c>
      <c r="D1389">
        <v>3248</v>
      </c>
      <c r="E1389">
        <v>3374</v>
      </c>
      <c r="F1389">
        <v>296</v>
      </c>
      <c r="G1389">
        <v>356</v>
      </c>
      <c r="H1389" t="s">
        <v>2661</v>
      </c>
      <c r="J1389" t="str">
        <f t="shared" si="44"/>
        <v>iiif_url</v>
      </c>
    </row>
    <row r="1390" spans="1:10" x14ac:dyDescent="0.2">
      <c r="A1390" t="s">
        <v>2417</v>
      </c>
      <c r="B1390">
        <v>649</v>
      </c>
      <c r="C1390" t="s">
        <v>2662</v>
      </c>
      <c r="D1390">
        <v>2419</v>
      </c>
      <c r="E1390">
        <v>3279</v>
      </c>
      <c r="F1390">
        <v>364</v>
      </c>
      <c r="G1390">
        <v>423</v>
      </c>
      <c r="H1390" t="s">
        <v>2663</v>
      </c>
      <c r="J1390" t="str">
        <f t="shared" si="44"/>
        <v>iiif_url</v>
      </c>
    </row>
    <row r="1391" spans="1:10" x14ac:dyDescent="0.2">
      <c r="A1391" t="s">
        <v>2417</v>
      </c>
      <c r="B1391">
        <v>649</v>
      </c>
      <c r="C1391" t="s">
        <v>2664</v>
      </c>
      <c r="D1391">
        <v>2417</v>
      </c>
      <c r="E1391">
        <v>3280</v>
      </c>
      <c r="F1391">
        <v>414</v>
      </c>
      <c r="G1391">
        <v>473</v>
      </c>
      <c r="H1391" t="s">
        <v>2665</v>
      </c>
      <c r="J1391" t="str">
        <f t="shared" si="44"/>
        <v>iiif_url</v>
      </c>
    </row>
    <row r="1392" spans="1:10" x14ac:dyDescent="0.2">
      <c r="A1392" t="s">
        <v>2417</v>
      </c>
      <c r="B1392">
        <v>649</v>
      </c>
      <c r="C1392" t="s">
        <v>2666</v>
      </c>
      <c r="D1392">
        <v>2426</v>
      </c>
      <c r="E1392">
        <v>3276</v>
      </c>
      <c r="F1392">
        <v>462</v>
      </c>
      <c r="G1392">
        <v>521</v>
      </c>
      <c r="H1392" t="s">
        <v>2667</v>
      </c>
      <c r="J1392" t="str">
        <f t="shared" si="44"/>
        <v>iiif_url</v>
      </c>
    </row>
    <row r="1393" spans="1:10" x14ac:dyDescent="0.2">
      <c r="A1393" t="s">
        <v>2417</v>
      </c>
      <c r="B1393">
        <v>649</v>
      </c>
      <c r="C1393" t="s">
        <v>2668</v>
      </c>
      <c r="D1393">
        <v>2420</v>
      </c>
      <c r="E1393">
        <v>3279</v>
      </c>
      <c r="F1393">
        <v>509</v>
      </c>
      <c r="G1393">
        <v>569</v>
      </c>
      <c r="H1393" t="s">
        <v>2669</v>
      </c>
      <c r="J1393" t="str">
        <f t="shared" si="44"/>
        <v>iiif_url</v>
      </c>
    </row>
    <row r="1394" spans="1:10" x14ac:dyDescent="0.2">
      <c r="A1394" t="s">
        <v>2417</v>
      </c>
      <c r="B1394">
        <v>649</v>
      </c>
      <c r="C1394" t="s">
        <v>2670</v>
      </c>
      <c r="D1394">
        <v>2418</v>
      </c>
      <c r="E1394">
        <v>3278</v>
      </c>
      <c r="F1394">
        <v>557</v>
      </c>
      <c r="G1394">
        <v>617</v>
      </c>
      <c r="H1394" t="s">
        <v>2671</v>
      </c>
      <c r="J1394" t="str">
        <f t="shared" si="44"/>
        <v>iiif_url</v>
      </c>
    </row>
    <row r="1395" spans="1:10" x14ac:dyDescent="0.2">
      <c r="A1395" t="s">
        <v>2417</v>
      </c>
      <c r="B1395">
        <v>649</v>
      </c>
      <c r="C1395" t="s">
        <v>2672</v>
      </c>
      <c r="D1395">
        <v>2419</v>
      </c>
      <c r="E1395">
        <v>3284</v>
      </c>
      <c r="F1395">
        <v>606</v>
      </c>
      <c r="G1395">
        <v>668</v>
      </c>
      <c r="H1395" t="s">
        <v>2673</v>
      </c>
      <c r="J1395" t="str">
        <f t="shared" si="44"/>
        <v>iiif_url</v>
      </c>
    </row>
    <row r="1396" spans="1:10" x14ac:dyDescent="0.2">
      <c r="A1396" t="s">
        <v>2417</v>
      </c>
      <c r="B1396">
        <v>649</v>
      </c>
      <c r="C1396" t="s">
        <v>2674</v>
      </c>
      <c r="D1396">
        <v>2422</v>
      </c>
      <c r="E1396">
        <v>3280</v>
      </c>
      <c r="F1396">
        <v>657</v>
      </c>
      <c r="G1396">
        <v>718</v>
      </c>
      <c r="H1396" t="s">
        <v>2675</v>
      </c>
      <c r="J1396" t="str">
        <f t="shared" si="44"/>
        <v>iiif_url</v>
      </c>
    </row>
    <row r="1397" spans="1:10" x14ac:dyDescent="0.2">
      <c r="A1397" t="s">
        <v>2417</v>
      </c>
      <c r="B1397">
        <v>649</v>
      </c>
      <c r="C1397" t="s">
        <v>2676</v>
      </c>
      <c r="D1397">
        <v>2422</v>
      </c>
      <c r="E1397">
        <v>3282</v>
      </c>
      <c r="F1397">
        <v>705</v>
      </c>
      <c r="G1397">
        <v>767</v>
      </c>
      <c r="H1397" t="s">
        <v>2677</v>
      </c>
      <c r="J1397" t="str">
        <f t="shared" si="44"/>
        <v>iiif_url</v>
      </c>
    </row>
    <row r="1398" spans="1:10" x14ac:dyDescent="0.2">
      <c r="A1398" t="s">
        <v>2417</v>
      </c>
      <c r="B1398">
        <v>649</v>
      </c>
      <c r="C1398" t="s">
        <v>2678</v>
      </c>
      <c r="D1398">
        <v>2422</v>
      </c>
      <c r="E1398">
        <v>3274</v>
      </c>
      <c r="F1398">
        <v>755</v>
      </c>
      <c r="G1398">
        <v>814</v>
      </c>
      <c r="H1398" t="s">
        <v>2679</v>
      </c>
      <c r="J1398" t="str">
        <f t="shared" si="44"/>
        <v>iiif_url</v>
      </c>
    </row>
    <row r="1399" spans="1:10" x14ac:dyDescent="0.2">
      <c r="A1399" t="s">
        <v>2417</v>
      </c>
      <c r="B1399">
        <v>649</v>
      </c>
      <c r="C1399" t="s">
        <v>2680</v>
      </c>
      <c r="D1399">
        <v>2429</v>
      </c>
      <c r="E1399">
        <v>2581</v>
      </c>
      <c r="F1399">
        <v>806</v>
      </c>
      <c r="G1399">
        <v>865</v>
      </c>
      <c r="H1399" t="s">
        <v>2681</v>
      </c>
      <c r="J1399" t="str">
        <f t="shared" si="44"/>
        <v>iiif_url</v>
      </c>
    </row>
    <row r="1400" spans="1:10" x14ac:dyDescent="0.2">
      <c r="A1400" t="s">
        <v>2417</v>
      </c>
      <c r="B1400">
        <v>649</v>
      </c>
      <c r="C1400" t="s">
        <v>2682</v>
      </c>
      <c r="D1400">
        <v>2427</v>
      </c>
      <c r="E1400">
        <v>3278</v>
      </c>
      <c r="F1400">
        <v>899</v>
      </c>
      <c r="G1400">
        <v>960</v>
      </c>
      <c r="H1400" t="s">
        <v>2683</v>
      </c>
      <c r="I1400">
        <v>1</v>
      </c>
      <c r="J1400" t="str">
        <f t="shared" si="44"/>
        <v>iiif_url</v>
      </c>
    </row>
    <row r="1401" spans="1:10" x14ac:dyDescent="0.2">
      <c r="A1401" t="s">
        <v>2417</v>
      </c>
      <c r="B1401">
        <v>649</v>
      </c>
      <c r="C1401" t="s">
        <v>2684</v>
      </c>
      <c r="D1401">
        <v>2434</v>
      </c>
      <c r="E1401">
        <v>3267</v>
      </c>
      <c r="F1401">
        <v>950</v>
      </c>
      <c r="G1401">
        <v>1011</v>
      </c>
      <c r="H1401" t="s">
        <v>2685</v>
      </c>
      <c r="J1401" t="str">
        <f t="shared" si="44"/>
        <v>iiif_url</v>
      </c>
    </row>
    <row r="1402" spans="1:10" x14ac:dyDescent="0.2">
      <c r="A1402" t="s">
        <v>2417</v>
      </c>
      <c r="B1402">
        <v>649</v>
      </c>
      <c r="C1402" t="s">
        <v>2686</v>
      </c>
      <c r="D1402">
        <v>2490</v>
      </c>
      <c r="E1402">
        <v>3269</v>
      </c>
      <c r="F1402">
        <v>999</v>
      </c>
      <c r="G1402">
        <v>1059</v>
      </c>
      <c r="H1402" t="s">
        <v>2687</v>
      </c>
      <c r="J1402" t="str">
        <f t="shared" si="44"/>
        <v>iiif_url</v>
      </c>
    </row>
    <row r="1403" spans="1:10" x14ac:dyDescent="0.2">
      <c r="A1403" t="s">
        <v>2417</v>
      </c>
      <c r="B1403">
        <v>649</v>
      </c>
      <c r="C1403" t="s">
        <v>2688</v>
      </c>
      <c r="D1403">
        <v>2427</v>
      </c>
      <c r="E1403">
        <v>3278</v>
      </c>
      <c r="F1403">
        <v>1050</v>
      </c>
      <c r="G1403">
        <v>1110</v>
      </c>
      <c r="H1403" t="s">
        <v>2689</v>
      </c>
      <c r="J1403" t="str">
        <f t="shared" si="44"/>
        <v>iiif_url</v>
      </c>
    </row>
    <row r="1404" spans="1:10" x14ac:dyDescent="0.2">
      <c r="A1404" t="s">
        <v>2417</v>
      </c>
      <c r="B1404">
        <v>649</v>
      </c>
      <c r="C1404" t="s">
        <v>2690</v>
      </c>
      <c r="D1404">
        <v>2426</v>
      </c>
      <c r="E1404">
        <v>3279</v>
      </c>
      <c r="F1404">
        <v>1097</v>
      </c>
      <c r="G1404">
        <v>1157</v>
      </c>
      <c r="H1404" t="s">
        <v>2691</v>
      </c>
      <c r="J1404" t="str">
        <f t="shared" si="44"/>
        <v>iiif_url</v>
      </c>
    </row>
    <row r="1405" spans="1:10" x14ac:dyDescent="0.2">
      <c r="A1405" t="s">
        <v>2417</v>
      </c>
      <c r="B1405">
        <v>649</v>
      </c>
      <c r="C1405" t="s">
        <v>2692</v>
      </c>
      <c r="D1405">
        <v>2422</v>
      </c>
      <c r="E1405">
        <v>3283</v>
      </c>
      <c r="F1405">
        <v>1146</v>
      </c>
      <c r="G1405">
        <v>1206</v>
      </c>
      <c r="H1405" t="s">
        <v>2693</v>
      </c>
      <c r="J1405" t="str">
        <f t="shared" si="44"/>
        <v>iiif_url</v>
      </c>
    </row>
    <row r="1406" spans="1:10" x14ac:dyDescent="0.2">
      <c r="A1406" t="s">
        <v>2417</v>
      </c>
      <c r="B1406">
        <v>649</v>
      </c>
      <c r="C1406" t="s">
        <v>2694</v>
      </c>
      <c r="D1406">
        <v>2426</v>
      </c>
      <c r="E1406">
        <v>3280</v>
      </c>
      <c r="F1406">
        <v>1194</v>
      </c>
      <c r="G1406">
        <v>1255</v>
      </c>
      <c r="H1406" t="s">
        <v>2695</v>
      </c>
      <c r="J1406" t="str">
        <f t="shared" si="44"/>
        <v>iiif_url</v>
      </c>
    </row>
    <row r="1407" spans="1:10" x14ac:dyDescent="0.2">
      <c r="A1407" t="s">
        <v>2417</v>
      </c>
      <c r="B1407">
        <v>649</v>
      </c>
      <c r="C1407" t="s">
        <v>2696</v>
      </c>
      <c r="D1407">
        <v>2427</v>
      </c>
      <c r="E1407">
        <v>3277</v>
      </c>
      <c r="F1407">
        <v>1244</v>
      </c>
      <c r="G1407">
        <v>1304</v>
      </c>
      <c r="H1407" t="s">
        <v>2697</v>
      </c>
      <c r="J1407" t="str">
        <f t="shared" si="44"/>
        <v>iiif_url</v>
      </c>
    </row>
    <row r="1408" spans="1:10" x14ac:dyDescent="0.2">
      <c r="A1408" t="s">
        <v>2417</v>
      </c>
      <c r="B1408">
        <v>649</v>
      </c>
      <c r="C1408" t="s">
        <v>2698</v>
      </c>
      <c r="D1408">
        <v>2423</v>
      </c>
      <c r="E1408">
        <v>3281</v>
      </c>
      <c r="F1408">
        <v>1292</v>
      </c>
      <c r="G1408">
        <v>1352</v>
      </c>
      <c r="H1408" t="s">
        <v>2699</v>
      </c>
      <c r="J1408" t="str">
        <f t="shared" si="44"/>
        <v>iiif_url</v>
      </c>
    </row>
    <row r="1409" spans="1:10" x14ac:dyDescent="0.2">
      <c r="A1409" t="s">
        <v>2417</v>
      </c>
      <c r="B1409">
        <v>649</v>
      </c>
      <c r="C1409" t="s">
        <v>2700</v>
      </c>
      <c r="D1409">
        <v>2423</v>
      </c>
      <c r="E1409">
        <v>3271</v>
      </c>
      <c r="F1409">
        <v>1340</v>
      </c>
      <c r="G1409">
        <v>1401</v>
      </c>
      <c r="H1409" t="s">
        <v>2701</v>
      </c>
      <c r="J1409" t="str">
        <f t="shared" si="44"/>
        <v>iiif_url</v>
      </c>
    </row>
    <row r="1410" spans="1:10" x14ac:dyDescent="0.2">
      <c r="A1410" t="s">
        <v>2417</v>
      </c>
      <c r="B1410">
        <v>649</v>
      </c>
      <c r="C1410" t="s">
        <v>2702</v>
      </c>
      <c r="D1410">
        <v>2423</v>
      </c>
      <c r="E1410">
        <v>3282</v>
      </c>
      <c r="F1410">
        <v>1389</v>
      </c>
      <c r="G1410">
        <v>1449</v>
      </c>
      <c r="H1410" t="s">
        <v>2703</v>
      </c>
      <c r="J1410" t="str">
        <f t="shared" si="44"/>
        <v>iiif_url</v>
      </c>
    </row>
    <row r="1411" spans="1:10" x14ac:dyDescent="0.2">
      <c r="A1411" t="s">
        <v>2417</v>
      </c>
      <c r="B1411">
        <v>649</v>
      </c>
      <c r="C1411" t="s">
        <v>2704</v>
      </c>
      <c r="D1411">
        <v>2423</v>
      </c>
      <c r="E1411">
        <v>3286</v>
      </c>
      <c r="F1411">
        <v>1438</v>
      </c>
      <c r="G1411">
        <v>1498</v>
      </c>
      <c r="H1411" t="s">
        <v>2705</v>
      </c>
      <c r="J1411" t="str">
        <f t="shared" si="44"/>
        <v>iiif_url</v>
      </c>
    </row>
    <row r="1412" spans="1:10" x14ac:dyDescent="0.2">
      <c r="A1412" t="s">
        <v>2417</v>
      </c>
      <c r="B1412">
        <v>649</v>
      </c>
      <c r="C1412" t="s">
        <v>2706</v>
      </c>
      <c r="D1412">
        <v>2425</v>
      </c>
      <c r="E1412">
        <v>3283</v>
      </c>
      <c r="F1412">
        <v>1487</v>
      </c>
      <c r="G1412">
        <v>1552</v>
      </c>
      <c r="H1412" t="s">
        <v>2707</v>
      </c>
      <c r="J1412" t="str">
        <f t="shared" si="44"/>
        <v>iiif_url</v>
      </c>
    </row>
    <row r="1413" spans="1:10" x14ac:dyDescent="0.2">
      <c r="A1413" t="s">
        <v>2417</v>
      </c>
      <c r="B1413">
        <v>649</v>
      </c>
      <c r="C1413" t="s">
        <v>2708</v>
      </c>
      <c r="D1413">
        <v>2424</v>
      </c>
      <c r="E1413">
        <v>3279</v>
      </c>
      <c r="F1413">
        <v>1536</v>
      </c>
      <c r="G1413">
        <v>1596</v>
      </c>
      <c r="H1413" t="s">
        <v>2709</v>
      </c>
      <c r="J1413" t="str">
        <f t="shared" ref="J1413:J1444" si="45">HYPERLINK("https://images.diginfra.net/iiif/NL-HaNA_1.01.02/3826/NL-HaNA_1.01.02_3826_0325.jpg/2317,196,2029,3242/full/0/default.jpg", "iiif_url")</f>
        <v>iiif_url</v>
      </c>
    </row>
    <row r="1414" spans="1:10" x14ac:dyDescent="0.2">
      <c r="A1414" t="s">
        <v>2417</v>
      </c>
      <c r="B1414">
        <v>649</v>
      </c>
      <c r="C1414" t="s">
        <v>2710</v>
      </c>
      <c r="D1414">
        <v>2425</v>
      </c>
      <c r="E1414">
        <v>3283</v>
      </c>
      <c r="F1414">
        <v>1581</v>
      </c>
      <c r="G1414">
        <v>1645</v>
      </c>
      <c r="H1414" t="s">
        <v>2711</v>
      </c>
      <c r="J1414" t="str">
        <f t="shared" si="45"/>
        <v>iiif_url</v>
      </c>
    </row>
    <row r="1415" spans="1:10" x14ac:dyDescent="0.2">
      <c r="A1415" t="s">
        <v>2417</v>
      </c>
      <c r="B1415">
        <v>649</v>
      </c>
      <c r="C1415" t="s">
        <v>2712</v>
      </c>
      <c r="D1415">
        <v>2423</v>
      </c>
      <c r="E1415">
        <v>3282</v>
      </c>
      <c r="F1415">
        <v>1631</v>
      </c>
      <c r="G1415">
        <v>1690</v>
      </c>
      <c r="H1415" t="s">
        <v>2713</v>
      </c>
      <c r="J1415" t="str">
        <f t="shared" si="45"/>
        <v>iiif_url</v>
      </c>
    </row>
    <row r="1416" spans="1:10" x14ac:dyDescent="0.2">
      <c r="A1416" t="s">
        <v>2417</v>
      </c>
      <c r="B1416">
        <v>649</v>
      </c>
      <c r="C1416" t="s">
        <v>2714</v>
      </c>
      <c r="D1416">
        <v>2422</v>
      </c>
      <c r="E1416">
        <v>3279</v>
      </c>
      <c r="F1416">
        <v>1680</v>
      </c>
      <c r="G1416">
        <v>1739</v>
      </c>
      <c r="H1416" t="s">
        <v>2715</v>
      </c>
      <c r="J1416" t="str">
        <f t="shared" si="45"/>
        <v>iiif_url</v>
      </c>
    </row>
    <row r="1417" spans="1:10" x14ac:dyDescent="0.2">
      <c r="A1417" t="s">
        <v>2417</v>
      </c>
      <c r="B1417">
        <v>649</v>
      </c>
      <c r="C1417" t="s">
        <v>2716</v>
      </c>
      <c r="D1417">
        <v>2424</v>
      </c>
      <c r="E1417">
        <v>3282</v>
      </c>
      <c r="F1417">
        <v>1728</v>
      </c>
      <c r="G1417">
        <v>1789</v>
      </c>
      <c r="H1417" t="s">
        <v>2717</v>
      </c>
      <c r="J1417" t="str">
        <f t="shared" si="45"/>
        <v>iiif_url</v>
      </c>
    </row>
    <row r="1418" spans="1:10" x14ac:dyDescent="0.2">
      <c r="A1418" t="s">
        <v>2417</v>
      </c>
      <c r="B1418">
        <v>649</v>
      </c>
      <c r="C1418" t="s">
        <v>2718</v>
      </c>
      <c r="D1418">
        <v>2426</v>
      </c>
      <c r="E1418">
        <v>3275</v>
      </c>
      <c r="F1418">
        <v>1776</v>
      </c>
      <c r="G1418">
        <v>1835</v>
      </c>
      <c r="H1418" t="s">
        <v>2719</v>
      </c>
      <c r="J1418" t="str">
        <f t="shared" si="45"/>
        <v>iiif_url</v>
      </c>
    </row>
    <row r="1419" spans="1:10" x14ac:dyDescent="0.2">
      <c r="A1419" t="s">
        <v>2417</v>
      </c>
      <c r="B1419">
        <v>649</v>
      </c>
      <c r="C1419" t="s">
        <v>2720</v>
      </c>
      <c r="D1419">
        <v>2427</v>
      </c>
      <c r="E1419">
        <v>3039</v>
      </c>
      <c r="F1419">
        <v>1825</v>
      </c>
      <c r="G1419">
        <v>1886</v>
      </c>
      <c r="H1419" t="s">
        <v>2721</v>
      </c>
      <c r="J1419" t="str">
        <f t="shared" si="45"/>
        <v>iiif_url</v>
      </c>
    </row>
    <row r="1420" spans="1:10" x14ac:dyDescent="0.2">
      <c r="A1420" t="s">
        <v>2417</v>
      </c>
      <c r="B1420">
        <v>649</v>
      </c>
      <c r="C1420" t="s">
        <v>2722</v>
      </c>
      <c r="D1420">
        <v>2478</v>
      </c>
      <c r="E1420">
        <v>3279</v>
      </c>
      <c r="F1420">
        <v>1875</v>
      </c>
      <c r="G1420">
        <v>1934</v>
      </c>
      <c r="H1420" t="s">
        <v>2723</v>
      </c>
      <c r="J1420" t="str">
        <f t="shared" si="45"/>
        <v>iiif_url</v>
      </c>
    </row>
    <row r="1421" spans="1:10" x14ac:dyDescent="0.2">
      <c r="A1421" t="s">
        <v>2417</v>
      </c>
      <c r="B1421">
        <v>649</v>
      </c>
      <c r="C1421" t="s">
        <v>2724</v>
      </c>
      <c r="D1421">
        <v>2427</v>
      </c>
      <c r="E1421">
        <v>3273</v>
      </c>
      <c r="F1421">
        <v>1924</v>
      </c>
      <c r="G1421">
        <v>1984</v>
      </c>
      <c r="H1421" t="s">
        <v>2725</v>
      </c>
      <c r="J1421" t="str">
        <f t="shared" si="45"/>
        <v>iiif_url</v>
      </c>
    </row>
    <row r="1422" spans="1:10" x14ac:dyDescent="0.2">
      <c r="A1422" t="s">
        <v>2417</v>
      </c>
      <c r="B1422">
        <v>649</v>
      </c>
      <c r="C1422" t="s">
        <v>2726</v>
      </c>
      <c r="D1422">
        <v>2427</v>
      </c>
      <c r="E1422">
        <v>3284</v>
      </c>
      <c r="F1422">
        <v>1973</v>
      </c>
      <c r="G1422">
        <v>2033</v>
      </c>
      <c r="H1422" t="s">
        <v>2727</v>
      </c>
      <c r="J1422" t="str">
        <f t="shared" si="45"/>
        <v>iiif_url</v>
      </c>
    </row>
    <row r="1423" spans="1:10" x14ac:dyDescent="0.2">
      <c r="A1423" t="s">
        <v>2417</v>
      </c>
      <c r="B1423">
        <v>649</v>
      </c>
      <c r="C1423" t="s">
        <v>2728</v>
      </c>
      <c r="D1423">
        <v>2425</v>
      </c>
      <c r="E1423">
        <v>3278</v>
      </c>
      <c r="F1423">
        <v>2021</v>
      </c>
      <c r="G1423">
        <v>2081</v>
      </c>
      <c r="H1423" t="s">
        <v>2729</v>
      </c>
      <c r="J1423" t="str">
        <f t="shared" si="45"/>
        <v>iiif_url</v>
      </c>
    </row>
    <row r="1424" spans="1:10" x14ac:dyDescent="0.2">
      <c r="A1424" t="s">
        <v>2417</v>
      </c>
      <c r="B1424">
        <v>649</v>
      </c>
      <c r="C1424" t="s">
        <v>2730</v>
      </c>
      <c r="D1424">
        <v>2427</v>
      </c>
      <c r="E1424">
        <v>3278</v>
      </c>
      <c r="F1424">
        <v>2070</v>
      </c>
      <c r="G1424">
        <v>2129</v>
      </c>
      <c r="H1424" t="s">
        <v>2731</v>
      </c>
      <c r="J1424" t="str">
        <f t="shared" si="45"/>
        <v>iiif_url</v>
      </c>
    </row>
    <row r="1425" spans="1:10" x14ac:dyDescent="0.2">
      <c r="A1425" t="s">
        <v>2417</v>
      </c>
      <c r="B1425">
        <v>649</v>
      </c>
      <c r="C1425" t="s">
        <v>2732</v>
      </c>
      <c r="D1425">
        <v>2426</v>
      </c>
      <c r="E1425">
        <v>3279</v>
      </c>
      <c r="F1425">
        <v>2117</v>
      </c>
      <c r="G1425">
        <v>2180</v>
      </c>
      <c r="H1425" t="s">
        <v>2733</v>
      </c>
      <c r="J1425" t="str">
        <f t="shared" si="45"/>
        <v>iiif_url</v>
      </c>
    </row>
    <row r="1426" spans="1:10" x14ac:dyDescent="0.2">
      <c r="A1426" t="s">
        <v>2417</v>
      </c>
      <c r="B1426">
        <v>649</v>
      </c>
      <c r="C1426" t="s">
        <v>2734</v>
      </c>
      <c r="D1426">
        <v>2430</v>
      </c>
      <c r="E1426">
        <v>3284</v>
      </c>
      <c r="F1426">
        <v>2167</v>
      </c>
      <c r="G1426">
        <v>2228</v>
      </c>
      <c r="H1426" t="s">
        <v>2735</v>
      </c>
      <c r="J1426" t="str">
        <f t="shared" si="45"/>
        <v>iiif_url</v>
      </c>
    </row>
    <row r="1427" spans="1:10" x14ac:dyDescent="0.2">
      <c r="A1427" t="s">
        <v>2417</v>
      </c>
      <c r="B1427">
        <v>649</v>
      </c>
      <c r="C1427" t="s">
        <v>2736</v>
      </c>
      <c r="D1427">
        <v>2430</v>
      </c>
      <c r="E1427">
        <v>3285</v>
      </c>
      <c r="F1427">
        <v>2215</v>
      </c>
      <c r="G1427">
        <v>2277</v>
      </c>
      <c r="H1427" t="s">
        <v>2737</v>
      </c>
      <c r="J1427" t="str">
        <f t="shared" si="45"/>
        <v>iiif_url</v>
      </c>
    </row>
    <row r="1428" spans="1:10" x14ac:dyDescent="0.2">
      <c r="A1428" t="s">
        <v>2417</v>
      </c>
      <c r="B1428">
        <v>649</v>
      </c>
      <c r="C1428" t="s">
        <v>2738</v>
      </c>
      <c r="D1428">
        <v>2427</v>
      </c>
      <c r="E1428">
        <v>3016</v>
      </c>
      <c r="F1428">
        <v>2267</v>
      </c>
      <c r="G1428">
        <v>2329</v>
      </c>
      <c r="H1428" t="s">
        <v>2739</v>
      </c>
      <c r="J1428" t="str">
        <f t="shared" si="45"/>
        <v>iiif_url</v>
      </c>
    </row>
    <row r="1429" spans="1:10" x14ac:dyDescent="0.2">
      <c r="A1429" t="s">
        <v>2417</v>
      </c>
      <c r="B1429">
        <v>649</v>
      </c>
      <c r="C1429" t="s">
        <v>2740</v>
      </c>
      <c r="D1429">
        <v>2631</v>
      </c>
      <c r="E1429">
        <v>3107</v>
      </c>
      <c r="F1429">
        <v>2369</v>
      </c>
      <c r="G1429">
        <v>2433</v>
      </c>
      <c r="H1429" t="s">
        <v>2741</v>
      </c>
      <c r="J1429" t="str">
        <f t="shared" si="45"/>
        <v>iiif_url</v>
      </c>
    </row>
    <row r="1430" spans="1:10" x14ac:dyDescent="0.2">
      <c r="A1430" t="s">
        <v>2417</v>
      </c>
      <c r="B1430">
        <v>649</v>
      </c>
      <c r="C1430" t="s">
        <v>2742</v>
      </c>
      <c r="D1430">
        <v>2793</v>
      </c>
      <c r="E1430">
        <v>2927</v>
      </c>
      <c r="F1430">
        <v>2431</v>
      </c>
      <c r="G1430">
        <v>2490</v>
      </c>
      <c r="H1430" t="s">
        <v>2743</v>
      </c>
      <c r="J1430" t="str">
        <f t="shared" si="45"/>
        <v>iiif_url</v>
      </c>
    </row>
    <row r="1431" spans="1:10" x14ac:dyDescent="0.2">
      <c r="A1431" t="s">
        <v>2417</v>
      </c>
      <c r="B1431">
        <v>649</v>
      </c>
      <c r="C1431" t="s">
        <v>2744</v>
      </c>
      <c r="D1431">
        <v>2499</v>
      </c>
      <c r="E1431">
        <v>3100</v>
      </c>
      <c r="F1431">
        <v>2496</v>
      </c>
      <c r="G1431">
        <v>2562</v>
      </c>
      <c r="H1431" t="s">
        <v>2745</v>
      </c>
      <c r="J1431" t="str">
        <f t="shared" si="45"/>
        <v>iiif_url</v>
      </c>
    </row>
    <row r="1432" spans="1:10" x14ac:dyDescent="0.2">
      <c r="A1432" t="s">
        <v>2417</v>
      </c>
      <c r="B1432">
        <v>649</v>
      </c>
      <c r="C1432" t="s">
        <v>2746</v>
      </c>
      <c r="D1432">
        <v>3180</v>
      </c>
      <c r="E1432">
        <v>3292</v>
      </c>
      <c r="F1432">
        <v>2492</v>
      </c>
      <c r="G1432">
        <v>2550</v>
      </c>
      <c r="H1432" t="s">
        <v>2747</v>
      </c>
      <c r="J1432" t="str">
        <f t="shared" si="45"/>
        <v>iiif_url</v>
      </c>
    </row>
    <row r="1433" spans="1:10" x14ac:dyDescent="0.2">
      <c r="A1433" t="s">
        <v>2417</v>
      </c>
      <c r="B1433">
        <v>649</v>
      </c>
      <c r="C1433" t="s">
        <v>2748</v>
      </c>
      <c r="D1433">
        <v>2486</v>
      </c>
      <c r="E1433">
        <v>2496</v>
      </c>
      <c r="F1433">
        <v>2500</v>
      </c>
      <c r="G1433">
        <v>2559</v>
      </c>
      <c r="H1433" t="s">
        <v>2099</v>
      </c>
      <c r="J1433" t="str">
        <f t="shared" si="45"/>
        <v>iiif_url</v>
      </c>
    </row>
    <row r="1434" spans="1:10" x14ac:dyDescent="0.2">
      <c r="A1434" t="s">
        <v>2417</v>
      </c>
      <c r="B1434">
        <v>649</v>
      </c>
      <c r="C1434" t="s">
        <v>2749</v>
      </c>
      <c r="D1434">
        <v>2477</v>
      </c>
      <c r="E1434">
        <v>2954</v>
      </c>
      <c r="F1434">
        <v>2549</v>
      </c>
      <c r="G1434">
        <v>2609</v>
      </c>
      <c r="H1434" t="s">
        <v>2750</v>
      </c>
      <c r="J1434" t="str">
        <f t="shared" si="45"/>
        <v>iiif_url</v>
      </c>
    </row>
    <row r="1435" spans="1:10" x14ac:dyDescent="0.2">
      <c r="A1435" t="s">
        <v>2417</v>
      </c>
      <c r="B1435">
        <v>649</v>
      </c>
      <c r="C1435" t="s">
        <v>2751</v>
      </c>
      <c r="D1435">
        <v>3158</v>
      </c>
      <c r="E1435">
        <v>3308</v>
      </c>
      <c r="F1435">
        <v>2537</v>
      </c>
      <c r="G1435">
        <v>2598</v>
      </c>
      <c r="H1435" t="s">
        <v>2752</v>
      </c>
      <c r="J1435" t="str">
        <f t="shared" si="45"/>
        <v>iiif_url</v>
      </c>
    </row>
    <row r="1436" spans="1:10" x14ac:dyDescent="0.2">
      <c r="A1436" t="s">
        <v>2417</v>
      </c>
      <c r="B1436">
        <v>649</v>
      </c>
      <c r="C1436" t="s">
        <v>2753</v>
      </c>
      <c r="D1436">
        <v>2541</v>
      </c>
      <c r="E1436">
        <v>3170</v>
      </c>
      <c r="F1436">
        <v>2594</v>
      </c>
      <c r="G1436">
        <v>2657</v>
      </c>
      <c r="H1436" t="s">
        <v>2754</v>
      </c>
      <c r="J1436" t="str">
        <f t="shared" si="45"/>
        <v>iiif_url</v>
      </c>
    </row>
    <row r="1437" spans="1:10" x14ac:dyDescent="0.2">
      <c r="A1437" t="s">
        <v>2417</v>
      </c>
      <c r="B1437">
        <v>649</v>
      </c>
      <c r="C1437" t="s">
        <v>2755</v>
      </c>
      <c r="D1437">
        <v>3211</v>
      </c>
      <c r="E1437">
        <v>3304</v>
      </c>
      <c r="F1437">
        <v>2586</v>
      </c>
      <c r="G1437">
        <v>2645</v>
      </c>
      <c r="H1437" t="s">
        <v>2756</v>
      </c>
      <c r="J1437" t="str">
        <f t="shared" si="45"/>
        <v>iiif_url</v>
      </c>
    </row>
    <row r="1438" spans="1:10" x14ac:dyDescent="0.2">
      <c r="A1438" t="s">
        <v>2417</v>
      </c>
      <c r="B1438">
        <v>649</v>
      </c>
      <c r="C1438" t="s">
        <v>2757</v>
      </c>
      <c r="D1438">
        <v>2970</v>
      </c>
      <c r="E1438">
        <v>3067</v>
      </c>
      <c r="F1438">
        <v>2640</v>
      </c>
      <c r="G1438">
        <v>2699</v>
      </c>
      <c r="H1438" t="s">
        <v>2758</v>
      </c>
      <c r="J1438" t="str">
        <f t="shared" si="45"/>
        <v>iiif_url</v>
      </c>
    </row>
    <row r="1439" spans="1:10" x14ac:dyDescent="0.2">
      <c r="A1439" t="s">
        <v>2417</v>
      </c>
      <c r="B1439">
        <v>649</v>
      </c>
      <c r="C1439" t="s">
        <v>2759</v>
      </c>
      <c r="D1439">
        <v>3191</v>
      </c>
      <c r="E1439">
        <v>3308</v>
      </c>
      <c r="F1439">
        <v>2634</v>
      </c>
      <c r="G1439">
        <v>2693</v>
      </c>
      <c r="H1439" t="s">
        <v>2760</v>
      </c>
      <c r="J1439" t="str">
        <f t="shared" si="45"/>
        <v>iiif_url</v>
      </c>
    </row>
    <row r="1440" spans="1:10" x14ac:dyDescent="0.2">
      <c r="A1440" t="s">
        <v>2417</v>
      </c>
      <c r="B1440">
        <v>649</v>
      </c>
      <c r="C1440" t="s">
        <v>2761</v>
      </c>
      <c r="D1440">
        <v>2467</v>
      </c>
      <c r="E1440">
        <v>2912</v>
      </c>
      <c r="F1440">
        <v>2645</v>
      </c>
      <c r="G1440">
        <v>2706</v>
      </c>
      <c r="H1440" t="s">
        <v>2762</v>
      </c>
      <c r="J1440" t="str">
        <f t="shared" si="45"/>
        <v>iiif_url</v>
      </c>
    </row>
    <row r="1441" spans="1:10" x14ac:dyDescent="0.2">
      <c r="A1441" t="s">
        <v>2417</v>
      </c>
      <c r="B1441">
        <v>649</v>
      </c>
      <c r="C1441" t="s">
        <v>2763</v>
      </c>
      <c r="D1441">
        <v>2469</v>
      </c>
      <c r="E1441">
        <v>3290</v>
      </c>
      <c r="F1441">
        <v>2695</v>
      </c>
      <c r="G1441">
        <v>2756</v>
      </c>
      <c r="H1441" t="s">
        <v>2764</v>
      </c>
      <c r="J1441" t="str">
        <f t="shared" si="45"/>
        <v>iiif_url</v>
      </c>
    </row>
    <row r="1442" spans="1:10" x14ac:dyDescent="0.2">
      <c r="A1442" t="s">
        <v>2417</v>
      </c>
      <c r="B1442">
        <v>649</v>
      </c>
      <c r="C1442" t="s">
        <v>2765</v>
      </c>
      <c r="D1442">
        <v>2457</v>
      </c>
      <c r="E1442">
        <v>3202</v>
      </c>
      <c r="F1442">
        <v>2744</v>
      </c>
      <c r="G1442">
        <v>2805</v>
      </c>
      <c r="H1442" t="s">
        <v>2766</v>
      </c>
      <c r="J1442" t="str">
        <f t="shared" si="45"/>
        <v>iiif_url</v>
      </c>
    </row>
    <row r="1443" spans="1:10" x14ac:dyDescent="0.2">
      <c r="A1443" t="s">
        <v>2417</v>
      </c>
      <c r="B1443">
        <v>649</v>
      </c>
      <c r="C1443" t="s">
        <v>2767</v>
      </c>
      <c r="D1443">
        <v>2473</v>
      </c>
      <c r="E1443">
        <v>2574</v>
      </c>
      <c r="F1443">
        <v>2793</v>
      </c>
      <c r="G1443">
        <v>2852</v>
      </c>
      <c r="H1443" t="s">
        <v>2768</v>
      </c>
      <c r="J1443" t="str">
        <f t="shared" si="45"/>
        <v>iiif_url</v>
      </c>
    </row>
    <row r="1444" spans="1:10" x14ac:dyDescent="0.2">
      <c r="A1444" t="s">
        <v>2417</v>
      </c>
      <c r="B1444">
        <v>649</v>
      </c>
      <c r="C1444" t="s">
        <v>2769</v>
      </c>
      <c r="D1444">
        <v>3259</v>
      </c>
      <c r="E1444">
        <v>3309</v>
      </c>
      <c r="F1444">
        <v>2781</v>
      </c>
      <c r="G1444">
        <v>2839</v>
      </c>
      <c r="H1444" t="s">
        <v>2770</v>
      </c>
      <c r="J1444" t="str">
        <f t="shared" si="45"/>
        <v>iiif_url</v>
      </c>
    </row>
    <row r="1445" spans="1:10" x14ac:dyDescent="0.2">
      <c r="A1445" t="s">
        <v>2417</v>
      </c>
      <c r="B1445">
        <v>649</v>
      </c>
      <c r="C1445" t="s">
        <v>2771</v>
      </c>
      <c r="D1445">
        <v>2673</v>
      </c>
      <c r="E1445">
        <v>2845</v>
      </c>
      <c r="F1445">
        <v>2839</v>
      </c>
      <c r="G1445">
        <v>2897</v>
      </c>
      <c r="H1445" t="s">
        <v>2772</v>
      </c>
      <c r="J1445" t="str">
        <f t="shared" ref="J1445:J1476" si="46">HYPERLINK("https://images.diginfra.net/iiif/NL-HaNA_1.01.02/3826/NL-HaNA_1.01.02_3826_0325.jpg/2317,196,2029,3242/full/0/default.jpg", "iiif_url")</f>
        <v>iiif_url</v>
      </c>
    </row>
    <row r="1446" spans="1:10" x14ac:dyDescent="0.2">
      <c r="A1446" t="s">
        <v>2417</v>
      </c>
      <c r="B1446">
        <v>649</v>
      </c>
      <c r="C1446" t="s">
        <v>2773</v>
      </c>
      <c r="D1446">
        <v>3195</v>
      </c>
      <c r="E1446">
        <v>3296</v>
      </c>
      <c r="F1446">
        <v>2827</v>
      </c>
      <c r="G1446">
        <v>2885</v>
      </c>
      <c r="H1446" t="s">
        <v>2774</v>
      </c>
      <c r="J1446" t="str">
        <f t="shared" si="46"/>
        <v>iiif_url</v>
      </c>
    </row>
    <row r="1447" spans="1:10" x14ac:dyDescent="0.2">
      <c r="A1447" t="s">
        <v>2417</v>
      </c>
      <c r="B1447">
        <v>649</v>
      </c>
      <c r="C1447" t="s">
        <v>2775</v>
      </c>
      <c r="D1447">
        <v>2479</v>
      </c>
      <c r="E1447">
        <v>2655</v>
      </c>
      <c r="F1447">
        <v>2841</v>
      </c>
      <c r="G1447">
        <v>2900</v>
      </c>
      <c r="H1447" t="s">
        <v>2776</v>
      </c>
      <c r="J1447" t="str">
        <f t="shared" si="46"/>
        <v>iiif_url</v>
      </c>
    </row>
    <row r="1448" spans="1:10" x14ac:dyDescent="0.2">
      <c r="A1448" t="s">
        <v>2417</v>
      </c>
      <c r="B1448">
        <v>649</v>
      </c>
      <c r="C1448" t="s">
        <v>2777</v>
      </c>
      <c r="D1448">
        <v>2478</v>
      </c>
      <c r="E1448">
        <v>3296</v>
      </c>
      <c r="F1448">
        <v>2886</v>
      </c>
      <c r="G1448">
        <v>2947</v>
      </c>
      <c r="H1448" t="s">
        <v>2778</v>
      </c>
      <c r="J1448" t="str">
        <f t="shared" si="46"/>
        <v>iiif_url</v>
      </c>
    </row>
    <row r="1449" spans="1:10" x14ac:dyDescent="0.2">
      <c r="A1449" t="s">
        <v>2417</v>
      </c>
      <c r="B1449">
        <v>649</v>
      </c>
      <c r="C1449" t="s">
        <v>2779</v>
      </c>
      <c r="D1449">
        <v>2468</v>
      </c>
      <c r="E1449">
        <v>3297</v>
      </c>
      <c r="F1449">
        <v>2937</v>
      </c>
      <c r="G1449">
        <v>2998</v>
      </c>
      <c r="H1449" t="s">
        <v>2780</v>
      </c>
      <c r="J1449" t="str">
        <f t="shared" si="46"/>
        <v>iiif_url</v>
      </c>
    </row>
    <row r="1450" spans="1:10" x14ac:dyDescent="0.2">
      <c r="A1450" t="s">
        <v>2417</v>
      </c>
      <c r="B1450">
        <v>649</v>
      </c>
      <c r="C1450" t="s">
        <v>2781</v>
      </c>
      <c r="D1450">
        <v>2523</v>
      </c>
      <c r="E1450">
        <v>2731</v>
      </c>
      <c r="F1450">
        <v>2987</v>
      </c>
      <c r="G1450">
        <v>3047</v>
      </c>
      <c r="H1450" t="s">
        <v>2782</v>
      </c>
      <c r="J1450" t="str">
        <f t="shared" si="46"/>
        <v>iiif_url</v>
      </c>
    </row>
    <row r="1451" spans="1:10" x14ac:dyDescent="0.2">
      <c r="A1451" t="s">
        <v>2417</v>
      </c>
      <c r="B1451">
        <v>649</v>
      </c>
      <c r="C1451" t="s">
        <v>2783</v>
      </c>
      <c r="D1451">
        <v>2476</v>
      </c>
      <c r="E1451">
        <v>3287</v>
      </c>
      <c r="F1451">
        <v>3031</v>
      </c>
      <c r="G1451">
        <v>3093</v>
      </c>
      <c r="H1451" t="s">
        <v>2784</v>
      </c>
      <c r="J1451" t="str">
        <f t="shared" si="46"/>
        <v>iiif_url</v>
      </c>
    </row>
    <row r="1452" spans="1:10" x14ac:dyDescent="0.2">
      <c r="A1452" t="s">
        <v>2417</v>
      </c>
      <c r="B1452">
        <v>649</v>
      </c>
      <c r="C1452" t="s">
        <v>2785</v>
      </c>
      <c r="D1452">
        <v>2461</v>
      </c>
      <c r="E1452">
        <v>3292</v>
      </c>
      <c r="F1452">
        <v>3083</v>
      </c>
      <c r="G1452">
        <v>3147</v>
      </c>
      <c r="H1452" t="s">
        <v>2786</v>
      </c>
      <c r="J1452" t="str">
        <f t="shared" si="46"/>
        <v>iiif_url</v>
      </c>
    </row>
    <row r="1453" spans="1:10" x14ac:dyDescent="0.2">
      <c r="A1453" t="s">
        <v>2417</v>
      </c>
      <c r="B1453">
        <v>649</v>
      </c>
      <c r="C1453" t="s">
        <v>2787</v>
      </c>
      <c r="D1453">
        <v>2462</v>
      </c>
      <c r="E1453">
        <v>2514</v>
      </c>
      <c r="F1453">
        <v>3131</v>
      </c>
      <c r="G1453">
        <v>3189</v>
      </c>
      <c r="H1453" t="s">
        <v>2459</v>
      </c>
      <c r="J1453" t="str">
        <f t="shared" si="46"/>
        <v>iiif_url</v>
      </c>
    </row>
    <row r="1454" spans="1:10" x14ac:dyDescent="0.2">
      <c r="A1454" t="s">
        <v>2417</v>
      </c>
      <c r="B1454">
        <v>649</v>
      </c>
      <c r="C1454" t="s">
        <v>2788</v>
      </c>
      <c r="D1454">
        <v>2530</v>
      </c>
      <c r="E1454">
        <v>2727</v>
      </c>
      <c r="F1454">
        <v>3132</v>
      </c>
      <c r="G1454">
        <v>3195</v>
      </c>
      <c r="H1454" t="s">
        <v>2789</v>
      </c>
      <c r="J1454" t="str">
        <f t="shared" si="46"/>
        <v>iiif_url</v>
      </c>
    </row>
    <row r="1455" spans="1:10" x14ac:dyDescent="0.2">
      <c r="A1455" t="s">
        <v>2417</v>
      </c>
      <c r="B1455">
        <v>649</v>
      </c>
      <c r="C1455" t="s">
        <v>2790</v>
      </c>
      <c r="D1455">
        <v>2475</v>
      </c>
      <c r="E1455">
        <v>2768</v>
      </c>
      <c r="F1455">
        <v>3183</v>
      </c>
      <c r="G1455">
        <v>3243</v>
      </c>
      <c r="H1455" t="s">
        <v>2791</v>
      </c>
      <c r="J1455" t="str">
        <f t="shared" si="46"/>
        <v>iiif_url</v>
      </c>
    </row>
    <row r="1456" spans="1:10" x14ac:dyDescent="0.2">
      <c r="A1456" t="s">
        <v>2417</v>
      </c>
      <c r="B1456">
        <v>649</v>
      </c>
      <c r="C1456" t="s">
        <v>2792</v>
      </c>
      <c r="D1456">
        <v>2460</v>
      </c>
      <c r="E1456">
        <v>2610</v>
      </c>
      <c r="F1456">
        <v>3229</v>
      </c>
      <c r="G1456">
        <v>3290</v>
      </c>
      <c r="H1456" t="s">
        <v>2793</v>
      </c>
      <c r="J1456" t="str">
        <f t="shared" si="46"/>
        <v>iiif_url</v>
      </c>
    </row>
    <row r="1457" spans="1:10" x14ac:dyDescent="0.2">
      <c r="A1457" t="s">
        <v>2417</v>
      </c>
      <c r="B1457">
        <v>649</v>
      </c>
      <c r="C1457" t="s">
        <v>2794</v>
      </c>
      <c r="D1457">
        <v>3457</v>
      </c>
      <c r="E1457">
        <v>4230</v>
      </c>
      <c r="F1457">
        <v>379</v>
      </c>
      <c r="G1457">
        <v>441</v>
      </c>
      <c r="H1457" t="s">
        <v>2795</v>
      </c>
      <c r="J1457" t="str">
        <f t="shared" si="46"/>
        <v>iiif_url</v>
      </c>
    </row>
    <row r="1458" spans="1:10" x14ac:dyDescent="0.2">
      <c r="A1458" t="s">
        <v>2417</v>
      </c>
      <c r="B1458">
        <v>649</v>
      </c>
      <c r="C1458" t="s">
        <v>2796</v>
      </c>
      <c r="D1458">
        <v>3473</v>
      </c>
      <c r="E1458">
        <v>4239</v>
      </c>
      <c r="F1458">
        <v>435</v>
      </c>
      <c r="G1458">
        <v>497</v>
      </c>
      <c r="H1458" t="s">
        <v>2797</v>
      </c>
      <c r="J1458" t="str">
        <f t="shared" si="46"/>
        <v>iiif_url</v>
      </c>
    </row>
    <row r="1459" spans="1:10" x14ac:dyDescent="0.2">
      <c r="A1459" t="s">
        <v>2417</v>
      </c>
      <c r="B1459">
        <v>649</v>
      </c>
      <c r="C1459" t="s">
        <v>2798</v>
      </c>
      <c r="D1459">
        <v>3536</v>
      </c>
      <c r="E1459">
        <v>4244</v>
      </c>
      <c r="F1459">
        <v>481</v>
      </c>
      <c r="G1459">
        <v>545</v>
      </c>
      <c r="H1459" t="s">
        <v>2427</v>
      </c>
      <c r="J1459" t="str">
        <f t="shared" si="46"/>
        <v>iiif_url</v>
      </c>
    </row>
    <row r="1460" spans="1:10" x14ac:dyDescent="0.2">
      <c r="A1460" t="s">
        <v>2417</v>
      </c>
      <c r="B1460">
        <v>649</v>
      </c>
      <c r="C1460" t="s">
        <v>2799</v>
      </c>
      <c r="D1460">
        <v>3369</v>
      </c>
      <c r="E1460">
        <v>4233</v>
      </c>
      <c r="F1460">
        <v>532</v>
      </c>
      <c r="G1460">
        <v>595</v>
      </c>
      <c r="H1460" t="s">
        <v>2800</v>
      </c>
      <c r="J1460" t="str">
        <f t="shared" si="46"/>
        <v>iiif_url</v>
      </c>
    </row>
    <row r="1461" spans="1:10" x14ac:dyDescent="0.2">
      <c r="A1461" t="s">
        <v>2417</v>
      </c>
      <c r="B1461">
        <v>649</v>
      </c>
      <c r="C1461" t="s">
        <v>2801</v>
      </c>
      <c r="D1461">
        <v>3369</v>
      </c>
      <c r="E1461">
        <v>3595</v>
      </c>
      <c r="F1461">
        <v>582</v>
      </c>
      <c r="G1461">
        <v>642</v>
      </c>
      <c r="H1461" t="s">
        <v>2802</v>
      </c>
      <c r="J1461" t="str">
        <f t="shared" si="46"/>
        <v>iiif_url</v>
      </c>
    </row>
    <row r="1462" spans="1:10" x14ac:dyDescent="0.2">
      <c r="A1462" t="s">
        <v>2417</v>
      </c>
      <c r="B1462">
        <v>649</v>
      </c>
      <c r="C1462" t="s">
        <v>2803</v>
      </c>
      <c r="D1462">
        <v>3638</v>
      </c>
      <c r="E1462">
        <v>3788</v>
      </c>
      <c r="F1462">
        <v>636</v>
      </c>
      <c r="G1462">
        <v>695</v>
      </c>
      <c r="H1462" t="s">
        <v>2804</v>
      </c>
      <c r="J1462" t="str">
        <f t="shared" si="46"/>
        <v>iiif_url</v>
      </c>
    </row>
    <row r="1463" spans="1:10" x14ac:dyDescent="0.2">
      <c r="A1463" t="s">
        <v>2417</v>
      </c>
      <c r="B1463">
        <v>649</v>
      </c>
      <c r="C1463" t="s">
        <v>2805</v>
      </c>
      <c r="D1463">
        <v>3438</v>
      </c>
      <c r="E1463">
        <v>4233</v>
      </c>
      <c r="F1463">
        <v>701</v>
      </c>
      <c r="G1463">
        <v>763</v>
      </c>
      <c r="H1463" t="s">
        <v>2806</v>
      </c>
      <c r="I1463">
        <v>1</v>
      </c>
      <c r="J1463" t="str">
        <f t="shared" si="46"/>
        <v>iiif_url</v>
      </c>
    </row>
    <row r="1464" spans="1:10" x14ac:dyDescent="0.2">
      <c r="A1464" t="s">
        <v>2417</v>
      </c>
      <c r="B1464">
        <v>649</v>
      </c>
      <c r="C1464" t="s">
        <v>2807</v>
      </c>
      <c r="D1464">
        <v>3385</v>
      </c>
      <c r="E1464">
        <v>4227</v>
      </c>
      <c r="F1464">
        <v>719</v>
      </c>
      <c r="G1464">
        <v>813</v>
      </c>
      <c r="H1464" t="s">
        <v>2808</v>
      </c>
      <c r="J1464" t="str">
        <f t="shared" si="46"/>
        <v>iiif_url</v>
      </c>
    </row>
    <row r="1465" spans="1:10" x14ac:dyDescent="0.2">
      <c r="A1465" t="s">
        <v>2417</v>
      </c>
      <c r="B1465">
        <v>649</v>
      </c>
      <c r="C1465" t="s">
        <v>2809</v>
      </c>
      <c r="D1465">
        <v>3491</v>
      </c>
      <c r="E1465">
        <v>4234</v>
      </c>
      <c r="F1465">
        <v>798</v>
      </c>
      <c r="G1465">
        <v>859</v>
      </c>
      <c r="H1465" t="s">
        <v>2810</v>
      </c>
      <c r="J1465" t="str">
        <f t="shared" si="46"/>
        <v>iiif_url</v>
      </c>
    </row>
    <row r="1466" spans="1:10" x14ac:dyDescent="0.2">
      <c r="A1466" t="s">
        <v>2417</v>
      </c>
      <c r="B1466">
        <v>649</v>
      </c>
      <c r="C1466" t="s">
        <v>2811</v>
      </c>
      <c r="D1466">
        <v>3367</v>
      </c>
      <c r="E1466">
        <v>4229</v>
      </c>
      <c r="F1466">
        <v>846</v>
      </c>
      <c r="G1466">
        <v>908</v>
      </c>
      <c r="H1466" t="s">
        <v>2812</v>
      </c>
      <c r="J1466" t="str">
        <f t="shared" si="46"/>
        <v>iiif_url</v>
      </c>
    </row>
    <row r="1467" spans="1:10" x14ac:dyDescent="0.2">
      <c r="A1467" t="s">
        <v>2417</v>
      </c>
      <c r="B1467">
        <v>649</v>
      </c>
      <c r="C1467" t="s">
        <v>2813</v>
      </c>
      <c r="D1467">
        <v>3367</v>
      </c>
      <c r="E1467">
        <v>4225</v>
      </c>
      <c r="F1467">
        <v>894</v>
      </c>
      <c r="G1467">
        <v>954</v>
      </c>
      <c r="H1467" t="s">
        <v>2814</v>
      </c>
      <c r="J1467" t="str">
        <f t="shared" si="46"/>
        <v>iiif_url</v>
      </c>
    </row>
    <row r="1468" spans="1:10" x14ac:dyDescent="0.2">
      <c r="A1468" t="s">
        <v>2417</v>
      </c>
      <c r="B1468">
        <v>649</v>
      </c>
      <c r="C1468" t="s">
        <v>2815</v>
      </c>
      <c r="D1468">
        <v>3374</v>
      </c>
      <c r="E1468">
        <v>4226</v>
      </c>
      <c r="F1468">
        <v>944</v>
      </c>
      <c r="G1468">
        <v>1006</v>
      </c>
      <c r="H1468" t="s">
        <v>2816</v>
      </c>
      <c r="J1468" t="str">
        <f t="shared" si="46"/>
        <v>iiif_url</v>
      </c>
    </row>
    <row r="1469" spans="1:10" x14ac:dyDescent="0.2">
      <c r="A1469" t="s">
        <v>2417</v>
      </c>
      <c r="B1469">
        <v>649</v>
      </c>
      <c r="C1469" t="s">
        <v>2817</v>
      </c>
      <c r="D1469">
        <v>3372</v>
      </c>
      <c r="E1469">
        <v>3716</v>
      </c>
      <c r="F1469">
        <v>992</v>
      </c>
      <c r="G1469">
        <v>1052</v>
      </c>
      <c r="H1469" t="s">
        <v>326</v>
      </c>
      <c r="J1469" t="str">
        <f t="shared" si="46"/>
        <v>iiif_url</v>
      </c>
    </row>
    <row r="1470" spans="1:10" x14ac:dyDescent="0.2">
      <c r="A1470" t="s">
        <v>2417</v>
      </c>
      <c r="B1470">
        <v>649</v>
      </c>
      <c r="C1470" t="s">
        <v>2818</v>
      </c>
      <c r="D1470">
        <v>3423</v>
      </c>
      <c r="E1470">
        <v>4179</v>
      </c>
      <c r="F1470">
        <v>1043</v>
      </c>
      <c r="G1470">
        <v>1104</v>
      </c>
      <c r="H1470" t="s">
        <v>2445</v>
      </c>
      <c r="J1470" t="str">
        <f t="shared" si="46"/>
        <v>iiif_url</v>
      </c>
    </row>
    <row r="1471" spans="1:10" x14ac:dyDescent="0.2">
      <c r="A1471" t="s">
        <v>2417</v>
      </c>
      <c r="B1471">
        <v>649</v>
      </c>
      <c r="C1471" t="s">
        <v>2819</v>
      </c>
      <c r="D1471">
        <v>3504</v>
      </c>
      <c r="E1471">
        <v>3601</v>
      </c>
      <c r="F1471">
        <v>1076</v>
      </c>
      <c r="G1471">
        <v>1138</v>
      </c>
      <c r="H1471" t="s">
        <v>2820</v>
      </c>
      <c r="J1471" t="str">
        <f t="shared" si="46"/>
        <v>iiif_url</v>
      </c>
    </row>
    <row r="1472" spans="1:10" x14ac:dyDescent="0.2">
      <c r="A1472" t="s">
        <v>2417</v>
      </c>
      <c r="B1472">
        <v>649</v>
      </c>
      <c r="C1472" t="s">
        <v>2821</v>
      </c>
      <c r="D1472">
        <v>3381</v>
      </c>
      <c r="E1472">
        <v>4227</v>
      </c>
      <c r="F1472">
        <v>1137</v>
      </c>
      <c r="G1472">
        <v>1200</v>
      </c>
      <c r="H1472" t="s">
        <v>2822</v>
      </c>
      <c r="I1472">
        <v>1</v>
      </c>
      <c r="J1472" t="str">
        <f t="shared" si="46"/>
        <v>iiif_url</v>
      </c>
    </row>
    <row r="1473" spans="1:10" x14ac:dyDescent="0.2">
      <c r="A1473" t="s">
        <v>2417</v>
      </c>
      <c r="B1473">
        <v>649</v>
      </c>
      <c r="C1473" t="s">
        <v>2823</v>
      </c>
      <c r="D1473">
        <v>3402</v>
      </c>
      <c r="E1473">
        <v>4225</v>
      </c>
      <c r="F1473">
        <v>1181</v>
      </c>
      <c r="G1473">
        <v>1253</v>
      </c>
      <c r="H1473" t="s">
        <v>2824</v>
      </c>
      <c r="J1473" t="str">
        <f t="shared" si="46"/>
        <v>iiif_url</v>
      </c>
    </row>
    <row r="1474" spans="1:10" x14ac:dyDescent="0.2">
      <c r="A1474" t="s">
        <v>2417</v>
      </c>
      <c r="B1474">
        <v>649</v>
      </c>
      <c r="C1474" t="s">
        <v>2825</v>
      </c>
      <c r="D1474">
        <v>3401</v>
      </c>
      <c r="E1474">
        <v>3424</v>
      </c>
      <c r="F1474">
        <v>1222</v>
      </c>
      <c r="G1474">
        <v>1283</v>
      </c>
      <c r="H1474" t="s">
        <v>2826</v>
      </c>
      <c r="J1474" t="str">
        <f t="shared" si="46"/>
        <v>iiif_url</v>
      </c>
    </row>
    <row r="1475" spans="1:10" x14ac:dyDescent="0.2">
      <c r="A1475" t="s">
        <v>2417</v>
      </c>
      <c r="B1475">
        <v>649</v>
      </c>
      <c r="C1475" t="s">
        <v>2827</v>
      </c>
      <c r="D1475">
        <v>3488</v>
      </c>
      <c r="E1475">
        <v>4227</v>
      </c>
      <c r="F1475">
        <v>1236</v>
      </c>
      <c r="G1475">
        <v>1298</v>
      </c>
      <c r="H1475" t="s">
        <v>2828</v>
      </c>
      <c r="J1475" t="str">
        <f t="shared" si="46"/>
        <v>iiif_url</v>
      </c>
    </row>
    <row r="1476" spans="1:10" x14ac:dyDescent="0.2">
      <c r="A1476" t="s">
        <v>2417</v>
      </c>
      <c r="B1476">
        <v>649</v>
      </c>
      <c r="C1476" t="s">
        <v>2829</v>
      </c>
      <c r="D1476">
        <v>3369</v>
      </c>
      <c r="E1476">
        <v>4229</v>
      </c>
      <c r="F1476">
        <v>1285</v>
      </c>
      <c r="G1476">
        <v>1347</v>
      </c>
      <c r="H1476" t="s">
        <v>2830</v>
      </c>
      <c r="J1476" t="str">
        <f t="shared" si="46"/>
        <v>iiif_url</v>
      </c>
    </row>
    <row r="1477" spans="1:10" x14ac:dyDescent="0.2">
      <c r="A1477" t="s">
        <v>2417</v>
      </c>
      <c r="B1477">
        <v>649</v>
      </c>
      <c r="C1477" t="s">
        <v>2831</v>
      </c>
      <c r="D1477">
        <v>3374</v>
      </c>
      <c r="E1477">
        <v>4230</v>
      </c>
      <c r="F1477">
        <v>1332</v>
      </c>
      <c r="G1477">
        <v>1396</v>
      </c>
      <c r="H1477" t="s">
        <v>2832</v>
      </c>
      <c r="J1477" t="str">
        <f t="shared" ref="J1477:J1508" si="47">HYPERLINK("https://images.diginfra.net/iiif/NL-HaNA_1.01.02/3826/NL-HaNA_1.01.02_3826_0325.jpg/2317,196,2029,3242/full/0/default.jpg", "iiif_url")</f>
        <v>iiif_url</v>
      </c>
    </row>
    <row r="1478" spans="1:10" x14ac:dyDescent="0.2">
      <c r="A1478" t="s">
        <v>2417</v>
      </c>
      <c r="B1478">
        <v>649</v>
      </c>
      <c r="C1478" t="s">
        <v>2833</v>
      </c>
      <c r="D1478">
        <v>3406</v>
      </c>
      <c r="E1478">
        <v>3449</v>
      </c>
      <c r="F1478">
        <v>1361</v>
      </c>
      <c r="G1478">
        <v>1422</v>
      </c>
      <c r="H1478" t="s">
        <v>2834</v>
      </c>
      <c r="J1478" t="str">
        <f t="shared" si="47"/>
        <v>iiif_url</v>
      </c>
    </row>
    <row r="1479" spans="1:10" x14ac:dyDescent="0.2">
      <c r="A1479" t="s">
        <v>2417</v>
      </c>
      <c r="B1479">
        <v>649</v>
      </c>
      <c r="C1479" t="s">
        <v>2835</v>
      </c>
      <c r="D1479">
        <v>3376</v>
      </c>
      <c r="E1479">
        <v>4224</v>
      </c>
      <c r="F1479">
        <v>1378</v>
      </c>
      <c r="G1479">
        <v>1444</v>
      </c>
      <c r="H1479" t="s">
        <v>2836</v>
      </c>
      <c r="J1479" t="str">
        <f t="shared" si="47"/>
        <v>iiif_url</v>
      </c>
    </row>
    <row r="1480" spans="1:10" x14ac:dyDescent="0.2">
      <c r="A1480" t="s">
        <v>2417</v>
      </c>
      <c r="B1480">
        <v>649</v>
      </c>
      <c r="C1480" t="s">
        <v>2837</v>
      </c>
      <c r="D1480">
        <v>3369</v>
      </c>
      <c r="E1480">
        <v>4220</v>
      </c>
      <c r="F1480">
        <v>1425</v>
      </c>
      <c r="G1480">
        <v>1495</v>
      </c>
      <c r="H1480" t="s">
        <v>2838</v>
      </c>
      <c r="J1480" t="str">
        <f t="shared" si="47"/>
        <v>iiif_url</v>
      </c>
    </row>
    <row r="1481" spans="1:10" x14ac:dyDescent="0.2">
      <c r="A1481" t="s">
        <v>2417</v>
      </c>
      <c r="B1481">
        <v>649</v>
      </c>
      <c r="C1481" t="s">
        <v>2839</v>
      </c>
      <c r="D1481">
        <v>3369</v>
      </c>
      <c r="E1481">
        <v>4230</v>
      </c>
      <c r="F1481">
        <v>1478</v>
      </c>
      <c r="G1481">
        <v>1541</v>
      </c>
      <c r="H1481" t="s">
        <v>2840</v>
      </c>
      <c r="J1481" t="str">
        <f t="shared" si="47"/>
        <v>iiif_url</v>
      </c>
    </row>
    <row r="1482" spans="1:10" x14ac:dyDescent="0.2">
      <c r="A1482" t="s">
        <v>2417</v>
      </c>
      <c r="B1482">
        <v>649</v>
      </c>
      <c r="C1482" t="s">
        <v>2841</v>
      </c>
      <c r="D1482">
        <v>3369</v>
      </c>
      <c r="E1482">
        <v>4232</v>
      </c>
      <c r="F1482">
        <v>1524</v>
      </c>
      <c r="G1482">
        <v>1588</v>
      </c>
      <c r="H1482" t="s">
        <v>2842</v>
      </c>
      <c r="J1482" t="str">
        <f t="shared" si="47"/>
        <v>iiif_url</v>
      </c>
    </row>
    <row r="1483" spans="1:10" x14ac:dyDescent="0.2">
      <c r="A1483" t="s">
        <v>2417</v>
      </c>
      <c r="B1483">
        <v>649</v>
      </c>
      <c r="C1483" t="s">
        <v>2843</v>
      </c>
      <c r="D1483">
        <v>3369</v>
      </c>
      <c r="E1483">
        <v>4235</v>
      </c>
      <c r="F1483">
        <v>1572</v>
      </c>
      <c r="G1483">
        <v>1638</v>
      </c>
      <c r="H1483" t="s">
        <v>2844</v>
      </c>
      <c r="J1483" t="str">
        <f t="shared" si="47"/>
        <v>iiif_url</v>
      </c>
    </row>
    <row r="1484" spans="1:10" x14ac:dyDescent="0.2">
      <c r="A1484" t="s">
        <v>2417</v>
      </c>
      <c r="B1484">
        <v>649</v>
      </c>
      <c r="C1484" t="s">
        <v>2845</v>
      </c>
      <c r="D1484">
        <v>3372</v>
      </c>
      <c r="E1484">
        <v>4234</v>
      </c>
      <c r="F1484">
        <v>1621</v>
      </c>
      <c r="G1484">
        <v>1686</v>
      </c>
      <c r="H1484" t="s">
        <v>2846</v>
      </c>
      <c r="J1484" t="str">
        <f t="shared" si="47"/>
        <v>iiif_url</v>
      </c>
    </row>
    <row r="1485" spans="1:10" x14ac:dyDescent="0.2">
      <c r="A1485" t="s">
        <v>2417</v>
      </c>
      <c r="B1485">
        <v>649</v>
      </c>
      <c r="C1485" t="s">
        <v>2847</v>
      </c>
      <c r="D1485">
        <v>3369</v>
      </c>
      <c r="E1485">
        <v>4236</v>
      </c>
      <c r="F1485">
        <v>1674</v>
      </c>
      <c r="G1485">
        <v>1737</v>
      </c>
      <c r="H1485" t="s">
        <v>2848</v>
      </c>
      <c r="J1485" t="str">
        <f t="shared" si="47"/>
        <v>iiif_url</v>
      </c>
    </row>
    <row r="1486" spans="1:10" x14ac:dyDescent="0.2">
      <c r="A1486" t="s">
        <v>2417</v>
      </c>
      <c r="B1486">
        <v>649</v>
      </c>
      <c r="C1486" t="s">
        <v>2849</v>
      </c>
      <c r="D1486">
        <v>3367</v>
      </c>
      <c r="E1486">
        <v>4233</v>
      </c>
      <c r="F1486">
        <v>1721</v>
      </c>
      <c r="G1486">
        <v>1784</v>
      </c>
      <c r="H1486" t="s">
        <v>2850</v>
      </c>
      <c r="J1486" t="str">
        <f t="shared" si="47"/>
        <v>iiif_url</v>
      </c>
    </row>
    <row r="1487" spans="1:10" x14ac:dyDescent="0.2">
      <c r="A1487" t="s">
        <v>2417</v>
      </c>
      <c r="B1487">
        <v>649</v>
      </c>
      <c r="C1487" t="s">
        <v>2851</v>
      </c>
      <c r="D1487">
        <v>3367</v>
      </c>
      <c r="E1487">
        <v>4234</v>
      </c>
      <c r="F1487">
        <v>1770</v>
      </c>
      <c r="G1487">
        <v>1831</v>
      </c>
      <c r="H1487" t="s">
        <v>2852</v>
      </c>
      <c r="J1487" t="str">
        <f t="shared" si="47"/>
        <v>iiif_url</v>
      </c>
    </row>
    <row r="1488" spans="1:10" x14ac:dyDescent="0.2">
      <c r="A1488" t="s">
        <v>2417</v>
      </c>
      <c r="B1488">
        <v>649</v>
      </c>
      <c r="C1488" t="s">
        <v>2853</v>
      </c>
      <c r="D1488">
        <v>3367</v>
      </c>
      <c r="E1488">
        <v>4239</v>
      </c>
      <c r="F1488">
        <v>1819</v>
      </c>
      <c r="G1488">
        <v>1880</v>
      </c>
      <c r="H1488" t="s">
        <v>2854</v>
      </c>
      <c r="J1488" t="str">
        <f t="shared" si="47"/>
        <v>iiif_url</v>
      </c>
    </row>
    <row r="1489" spans="1:10" x14ac:dyDescent="0.2">
      <c r="A1489" t="s">
        <v>2417</v>
      </c>
      <c r="B1489">
        <v>649</v>
      </c>
      <c r="C1489" t="s">
        <v>2855</v>
      </c>
      <c r="D1489">
        <v>3370</v>
      </c>
      <c r="E1489">
        <v>4234</v>
      </c>
      <c r="F1489">
        <v>1867</v>
      </c>
      <c r="G1489">
        <v>1928</v>
      </c>
      <c r="H1489" t="s">
        <v>2856</v>
      </c>
      <c r="J1489" t="str">
        <f t="shared" si="47"/>
        <v>iiif_url</v>
      </c>
    </row>
    <row r="1490" spans="1:10" x14ac:dyDescent="0.2">
      <c r="A1490" t="s">
        <v>2417</v>
      </c>
      <c r="B1490">
        <v>649</v>
      </c>
      <c r="C1490" t="s">
        <v>2857</v>
      </c>
      <c r="D1490">
        <v>3374</v>
      </c>
      <c r="E1490">
        <v>4235</v>
      </c>
      <c r="F1490">
        <v>1915</v>
      </c>
      <c r="G1490">
        <v>1978</v>
      </c>
      <c r="H1490" t="s">
        <v>2858</v>
      </c>
      <c r="J1490" t="str">
        <f t="shared" si="47"/>
        <v>iiif_url</v>
      </c>
    </row>
    <row r="1491" spans="1:10" x14ac:dyDescent="0.2">
      <c r="A1491" t="s">
        <v>2417</v>
      </c>
      <c r="B1491">
        <v>649</v>
      </c>
      <c r="C1491" t="s">
        <v>2859</v>
      </c>
      <c r="D1491">
        <v>3376</v>
      </c>
      <c r="E1491">
        <v>4237</v>
      </c>
      <c r="F1491">
        <v>1963</v>
      </c>
      <c r="G1491">
        <v>2027</v>
      </c>
      <c r="H1491" t="s">
        <v>2860</v>
      </c>
      <c r="J1491" t="str">
        <f t="shared" si="47"/>
        <v>iiif_url</v>
      </c>
    </row>
    <row r="1492" spans="1:10" x14ac:dyDescent="0.2">
      <c r="A1492" t="s">
        <v>2417</v>
      </c>
      <c r="B1492">
        <v>649</v>
      </c>
      <c r="C1492" t="s">
        <v>2861</v>
      </c>
      <c r="D1492">
        <v>3373</v>
      </c>
      <c r="E1492">
        <v>4231</v>
      </c>
      <c r="F1492">
        <v>2010</v>
      </c>
      <c r="G1492">
        <v>2075</v>
      </c>
      <c r="H1492" t="s">
        <v>2862</v>
      </c>
      <c r="J1492" t="str">
        <f t="shared" si="47"/>
        <v>iiif_url</v>
      </c>
    </row>
    <row r="1493" spans="1:10" x14ac:dyDescent="0.2">
      <c r="A1493" t="s">
        <v>2417</v>
      </c>
      <c r="B1493">
        <v>649</v>
      </c>
      <c r="C1493" t="s">
        <v>2863</v>
      </c>
      <c r="D1493">
        <v>3416</v>
      </c>
      <c r="E1493">
        <v>4227</v>
      </c>
      <c r="F1493">
        <v>2061</v>
      </c>
      <c r="G1493">
        <v>2122</v>
      </c>
      <c r="H1493" t="s">
        <v>2864</v>
      </c>
      <c r="J1493" t="str">
        <f t="shared" si="47"/>
        <v>iiif_url</v>
      </c>
    </row>
    <row r="1494" spans="1:10" x14ac:dyDescent="0.2">
      <c r="A1494" t="s">
        <v>2417</v>
      </c>
      <c r="B1494">
        <v>649</v>
      </c>
      <c r="C1494" t="s">
        <v>2865</v>
      </c>
      <c r="D1494">
        <v>3373</v>
      </c>
      <c r="E1494">
        <v>4233</v>
      </c>
      <c r="F1494">
        <v>2109</v>
      </c>
      <c r="G1494">
        <v>2173</v>
      </c>
      <c r="H1494" t="s">
        <v>2866</v>
      </c>
      <c r="J1494" t="str">
        <f t="shared" si="47"/>
        <v>iiif_url</v>
      </c>
    </row>
    <row r="1495" spans="1:10" x14ac:dyDescent="0.2">
      <c r="A1495" t="s">
        <v>2417</v>
      </c>
      <c r="B1495">
        <v>649</v>
      </c>
      <c r="C1495" t="s">
        <v>2867</v>
      </c>
      <c r="D1495">
        <v>3375</v>
      </c>
      <c r="E1495">
        <v>4239</v>
      </c>
      <c r="F1495">
        <v>2159</v>
      </c>
      <c r="G1495">
        <v>2219</v>
      </c>
      <c r="H1495" t="s">
        <v>2868</v>
      </c>
      <c r="J1495" t="str">
        <f t="shared" si="47"/>
        <v>iiif_url</v>
      </c>
    </row>
    <row r="1496" spans="1:10" x14ac:dyDescent="0.2">
      <c r="A1496" t="s">
        <v>2417</v>
      </c>
      <c r="B1496">
        <v>649</v>
      </c>
      <c r="C1496" t="s">
        <v>2869</v>
      </c>
      <c r="D1496">
        <v>3378</v>
      </c>
      <c r="E1496">
        <v>4236</v>
      </c>
      <c r="F1496">
        <v>2202</v>
      </c>
      <c r="G1496">
        <v>2266</v>
      </c>
      <c r="H1496" t="s">
        <v>2870</v>
      </c>
      <c r="J1496" t="str">
        <f t="shared" si="47"/>
        <v>iiif_url</v>
      </c>
    </row>
    <row r="1497" spans="1:10" x14ac:dyDescent="0.2">
      <c r="A1497" t="s">
        <v>2417</v>
      </c>
      <c r="B1497">
        <v>649</v>
      </c>
      <c r="C1497" t="s">
        <v>2871</v>
      </c>
      <c r="D1497">
        <v>3372</v>
      </c>
      <c r="E1497">
        <v>4226</v>
      </c>
      <c r="F1497">
        <v>2253</v>
      </c>
      <c r="G1497">
        <v>2312</v>
      </c>
      <c r="H1497" t="s">
        <v>2872</v>
      </c>
      <c r="J1497" t="str">
        <f t="shared" si="47"/>
        <v>iiif_url</v>
      </c>
    </row>
    <row r="1498" spans="1:10" x14ac:dyDescent="0.2">
      <c r="A1498" t="s">
        <v>2417</v>
      </c>
      <c r="B1498">
        <v>649</v>
      </c>
      <c r="C1498" t="s">
        <v>2873</v>
      </c>
      <c r="D1498">
        <v>3373</v>
      </c>
      <c r="E1498">
        <v>4228</v>
      </c>
      <c r="F1498">
        <v>2303</v>
      </c>
      <c r="G1498">
        <v>2364</v>
      </c>
      <c r="H1498" t="s">
        <v>2874</v>
      </c>
      <c r="J1498" t="str">
        <f t="shared" si="47"/>
        <v>iiif_url</v>
      </c>
    </row>
    <row r="1499" spans="1:10" x14ac:dyDescent="0.2">
      <c r="A1499" t="s">
        <v>2417</v>
      </c>
      <c r="B1499">
        <v>649</v>
      </c>
      <c r="C1499" t="s">
        <v>2875</v>
      </c>
      <c r="D1499">
        <v>3373</v>
      </c>
      <c r="E1499">
        <v>4240</v>
      </c>
      <c r="F1499">
        <v>2351</v>
      </c>
      <c r="G1499">
        <v>2412</v>
      </c>
      <c r="H1499" t="s">
        <v>2876</v>
      </c>
      <c r="J1499" t="str">
        <f t="shared" si="47"/>
        <v>iiif_url</v>
      </c>
    </row>
    <row r="1500" spans="1:10" x14ac:dyDescent="0.2">
      <c r="A1500" t="s">
        <v>2417</v>
      </c>
      <c r="B1500">
        <v>649</v>
      </c>
      <c r="C1500" t="s">
        <v>2877</v>
      </c>
      <c r="D1500">
        <v>3378</v>
      </c>
      <c r="E1500">
        <v>4227</v>
      </c>
      <c r="F1500">
        <v>2399</v>
      </c>
      <c r="G1500">
        <v>2460</v>
      </c>
      <c r="H1500" t="s">
        <v>2878</v>
      </c>
      <c r="J1500" t="str">
        <f t="shared" si="47"/>
        <v>iiif_url</v>
      </c>
    </row>
    <row r="1501" spans="1:10" x14ac:dyDescent="0.2">
      <c r="A1501" t="s">
        <v>2417</v>
      </c>
      <c r="B1501">
        <v>649</v>
      </c>
      <c r="C1501" t="s">
        <v>2879</v>
      </c>
      <c r="D1501">
        <v>3378</v>
      </c>
      <c r="E1501">
        <v>4230</v>
      </c>
      <c r="F1501">
        <v>2449</v>
      </c>
      <c r="G1501">
        <v>2510</v>
      </c>
      <c r="H1501" t="s">
        <v>2880</v>
      </c>
      <c r="J1501" t="str">
        <f t="shared" si="47"/>
        <v>iiif_url</v>
      </c>
    </row>
    <row r="1502" spans="1:10" x14ac:dyDescent="0.2">
      <c r="A1502" t="s">
        <v>2417</v>
      </c>
      <c r="B1502">
        <v>649</v>
      </c>
      <c r="C1502" t="s">
        <v>2881</v>
      </c>
      <c r="D1502">
        <v>3376</v>
      </c>
      <c r="E1502">
        <v>4239</v>
      </c>
      <c r="F1502">
        <v>2498</v>
      </c>
      <c r="G1502">
        <v>2560</v>
      </c>
      <c r="H1502" t="s">
        <v>2882</v>
      </c>
      <c r="J1502" t="str">
        <f t="shared" si="47"/>
        <v>iiif_url</v>
      </c>
    </row>
    <row r="1503" spans="1:10" x14ac:dyDescent="0.2">
      <c r="A1503" t="s">
        <v>2417</v>
      </c>
      <c r="B1503">
        <v>649</v>
      </c>
      <c r="C1503" t="s">
        <v>2883</v>
      </c>
      <c r="D1503">
        <v>3376</v>
      </c>
      <c r="E1503">
        <v>4239</v>
      </c>
      <c r="F1503">
        <v>2548</v>
      </c>
      <c r="G1503">
        <v>2608</v>
      </c>
      <c r="H1503" t="s">
        <v>2884</v>
      </c>
      <c r="J1503" t="str">
        <f t="shared" si="47"/>
        <v>iiif_url</v>
      </c>
    </row>
    <row r="1504" spans="1:10" x14ac:dyDescent="0.2">
      <c r="A1504" t="s">
        <v>2417</v>
      </c>
      <c r="B1504">
        <v>649</v>
      </c>
      <c r="C1504" t="s">
        <v>2885</v>
      </c>
      <c r="D1504">
        <v>3376</v>
      </c>
      <c r="E1504">
        <v>4240</v>
      </c>
      <c r="F1504">
        <v>2594</v>
      </c>
      <c r="G1504">
        <v>2655</v>
      </c>
      <c r="H1504" t="s">
        <v>2886</v>
      </c>
      <c r="J1504" t="str">
        <f t="shared" si="47"/>
        <v>iiif_url</v>
      </c>
    </row>
    <row r="1505" spans="1:10" x14ac:dyDescent="0.2">
      <c r="A1505" t="s">
        <v>2417</v>
      </c>
      <c r="B1505">
        <v>649</v>
      </c>
      <c r="C1505" t="s">
        <v>2887</v>
      </c>
      <c r="D1505">
        <v>3381</v>
      </c>
      <c r="E1505">
        <v>4245</v>
      </c>
      <c r="F1505">
        <v>2644</v>
      </c>
      <c r="G1505">
        <v>2704</v>
      </c>
      <c r="H1505" t="s">
        <v>2888</v>
      </c>
      <c r="J1505" t="str">
        <f t="shared" si="47"/>
        <v>iiif_url</v>
      </c>
    </row>
    <row r="1506" spans="1:10" x14ac:dyDescent="0.2">
      <c r="A1506" t="s">
        <v>2417</v>
      </c>
      <c r="B1506">
        <v>649</v>
      </c>
      <c r="C1506" t="s">
        <v>2889</v>
      </c>
      <c r="D1506">
        <v>3375</v>
      </c>
      <c r="E1506">
        <v>4238</v>
      </c>
      <c r="F1506">
        <v>2692</v>
      </c>
      <c r="G1506">
        <v>2751</v>
      </c>
      <c r="H1506" t="s">
        <v>2890</v>
      </c>
      <c r="J1506" t="str">
        <f t="shared" si="47"/>
        <v>iiif_url</v>
      </c>
    </row>
    <row r="1507" spans="1:10" x14ac:dyDescent="0.2">
      <c r="A1507" t="s">
        <v>2417</v>
      </c>
      <c r="B1507">
        <v>649</v>
      </c>
      <c r="C1507" t="s">
        <v>2891</v>
      </c>
      <c r="D1507">
        <v>3377</v>
      </c>
      <c r="E1507">
        <v>4238</v>
      </c>
      <c r="F1507">
        <v>2740</v>
      </c>
      <c r="G1507">
        <v>2801</v>
      </c>
      <c r="H1507" t="s">
        <v>2892</v>
      </c>
      <c r="J1507" t="str">
        <f t="shared" si="47"/>
        <v>iiif_url</v>
      </c>
    </row>
    <row r="1508" spans="1:10" x14ac:dyDescent="0.2">
      <c r="A1508" t="s">
        <v>2417</v>
      </c>
      <c r="B1508">
        <v>649</v>
      </c>
      <c r="C1508" t="s">
        <v>2893</v>
      </c>
      <c r="D1508">
        <v>3379</v>
      </c>
      <c r="E1508">
        <v>4236</v>
      </c>
      <c r="F1508">
        <v>2789</v>
      </c>
      <c r="G1508">
        <v>2849</v>
      </c>
      <c r="H1508" t="s">
        <v>2894</v>
      </c>
      <c r="J1508" t="str">
        <f t="shared" si="47"/>
        <v>iiif_url</v>
      </c>
    </row>
    <row r="1509" spans="1:10" x14ac:dyDescent="0.2">
      <c r="A1509" t="s">
        <v>2417</v>
      </c>
      <c r="B1509">
        <v>649</v>
      </c>
      <c r="C1509" t="s">
        <v>2895</v>
      </c>
      <c r="D1509">
        <v>3378</v>
      </c>
      <c r="E1509">
        <v>4233</v>
      </c>
      <c r="F1509">
        <v>2837</v>
      </c>
      <c r="G1509">
        <v>2898</v>
      </c>
      <c r="H1509" t="s">
        <v>2896</v>
      </c>
      <c r="J1509" t="str">
        <f t="shared" ref="J1509:J1516" si="48">HYPERLINK("https://images.diginfra.net/iiif/NL-HaNA_1.01.02/3826/NL-HaNA_1.01.02_3826_0325.jpg/2317,196,2029,3242/full/0/default.jpg", "iiif_url")</f>
        <v>iiif_url</v>
      </c>
    </row>
    <row r="1510" spans="1:10" x14ac:dyDescent="0.2">
      <c r="A1510" t="s">
        <v>2417</v>
      </c>
      <c r="B1510">
        <v>649</v>
      </c>
      <c r="C1510" t="s">
        <v>2897</v>
      </c>
      <c r="D1510">
        <v>3382</v>
      </c>
      <c r="E1510">
        <v>4237</v>
      </c>
      <c r="F1510">
        <v>2883</v>
      </c>
      <c r="G1510">
        <v>2943</v>
      </c>
      <c r="H1510" t="s">
        <v>2898</v>
      </c>
      <c r="J1510" t="str">
        <f t="shared" si="48"/>
        <v>iiif_url</v>
      </c>
    </row>
    <row r="1511" spans="1:10" x14ac:dyDescent="0.2">
      <c r="A1511" t="s">
        <v>2417</v>
      </c>
      <c r="B1511">
        <v>649</v>
      </c>
      <c r="C1511" t="s">
        <v>2899</v>
      </c>
      <c r="D1511">
        <v>3389</v>
      </c>
      <c r="E1511">
        <v>4236</v>
      </c>
      <c r="F1511">
        <v>2932</v>
      </c>
      <c r="G1511">
        <v>2992</v>
      </c>
      <c r="H1511" t="s">
        <v>2900</v>
      </c>
      <c r="J1511" t="str">
        <f t="shared" si="48"/>
        <v>iiif_url</v>
      </c>
    </row>
    <row r="1512" spans="1:10" x14ac:dyDescent="0.2">
      <c r="A1512" t="s">
        <v>2417</v>
      </c>
      <c r="B1512">
        <v>649</v>
      </c>
      <c r="C1512" t="s">
        <v>2901</v>
      </c>
      <c r="D1512">
        <v>3382</v>
      </c>
      <c r="E1512">
        <v>4243</v>
      </c>
      <c r="F1512">
        <v>2984</v>
      </c>
      <c r="G1512">
        <v>3043</v>
      </c>
      <c r="H1512" t="s">
        <v>2902</v>
      </c>
      <c r="J1512" t="str">
        <f t="shared" si="48"/>
        <v>iiif_url</v>
      </c>
    </row>
    <row r="1513" spans="1:10" x14ac:dyDescent="0.2">
      <c r="A1513" t="s">
        <v>2417</v>
      </c>
      <c r="B1513">
        <v>649</v>
      </c>
      <c r="C1513" t="s">
        <v>2903</v>
      </c>
      <c r="D1513">
        <v>3384</v>
      </c>
      <c r="E1513">
        <v>4246</v>
      </c>
      <c r="F1513">
        <v>3029</v>
      </c>
      <c r="G1513">
        <v>3089</v>
      </c>
      <c r="H1513" t="s">
        <v>2904</v>
      </c>
      <c r="J1513" t="str">
        <f t="shared" si="48"/>
        <v>iiif_url</v>
      </c>
    </row>
    <row r="1514" spans="1:10" x14ac:dyDescent="0.2">
      <c r="A1514" t="s">
        <v>2417</v>
      </c>
      <c r="B1514">
        <v>649</v>
      </c>
      <c r="C1514" t="s">
        <v>2905</v>
      </c>
      <c r="D1514">
        <v>3386</v>
      </c>
      <c r="E1514">
        <v>4244</v>
      </c>
      <c r="F1514">
        <v>3078</v>
      </c>
      <c r="G1514">
        <v>3137</v>
      </c>
      <c r="H1514" t="s">
        <v>2906</v>
      </c>
      <c r="J1514" t="str">
        <f t="shared" si="48"/>
        <v>iiif_url</v>
      </c>
    </row>
    <row r="1515" spans="1:10" x14ac:dyDescent="0.2">
      <c r="A1515" t="s">
        <v>2417</v>
      </c>
      <c r="B1515">
        <v>649</v>
      </c>
      <c r="C1515" t="s">
        <v>2907</v>
      </c>
      <c r="D1515">
        <v>3382</v>
      </c>
      <c r="E1515">
        <v>4246</v>
      </c>
      <c r="F1515">
        <v>3125</v>
      </c>
      <c r="G1515">
        <v>3188</v>
      </c>
      <c r="H1515" t="s">
        <v>2908</v>
      </c>
      <c r="J1515" t="str">
        <f t="shared" si="48"/>
        <v>iiif_url</v>
      </c>
    </row>
    <row r="1516" spans="1:10" x14ac:dyDescent="0.2">
      <c r="A1516" t="s">
        <v>2417</v>
      </c>
      <c r="B1516">
        <v>649</v>
      </c>
      <c r="C1516" t="s">
        <v>2909</v>
      </c>
      <c r="D1516">
        <v>3382</v>
      </c>
      <c r="E1516">
        <v>4238</v>
      </c>
      <c r="F1516">
        <v>3175</v>
      </c>
      <c r="G1516">
        <v>3234</v>
      </c>
      <c r="H1516" t="s">
        <v>2910</v>
      </c>
      <c r="J1516" t="str">
        <f t="shared" si="48"/>
        <v>iiif_url</v>
      </c>
    </row>
    <row r="1520" spans="1:10" x14ac:dyDescent="0.2">
      <c r="A1520" t="s">
        <v>2911</v>
      </c>
      <c r="B1520">
        <v>380</v>
      </c>
      <c r="C1520" t="s">
        <v>2912</v>
      </c>
      <c r="D1520">
        <v>2240</v>
      </c>
      <c r="E1520">
        <v>2344</v>
      </c>
      <c r="F1520">
        <v>3330</v>
      </c>
      <c r="G1520">
        <v>3386</v>
      </c>
      <c r="H1520" t="s">
        <v>2913</v>
      </c>
      <c r="J1520" t="str">
        <f t="shared" ref="J1520:J1551" si="49">HYPERLINK("https://images.diginfra.net/iiif/NL-HaNA_1.01.02/3767/NL-HaNA_1.01.02_3767_0191.jpg/344,200,2110,3286/full/0/default.jpg", "iiif_url")</f>
        <v>iiif_url</v>
      </c>
    </row>
    <row r="1521" spans="1:10" x14ac:dyDescent="0.2">
      <c r="A1521" t="s">
        <v>2911</v>
      </c>
      <c r="B1521">
        <v>380</v>
      </c>
      <c r="C1521" t="s">
        <v>2912</v>
      </c>
      <c r="D1521">
        <v>444</v>
      </c>
      <c r="E1521">
        <v>797</v>
      </c>
      <c r="F1521">
        <v>308</v>
      </c>
      <c r="G1521">
        <v>392</v>
      </c>
      <c r="H1521" t="s">
        <v>2914</v>
      </c>
      <c r="J1521" t="str">
        <f t="shared" si="49"/>
        <v>iiif_url</v>
      </c>
    </row>
    <row r="1522" spans="1:10" x14ac:dyDescent="0.2">
      <c r="A1522" t="s">
        <v>2911</v>
      </c>
      <c r="B1522">
        <v>380</v>
      </c>
      <c r="C1522" t="s">
        <v>2912</v>
      </c>
      <c r="D1522">
        <v>1277</v>
      </c>
      <c r="E1522">
        <v>1418</v>
      </c>
      <c r="F1522">
        <v>300</v>
      </c>
      <c r="G1522">
        <v>396</v>
      </c>
      <c r="H1522" t="s">
        <v>2915</v>
      </c>
      <c r="J1522" t="str">
        <f t="shared" si="49"/>
        <v>iiif_url</v>
      </c>
    </row>
    <row r="1523" spans="1:10" x14ac:dyDescent="0.2">
      <c r="A1523" t="s">
        <v>2911</v>
      </c>
      <c r="B1523">
        <v>380</v>
      </c>
      <c r="C1523" t="s">
        <v>2912</v>
      </c>
      <c r="D1523">
        <v>1437</v>
      </c>
      <c r="E1523">
        <v>1464</v>
      </c>
      <c r="F1523">
        <v>365</v>
      </c>
      <c r="G1523">
        <v>367</v>
      </c>
      <c r="H1523" t="s">
        <v>2916</v>
      </c>
      <c r="J1523" t="str">
        <f t="shared" si="49"/>
        <v>iiif_url</v>
      </c>
    </row>
    <row r="1524" spans="1:10" x14ac:dyDescent="0.2">
      <c r="A1524" t="s">
        <v>2911</v>
      </c>
      <c r="B1524">
        <v>380</v>
      </c>
      <c r="C1524" t="s">
        <v>2917</v>
      </c>
      <c r="D1524">
        <v>446</v>
      </c>
      <c r="E1524">
        <v>1340</v>
      </c>
      <c r="F1524">
        <v>385</v>
      </c>
      <c r="G1524">
        <v>442</v>
      </c>
      <c r="H1524" t="s">
        <v>2918</v>
      </c>
      <c r="J1524" t="str">
        <f t="shared" si="49"/>
        <v>iiif_url</v>
      </c>
    </row>
    <row r="1525" spans="1:10" x14ac:dyDescent="0.2">
      <c r="A1525" t="s">
        <v>2911</v>
      </c>
      <c r="B1525">
        <v>380</v>
      </c>
      <c r="C1525" t="s">
        <v>2919</v>
      </c>
      <c r="D1525">
        <v>449</v>
      </c>
      <c r="E1525">
        <v>1345</v>
      </c>
      <c r="F1525">
        <v>433</v>
      </c>
      <c r="G1525">
        <v>490</v>
      </c>
      <c r="H1525" t="s">
        <v>2920</v>
      </c>
      <c r="J1525" t="str">
        <f t="shared" si="49"/>
        <v>iiif_url</v>
      </c>
    </row>
    <row r="1526" spans="1:10" x14ac:dyDescent="0.2">
      <c r="A1526" t="s">
        <v>2911</v>
      </c>
      <c r="B1526">
        <v>380</v>
      </c>
      <c r="C1526" t="s">
        <v>2921</v>
      </c>
      <c r="D1526">
        <v>450</v>
      </c>
      <c r="E1526">
        <v>1346</v>
      </c>
      <c r="F1526">
        <v>482</v>
      </c>
      <c r="G1526">
        <v>540</v>
      </c>
      <c r="H1526" t="s">
        <v>2922</v>
      </c>
      <c r="J1526" t="str">
        <f t="shared" si="49"/>
        <v>iiif_url</v>
      </c>
    </row>
    <row r="1527" spans="1:10" x14ac:dyDescent="0.2">
      <c r="A1527" t="s">
        <v>2911</v>
      </c>
      <c r="B1527">
        <v>380</v>
      </c>
      <c r="C1527" t="s">
        <v>2923</v>
      </c>
      <c r="D1527">
        <v>454</v>
      </c>
      <c r="E1527">
        <v>1347</v>
      </c>
      <c r="F1527">
        <v>530</v>
      </c>
      <c r="G1527">
        <v>592</v>
      </c>
      <c r="H1527" t="s">
        <v>2924</v>
      </c>
      <c r="J1527" t="str">
        <f t="shared" si="49"/>
        <v>iiif_url</v>
      </c>
    </row>
    <row r="1528" spans="1:10" x14ac:dyDescent="0.2">
      <c r="A1528" t="s">
        <v>2911</v>
      </c>
      <c r="B1528">
        <v>380</v>
      </c>
      <c r="C1528" t="s">
        <v>2925</v>
      </c>
      <c r="D1528">
        <v>451</v>
      </c>
      <c r="E1528">
        <v>1352</v>
      </c>
      <c r="F1528">
        <v>580</v>
      </c>
      <c r="G1528">
        <v>639</v>
      </c>
      <c r="H1528" t="s">
        <v>2926</v>
      </c>
      <c r="J1528" t="str">
        <f t="shared" si="49"/>
        <v>iiif_url</v>
      </c>
    </row>
    <row r="1529" spans="1:10" x14ac:dyDescent="0.2">
      <c r="A1529" t="s">
        <v>2911</v>
      </c>
      <c r="B1529">
        <v>380</v>
      </c>
      <c r="C1529" t="s">
        <v>2927</v>
      </c>
      <c r="D1529">
        <v>455</v>
      </c>
      <c r="E1529">
        <v>1350</v>
      </c>
      <c r="F1529">
        <v>629</v>
      </c>
      <c r="G1529">
        <v>687</v>
      </c>
      <c r="H1529" t="s">
        <v>2928</v>
      </c>
      <c r="J1529" t="str">
        <f t="shared" si="49"/>
        <v>iiif_url</v>
      </c>
    </row>
    <row r="1530" spans="1:10" x14ac:dyDescent="0.2">
      <c r="A1530" t="s">
        <v>2911</v>
      </c>
      <c r="B1530">
        <v>380</v>
      </c>
      <c r="C1530" t="s">
        <v>2929</v>
      </c>
      <c r="D1530">
        <v>459</v>
      </c>
      <c r="E1530">
        <v>1348</v>
      </c>
      <c r="F1530">
        <v>680</v>
      </c>
      <c r="G1530">
        <v>736</v>
      </c>
      <c r="H1530" t="s">
        <v>2930</v>
      </c>
      <c r="J1530" t="str">
        <f t="shared" si="49"/>
        <v>iiif_url</v>
      </c>
    </row>
    <row r="1531" spans="1:10" x14ac:dyDescent="0.2">
      <c r="A1531" t="s">
        <v>2911</v>
      </c>
      <c r="B1531">
        <v>380</v>
      </c>
      <c r="C1531" t="s">
        <v>2931</v>
      </c>
      <c r="D1531">
        <v>459</v>
      </c>
      <c r="E1531">
        <v>1352</v>
      </c>
      <c r="F1531">
        <v>728</v>
      </c>
      <c r="G1531">
        <v>784</v>
      </c>
      <c r="H1531" t="s">
        <v>2932</v>
      </c>
      <c r="J1531" t="str">
        <f t="shared" si="49"/>
        <v>iiif_url</v>
      </c>
    </row>
    <row r="1532" spans="1:10" x14ac:dyDescent="0.2">
      <c r="A1532" t="s">
        <v>2911</v>
      </c>
      <c r="B1532">
        <v>380</v>
      </c>
      <c r="C1532" t="s">
        <v>2933</v>
      </c>
      <c r="D1532">
        <v>458</v>
      </c>
      <c r="E1532">
        <v>1352</v>
      </c>
      <c r="F1532">
        <v>776</v>
      </c>
      <c r="G1532">
        <v>833</v>
      </c>
      <c r="H1532" t="s">
        <v>2934</v>
      </c>
      <c r="J1532" t="str">
        <f t="shared" si="49"/>
        <v>iiif_url</v>
      </c>
    </row>
    <row r="1533" spans="1:10" x14ac:dyDescent="0.2">
      <c r="A1533" t="s">
        <v>2911</v>
      </c>
      <c r="B1533">
        <v>380</v>
      </c>
      <c r="C1533" t="s">
        <v>2935</v>
      </c>
      <c r="D1533">
        <v>458</v>
      </c>
      <c r="E1533">
        <v>1352</v>
      </c>
      <c r="F1533">
        <v>826</v>
      </c>
      <c r="G1533">
        <v>884</v>
      </c>
      <c r="H1533" t="s">
        <v>2936</v>
      </c>
      <c r="J1533" t="str">
        <f t="shared" si="49"/>
        <v>iiif_url</v>
      </c>
    </row>
    <row r="1534" spans="1:10" x14ac:dyDescent="0.2">
      <c r="A1534" t="s">
        <v>2911</v>
      </c>
      <c r="B1534">
        <v>380</v>
      </c>
      <c r="C1534" t="s">
        <v>2937</v>
      </c>
      <c r="D1534">
        <v>458</v>
      </c>
      <c r="E1534">
        <v>1353</v>
      </c>
      <c r="F1534">
        <v>875</v>
      </c>
      <c r="G1534">
        <v>931</v>
      </c>
      <c r="H1534" t="s">
        <v>2938</v>
      </c>
      <c r="J1534" t="str">
        <f t="shared" si="49"/>
        <v>iiif_url</v>
      </c>
    </row>
    <row r="1535" spans="1:10" x14ac:dyDescent="0.2">
      <c r="A1535" t="s">
        <v>2911</v>
      </c>
      <c r="B1535">
        <v>380</v>
      </c>
      <c r="C1535" t="s">
        <v>2939</v>
      </c>
      <c r="D1535">
        <v>458</v>
      </c>
      <c r="E1535">
        <v>1349</v>
      </c>
      <c r="F1535">
        <v>923</v>
      </c>
      <c r="G1535">
        <v>980</v>
      </c>
      <c r="H1535" t="s">
        <v>2940</v>
      </c>
      <c r="J1535" t="str">
        <f t="shared" si="49"/>
        <v>iiif_url</v>
      </c>
    </row>
    <row r="1536" spans="1:10" x14ac:dyDescent="0.2">
      <c r="A1536" t="s">
        <v>2911</v>
      </c>
      <c r="B1536">
        <v>380</v>
      </c>
      <c r="C1536" t="s">
        <v>2941</v>
      </c>
      <c r="D1536">
        <v>460</v>
      </c>
      <c r="E1536">
        <v>1357</v>
      </c>
      <c r="F1536">
        <v>973</v>
      </c>
      <c r="G1536">
        <v>1031</v>
      </c>
      <c r="H1536" t="s">
        <v>2942</v>
      </c>
      <c r="J1536" t="str">
        <f t="shared" si="49"/>
        <v>iiif_url</v>
      </c>
    </row>
    <row r="1537" spans="1:10" x14ac:dyDescent="0.2">
      <c r="A1537" t="s">
        <v>2911</v>
      </c>
      <c r="B1537">
        <v>380</v>
      </c>
      <c r="C1537" t="s">
        <v>2943</v>
      </c>
      <c r="D1537">
        <v>461</v>
      </c>
      <c r="E1537">
        <v>1354</v>
      </c>
      <c r="F1537">
        <v>1021</v>
      </c>
      <c r="G1537">
        <v>1077</v>
      </c>
      <c r="H1537" t="s">
        <v>2944</v>
      </c>
      <c r="J1537" t="str">
        <f t="shared" si="49"/>
        <v>iiif_url</v>
      </c>
    </row>
    <row r="1538" spans="1:10" x14ac:dyDescent="0.2">
      <c r="A1538" t="s">
        <v>2911</v>
      </c>
      <c r="B1538">
        <v>380</v>
      </c>
      <c r="C1538" t="s">
        <v>2945</v>
      </c>
      <c r="D1538">
        <v>459</v>
      </c>
      <c r="E1538">
        <v>1358</v>
      </c>
      <c r="F1538">
        <v>1071</v>
      </c>
      <c r="G1538">
        <v>1127</v>
      </c>
      <c r="H1538" t="s">
        <v>2946</v>
      </c>
      <c r="J1538" t="str">
        <f t="shared" si="49"/>
        <v>iiif_url</v>
      </c>
    </row>
    <row r="1539" spans="1:10" x14ac:dyDescent="0.2">
      <c r="A1539" t="s">
        <v>2911</v>
      </c>
      <c r="B1539">
        <v>380</v>
      </c>
      <c r="C1539" t="s">
        <v>2947</v>
      </c>
      <c r="D1539">
        <v>459</v>
      </c>
      <c r="E1539">
        <v>1352</v>
      </c>
      <c r="F1539">
        <v>1120</v>
      </c>
      <c r="G1539">
        <v>1180</v>
      </c>
      <c r="H1539" t="s">
        <v>2948</v>
      </c>
      <c r="J1539" t="str">
        <f t="shared" si="49"/>
        <v>iiif_url</v>
      </c>
    </row>
    <row r="1540" spans="1:10" x14ac:dyDescent="0.2">
      <c r="A1540" t="s">
        <v>2911</v>
      </c>
      <c r="B1540">
        <v>380</v>
      </c>
      <c r="C1540" t="s">
        <v>2949</v>
      </c>
      <c r="D1540">
        <v>459</v>
      </c>
      <c r="E1540">
        <v>1359</v>
      </c>
      <c r="F1540">
        <v>1168</v>
      </c>
      <c r="G1540">
        <v>1227</v>
      </c>
      <c r="H1540" t="s">
        <v>2950</v>
      </c>
      <c r="J1540" t="str">
        <f t="shared" si="49"/>
        <v>iiif_url</v>
      </c>
    </row>
    <row r="1541" spans="1:10" x14ac:dyDescent="0.2">
      <c r="A1541" t="s">
        <v>2911</v>
      </c>
      <c r="B1541">
        <v>380</v>
      </c>
      <c r="C1541" t="s">
        <v>2951</v>
      </c>
      <c r="D1541">
        <v>458</v>
      </c>
      <c r="E1541">
        <v>1354</v>
      </c>
      <c r="F1541">
        <v>1217</v>
      </c>
      <c r="G1541">
        <v>1273</v>
      </c>
      <c r="H1541" t="s">
        <v>2952</v>
      </c>
      <c r="J1541" t="str">
        <f t="shared" si="49"/>
        <v>iiif_url</v>
      </c>
    </row>
    <row r="1542" spans="1:10" x14ac:dyDescent="0.2">
      <c r="A1542" t="s">
        <v>2911</v>
      </c>
      <c r="B1542">
        <v>380</v>
      </c>
      <c r="C1542" t="s">
        <v>2953</v>
      </c>
      <c r="D1542">
        <v>459</v>
      </c>
      <c r="E1542">
        <v>1351</v>
      </c>
      <c r="F1542">
        <v>1264</v>
      </c>
      <c r="G1542">
        <v>1323</v>
      </c>
      <c r="H1542" t="s">
        <v>2954</v>
      </c>
      <c r="J1542" t="str">
        <f t="shared" si="49"/>
        <v>iiif_url</v>
      </c>
    </row>
    <row r="1543" spans="1:10" x14ac:dyDescent="0.2">
      <c r="A1543" t="s">
        <v>2911</v>
      </c>
      <c r="B1543">
        <v>380</v>
      </c>
      <c r="C1543" t="s">
        <v>2955</v>
      </c>
      <c r="D1543">
        <v>461</v>
      </c>
      <c r="E1543">
        <v>1349</v>
      </c>
      <c r="F1543">
        <v>1316</v>
      </c>
      <c r="G1543">
        <v>1372</v>
      </c>
      <c r="H1543" t="s">
        <v>2956</v>
      </c>
      <c r="J1543" t="str">
        <f t="shared" si="49"/>
        <v>iiif_url</v>
      </c>
    </row>
    <row r="1544" spans="1:10" x14ac:dyDescent="0.2">
      <c r="A1544" t="s">
        <v>2911</v>
      </c>
      <c r="B1544">
        <v>380</v>
      </c>
      <c r="C1544" t="s">
        <v>2957</v>
      </c>
      <c r="D1544">
        <v>462</v>
      </c>
      <c r="E1544">
        <v>1357</v>
      </c>
      <c r="F1544">
        <v>1364</v>
      </c>
      <c r="G1544">
        <v>1423</v>
      </c>
      <c r="H1544" t="s">
        <v>2958</v>
      </c>
      <c r="J1544" t="str">
        <f t="shared" si="49"/>
        <v>iiif_url</v>
      </c>
    </row>
    <row r="1545" spans="1:10" x14ac:dyDescent="0.2">
      <c r="A1545" t="s">
        <v>2911</v>
      </c>
      <c r="B1545">
        <v>380</v>
      </c>
      <c r="C1545" t="s">
        <v>2959</v>
      </c>
      <c r="D1545">
        <v>466</v>
      </c>
      <c r="E1545">
        <v>1348</v>
      </c>
      <c r="F1545">
        <v>1414</v>
      </c>
      <c r="G1545">
        <v>1474</v>
      </c>
      <c r="H1545" t="s">
        <v>2960</v>
      </c>
      <c r="J1545" t="str">
        <f t="shared" si="49"/>
        <v>iiif_url</v>
      </c>
    </row>
    <row r="1546" spans="1:10" x14ac:dyDescent="0.2">
      <c r="A1546" t="s">
        <v>2911</v>
      </c>
      <c r="B1546">
        <v>380</v>
      </c>
      <c r="C1546" t="s">
        <v>2961</v>
      </c>
      <c r="D1546">
        <v>465</v>
      </c>
      <c r="E1546">
        <v>1353</v>
      </c>
      <c r="F1546">
        <v>1463</v>
      </c>
      <c r="G1546">
        <v>1520</v>
      </c>
      <c r="H1546" t="s">
        <v>2962</v>
      </c>
      <c r="J1546" t="str">
        <f t="shared" si="49"/>
        <v>iiif_url</v>
      </c>
    </row>
    <row r="1547" spans="1:10" x14ac:dyDescent="0.2">
      <c r="A1547" t="s">
        <v>2911</v>
      </c>
      <c r="B1547">
        <v>380</v>
      </c>
      <c r="C1547" t="s">
        <v>2963</v>
      </c>
      <c r="D1547">
        <v>468</v>
      </c>
      <c r="E1547">
        <v>945</v>
      </c>
      <c r="F1547">
        <v>1516</v>
      </c>
      <c r="G1547">
        <v>1572</v>
      </c>
      <c r="H1547" t="s">
        <v>2964</v>
      </c>
      <c r="J1547" t="str">
        <f t="shared" si="49"/>
        <v>iiif_url</v>
      </c>
    </row>
    <row r="1548" spans="1:10" x14ac:dyDescent="0.2">
      <c r="A1548" t="s">
        <v>2911</v>
      </c>
      <c r="B1548">
        <v>380</v>
      </c>
      <c r="C1548" t="s">
        <v>2965</v>
      </c>
      <c r="D1548">
        <v>515</v>
      </c>
      <c r="E1548">
        <v>1358</v>
      </c>
      <c r="F1548">
        <v>1557</v>
      </c>
      <c r="G1548">
        <v>1618</v>
      </c>
      <c r="H1548" t="s">
        <v>2966</v>
      </c>
      <c r="J1548" t="str">
        <f t="shared" si="49"/>
        <v>iiif_url</v>
      </c>
    </row>
    <row r="1549" spans="1:10" x14ac:dyDescent="0.2">
      <c r="A1549" t="s">
        <v>2911</v>
      </c>
      <c r="B1549">
        <v>380</v>
      </c>
      <c r="C1549" t="s">
        <v>2967</v>
      </c>
      <c r="D1549">
        <v>469</v>
      </c>
      <c r="E1549">
        <v>1356</v>
      </c>
      <c r="F1549">
        <v>1609</v>
      </c>
      <c r="G1549">
        <v>1665</v>
      </c>
      <c r="H1549" t="s">
        <v>2968</v>
      </c>
      <c r="J1549" t="str">
        <f t="shared" si="49"/>
        <v>iiif_url</v>
      </c>
    </row>
    <row r="1550" spans="1:10" x14ac:dyDescent="0.2">
      <c r="A1550" t="s">
        <v>2911</v>
      </c>
      <c r="B1550">
        <v>380</v>
      </c>
      <c r="C1550" t="s">
        <v>2969</v>
      </c>
      <c r="D1550">
        <v>465</v>
      </c>
      <c r="E1550">
        <v>1356</v>
      </c>
      <c r="F1550">
        <v>1658</v>
      </c>
      <c r="G1550">
        <v>1714</v>
      </c>
      <c r="H1550" t="s">
        <v>2970</v>
      </c>
      <c r="J1550" t="str">
        <f t="shared" si="49"/>
        <v>iiif_url</v>
      </c>
    </row>
    <row r="1551" spans="1:10" x14ac:dyDescent="0.2">
      <c r="A1551" t="s">
        <v>2911</v>
      </c>
      <c r="B1551">
        <v>380</v>
      </c>
      <c r="C1551" t="s">
        <v>2971</v>
      </c>
      <c r="D1551">
        <v>462</v>
      </c>
      <c r="E1551">
        <v>1358</v>
      </c>
      <c r="F1551">
        <v>1706</v>
      </c>
      <c r="G1551">
        <v>1762</v>
      </c>
      <c r="H1551" t="s">
        <v>2972</v>
      </c>
      <c r="J1551" t="str">
        <f t="shared" si="49"/>
        <v>iiif_url</v>
      </c>
    </row>
    <row r="1552" spans="1:10" x14ac:dyDescent="0.2">
      <c r="A1552" t="s">
        <v>2911</v>
      </c>
      <c r="B1552">
        <v>380</v>
      </c>
      <c r="C1552" t="s">
        <v>2973</v>
      </c>
      <c r="D1552">
        <v>462</v>
      </c>
      <c r="E1552">
        <v>1358</v>
      </c>
      <c r="F1552">
        <v>1755</v>
      </c>
      <c r="G1552">
        <v>1812</v>
      </c>
      <c r="H1552" t="s">
        <v>2974</v>
      </c>
      <c r="J1552" t="str">
        <f t="shared" ref="J1552:J1583" si="50">HYPERLINK("https://images.diginfra.net/iiif/NL-HaNA_1.01.02/3767/NL-HaNA_1.01.02_3767_0191.jpg/344,200,2110,3286/full/0/default.jpg", "iiif_url")</f>
        <v>iiif_url</v>
      </c>
    </row>
    <row r="1553" spans="1:10" x14ac:dyDescent="0.2">
      <c r="A1553" t="s">
        <v>2911</v>
      </c>
      <c r="B1553">
        <v>380</v>
      </c>
      <c r="C1553" t="s">
        <v>2975</v>
      </c>
      <c r="D1553">
        <v>462</v>
      </c>
      <c r="E1553">
        <v>1356</v>
      </c>
      <c r="F1553">
        <v>1804</v>
      </c>
      <c r="G1553">
        <v>1861</v>
      </c>
      <c r="H1553" t="s">
        <v>2976</v>
      </c>
      <c r="J1553" t="str">
        <f t="shared" si="50"/>
        <v>iiif_url</v>
      </c>
    </row>
    <row r="1554" spans="1:10" x14ac:dyDescent="0.2">
      <c r="A1554" t="s">
        <v>2911</v>
      </c>
      <c r="B1554">
        <v>380</v>
      </c>
      <c r="C1554" t="s">
        <v>2977</v>
      </c>
      <c r="D1554">
        <v>466</v>
      </c>
      <c r="E1554">
        <v>1361</v>
      </c>
      <c r="F1554">
        <v>1851</v>
      </c>
      <c r="G1554">
        <v>1911</v>
      </c>
      <c r="H1554" t="s">
        <v>2978</v>
      </c>
      <c r="J1554" t="str">
        <f t="shared" si="50"/>
        <v>iiif_url</v>
      </c>
    </row>
    <row r="1555" spans="1:10" x14ac:dyDescent="0.2">
      <c r="A1555" t="s">
        <v>2911</v>
      </c>
      <c r="B1555">
        <v>380</v>
      </c>
      <c r="C1555" t="s">
        <v>2979</v>
      </c>
      <c r="D1555">
        <v>467</v>
      </c>
      <c r="E1555">
        <v>1364</v>
      </c>
      <c r="F1555">
        <v>1899</v>
      </c>
      <c r="G1555">
        <v>1959</v>
      </c>
      <c r="H1555" t="s">
        <v>2980</v>
      </c>
      <c r="J1555" t="str">
        <f t="shared" si="50"/>
        <v>iiif_url</v>
      </c>
    </row>
    <row r="1556" spans="1:10" x14ac:dyDescent="0.2">
      <c r="A1556" t="s">
        <v>2911</v>
      </c>
      <c r="B1556">
        <v>380</v>
      </c>
      <c r="C1556" t="s">
        <v>2981</v>
      </c>
      <c r="D1556">
        <v>470</v>
      </c>
      <c r="E1556">
        <v>1363</v>
      </c>
      <c r="F1556">
        <v>1951</v>
      </c>
      <c r="G1556">
        <v>2008</v>
      </c>
      <c r="H1556" t="s">
        <v>2982</v>
      </c>
      <c r="J1556" t="str">
        <f t="shared" si="50"/>
        <v>iiif_url</v>
      </c>
    </row>
    <row r="1557" spans="1:10" x14ac:dyDescent="0.2">
      <c r="A1557" t="s">
        <v>2911</v>
      </c>
      <c r="B1557">
        <v>380</v>
      </c>
      <c r="C1557" t="s">
        <v>2983</v>
      </c>
      <c r="D1557">
        <v>472</v>
      </c>
      <c r="E1557">
        <v>1364</v>
      </c>
      <c r="F1557">
        <v>1999</v>
      </c>
      <c r="G1557">
        <v>2056</v>
      </c>
      <c r="H1557" t="s">
        <v>2984</v>
      </c>
      <c r="J1557" t="str">
        <f t="shared" si="50"/>
        <v>iiif_url</v>
      </c>
    </row>
    <row r="1558" spans="1:10" x14ac:dyDescent="0.2">
      <c r="A1558" t="s">
        <v>2911</v>
      </c>
      <c r="B1558">
        <v>380</v>
      </c>
      <c r="C1558" t="s">
        <v>2985</v>
      </c>
      <c r="D1558">
        <v>472</v>
      </c>
      <c r="E1558">
        <v>1364</v>
      </c>
      <c r="F1558">
        <v>2048</v>
      </c>
      <c r="G1558">
        <v>2105</v>
      </c>
      <c r="H1558" t="s">
        <v>2986</v>
      </c>
      <c r="J1558" t="str">
        <f t="shared" si="50"/>
        <v>iiif_url</v>
      </c>
    </row>
    <row r="1559" spans="1:10" x14ac:dyDescent="0.2">
      <c r="A1559" t="s">
        <v>2911</v>
      </c>
      <c r="B1559">
        <v>380</v>
      </c>
      <c r="C1559" t="s">
        <v>2987</v>
      </c>
      <c r="D1559">
        <v>473</v>
      </c>
      <c r="E1559">
        <v>1364</v>
      </c>
      <c r="F1559">
        <v>2097</v>
      </c>
      <c r="G1559">
        <v>2154</v>
      </c>
      <c r="H1559" t="s">
        <v>2988</v>
      </c>
      <c r="J1559" t="str">
        <f t="shared" si="50"/>
        <v>iiif_url</v>
      </c>
    </row>
    <row r="1560" spans="1:10" x14ac:dyDescent="0.2">
      <c r="A1560" t="s">
        <v>2911</v>
      </c>
      <c r="B1560">
        <v>380</v>
      </c>
      <c r="C1560" t="s">
        <v>2989</v>
      </c>
      <c r="D1560">
        <v>474</v>
      </c>
      <c r="E1560">
        <v>1368</v>
      </c>
      <c r="F1560">
        <v>2146</v>
      </c>
      <c r="G1560">
        <v>2203</v>
      </c>
      <c r="H1560" t="s">
        <v>2990</v>
      </c>
      <c r="J1560" t="str">
        <f t="shared" si="50"/>
        <v>iiif_url</v>
      </c>
    </row>
    <row r="1561" spans="1:10" x14ac:dyDescent="0.2">
      <c r="A1561" t="s">
        <v>2911</v>
      </c>
      <c r="B1561">
        <v>380</v>
      </c>
      <c r="C1561" t="s">
        <v>2991</v>
      </c>
      <c r="D1561">
        <v>473</v>
      </c>
      <c r="E1561">
        <v>1370</v>
      </c>
      <c r="F1561">
        <v>2194</v>
      </c>
      <c r="G1561">
        <v>2252</v>
      </c>
      <c r="H1561" t="s">
        <v>2992</v>
      </c>
      <c r="J1561" t="str">
        <f t="shared" si="50"/>
        <v>iiif_url</v>
      </c>
    </row>
    <row r="1562" spans="1:10" x14ac:dyDescent="0.2">
      <c r="A1562" t="s">
        <v>2911</v>
      </c>
      <c r="B1562">
        <v>380</v>
      </c>
      <c r="C1562" t="s">
        <v>2993</v>
      </c>
      <c r="D1562">
        <v>474</v>
      </c>
      <c r="E1562">
        <v>1358</v>
      </c>
      <c r="F1562">
        <v>2243</v>
      </c>
      <c r="G1562">
        <v>2301</v>
      </c>
      <c r="H1562" t="s">
        <v>2994</v>
      </c>
      <c r="J1562" t="str">
        <f t="shared" si="50"/>
        <v>iiif_url</v>
      </c>
    </row>
    <row r="1563" spans="1:10" x14ac:dyDescent="0.2">
      <c r="A1563" t="s">
        <v>2911</v>
      </c>
      <c r="B1563">
        <v>380</v>
      </c>
      <c r="C1563" t="s">
        <v>2995</v>
      </c>
      <c r="D1563">
        <v>476</v>
      </c>
      <c r="E1563">
        <v>1368</v>
      </c>
      <c r="F1563">
        <v>2294</v>
      </c>
      <c r="G1563">
        <v>2351</v>
      </c>
      <c r="H1563" t="s">
        <v>2996</v>
      </c>
      <c r="J1563" t="str">
        <f t="shared" si="50"/>
        <v>iiif_url</v>
      </c>
    </row>
    <row r="1564" spans="1:10" x14ac:dyDescent="0.2">
      <c r="A1564" t="s">
        <v>2911</v>
      </c>
      <c r="B1564">
        <v>380</v>
      </c>
      <c r="C1564" t="s">
        <v>2997</v>
      </c>
      <c r="D1564">
        <v>476</v>
      </c>
      <c r="E1564">
        <v>1362</v>
      </c>
      <c r="F1564">
        <v>2342</v>
      </c>
      <c r="G1564">
        <v>2397</v>
      </c>
      <c r="H1564" t="s">
        <v>2998</v>
      </c>
      <c r="J1564" t="str">
        <f t="shared" si="50"/>
        <v>iiif_url</v>
      </c>
    </row>
    <row r="1565" spans="1:10" x14ac:dyDescent="0.2">
      <c r="A1565" t="s">
        <v>2911</v>
      </c>
      <c r="B1565">
        <v>380</v>
      </c>
      <c r="C1565" t="s">
        <v>2999</v>
      </c>
      <c r="D1565">
        <v>471</v>
      </c>
      <c r="E1565">
        <v>1361</v>
      </c>
      <c r="F1565">
        <v>2389</v>
      </c>
      <c r="G1565">
        <v>2446</v>
      </c>
      <c r="H1565" t="s">
        <v>3000</v>
      </c>
      <c r="J1565" t="str">
        <f t="shared" si="50"/>
        <v>iiif_url</v>
      </c>
    </row>
    <row r="1566" spans="1:10" x14ac:dyDescent="0.2">
      <c r="A1566" t="s">
        <v>2911</v>
      </c>
      <c r="B1566">
        <v>380</v>
      </c>
      <c r="C1566" t="s">
        <v>3001</v>
      </c>
      <c r="D1566">
        <v>471</v>
      </c>
      <c r="E1566">
        <v>1360</v>
      </c>
      <c r="F1566">
        <v>2438</v>
      </c>
      <c r="G1566">
        <v>2497</v>
      </c>
      <c r="H1566" t="s">
        <v>3002</v>
      </c>
      <c r="J1566" t="str">
        <f t="shared" si="50"/>
        <v>iiif_url</v>
      </c>
    </row>
    <row r="1567" spans="1:10" x14ac:dyDescent="0.2">
      <c r="A1567" t="s">
        <v>2911</v>
      </c>
      <c r="B1567">
        <v>380</v>
      </c>
      <c r="C1567" t="s">
        <v>3003</v>
      </c>
      <c r="D1567">
        <v>469</v>
      </c>
      <c r="E1567">
        <v>1362</v>
      </c>
      <c r="F1567">
        <v>2487</v>
      </c>
      <c r="G1567">
        <v>2550</v>
      </c>
      <c r="H1567" t="s">
        <v>3004</v>
      </c>
      <c r="J1567" t="str">
        <f t="shared" si="50"/>
        <v>iiif_url</v>
      </c>
    </row>
    <row r="1568" spans="1:10" x14ac:dyDescent="0.2">
      <c r="A1568" t="s">
        <v>2911</v>
      </c>
      <c r="B1568">
        <v>380</v>
      </c>
      <c r="C1568" t="s">
        <v>3005</v>
      </c>
      <c r="D1568">
        <v>472</v>
      </c>
      <c r="E1568">
        <v>1369</v>
      </c>
      <c r="F1568">
        <v>2539</v>
      </c>
      <c r="G1568">
        <v>2596</v>
      </c>
      <c r="H1568" t="s">
        <v>3006</v>
      </c>
      <c r="J1568" t="str">
        <f t="shared" si="50"/>
        <v>iiif_url</v>
      </c>
    </row>
    <row r="1569" spans="1:10" x14ac:dyDescent="0.2">
      <c r="A1569" t="s">
        <v>2911</v>
      </c>
      <c r="B1569">
        <v>380</v>
      </c>
      <c r="C1569" t="s">
        <v>3007</v>
      </c>
      <c r="D1569">
        <v>470</v>
      </c>
      <c r="E1569">
        <v>1362</v>
      </c>
      <c r="F1569">
        <v>2588</v>
      </c>
      <c r="G1569">
        <v>2645</v>
      </c>
      <c r="H1569" t="s">
        <v>3008</v>
      </c>
      <c r="J1569" t="str">
        <f t="shared" si="50"/>
        <v>iiif_url</v>
      </c>
    </row>
    <row r="1570" spans="1:10" x14ac:dyDescent="0.2">
      <c r="A1570" t="s">
        <v>2911</v>
      </c>
      <c r="B1570">
        <v>380</v>
      </c>
      <c r="C1570" t="s">
        <v>3009</v>
      </c>
      <c r="D1570">
        <v>471</v>
      </c>
      <c r="E1570">
        <v>1367</v>
      </c>
      <c r="F1570">
        <v>2636</v>
      </c>
      <c r="G1570">
        <v>2694</v>
      </c>
      <c r="H1570" t="s">
        <v>3010</v>
      </c>
      <c r="J1570" t="str">
        <f t="shared" si="50"/>
        <v>iiif_url</v>
      </c>
    </row>
    <row r="1571" spans="1:10" x14ac:dyDescent="0.2">
      <c r="A1571" t="s">
        <v>2911</v>
      </c>
      <c r="B1571">
        <v>380</v>
      </c>
      <c r="C1571" t="s">
        <v>3011</v>
      </c>
      <c r="D1571">
        <v>473</v>
      </c>
      <c r="E1571">
        <v>1363</v>
      </c>
      <c r="F1571">
        <v>2685</v>
      </c>
      <c r="G1571">
        <v>2742</v>
      </c>
      <c r="H1571" t="s">
        <v>3012</v>
      </c>
      <c r="J1571" t="str">
        <f t="shared" si="50"/>
        <v>iiif_url</v>
      </c>
    </row>
    <row r="1572" spans="1:10" x14ac:dyDescent="0.2">
      <c r="A1572" t="s">
        <v>2911</v>
      </c>
      <c r="B1572">
        <v>380</v>
      </c>
      <c r="C1572" t="s">
        <v>3013</v>
      </c>
      <c r="D1572">
        <v>474</v>
      </c>
      <c r="E1572">
        <v>1369</v>
      </c>
      <c r="F1572">
        <v>2735</v>
      </c>
      <c r="G1572">
        <v>2792</v>
      </c>
      <c r="H1572" t="s">
        <v>3014</v>
      </c>
      <c r="J1572" t="str">
        <f t="shared" si="50"/>
        <v>iiif_url</v>
      </c>
    </row>
    <row r="1573" spans="1:10" x14ac:dyDescent="0.2">
      <c r="A1573" t="s">
        <v>2911</v>
      </c>
      <c r="B1573">
        <v>380</v>
      </c>
      <c r="C1573" t="s">
        <v>3015</v>
      </c>
      <c r="D1573">
        <v>476</v>
      </c>
      <c r="E1573">
        <v>1362</v>
      </c>
      <c r="F1573">
        <v>2783</v>
      </c>
      <c r="G1573">
        <v>2841</v>
      </c>
      <c r="H1573" t="s">
        <v>3016</v>
      </c>
      <c r="J1573" t="str">
        <f t="shared" si="50"/>
        <v>iiif_url</v>
      </c>
    </row>
    <row r="1574" spans="1:10" x14ac:dyDescent="0.2">
      <c r="A1574" t="s">
        <v>2911</v>
      </c>
      <c r="B1574">
        <v>380</v>
      </c>
      <c r="C1574" t="s">
        <v>3017</v>
      </c>
      <c r="D1574">
        <v>471</v>
      </c>
      <c r="E1574">
        <v>1364</v>
      </c>
      <c r="F1574">
        <v>2832</v>
      </c>
      <c r="G1574">
        <v>2890</v>
      </c>
      <c r="H1574" t="s">
        <v>3018</v>
      </c>
      <c r="J1574" t="str">
        <f t="shared" si="50"/>
        <v>iiif_url</v>
      </c>
    </row>
    <row r="1575" spans="1:10" x14ac:dyDescent="0.2">
      <c r="A1575" t="s">
        <v>2911</v>
      </c>
      <c r="B1575">
        <v>380</v>
      </c>
      <c r="C1575" t="s">
        <v>3019</v>
      </c>
      <c r="D1575">
        <v>476</v>
      </c>
      <c r="E1575">
        <v>1370</v>
      </c>
      <c r="F1575">
        <v>2880</v>
      </c>
      <c r="G1575">
        <v>2939</v>
      </c>
      <c r="H1575" t="s">
        <v>3020</v>
      </c>
      <c r="J1575" t="str">
        <f t="shared" si="50"/>
        <v>iiif_url</v>
      </c>
    </row>
    <row r="1576" spans="1:10" x14ac:dyDescent="0.2">
      <c r="A1576" t="s">
        <v>2911</v>
      </c>
      <c r="B1576">
        <v>380</v>
      </c>
      <c r="C1576" t="s">
        <v>3021</v>
      </c>
      <c r="D1576">
        <v>476</v>
      </c>
      <c r="E1576">
        <v>1238</v>
      </c>
      <c r="F1576">
        <v>2929</v>
      </c>
      <c r="G1576">
        <v>2989</v>
      </c>
      <c r="H1576" t="s">
        <v>3022</v>
      </c>
      <c r="J1576" t="str">
        <f t="shared" si="50"/>
        <v>iiif_url</v>
      </c>
    </row>
    <row r="1577" spans="1:10" x14ac:dyDescent="0.2">
      <c r="A1577" t="s">
        <v>2911</v>
      </c>
      <c r="B1577">
        <v>380</v>
      </c>
      <c r="C1577" t="s">
        <v>3023</v>
      </c>
      <c r="D1577">
        <v>527</v>
      </c>
      <c r="E1577">
        <v>1370</v>
      </c>
      <c r="F1577">
        <v>2978</v>
      </c>
      <c r="G1577">
        <v>3038</v>
      </c>
      <c r="H1577" t="s">
        <v>3024</v>
      </c>
      <c r="J1577" t="str">
        <f t="shared" si="50"/>
        <v>iiif_url</v>
      </c>
    </row>
    <row r="1578" spans="1:10" x14ac:dyDescent="0.2">
      <c r="A1578" t="s">
        <v>2911</v>
      </c>
      <c r="B1578">
        <v>380</v>
      </c>
      <c r="C1578" t="s">
        <v>3025</v>
      </c>
      <c r="D1578">
        <v>478</v>
      </c>
      <c r="E1578">
        <v>1371</v>
      </c>
      <c r="F1578">
        <v>3027</v>
      </c>
      <c r="G1578">
        <v>3087</v>
      </c>
      <c r="H1578" t="s">
        <v>3026</v>
      </c>
      <c r="J1578" t="str">
        <f t="shared" si="50"/>
        <v>iiif_url</v>
      </c>
    </row>
    <row r="1579" spans="1:10" x14ac:dyDescent="0.2">
      <c r="A1579" t="s">
        <v>2911</v>
      </c>
      <c r="B1579">
        <v>380</v>
      </c>
      <c r="C1579" t="s">
        <v>3027</v>
      </c>
      <c r="D1579">
        <v>478</v>
      </c>
      <c r="E1579">
        <v>1365</v>
      </c>
      <c r="F1579">
        <v>3075</v>
      </c>
      <c r="G1579">
        <v>3136</v>
      </c>
      <c r="H1579" t="s">
        <v>3028</v>
      </c>
      <c r="J1579" t="str">
        <f t="shared" si="50"/>
        <v>iiif_url</v>
      </c>
    </row>
    <row r="1580" spans="1:10" x14ac:dyDescent="0.2">
      <c r="A1580" t="s">
        <v>2911</v>
      </c>
      <c r="B1580">
        <v>380</v>
      </c>
      <c r="C1580" t="s">
        <v>3029</v>
      </c>
      <c r="D1580">
        <v>476</v>
      </c>
      <c r="E1580">
        <v>1367</v>
      </c>
      <c r="F1580">
        <v>3123</v>
      </c>
      <c r="G1580">
        <v>3185</v>
      </c>
      <c r="H1580" t="s">
        <v>3030</v>
      </c>
      <c r="J1580" t="str">
        <f t="shared" si="50"/>
        <v>iiif_url</v>
      </c>
    </row>
    <row r="1581" spans="1:10" x14ac:dyDescent="0.2">
      <c r="A1581" t="s">
        <v>2911</v>
      </c>
      <c r="B1581">
        <v>380</v>
      </c>
      <c r="C1581" t="s">
        <v>3031</v>
      </c>
      <c r="D1581">
        <v>480</v>
      </c>
      <c r="E1581">
        <v>1366</v>
      </c>
      <c r="F1581">
        <v>3173</v>
      </c>
      <c r="G1581">
        <v>3233</v>
      </c>
      <c r="H1581" t="s">
        <v>3032</v>
      </c>
      <c r="J1581" t="str">
        <f t="shared" si="50"/>
        <v>iiif_url</v>
      </c>
    </row>
    <row r="1582" spans="1:10" x14ac:dyDescent="0.2">
      <c r="A1582" t="s">
        <v>2911</v>
      </c>
      <c r="B1582">
        <v>380</v>
      </c>
      <c r="C1582" t="s">
        <v>3033</v>
      </c>
      <c r="D1582">
        <v>472</v>
      </c>
      <c r="E1582">
        <v>1370</v>
      </c>
      <c r="F1582">
        <v>3221</v>
      </c>
      <c r="G1582">
        <v>3283</v>
      </c>
      <c r="H1582" t="s">
        <v>3034</v>
      </c>
      <c r="J1582" t="str">
        <f t="shared" si="50"/>
        <v>iiif_url</v>
      </c>
    </row>
    <row r="1583" spans="1:10" x14ac:dyDescent="0.2">
      <c r="A1583" t="s">
        <v>2911</v>
      </c>
      <c r="B1583">
        <v>380</v>
      </c>
      <c r="C1583" t="s">
        <v>3035</v>
      </c>
      <c r="D1583">
        <v>470</v>
      </c>
      <c r="E1583">
        <v>1360</v>
      </c>
      <c r="F1583">
        <v>3274</v>
      </c>
      <c r="G1583">
        <v>3334</v>
      </c>
      <c r="H1583" t="s">
        <v>3036</v>
      </c>
      <c r="J1583" t="str">
        <f t="shared" si="50"/>
        <v>iiif_url</v>
      </c>
    </row>
    <row r="1584" spans="1:10" x14ac:dyDescent="0.2">
      <c r="A1584" t="s">
        <v>2911</v>
      </c>
      <c r="B1584">
        <v>380</v>
      </c>
      <c r="C1584" t="s">
        <v>3037</v>
      </c>
      <c r="D1584">
        <v>1423</v>
      </c>
      <c r="E1584">
        <v>2322</v>
      </c>
      <c r="F1584">
        <v>378</v>
      </c>
      <c r="G1584">
        <v>445</v>
      </c>
      <c r="H1584" t="s">
        <v>3038</v>
      </c>
      <c r="J1584" t="str">
        <f t="shared" ref="J1584:J1615" si="51">HYPERLINK("https://images.diginfra.net/iiif/NL-HaNA_1.01.02/3767/NL-HaNA_1.01.02_3767_0191.jpg/344,200,2110,3286/full/0/default.jpg", "iiif_url")</f>
        <v>iiif_url</v>
      </c>
    </row>
    <row r="1585" spans="1:10" x14ac:dyDescent="0.2">
      <c r="A1585" t="s">
        <v>2911</v>
      </c>
      <c r="B1585">
        <v>380</v>
      </c>
      <c r="C1585" t="s">
        <v>3039</v>
      </c>
      <c r="D1585">
        <v>1425</v>
      </c>
      <c r="E1585">
        <v>2331</v>
      </c>
      <c r="F1585">
        <v>429</v>
      </c>
      <c r="G1585">
        <v>496</v>
      </c>
      <c r="H1585" t="s">
        <v>3040</v>
      </c>
      <c r="J1585" t="str">
        <f t="shared" si="51"/>
        <v>iiif_url</v>
      </c>
    </row>
    <row r="1586" spans="1:10" x14ac:dyDescent="0.2">
      <c r="A1586" t="s">
        <v>2911</v>
      </c>
      <c r="B1586">
        <v>380</v>
      </c>
      <c r="C1586" t="s">
        <v>3041</v>
      </c>
      <c r="D1586">
        <v>1424</v>
      </c>
      <c r="E1586">
        <v>2328</v>
      </c>
      <c r="F1586">
        <v>477</v>
      </c>
      <c r="G1586">
        <v>547</v>
      </c>
      <c r="H1586" t="s">
        <v>3042</v>
      </c>
      <c r="J1586" t="str">
        <f t="shared" si="51"/>
        <v>iiif_url</v>
      </c>
    </row>
    <row r="1587" spans="1:10" x14ac:dyDescent="0.2">
      <c r="A1587" t="s">
        <v>2911</v>
      </c>
      <c r="B1587">
        <v>380</v>
      </c>
      <c r="C1587" t="s">
        <v>3043</v>
      </c>
      <c r="D1587">
        <v>1424</v>
      </c>
      <c r="E1587">
        <v>2325</v>
      </c>
      <c r="F1587">
        <v>528</v>
      </c>
      <c r="G1587">
        <v>594</v>
      </c>
      <c r="H1587" t="s">
        <v>3044</v>
      </c>
      <c r="J1587" t="str">
        <f t="shared" si="51"/>
        <v>iiif_url</v>
      </c>
    </row>
    <row r="1588" spans="1:10" x14ac:dyDescent="0.2">
      <c r="A1588" t="s">
        <v>2911</v>
      </c>
      <c r="B1588">
        <v>380</v>
      </c>
      <c r="C1588" t="s">
        <v>3045</v>
      </c>
      <c r="D1588">
        <v>1429</v>
      </c>
      <c r="E1588">
        <v>2328</v>
      </c>
      <c r="F1588">
        <v>576</v>
      </c>
      <c r="G1588">
        <v>643</v>
      </c>
      <c r="H1588" t="s">
        <v>3046</v>
      </c>
      <c r="J1588" t="str">
        <f t="shared" si="51"/>
        <v>iiif_url</v>
      </c>
    </row>
    <row r="1589" spans="1:10" x14ac:dyDescent="0.2">
      <c r="A1589" t="s">
        <v>2911</v>
      </c>
      <c r="B1589">
        <v>380</v>
      </c>
      <c r="C1589" t="s">
        <v>3047</v>
      </c>
      <c r="D1589">
        <v>1428</v>
      </c>
      <c r="E1589">
        <v>2327</v>
      </c>
      <c r="F1589">
        <v>625</v>
      </c>
      <c r="G1589">
        <v>693</v>
      </c>
      <c r="H1589" t="s">
        <v>3048</v>
      </c>
      <c r="J1589" t="str">
        <f t="shared" si="51"/>
        <v>iiif_url</v>
      </c>
    </row>
    <row r="1590" spans="1:10" x14ac:dyDescent="0.2">
      <c r="A1590" t="s">
        <v>2911</v>
      </c>
      <c r="B1590">
        <v>380</v>
      </c>
      <c r="C1590" t="s">
        <v>3049</v>
      </c>
      <c r="D1590">
        <v>1426</v>
      </c>
      <c r="E1590">
        <v>2324</v>
      </c>
      <c r="F1590">
        <v>674</v>
      </c>
      <c r="G1590">
        <v>741</v>
      </c>
      <c r="H1590" t="s">
        <v>3050</v>
      </c>
      <c r="J1590" t="str">
        <f t="shared" si="51"/>
        <v>iiif_url</v>
      </c>
    </row>
    <row r="1591" spans="1:10" x14ac:dyDescent="0.2">
      <c r="A1591" t="s">
        <v>2911</v>
      </c>
      <c r="B1591">
        <v>380</v>
      </c>
      <c r="C1591" t="s">
        <v>3051</v>
      </c>
      <c r="D1591">
        <v>1427</v>
      </c>
      <c r="E1591">
        <v>2331</v>
      </c>
      <c r="F1591">
        <v>722</v>
      </c>
      <c r="G1591">
        <v>791</v>
      </c>
      <c r="H1591" t="s">
        <v>3052</v>
      </c>
      <c r="J1591" t="str">
        <f t="shared" si="51"/>
        <v>iiif_url</v>
      </c>
    </row>
    <row r="1592" spans="1:10" x14ac:dyDescent="0.2">
      <c r="A1592" t="s">
        <v>2911</v>
      </c>
      <c r="B1592">
        <v>380</v>
      </c>
      <c r="C1592" t="s">
        <v>3053</v>
      </c>
      <c r="D1592">
        <v>1429</v>
      </c>
      <c r="E1592">
        <v>2333</v>
      </c>
      <c r="F1592">
        <v>773</v>
      </c>
      <c r="G1592">
        <v>839</v>
      </c>
      <c r="H1592" t="s">
        <v>3054</v>
      </c>
      <c r="J1592" t="str">
        <f t="shared" si="51"/>
        <v>iiif_url</v>
      </c>
    </row>
    <row r="1593" spans="1:10" x14ac:dyDescent="0.2">
      <c r="A1593" t="s">
        <v>2911</v>
      </c>
      <c r="B1593">
        <v>380</v>
      </c>
      <c r="C1593" t="s">
        <v>3055</v>
      </c>
      <c r="D1593">
        <v>1430</v>
      </c>
      <c r="E1593">
        <v>2333</v>
      </c>
      <c r="F1593">
        <v>822</v>
      </c>
      <c r="G1593">
        <v>890</v>
      </c>
      <c r="H1593" t="s">
        <v>3056</v>
      </c>
      <c r="J1593" t="str">
        <f t="shared" si="51"/>
        <v>iiif_url</v>
      </c>
    </row>
    <row r="1594" spans="1:10" x14ac:dyDescent="0.2">
      <c r="A1594" t="s">
        <v>2911</v>
      </c>
      <c r="B1594">
        <v>380</v>
      </c>
      <c r="C1594" t="s">
        <v>3057</v>
      </c>
      <c r="D1594">
        <v>1429</v>
      </c>
      <c r="E1594">
        <v>2327</v>
      </c>
      <c r="F1594">
        <v>870</v>
      </c>
      <c r="G1594">
        <v>935</v>
      </c>
      <c r="H1594" t="s">
        <v>3058</v>
      </c>
      <c r="J1594" t="str">
        <f t="shared" si="51"/>
        <v>iiif_url</v>
      </c>
    </row>
    <row r="1595" spans="1:10" x14ac:dyDescent="0.2">
      <c r="A1595" t="s">
        <v>2911</v>
      </c>
      <c r="B1595">
        <v>380</v>
      </c>
      <c r="C1595" t="s">
        <v>3059</v>
      </c>
      <c r="D1595">
        <v>1428</v>
      </c>
      <c r="E1595">
        <v>2328</v>
      </c>
      <c r="F1595">
        <v>919</v>
      </c>
      <c r="G1595">
        <v>984</v>
      </c>
      <c r="H1595" t="s">
        <v>3060</v>
      </c>
      <c r="J1595" t="str">
        <f t="shared" si="51"/>
        <v>iiif_url</v>
      </c>
    </row>
    <row r="1596" spans="1:10" x14ac:dyDescent="0.2">
      <c r="A1596" t="s">
        <v>2911</v>
      </c>
      <c r="B1596">
        <v>380</v>
      </c>
      <c r="C1596" t="s">
        <v>3061</v>
      </c>
      <c r="D1596">
        <v>1431</v>
      </c>
      <c r="E1596">
        <v>2330</v>
      </c>
      <c r="F1596">
        <v>966</v>
      </c>
      <c r="G1596">
        <v>1032</v>
      </c>
      <c r="H1596" t="s">
        <v>3062</v>
      </c>
      <c r="J1596" t="str">
        <f t="shared" si="51"/>
        <v>iiif_url</v>
      </c>
    </row>
    <row r="1597" spans="1:10" x14ac:dyDescent="0.2">
      <c r="A1597" t="s">
        <v>2911</v>
      </c>
      <c r="B1597">
        <v>380</v>
      </c>
      <c r="C1597" t="s">
        <v>3063</v>
      </c>
      <c r="D1597">
        <v>1425</v>
      </c>
      <c r="E1597">
        <v>2332</v>
      </c>
      <c r="F1597">
        <v>1017</v>
      </c>
      <c r="G1597">
        <v>1083</v>
      </c>
      <c r="H1597" t="s">
        <v>3064</v>
      </c>
      <c r="J1597" t="str">
        <f t="shared" si="51"/>
        <v>iiif_url</v>
      </c>
    </row>
    <row r="1598" spans="1:10" x14ac:dyDescent="0.2">
      <c r="A1598" t="s">
        <v>2911</v>
      </c>
      <c r="B1598">
        <v>380</v>
      </c>
      <c r="C1598" t="s">
        <v>3065</v>
      </c>
      <c r="D1598">
        <v>1425</v>
      </c>
      <c r="E1598">
        <v>2334</v>
      </c>
      <c r="F1598">
        <v>1067</v>
      </c>
      <c r="G1598">
        <v>1132</v>
      </c>
      <c r="H1598" t="s">
        <v>3066</v>
      </c>
      <c r="J1598" t="str">
        <f t="shared" si="51"/>
        <v>iiif_url</v>
      </c>
    </row>
    <row r="1599" spans="1:10" x14ac:dyDescent="0.2">
      <c r="A1599" t="s">
        <v>2911</v>
      </c>
      <c r="B1599">
        <v>380</v>
      </c>
      <c r="C1599" t="s">
        <v>3067</v>
      </c>
      <c r="D1599">
        <v>1435</v>
      </c>
      <c r="E1599">
        <v>2336</v>
      </c>
      <c r="F1599">
        <v>1116</v>
      </c>
      <c r="G1599">
        <v>1181</v>
      </c>
      <c r="H1599" t="s">
        <v>3068</v>
      </c>
      <c r="J1599" t="str">
        <f t="shared" si="51"/>
        <v>iiif_url</v>
      </c>
    </row>
    <row r="1600" spans="1:10" x14ac:dyDescent="0.2">
      <c r="A1600" t="s">
        <v>2911</v>
      </c>
      <c r="B1600">
        <v>380</v>
      </c>
      <c r="C1600" t="s">
        <v>3069</v>
      </c>
      <c r="D1600">
        <v>1433</v>
      </c>
      <c r="E1600">
        <v>2333</v>
      </c>
      <c r="F1600">
        <v>1165</v>
      </c>
      <c r="G1600">
        <v>1229</v>
      </c>
      <c r="H1600" t="s">
        <v>3070</v>
      </c>
      <c r="J1600" t="str">
        <f t="shared" si="51"/>
        <v>iiif_url</v>
      </c>
    </row>
    <row r="1601" spans="1:10" x14ac:dyDescent="0.2">
      <c r="A1601" t="s">
        <v>2911</v>
      </c>
      <c r="B1601">
        <v>380</v>
      </c>
      <c r="C1601" t="s">
        <v>3071</v>
      </c>
      <c r="D1601">
        <v>1431</v>
      </c>
      <c r="E1601">
        <v>2330</v>
      </c>
      <c r="F1601">
        <v>1214</v>
      </c>
      <c r="G1601">
        <v>1277</v>
      </c>
      <c r="H1601" t="s">
        <v>3072</v>
      </c>
      <c r="J1601" t="str">
        <f t="shared" si="51"/>
        <v>iiif_url</v>
      </c>
    </row>
    <row r="1602" spans="1:10" x14ac:dyDescent="0.2">
      <c r="A1602" t="s">
        <v>2911</v>
      </c>
      <c r="B1602">
        <v>380</v>
      </c>
      <c r="C1602" t="s">
        <v>3073</v>
      </c>
      <c r="D1602">
        <v>1431</v>
      </c>
      <c r="E1602">
        <v>2331</v>
      </c>
      <c r="F1602">
        <v>1262</v>
      </c>
      <c r="G1602">
        <v>1328</v>
      </c>
      <c r="H1602" t="s">
        <v>3074</v>
      </c>
      <c r="J1602" t="str">
        <f t="shared" si="51"/>
        <v>iiif_url</v>
      </c>
    </row>
    <row r="1603" spans="1:10" x14ac:dyDescent="0.2">
      <c r="A1603" t="s">
        <v>2911</v>
      </c>
      <c r="B1603">
        <v>380</v>
      </c>
      <c r="C1603" t="s">
        <v>3075</v>
      </c>
      <c r="D1603">
        <v>1430</v>
      </c>
      <c r="E1603">
        <v>2335</v>
      </c>
      <c r="F1603">
        <v>1310</v>
      </c>
      <c r="G1603">
        <v>1374</v>
      </c>
      <c r="H1603" t="s">
        <v>3076</v>
      </c>
      <c r="J1603" t="str">
        <f t="shared" si="51"/>
        <v>iiif_url</v>
      </c>
    </row>
    <row r="1604" spans="1:10" x14ac:dyDescent="0.2">
      <c r="A1604" t="s">
        <v>2911</v>
      </c>
      <c r="B1604">
        <v>380</v>
      </c>
      <c r="C1604" t="s">
        <v>3077</v>
      </c>
      <c r="D1604">
        <v>1434</v>
      </c>
      <c r="E1604">
        <v>2331</v>
      </c>
      <c r="F1604">
        <v>1361</v>
      </c>
      <c r="G1604">
        <v>1424</v>
      </c>
      <c r="H1604" t="s">
        <v>3078</v>
      </c>
      <c r="J1604" t="str">
        <f t="shared" si="51"/>
        <v>iiif_url</v>
      </c>
    </row>
    <row r="1605" spans="1:10" x14ac:dyDescent="0.2">
      <c r="A1605" t="s">
        <v>2911</v>
      </c>
      <c r="B1605">
        <v>380</v>
      </c>
      <c r="C1605" t="s">
        <v>3079</v>
      </c>
      <c r="D1605">
        <v>1431</v>
      </c>
      <c r="E1605">
        <v>2333</v>
      </c>
      <c r="F1605">
        <v>1409</v>
      </c>
      <c r="G1605">
        <v>1474</v>
      </c>
      <c r="H1605" t="s">
        <v>3080</v>
      </c>
      <c r="J1605" t="str">
        <f t="shared" si="51"/>
        <v>iiif_url</v>
      </c>
    </row>
    <row r="1606" spans="1:10" x14ac:dyDescent="0.2">
      <c r="A1606" t="s">
        <v>2911</v>
      </c>
      <c r="B1606">
        <v>380</v>
      </c>
      <c r="C1606" t="s">
        <v>3081</v>
      </c>
      <c r="D1606">
        <v>1432</v>
      </c>
      <c r="E1606">
        <v>2336</v>
      </c>
      <c r="F1606">
        <v>1459</v>
      </c>
      <c r="G1606">
        <v>1524</v>
      </c>
      <c r="H1606" t="s">
        <v>3082</v>
      </c>
      <c r="J1606" t="str">
        <f t="shared" si="51"/>
        <v>iiif_url</v>
      </c>
    </row>
    <row r="1607" spans="1:10" x14ac:dyDescent="0.2">
      <c r="A1607" t="s">
        <v>2911</v>
      </c>
      <c r="B1607">
        <v>380</v>
      </c>
      <c r="C1607" t="s">
        <v>3083</v>
      </c>
      <c r="D1607">
        <v>1433</v>
      </c>
      <c r="E1607">
        <v>2332</v>
      </c>
      <c r="F1607">
        <v>1508</v>
      </c>
      <c r="G1607">
        <v>1572</v>
      </c>
      <c r="H1607" t="s">
        <v>3084</v>
      </c>
      <c r="J1607" t="str">
        <f t="shared" si="51"/>
        <v>iiif_url</v>
      </c>
    </row>
    <row r="1608" spans="1:10" x14ac:dyDescent="0.2">
      <c r="A1608" t="s">
        <v>2911</v>
      </c>
      <c r="B1608">
        <v>380</v>
      </c>
      <c r="C1608" t="s">
        <v>3085</v>
      </c>
      <c r="D1608">
        <v>1431</v>
      </c>
      <c r="E1608">
        <v>2332</v>
      </c>
      <c r="F1608">
        <v>1554</v>
      </c>
      <c r="G1608">
        <v>1619</v>
      </c>
      <c r="H1608" t="s">
        <v>3086</v>
      </c>
      <c r="J1608" t="str">
        <f t="shared" si="51"/>
        <v>iiif_url</v>
      </c>
    </row>
    <row r="1609" spans="1:10" x14ac:dyDescent="0.2">
      <c r="A1609" t="s">
        <v>2911</v>
      </c>
      <c r="B1609">
        <v>380</v>
      </c>
      <c r="C1609" t="s">
        <v>3087</v>
      </c>
      <c r="D1609">
        <v>1432</v>
      </c>
      <c r="E1609">
        <v>2332</v>
      </c>
      <c r="F1609">
        <v>1605</v>
      </c>
      <c r="G1609">
        <v>1669</v>
      </c>
      <c r="H1609" t="s">
        <v>3088</v>
      </c>
      <c r="J1609" t="str">
        <f t="shared" si="51"/>
        <v>iiif_url</v>
      </c>
    </row>
    <row r="1610" spans="1:10" x14ac:dyDescent="0.2">
      <c r="A1610" t="s">
        <v>2911</v>
      </c>
      <c r="B1610">
        <v>380</v>
      </c>
      <c r="C1610" t="s">
        <v>3089</v>
      </c>
      <c r="D1610">
        <v>1434</v>
      </c>
      <c r="E1610">
        <v>2334</v>
      </c>
      <c r="F1610">
        <v>1654</v>
      </c>
      <c r="G1610">
        <v>1715</v>
      </c>
      <c r="H1610" t="s">
        <v>3090</v>
      </c>
      <c r="J1610" t="str">
        <f t="shared" si="51"/>
        <v>iiif_url</v>
      </c>
    </row>
    <row r="1611" spans="1:10" x14ac:dyDescent="0.2">
      <c r="A1611" t="s">
        <v>2911</v>
      </c>
      <c r="B1611">
        <v>380</v>
      </c>
      <c r="C1611" t="s">
        <v>3091</v>
      </c>
      <c r="D1611">
        <v>1436</v>
      </c>
      <c r="E1611">
        <v>2338</v>
      </c>
      <c r="F1611">
        <v>1702</v>
      </c>
      <c r="G1611">
        <v>1767</v>
      </c>
      <c r="H1611" t="s">
        <v>3092</v>
      </c>
      <c r="J1611" t="str">
        <f t="shared" si="51"/>
        <v>iiif_url</v>
      </c>
    </row>
    <row r="1612" spans="1:10" x14ac:dyDescent="0.2">
      <c r="A1612" t="s">
        <v>2911</v>
      </c>
      <c r="B1612">
        <v>380</v>
      </c>
      <c r="C1612" t="s">
        <v>3093</v>
      </c>
      <c r="D1612">
        <v>1435</v>
      </c>
      <c r="E1612">
        <v>2335</v>
      </c>
      <c r="F1612">
        <v>1752</v>
      </c>
      <c r="G1612">
        <v>1815</v>
      </c>
      <c r="H1612" t="s">
        <v>3094</v>
      </c>
      <c r="J1612" t="str">
        <f t="shared" si="51"/>
        <v>iiif_url</v>
      </c>
    </row>
    <row r="1613" spans="1:10" x14ac:dyDescent="0.2">
      <c r="A1613" t="s">
        <v>2911</v>
      </c>
      <c r="B1613">
        <v>380</v>
      </c>
      <c r="C1613" t="s">
        <v>3095</v>
      </c>
      <c r="D1613">
        <v>1441</v>
      </c>
      <c r="E1613">
        <v>2335</v>
      </c>
      <c r="F1613">
        <v>1802</v>
      </c>
      <c r="G1613">
        <v>1866</v>
      </c>
      <c r="H1613" t="s">
        <v>3096</v>
      </c>
      <c r="J1613" t="str">
        <f t="shared" si="51"/>
        <v>iiif_url</v>
      </c>
    </row>
    <row r="1614" spans="1:10" x14ac:dyDescent="0.2">
      <c r="A1614" t="s">
        <v>2911</v>
      </c>
      <c r="B1614">
        <v>380</v>
      </c>
      <c r="C1614" t="s">
        <v>3097</v>
      </c>
      <c r="D1614">
        <v>1437</v>
      </c>
      <c r="E1614">
        <v>2336</v>
      </c>
      <c r="F1614">
        <v>1847</v>
      </c>
      <c r="G1614">
        <v>1917</v>
      </c>
      <c r="H1614" t="s">
        <v>3098</v>
      </c>
      <c r="J1614" t="str">
        <f t="shared" si="51"/>
        <v>iiif_url</v>
      </c>
    </row>
    <row r="1615" spans="1:10" x14ac:dyDescent="0.2">
      <c r="A1615" t="s">
        <v>2911</v>
      </c>
      <c r="B1615">
        <v>380</v>
      </c>
      <c r="C1615" t="s">
        <v>3099</v>
      </c>
      <c r="D1615">
        <v>1437</v>
      </c>
      <c r="E1615">
        <v>2336</v>
      </c>
      <c r="F1615">
        <v>1896</v>
      </c>
      <c r="G1615">
        <v>1963</v>
      </c>
      <c r="H1615" t="s">
        <v>3100</v>
      </c>
      <c r="J1615" t="str">
        <f t="shared" si="51"/>
        <v>iiif_url</v>
      </c>
    </row>
    <row r="1616" spans="1:10" x14ac:dyDescent="0.2">
      <c r="A1616" t="s">
        <v>2911</v>
      </c>
      <c r="B1616">
        <v>380</v>
      </c>
      <c r="C1616" t="s">
        <v>3101</v>
      </c>
      <c r="D1616">
        <v>1442</v>
      </c>
      <c r="E1616">
        <v>2333</v>
      </c>
      <c r="F1616">
        <v>1948</v>
      </c>
      <c r="G1616">
        <v>2017</v>
      </c>
      <c r="H1616" t="s">
        <v>3102</v>
      </c>
      <c r="J1616" t="str">
        <f t="shared" ref="J1616:J1643" si="52">HYPERLINK("https://images.diginfra.net/iiif/NL-HaNA_1.01.02/3767/NL-HaNA_1.01.02_3767_0191.jpg/344,200,2110,3286/full/0/default.jpg", "iiif_url")</f>
        <v>iiif_url</v>
      </c>
    </row>
    <row r="1617" spans="1:10" x14ac:dyDescent="0.2">
      <c r="A1617" t="s">
        <v>2911</v>
      </c>
      <c r="B1617">
        <v>380</v>
      </c>
      <c r="C1617" t="s">
        <v>3103</v>
      </c>
      <c r="D1617">
        <v>1441</v>
      </c>
      <c r="E1617">
        <v>2340</v>
      </c>
      <c r="F1617">
        <v>1997</v>
      </c>
      <c r="G1617">
        <v>2063</v>
      </c>
      <c r="H1617" t="s">
        <v>3104</v>
      </c>
      <c r="J1617" t="str">
        <f t="shared" si="52"/>
        <v>iiif_url</v>
      </c>
    </row>
    <row r="1618" spans="1:10" x14ac:dyDescent="0.2">
      <c r="A1618" t="s">
        <v>2911</v>
      </c>
      <c r="B1618">
        <v>380</v>
      </c>
      <c r="C1618" t="s">
        <v>3105</v>
      </c>
      <c r="D1618">
        <v>1442</v>
      </c>
      <c r="E1618">
        <v>2340</v>
      </c>
      <c r="F1618">
        <v>2044</v>
      </c>
      <c r="G1618">
        <v>2110</v>
      </c>
      <c r="H1618" t="s">
        <v>3106</v>
      </c>
      <c r="J1618" t="str">
        <f t="shared" si="52"/>
        <v>iiif_url</v>
      </c>
    </row>
    <row r="1619" spans="1:10" x14ac:dyDescent="0.2">
      <c r="A1619" t="s">
        <v>2911</v>
      </c>
      <c r="B1619">
        <v>380</v>
      </c>
      <c r="C1619" t="s">
        <v>3107</v>
      </c>
      <c r="D1619">
        <v>1442</v>
      </c>
      <c r="E1619">
        <v>2337</v>
      </c>
      <c r="F1619">
        <v>2092</v>
      </c>
      <c r="G1619">
        <v>2157</v>
      </c>
      <c r="H1619" t="s">
        <v>3108</v>
      </c>
      <c r="J1619" t="str">
        <f t="shared" si="52"/>
        <v>iiif_url</v>
      </c>
    </row>
    <row r="1620" spans="1:10" x14ac:dyDescent="0.2">
      <c r="A1620" t="s">
        <v>2911</v>
      </c>
      <c r="B1620">
        <v>380</v>
      </c>
      <c r="C1620" t="s">
        <v>3109</v>
      </c>
      <c r="D1620">
        <v>1443</v>
      </c>
      <c r="E1620">
        <v>2342</v>
      </c>
      <c r="F1620">
        <v>2140</v>
      </c>
      <c r="G1620">
        <v>2208</v>
      </c>
      <c r="H1620" t="s">
        <v>3110</v>
      </c>
      <c r="J1620" t="str">
        <f t="shared" si="52"/>
        <v>iiif_url</v>
      </c>
    </row>
    <row r="1621" spans="1:10" x14ac:dyDescent="0.2">
      <c r="A1621" t="s">
        <v>2911</v>
      </c>
      <c r="B1621">
        <v>380</v>
      </c>
      <c r="C1621" t="s">
        <v>3111</v>
      </c>
      <c r="D1621">
        <v>1442</v>
      </c>
      <c r="E1621">
        <v>2348</v>
      </c>
      <c r="F1621">
        <v>2192</v>
      </c>
      <c r="G1621">
        <v>2259</v>
      </c>
      <c r="H1621" t="s">
        <v>3112</v>
      </c>
      <c r="J1621" t="str">
        <f t="shared" si="52"/>
        <v>iiif_url</v>
      </c>
    </row>
    <row r="1622" spans="1:10" x14ac:dyDescent="0.2">
      <c r="A1622" t="s">
        <v>2911</v>
      </c>
      <c r="B1622">
        <v>380</v>
      </c>
      <c r="C1622" t="s">
        <v>3113</v>
      </c>
      <c r="D1622">
        <v>1445</v>
      </c>
      <c r="E1622">
        <v>2347</v>
      </c>
      <c r="F1622">
        <v>2240</v>
      </c>
      <c r="G1622">
        <v>2305</v>
      </c>
      <c r="H1622" t="s">
        <v>3114</v>
      </c>
      <c r="J1622" t="str">
        <f t="shared" si="52"/>
        <v>iiif_url</v>
      </c>
    </row>
    <row r="1623" spans="1:10" x14ac:dyDescent="0.2">
      <c r="A1623" t="s">
        <v>2911</v>
      </c>
      <c r="B1623">
        <v>380</v>
      </c>
      <c r="C1623" t="s">
        <v>3115</v>
      </c>
      <c r="D1623">
        <v>1446</v>
      </c>
      <c r="E1623">
        <v>2332</v>
      </c>
      <c r="F1623">
        <v>2288</v>
      </c>
      <c r="G1623">
        <v>2355</v>
      </c>
      <c r="H1623" t="s">
        <v>3116</v>
      </c>
      <c r="J1623" t="str">
        <f t="shared" si="52"/>
        <v>iiif_url</v>
      </c>
    </row>
    <row r="1624" spans="1:10" x14ac:dyDescent="0.2">
      <c r="A1624" t="s">
        <v>2911</v>
      </c>
      <c r="B1624">
        <v>380</v>
      </c>
      <c r="C1624" t="s">
        <v>3117</v>
      </c>
      <c r="D1624">
        <v>1448</v>
      </c>
      <c r="E1624">
        <v>2343</v>
      </c>
      <c r="F1624">
        <v>2339</v>
      </c>
      <c r="G1624">
        <v>2404</v>
      </c>
      <c r="H1624" t="s">
        <v>3118</v>
      </c>
      <c r="J1624" t="str">
        <f t="shared" si="52"/>
        <v>iiif_url</v>
      </c>
    </row>
    <row r="1625" spans="1:10" x14ac:dyDescent="0.2">
      <c r="A1625" t="s">
        <v>2911</v>
      </c>
      <c r="B1625">
        <v>380</v>
      </c>
      <c r="C1625" t="s">
        <v>3119</v>
      </c>
      <c r="D1625">
        <v>1446</v>
      </c>
      <c r="E1625">
        <v>2341</v>
      </c>
      <c r="F1625">
        <v>2389</v>
      </c>
      <c r="G1625">
        <v>2451</v>
      </c>
      <c r="H1625" t="s">
        <v>3120</v>
      </c>
      <c r="J1625" t="str">
        <f t="shared" si="52"/>
        <v>iiif_url</v>
      </c>
    </row>
    <row r="1626" spans="1:10" x14ac:dyDescent="0.2">
      <c r="A1626" t="s">
        <v>2911</v>
      </c>
      <c r="B1626">
        <v>380</v>
      </c>
      <c r="C1626" t="s">
        <v>3121</v>
      </c>
      <c r="D1626">
        <v>1446</v>
      </c>
      <c r="E1626">
        <v>2345</v>
      </c>
      <c r="F1626">
        <v>2436</v>
      </c>
      <c r="G1626">
        <v>2501</v>
      </c>
      <c r="H1626" t="s">
        <v>3122</v>
      </c>
      <c r="J1626" t="str">
        <f t="shared" si="52"/>
        <v>iiif_url</v>
      </c>
    </row>
    <row r="1627" spans="1:10" x14ac:dyDescent="0.2">
      <c r="A1627" t="s">
        <v>2911</v>
      </c>
      <c r="B1627">
        <v>380</v>
      </c>
      <c r="C1627" t="s">
        <v>3123</v>
      </c>
      <c r="D1627">
        <v>1446</v>
      </c>
      <c r="E1627">
        <v>2343</v>
      </c>
      <c r="F1627">
        <v>2485</v>
      </c>
      <c r="G1627">
        <v>2549</v>
      </c>
      <c r="H1627" t="s">
        <v>3124</v>
      </c>
      <c r="J1627" t="str">
        <f t="shared" si="52"/>
        <v>iiif_url</v>
      </c>
    </row>
    <row r="1628" spans="1:10" x14ac:dyDescent="0.2">
      <c r="A1628" t="s">
        <v>2911</v>
      </c>
      <c r="B1628">
        <v>380</v>
      </c>
      <c r="C1628" t="s">
        <v>3125</v>
      </c>
      <c r="D1628">
        <v>1447</v>
      </c>
      <c r="E1628">
        <v>2342</v>
      </c>
      <c r="F1628">
        <v>2536</v>
      </c>
      <c r="G1628">
        <v>2598</v>
      </c>
      <c r="H1628" t="s">
        <v>3126</v>
      </c>
      <c r="J1628" t="str">
        <f t="shared" si="52"/>
        <v>iiif_url</v>
      </c>
    </row>
    <row r="1629" spans="1:10" x14ac:dyDescent="0.2">
      <c r="A1629" t="s">
        <v>2911</v>
      </c>
      <c r="B1629">
        <v>380</v>
      </c>
      <c r="C1629" t="s">
        <v>3127</v>
      </c>
      <c r="D1629">
        <v>1448</v>
      </c>
      <c r="E1629">
        <v>2343</v>
      </c>
      <c r="F1629">
        <v>2585</v>
      </c>
      <c r="G1629">
        <v>2648</v>
      </c>
      <c r="H1629" t="s">
        <v>3128</v>
      </c>
      <c r="J1629" t="str">
        <f t="shared" si="52"/>
        <v>iiif_url</v>
      </c>
    </row>
    <row r="1630" spans="1:10" x14ac:dyDescent="0.2">
      <c r="A1630" t="s">
        <v>2911</v>
      </c>
      <c r="B1630">
        <v>380</v>
      </c>
      <c r="C1630" t="s">
        <v>3129</v>
      </c>
      <c r="D1630">
        <v>1448</v>
      </c>
      <c r="E1630">
        <v>2342</v>
      </c>
      <c r="F1630">
        <v>2634</v>
      </c>
      <c r="G1630">
        <v>2696</v>
      </c>
      <c r="H1630" t="s">
        <v>3130</v>
      </c>
      <c r="J1630" t="str">
        <f t="shared" si="52"/>
        <v>iiif_url</v>
      </c>
    </row>
    <row r="1631" spans="1:10" x14ac:dyDescent="0.2">
      <c r="A1631" t="s">
        <v>2911</v>
      </c>
      <c r="B1631">
        <v>380</v>
      </c>
      <c r="C1631" t="s">
        <v>3131</v>
      </c>
      <c r="D1631">
        <v>1448</v>
      </c>
      <c r="E1631">
        <v>2342</v>
      </c>
      <c r="F1631">
        <v>2683</v>
      </c>
      <c r="G1631">
        <v>2744</v>
      </c>
      <c r="H1631" t="s">
        <v>3132</v>
      </c>
      <c r="J1631" t="str">
        <f t="shared" si="52"/>
        <v>iiif_url</v>
      </c>
    </row>
    <row r="1632" spans="1:10" x14ac:dyDescent="0.2">
      <c r="A1632" t="s">
        <v>2911</v>
      </c>
      <c r="B1632">
        <v>380</v>
      </c>
      <c r="C1632" t="s">
        <v>3133</v>
      </c>
      <c r="D1632">
        <v>1447</v>
      </c>
      <c r="E1632">
        <v>2342</v>
      </c>
      <c r="F1632">
        <v>2732</v>
      </c>
      <c r="G1632">
        <v>2794</v>
      </c>
      <c r="H1632" t="s">
        <v>3134</v>
      </c>
      <c r="J1632" t="str">
        <f t="shared" si="52"/>
        <v>iiif_url</v>
      </c>
    </row>
    <row r="1633" spans="1:10" x14ac:dyDescent="0.2">
      <c r="A1633" t="s">
        <v>2911</v>
      </c>
      <c r="B1633">
        <v>380</v>
      </c>
      <c r="C1633" t="s">
        <v>3135</v>
      </c>
      <c r="D1633">
        <v>1447</v>
      </c>
      <c r="E1633">
        <v>2346</v>
      </c>
      <c r="F1633">
        <v>2781</v>
      </c>
      <c r="G1633">
        <v>2848</v>
      </c>
      <c r="H1633" t="s">
        <v>3136</v>
      </c>
      <c r="J1633" t="str">
        <f t="shared" si="52"/>
        <v>iiif_url</v>
      </c>
    </row>
    <row r="1634" spans="1:10" x14ac:dyDescent="0.2">
      <c r="A1634" t="s">
        <v>2911</v>
      </c>
      <c r="B1634">
        <v>380</v>
      </c>
      <c r="C1634" t="s">
        <v>3137</v>
      </c>
      <c r="D1634">
        <v>1447</v>
      </c>
      <c r="E1634">
        <v>2349</v>
      </c>
      <c r="F1634">
        <v>2830</v>
      </c>
      <c r="G1634">
        <v>2893</v>
      </c>
      <c r="H1634" t="s">
        <v>3138</v>
      </c>
      <c r="J1634" t="str">
        <f t="shared" si="52"/>
        <v>iiif_url</v>
      </c>
    </row>
    <row r="1635" spans="1:10" x14ac:dyDescent="0.2">
      <c r="A1635" t="s">
        <v>2911</v>
      </c>
      <c r="B1635">
        <v>380</v>
      </c>
      <c r="C1635" t="s">
        <v>3139</v>
      </c>
      <c r="D1635">
        <v>1449</v>
      </c>
      <c r="E1635">
        <v>2343</v>
      </c>
      <c r="F1635">
        <v>2879</v>
      </c>
      <c r="G1635">
        <v>2943</v>
      </c>
      <c r="H1635" t="s">
        <v>3140</v>
      </c>
      <c r="J1635" t="str">
        <f t="shared" si="52"/>
        <v>iiif_url</v>
      </c>
    </row>
    <row r="1636" spans="1:10" x14ac:dyDescent="0.2">
      <c r="A1636" t="s">
        <v>2911</v>
      </c>
      <c r="B1636">
        <v>380</v>
      </c>
      <c r="C1636" t="s">
        <v>3141</v>
      </c>
      <c r="D1636">
        <v>1446</v>
      </c>
      <c r="E1636">
        <v>2354</v>
      </c>
      <c r="F1636">
        <v>2928</v>
      </c>
      <c r="G1636">
        <v>2990</v>
      </c>
      <c r="H1636" t="s">
        <v>3138</v>
      </c>
      <c r="J1636" t="str">
        <f t="shared" si="52"/>
        <v>iiif_url</v>
      </c>
    </row>
    <row r="1637" spans="1:10" x14ac:dyDescent="0.2">
      <c r="A1637" t="s">
        <v>2911</v>
      </c>
      <c r="B1637">
        <v>380</v>
      </c>
      <c r="C1637" t="s">
        <v>3142</v>
      </c>
      <c r="D1637">
        <v>1449</v>
      </c>
      <c r="E1637">
        <v>2345</v>
      </c>
      <c r="F1637">
        <v>2978</v>
      </c>
      <c r="G1637">
        <v>3038</v>
      </c>
      <c r="H1637" t="s">
        <v>3143</v>
      </c>
      <c r="J1637" t="str">
        <f t="shared" si="52"/>
        <v>iiif_url</v>
      </c>
    </row>
    <row r="1638" spans="1:10" x14ac:dyDescent="0.2">
      <c r="A1638" t="s">
        <v>2911</v>
      </c>
      <c r="B1638">
        <v>380</v>
      </c>
      <c r="C1638" t="s">
        <v>3144</v>
      </c>
      <c r="D1638">
        <v>1448</v>
      </c>
      <c r="E1638">
        <v>2354</v>
      </c>
      <c r="F1638">
        <v>3027</v>
      </c>
      <c r="G1638">
        <v>3086</v>
      </c>
      <c r="H1638" t="s">
        <v>3145</v>
      </c>
      <c r="J1638" t="str">
        <f t="shared" si="52"/>
        <v>iiif_url</v>
      </c>
    </row>
    <row r="1639" spans="1:10" x14ac:dyDescent="0.2">
      <c r="A1639" t="s">
        <v>2911</v>
      </c>
      <c r="B1639">
        <v>380</v>
      </c>
      <c r="C1639" t="s">
        <v>3146</v>
      </c>
      <c r="D1639">
        <v>1449</v>
      </c>
      <c r="E1639">
        <v>2350</v>
      </c>
      <c r="F1639">
        <v>3078</v>
      </c>
      <c r="G1639">
        <v>3137</v>
      </c>
      <c r="H1639" t="s">
        <v>3147</v>
      </c>
      <c r="J1639" t="str">
        <f t="shared" si="52"/>
        <v>iiif_url</v>
      </c>
    </row>
    <row r="1640" spans="1:10" x14ac:dyDescent="0.2">
      <c r="A1640" t="s">
        <v>2911</v>
      </c>
      <c r="B1640">
        <v>380</v>
      </c>
      <c r="C1640" t="s">
        <v>3148</v>
      </c>
      <c r="D1640">
        <v>1449</v>
      </c>
      <c r="E1640">
        <v>2350</v>
      </c>
      <c r="F1640">
        <v>3127</v>
      </c>
      <c r="G1640">
        <v>3187</v>
      </c>
      <c r="H1640" t="s">
        <v>3149</v>
      </c>
      <c r="J1640" t="str">
        <f t="shared" si="52"/>
        <v>iiif_url</v>
      </c>
    </row>
    <row r="1641" spans="1:10" x14ac:dyDescent="0.2">
      <c r="A1641" t="s">
        <v>2911</v>
      </c>
      <c r="B1641">
        <v>380</v>
      </c>
      <c r="C1641" t="s">
        <v>3150</v>
      </c>
      <c r="D1641">
        <v>1448</v>
      </c>
      <c r="E1641">
        <v>2347</v>
      </c>
      <c r="F1641">
        <v>3176</v>
      </c>
      <c r="G1641">
        <v>3233</v>
      </c>
      <c r="H1641" t="s">
        <v>3151</v>
      </c>
      <c r="J1641" t="str">
        <f t="shared" si="52"/>
        <v>iiif_url</v>
      </c>
    </row>
    <row r="1642" spans="1:10" x14ac:dyDescent="0.2">
      <c r="A1642" t="s">
        <v>2911</v>
      </c>
      <c r="B1642">
        <v>380</v>
      </c>
      <c r="C1642" t="s">
        <v>3152</v>
      </c>
      <c r="D1642">
        <v>1446</v>
      </c>
      <c r="E1642">
        <v>2351</v>
      </c>
      <c r="F1642">
        <v>3225</v>
      </c>
      <c r="G1642">
        <v>3285</v>
      </c>
      <c r="H1642" t="s">
        <v>3153</v>
      </c>
      <c r="J1642" t="str">
        <f t="shared" si="52"/>
        <v>iiif_url</v>
      </c>
    </row>
    <row r="1643" spans="1:10" x14ac:dyDescent="0.2">
      <c r="A1643" t="s">
        <v>2911</v>
      </c>
      <c r="B1643">
        <v>380</v>
      </c>
      <c r="C1643" t="s">
        <v>3154</v>
      </c>
      <c r="D1643">
        <v>1446</v>
      </c>
      <c r="E1643">
        <v>2353</v>
      </c>
      <c r="F1643">
        <v>3273</v>
      </c>
      <c r="G1643">
        <v>3332</v>
      </c>
      <c r="H1643" t="s">
        <v>3155</v>
      </c>
      <c r="J1643" t="str">
        <f t="shared" si="52"/>
        <v>iiif_url</v>
      </c>
    </row>
    <row r="1645" spans="1:10" x14ac:dyDescent="0.2">
      <c r="A1645" t="s">
        <v>2911</v>
      </c>
      <c r="B1645">
        <v>381</v>
      </c>
      <c r="C1645" t="s">
        <v>3156</v>
      </c>
      <c r="D1645">
        <v>2638</v>
      </c>
      <c r="E1645">
        <v>3527</v>
      </c>
      <c r="F1645">
        <v>402</v>
      </c>
      <c r="G1645">
        <v>465</v>
      </c>
      <c r="H1645" t="s">
        <v>3157</v>
      </c>
      <c r="J1645" t="str">
        <f t="shared" ref="J1645:J1676" si="53">HYPERLINK("https://images.diginfra.net/iiif/NL-HaNA_1.01.02/3767/NL-HaNA_1.01.02_3767_0191.jpg/2524,248,2083,3254/full/0/default.jpg", "iiif_url")</f>
        <v>iiif_url</v>
      </c>
    </row>
    <row r="1646" spans="1:10" x14ac:dyDescent="0.2">
      <c r="A1646" t="s">
        <v>2911</v>
      </c>
      <c r="B1646">
        <v>381</v>
      </c>
      <c r="C1646" t="s">
        <v>3158</v>
      </c>
      <c r="D1646">
        <v>2638</v>
      </c>
      <c r="E1646">
        <v>3519</v>
      </c>
      <c r="F1646">
        <v>451</v>
      </c>
      <c r="G1646">
        <v>513</v>
      </c>
      <c r="H1646" t="s">
        <v>3159</v>
      </c>
      <c r="J1646" t="str">
        <f t="shared" si="53"/>
        <v>iiif_url</v>
      </c>
    </row>
    <row r="1647" spans="1:10" x14ac:dyDescent="0.2">
      <c r="A1647" t="s">
        <v>2911</v>
      </c>
      <c r="B1647">
        <v>381</v>
      </c>
      <c r="C1647" t="s">
        <v>3160</v>
      </c>
      <c r="D1647">
        <v>2638</v>
      </c>
      <c r="E1647">
        <v>3529</v>
      </c>
      <c r="F1647">
        <v>497</v>
      </c>
      <c r="G1647">
        <v>563</v>
      </c>
      <c r="H1647" t="s">
        <v>3161</v>
      </c>
      <c r="J1647" t="str">
        <f t="shared" si="53"/>
        <v>iiif_url</v>
      </c>
    </row>
    <row r="1648" spans="1:10" x14ac:dyDescent="0.2">
      <c r="A1648" t="s">
        <v>2911</v>
      </c>
      <c r="B1648">
        <v>381</v>
      </c>
      <c r="C1648" t="s">
        <v>3162</v>
      </c>
      <c r="D1648">
        <v>2636</v>
      </c>
      <c r="E1648">
        <v>3528</v>
      </c>
      <c r="F1648">
        <v>547</v>
      </c>
      <c r="G1648">
        <v>612</v>
      </c>
      <c r="H1648" t="s">
        <v>3163</v>
      </c>
      <c r="J1648" t="str">
        <f t="shared" si="53"/>
        <v>iiif_url</v>
      </c>
    </row>
    <row r="1649" spans="1:10" x14ac:dyDescent="0.2">
      <c r="A1649" t="s">
        <v>2911</v>
      </c>
      <c r="B1649">
        <v>381</v>
      </c>
      <c r="C1649" t="s">
        <v>3164</v>
      </c>
      <c r="D1649">
        <v>2636</v>
      </c>
      <c r="E1649">
        <v>3529</v>
      </c>
      <c r="F1649">
        <v>601</v>
      </c>
      <c r="G1649">
        <v>663</v>
      </c>
      <c r="H1649" t="s">
        <v>3165</v>
      </c>
      <c r="J1649" t="str">
        <f t="shared" si="53"/>
        <v>iiif_url</v>
      </c>
    </row>
    <row r="1650" spans="1:10" x14ac:dyDescent="0.2">
      <c r="A1650" t="s">
        <v>2911</v>
      </c>
      <c r="B1650">
        <v>381</v>
      </c>
      <c r="C1650" t="s">
        <v>3166</v>
      </c>
      <c r="D1650">
        <v>2641</v>
      </c>
      <c r="E1650">
        <v>3525</v>
      </c>
      <c r="F1650">
        <v>647</v>
      </c>
      <c r="G1650">
        <v>713</v>
      </c>
      <c r="H1650" t="s">
        <v>3167</v>
      </c>
      <c r="J1650" t="str">
        <f t="shared" si="53"/>
        <v>iiif_url</v>
      </c>
    </row>
    <row r="1651" spans="1:10" x14ac:dyDescent="0.2">
      <c r="A1651" t="s">
        <v>2911</v>
      </c>
      <c r="B1651">
        <v>381</v>
      </c>
      <c r="C1651" t="s">
        <v>3168</v>
      </c>
      <c r="D1651">
        <v>2642</v>
      </c>
      <c r="E1651">
        <v>3524</v>
      </c>
      <c r="F1651">
        <v>694</v>
      </c>
      <c r="G1651">
        <v>760</v>
      </c>
      <c r="H1651" t="s">
        <v>3169</v>
      </c>
      <c r="J1651" t="str">
        <f t="shared" si="53"/>
        <v>iiif_url</v>
      </c>
    </row>
    <row r="1652" spans="1:10" x14ac:dyDescent="0.2">
      <c r="A1652" t="s">
        <v>2911</v>
      </c>
      <c r="B1652">
        <v>381</v>
      </c>
      <c r="C1652" t="s">
        <v>3170</v>
      </c>
      <c r="D1652">
        <v>2639</v>
      </c>
      <c r="E1652">
        <v>3524</v>
      </c>
      <c r="F1652">
        <v>742</v>
      </c>
      <c r="G1652">
        <v>809</v>
      </c>
      <c r="H1652" t="s">
        <v>3171</v>
      </c>
      <c r="J1652" t="str">
        <f t="shared" si="53"/>
        <v>iiif_url</v>
      </c>
    </row>
    <row r="1653" spans="1:10" x14ac:dyDescent="0.2">
      <c r="A1653" t="s">
        <v>2911</v>
      </c>
      <c r="B1653">
        <v>381</v>
      </c>
      <c r="C1653" t="s">
        <v>3172</v>
      </c>
      <c r="D1653">
        <v>2636</v>
      </c>
      <c r="E1653">
        <v>3523</v>
      </c>
      <c r="F1653">
        <v>793</v>
      </c>
      <c r="G1653">
        <v>857</v>
      </c>
      <c r="H1653" t="s">
        <v>3173</v>
      </c>
      <c r="J1653" t="str">
        <f t="shared" si="53"/>
        <v>iiif_url</v>
      </c>
    </row>
    <row r="1654" spans="1:10" x14ac:dyDescent="0.2">
      <c r="A1654" t="s">
        <v>2911</v>
      </c>
      <c r="B1654">
        <v>381</v>
      </c>
      <c r="C1654" t="s">
        <v>3174</v>
      </c>
      <c r="D1654">
        <v>2634</v>
      </c>
      <c r="E1654">
        <v>3524</v>
      </c>
      <c r="F1654">
        <v>842</v>
      </c>
      <c r="G1654">
        <v>905</v>
      </c>
      <c r="H1654" t="s">
        <v>3175</v>
      </c>
      <c r="J1654" t="str">
        <f t="shared" si="53"/>
        <v>iiif_url</v>
      </c>
    </row>
    <row r="1655" spans="1:10" x14ac:dyDescent="0.2">
      <c r="A1655" t="s">
        <v>2911</v>
      </c>
      <c r="B1655">
        <v>381</v>
      </c>
      <c r="C1655" t="s">
        <v>3176</v>
      </c>
      <c r="D1655">
        <v>2637</v>
      </c>
      <c r="E1655">
        <v>3348</v>
      </c>
      <c r="F1655">
        <v>890</v>
      </c>
      <c r="G1655">
        <v>954</v>
      </c>
      <c r="H1655" t="s">
        <v>3177</v>
      </c>
      <c r="J1655" t="str">
        <f t="shared" si="53"/>
        <v>iiif_url</v>
      </c>
    </row>
    <row r="1656" spans="1:10" x14ac:dyDescent="0.2">
      <c r="A1656" t="s">
        <v>2911</v>
      </c>
      <c r="B1656">
        <v>381</v>
      </c>
      <c r="C1656" t="s">
        <v>3178</v>
      </c>
      <c r="D1656">
        <v>3399</v>
      </c>
      <c r="E1656">
        <v>3522</v>
      </c>
      <c r="F1656">
        <v>896</v>
      </c>
      <c r="G1656">
        <v>951</v>
      </c>
      <c r="H1656" t="s">
        <v>3179</v>
      </c>
      <c r="J1656" t="str">
        <f t="shared" si="53"/>
        <v>iiif_url</v>
      </c>
    </row>
    <row r="1657" spans="1:10" x14ac:dyDescent="0.2">
      <c r="A1657" t="s">
        <v>2911</v>
      </c>
      <c r="B1657">
        <v>381</v>
      </c>
      <c r="C1657" t="s">
        <v>3180</v>
      </c>
      <c r="D1657">
        <v>2636</v>
      </c>
      <c r="E1657">
        <v>3521</v>
      </c>
      <c r="F1657">
        <v>937</v>
      </c>
      <c r="G1657">
        <v>1004</v>
      </c>
      <c r="H1657" t="s">
        <v>3181</v>
      </c>
      <c r="J1657" t="str">
        <f t="shared" si="53"/>
        <v>iiif_url</v>
      </c>
    </row>
    <row r="1658" spans="1:10" x14ac:dyDescent="0.2">
      <c r="A1658" t="s">
        <v>2911</v>
      </c>
      <c r="B1658">
        <v>381</v>
      </c>
      <c r="C1658" t="s">
        <v>3182</v>
      </c>
      <c r="D1658">
        <v>2637</v>
      </c>
      <c r="E1658">
        <v>3524</v>
      </c>
      <c r="F1658">
        <v>990</v>
      </c>
      <c r="G1658">
        <v>1051</v>
      </c>
      <c r="H1658" t="s">
        <v>3183</v>
      </c>
      <c r="J1658" t="str">
        <f t="shared" si="53"/>
        <v>iiif_url</v>
      </c>
    </row>
    <row r="1659" spans="1:10" x14ac:dyDescent="0.2">
      <c r="A1659" t="s">
        <v>2911</v>
      </c>
      <c r="B1659">
        <v>381</v>
      </c>
      <c r="C1659" t="s">
        <v>3184</v>
      </c>
      <c r="D1659">
        <v>2632</v>
      </c>
      <c r="E1659">
        <v>3528</v>
      </c>
      <c r="F1659">
        <v>1041</v>
      </c>
      <c r="G1659">
        <v>1102</v>
      </c>
      <c r="H1659" t="s">
        <v>3185</v>
      </c>
      <c r="J1659" t="str">
        <f t="shared" si="53"/>
        <v>iiif_url</v>
      </c>
    </row>
    <row r="1660" spans="1:10" x14ac:dyDescent="0.2">
      <c r="A1660" t="s">
        <v>2911</v>
      </c>
      <c r="B1660">
        <v>381</v>
      </c>
      <c r="C1660" t="s">
        <v>3186</v>
      </c>
      <c r="D1660">
        <v>2631</v>
      </c>
      <c r="E1660">
        <v>3522</v>
      </c>
      <c r="F1660">
        <v>1088</v>
      </c>
      <c r="G1660">
        <v>1149</v>
      </c>
      <c r="H1660" t="s">
        <v>3187</v>
      </c>
      <c r="J1660" t="str">
        <f t="shared" si="53"/>
        <v>iiif_url</v>
      </c>
    </row>
    <row r="1661" spans="1:10" x14ac:dyDescent="0.2">
      <c r="A1661" t="s">
        <v>2911</v>
      </c>
      <c r="B1661">
        <v>381</v>
      </c>
      <c r="C1661" t="s">
        <v>3188</v>
      </c>
      <c r="D1661">
        <v>2631</v>
      </c>
      <c r="E1661">
        <v>3524</v>
      </c>
      <c r="F1661">
        <v>1138</v>
      </c>
      <c r="G1661">
        <v>1199</v>
      </c>
      <c r="H1661" t="s">
        <v>3189</v>
      </c>
      <c r="J1661" t="str">
        <f t="shared" si="53"/>
        <v>iiif_url</v>
      </c>
    </row>
    <row r="1662" spans="1:10" x14ac:dyDescent="0.2">
      <c r="A1662" t="s">
        <v>2911</v>
      </c>
      <c r="B1662">
        <v>381</v>
      </c>
      <c r="C1662" t="s">
        <v>3190</v>
      </c>
      <c r="D1662">
        <v>2631</v>
      </c>
      <c r="E1662">
        <v>3524</v>
      </c>
      <c r="F1662">
        <v>1187</v>
      </c>
      <c r="G1662">
        <v>1249</v>
      </c>
      <c r="H1662" t="s">
        <v>3191</v>
      </c>
      <c r="J1662" t="str">
        <f t="shared" si="53"/>
        <v>iiif_url</v>
      </c>
    </row>
    <row r="1663" spans="1:10" x14ac:dyDescent="0.2">
      <c r="A1663" t="s">
        <v>2911</v>
      </c>
      <c r="B1663">
        <v>381</v>
      </c>
      <c r="C1663" t="s">
        <v>3192</v>
      </c>
      <c r="D1663">
        <v>2630</v>
      </c>
      <c r="E1663">
        <v>3523</v>
      </c>
      <c r="F1663">
        <v>1236</v>
      </c>
      <c r="G1663">
        <v>1298</v>
      </c>
      <c r="H1663" t="s">
        <v>3193</v>
      </c>
      <c r="J1663" t="str">
        <f t="shared" si="53"/>
        <v>iiif_url</v>
      </c>
    </row>
    <row r="1664" spans="1:10" x14ac:dyDescent="0.2">
      <c r="A1664" t="s">
        <v>2911</v>
      </c>
      <c r="B1664">
        <v>381</v>
      </c>
      <c r="C1664" t="s">
        <v>3194</v>
      </c>
      <c r="D1664">
        <v>2631</v>
      </c>
      <c r="E1664">
        <v>3520</v>
      </c>
      <c r="F1664">
        <v>1284</v>
      </c>
      <c r="G1664">
        <v>1345</v>
      </c>
      <c r="H1664" t="s">
        <v>3195</v>
      </c>
      <c r="J1664" t="str">
        <f t="shared" si="53"/>
        <v>iiif_url</v>
      </c>
    </row>
    <row r="1665" spans="1:10" x14ac:dyDescent="0.2">
      <c r="A1665" t="s">
        <v>2911</v>
      </c>
      <c r="B1665">
        <v>381</v>
      </c>
      <c r="C1665" t="s">
        <v>3196</v>
      </c>
      <c r="D1665">
        <v>2629</v>
      </c>
      <c r="E1665">
        <v>3518</v>
      </c>
      <c r="F1665">
        <v>1334</v>
      </c>
      <c r="G1665">
        <v>1393</v>
      </c>
      <c r="H1665" t="s">
        <v>3197</v>
      </c>
      <c r="J1665" t="str">
        <f t="shared" si="53"/>
        <v>iiif_url</v>
      </c>
    </row>
    <row r="1666" spans="1:10" x14ac:dyDescent="0.2">
      <c r="A1666" t="s">
        <v>2911</v>
      </c>
      <c r="B1666">
        <v>381</v>
      </c>
      <c r="C1666" t="s">
        <v>3198</v>
      </c>
      <c r="D1666">
        <v>2628</v>
      </c>
      <c r="E1666">
        <v>3522</v>
      </c>
      <c r="F1666">
        <v>1383</v>
      </c>
      <c r="G1666">
        <v>1443</v>
      </c>
      <c r="H1666" t="s">
        <v>3199</v>
      </c>
      <c r="J1666" t="str">
        <f t="shared" si="53"/>
        <v>iiif_url</v>
      </c>
    </row>
    <row r="1667" spans="1:10" x14ac:dyDescent="0.2">
      <c r="A1667" t="s">
        <v>2911</v>
      </c>
      <c r="B1667">
        <v>381</v>
      </c>
      <c r="C1667" t="s">
        <v>3200</v>
      </c>
      <c r="D1667">
        <v>2630</v>
      </c>
      <c r="E1667">
        <v>3524</v>
      </c>
      <c r="F1667">
        <v>1430</v>
      </c>
      <c r="G1667">
        <v>1492</v>
      </c>
      <c r="H1667" t="s">
        <v>3201</v>
      </c>
      <c r="J1667" t="str">
        <f t="shared" si="53"/>
        <v>iiif_url</v>
      </c>
    </row>
    <row r="1668" spans="1:10" x14ac:dyDescent="0.2">
      <c r="A1668" t="s">
        <v>2911</v>
      </c>
      <c r="B1668">
        <v>381</v>
      </c>
      <c r="C1668" t="s">
        <v>3202</v>
      </c>
      <c r="D1668">
        <v>2628</v>
      </c>
      <c r="E1668">
        <v>3522</v>
      </c>
      <c r="F1668">
        <v>1479</v>
      </c>
      <c r="G1668">
        <v>1540</v>
      </c>
      <c r="H1668" t="s">
        <v>3203</v>
      </c>
      <c r="J1668" t="str">
        <f t="shared" si="53"/>
        <v>iiif_url</v>
      </c>
    </row>
    <row r="1669" spans="1:10" x14ac:dyDescent="0.2">
      <c r="A1669" t="s">
        <v>2911</v>
      </c>
      <c r="B1669">
        <v>381</v>
      </c>
      <c r="C1669" t="s">
        <v>3204</v>
      </c>
      <c r="D1669">
        <v>2625</v>
      </c>
      <c r="E1669">
        <v>3524</v>
      </c>
      <c r="F1669">
        <v>1529</v>
      </c>
      <c r="G1669">
        <v>1590</v>
      </c>
      <c r="H1669" t="s">
        <v>3205</v>
      </c>
      <c r="J1669" t="str">
        <f t="shared" si="53"/>
        <v>iiif_url</v>
      </c>
    </row>
    <row r="1670" spans="1:10" x14ac:dyDescent="0.2">
      <c r="A1670" t="s">
        <v>2911</v>
      </c>
      <c r="B1670">
        <v>381</v>
      </c>
      <c r="C1670" t="s">
        <v>3206</v>
      </c>
      <c r="D1670">
        <v>2629</v>
      </c>
      <c r="E1670">
        <v>3523</v>
      </c>
      <c r="F1670">
        <v>1577</v>
      </c>
      <c r="G1670">
        <v>1639</v>
      </c>
      <c r="H1670" t="s">
        <v>3207</v>
      </c>
      <c r="J1670" t="str">
        <f t="shared" si="53"/>
        <v>iiif_url</v>
      </c>
    </row>
    <row r="1671" spans="1:10" x14ac:dyDescent="0.2">
      <c r="A1671" t="s">
        <v>2911</v>
      </c>
      <c r="B1671">
        <v>381</v>
      </c>
      <c r="C1671" t="s">
        <v>3208</v>
      </c>
      <c r="D1671">
        <v>2628</v>
      </c>
      <c r="E1671">
        <v>3513</v>
      </c>
      <c r="F1671">
        <v>1625</v>
      </c>
      <c r="G1671">
        <v>1689</v>
      </c>
      <c r="H1671" t="s">
        <v>3209</v>
      </c>
      <c r="J1671" t="str">
        <f t="shared" si="53"/>
        <v>iiif_url</v>
      </c>
    </row>
    <row r="1672" spans="1:10" x14ac:dyDescent="0.2">
      <c r="A1672" t="s">
        <v>2911</v>
      </c>
      <c r="B1672">
        <v>381</v>
      </c>
      <c r="C1672" t="s">
        <v>3210</v>
      </c>
      <c r="D1672">
        <v>2629</v>
      </c>
      <c r="E1672">
        <v>2991</v>
      </c>
      <c r="F1672">
        <v>1675</v>
      </c>
      <c r="G1672">
        <v>1737</v>
      </c>
      <c r="H1672" t="s">
        <v>3211</v>
      </c>
      <c r="J1672" t="str">
        <f t="shared" si="53"/>
        <v>iiif_url</v>
      </c>
    </row>
    <row r="1673" spans="1:10" x14ac:dyDescent="0.2">
      <c r="A1673" t="s">
        <v>2911</v>
      </c>
      <c r="B1673">
        <v>381</v>
      </c>
      <c r="C1673" t="s">
        <v>3212</v>
      </c>
      <c r="D1673">
        <v>2684</v>
      </c>
      <c r="E1673">
        <v>3521</v>
      </c>
      <c r="F1673">
        <v>1724</v>
      </c>
      <c r="G1673">
        <v>1786</v>
      </c>
      <c r="H1673" t="s">
        <v>3213</v>
      </c>
      <c r="J1673" t="str">
        <f t="shared" si="53"/>
        <v>iiif_url</v>
      </c>
    </row>
    <row r="1674" spans="1:10" x14ac:dyDescent="0.2">
      <c r="A1674" t="s">
        <v>2911</v>
      </c>
      <c r="B1674">
        <v>381</v>
      </c>
      <c r="C1674" t="s">
        <v>3214</v>
      </c>
      <c r="D1674">
        <v>2628</v>
      </c>
      <c r="E1674">
        <v>3521</v>
      </c>
      <c r="F1674">
        <v>1773</v>
      </c>
      <c r="G1674">
        <v>1834</v>
      </c>
      <c r="H1674" t="s">
        <v>3215</v>
      </c>
      <c r="J1674" t="str">
        <f t="shared" si="53"/>
        <v>iiif_url</v>
      </c>
    </row>
    <row r="1675" spans="1:10" x14ac:dyDescent="0.2">
      <c r="A1675" t="s">
        <v>2911</v>
      </c>
      <c r="B1675">
        <v>381</v>
      </c>
      <c r="C1675" t="s">
        <v>3216</v>
      </c>
      <c r="D1675">
        <v>2625</v>
      </c>
      <c r="E1675">
        <v>3518</v>
      </c>
      <c r="F1675">
        <v>1822</v>
      </c>
      <c r="G1675">
        <v>1883</v>
      </c>
      <c r="H1675" t="s">
        <v>3217</v>
      </c>
      <c r="J1675" t="str">
        <f t="shared" si="53"/>
        <v>iiif_url</v>
      </c>
    </row>
    <row r="1676" spans="1:10" x14ac:dyDescent="0.2">
      <c r="A1676" t="s">
        <v>2911</v>
      </c>
      <c r="B1676">
        <v>381</v>
      </c>
      <c r="C1676" t="s">
        <v>3218</v>
      </c>
      <c r="D1676">
        <v>2630</v>
      </c>
      <c r="E1676">
        <v>3520</v>
      </c>
      <c r="F1676">
        <v>1871</v>
      </c>
      <c r="G1676">
        <v>1932</v>
      </c>
      <c r="H1676" t="s">
        <v>3219</v>
      </c>
      <c r="J1676" t="str">
        <f t="shared" si="53"/>
        <v>iiif_url</v>
      </c>
    </row>
    <row r="1677" spans="1:10" x14ac:dyDescent="0.2">
      <c r="A1677" t="s">
        <v>2911</v>
      </c>
      <c r="B1677">
        <v>381</v>
      </c>
      <c r="C1677" t="s">
        <v>3220</v>
      </c>
      <c r="D1677">
        <v>2630</v>
      </c>
      <c r="E1677">
        <v>3516</v>
      </c>
      <c r="F1677">
        <v>1918</v>
      </c>
      <c r="G1677">
        <v>1979</v>
      </c>
      <c r="H1677" t="s">
        <v>3221</v>
      </c>
      <c r="J1677" t="str">
        <f t="shared" ref="J1677:J1708" si="54">HYPERLINK("https://images.diginfra.net/iiif/NL-HaNA_1.01.02/3767/NL-HaNA_1.01.02_3767_0191.jpg/2524,248,2083,3254/full/0/default.jpg", "iiif_url")</f>
        <v>iiif_url</v>
      </c>
    </row>
    <row r="1678" spans="1:10" x14ac:dyDescent="0.2">
      <c r="A1678" t="s">
        <v>2911</v>
      </c>
      <c r="B1678">
        <v>381</v>
      </c>
      <c r="C1678" t="s">
        <v>3222</v>
      </c>
      <c r="D1678">
        <v>2629</v>
      </c>
      <c r="E1678">
        <v>3514</v>
      </c>
      <c r="F1678">
        <v>1968</v>
      </c>
      <c r="G1678">
        <v>2028</v>
      </c>
      <c r="H1678" t="s">
        <v>3223</v>
      </c>
      <c r="J1678" t="str">
        <f t="shared" si="54"/>
        <v>iiif_url</v>
      </c>
    </row>
    <row r="1679" spans="1:10" x14ac:dyDescent="0.2">
      <c r="A1679" t="s">
        <v>2911</v>
      </c>
      <c r="B1679">
        <v>381</v>
      </c>
      <c r="C1679" t="s">
        <v>3224</v>
      </c>
      <c r="D1679">
        <v>2633</v>
      </c>
      <c r="E1679">
        <v>3524</v>
      </c>
      <c r="F1679">
        <v>2016</v>
      </c>
      <c r="G1679">
        <v>2079</v>
      </c>
      <c r="H1679" t="s">
        <v>3225</v>
      </c>
      <c r="J1679" t="str">
        <f t="shared" si="54"/>
        <v>iiif_url</v>
      </c>
    </row>
    <row r="1680" spans="1:10" x14ac:dyDescent="0.2">
      <c r="A1680" t="s">
        <v>2911</v>
      </c>
      <c r="B1680">
        <v>381</v>
      </c>
      <c r="C1680" t="s">
        <v>3226</v>
      </c>
      <c r="D1680">
        <v>2630</v>
      </c>
      <c r="E1680">
        <v>3515</v>
      </c>
      <c r="F1680">
        <v>2065</v>
      </c>
      <c r="G1680">
        <v>2129</v>
      </c>
      <c r="H1680" t="s">
        <v>3227</v>
      </c>
      <c r="J1680" t="str">
        <f t="shared" si="54"/>
        <v>iiif_url</v>
      </c>
    </row>
    <row r="1681" spans="1:10" x14ac:dyDescent="0.2">
      <c r="A1681" t="s">
        <v>2911</v>
      </c>
      <c r="B1681">
        <v>381</v>
      </c>
      <c r="C1681" t="s">
        <v>3228</v>
      </c>
      <c r="D1681">
        <v>2628</v>
      </c>
      <c r="E1681">
        <v>3523</v>
      </c>
      <c r="F1681">
        <v>2111</v>
      </c>
      <c r="G1681">
        <v>2177</v>
      </c>
      <c r="H1681" t="s">
        <v>3229</v>
      </c>
      <c r="J1681" t="str">
        <f t="shared" si="54"/>
        <v>iiif_url</v>
      </c>
    </row>
    <row r="1682" spans="1:10" x14ac:dyDescent="0.2">
      <c r="A1682" t="s">
        <v>2911</v>
      </c>
      <c r="B1682">
        <v>381</v>
      </c>
      <c r="C1682" t="s">
        <v>3230</v>
      </c>
      <c r="D1682">
        <v>2628</v>
      </c>
      <c r="E1682">
        <v>3515</v>
      </c>
      <c r="F1682">
        <v>2162</v>
      </c>
      <c r="G1682">
        <v>2226</v>
      </c>
      <c r="H1682" t="s">
        <v>3231</v>
      </c>
      <c r="J1682" t="str">
        <f t="shared" si="54"/>
        <v>iiif_url</v>
      </c>
    </row>
    <row r="1683" spans="1:10" x14ac:dyDescent="0.2">
      <c r="A1683" t="s">
        <v>2911</v>
      </c>
      <c r="B1683">
        <v>381</v>
      </c>
      <c r="C1683" t="s">
        <v>3232</v>
      </c>
      <c r="D1683">
        <v>2631</v>
      </c>
      <c r="E1683">
        <v>3519</v>
      </c>
      <c r="F1683">
        <v>2213</v>
      </c>
      <c r="G1683">
        <v>2274</v>
      </c>
      <c r="H1683" t="s">
        <v>3233</v>
      </c>
      <c r="J1683" t="str">
        <f t="shared" si="54"/>
        <v>iiif_url</v>
      </c>
    </row>
    <row r="1684" spans="1:10" x14ac:dyDescent="0.2">
      <c r="A1684" t="s">
        <v>2911</v>
      </c>
      <c r="B1684">
        <v>381</v>
      </c>
      <c r="C1684" t="s">
        <v>3234</v>
      </c>
      <c r="D1684">
        <v>2626</v>
      </c>
      <c r="E1684">
        <v>3516</v>
      </c>
      <c r="F1684">
        <v>2261</v>
      </c>
      <c r="G1684">
        <v>2322</v>
      </c>
      <c r="H1684" t="s">
        <v>3235</v>
      </c>
      <c r="J1684" t="str">
        <f t="shared" si="54"/>
        <v>iiif_url</v>
      </c>
    </row>
    <row r="1685" spans="1:10" x14ac:dyDescent="0.2">
      <c r="A1685" t="s">
        <v>2911</v>
      </c>
      <c r="B1685">
        <v>381</v>
      </c>
      <c r="C1685" t="s">
        <v>3236</v>
      </c>
      <c r="D1685">
        <v>2628</v>
      </c>
      <c r="E1685">
        <v>3522</v>
      </c>
      <c r="F1685">
        <v>2311</v>
      </c>
      <c r="G1685">
        <v>2371</v>
      </c>
      <c r="H1685" t="s">
        <v>3237</v>
      </c>
      <c r="J1685" t="str">
        <f t="shared" si="54"/>
        <v>iiif_url</v>
      </c>
    </row>
    <row r="1686" spans="1:10" x14ac:dyDescent="0.2">
      <c r="A1686" t="s">
        <v>2911</v>
      </c>
      <c r="B1686">
        <v>381</v>
      </c>
      <c r="C1686" t="s">
        <v>3238</v>
      </c>
      <c r="D1686">
        <v>2627</v>
      </c>
      <c r="E1686">
        <v>3518</v>
      </c>
      <c r="F1686">
        <v>2358</v>
      </c>
      <c r="G1686">
        <v>2419</v>
      </c>
      <c r="H1686" t="s">
        <v>3239</v>
      </c>
      <c r="J1686" t="str">
        <f t="shared" si="54"/>
        <v>iiif_url</v>
      </c>
    </row>
    <row r="1687" spans="1:10" x14ac:dyDescent="0.2">
      <c r="A1687" t="s">
        <v>2911</v>
      </c>
      <c r="B1687">
        <v>381</v>
      </c>
      <c r="C1687" t="s">
        <v>3240</v>
      </c>
      <c r="D1687">
        <v>2624</v>
      </c>
      <c r="E1687">
        <v>3511</v>
      </c>
      <c r="F1687">
        <v>2408</v>
      </c>
      <c r="G1687">
        <v>2471</v>
      </c>
      <c r="H1687" t="s">
        <v>3241</v>
      </c>
      <c r="J1687" t="str">
        <f t="shared" si="54"/>
        <v>iiif_url</v>
      </c>
    </row>
    <row r="1688" spans="1:10" x14ac:dyDescent="0.2">
      <c r="A1688" t="s">
        <v>2911</v>
      </c>
      <c r="B1688">
        <v>381</v>
      </c>
      <c r="C1688" t="s">
        <v>3242</v>
      </c>
      <c r="D1688">
        <v>2635</v>
      </c>
      <c r="E1688">
        <v>3517</v>
      </c>
      <c r="F1688">
        <v>2458</v>
      </c>
      <c r="G1688">
        <v>2518</v>
      </c>
      <c r="H1688" t="s">
        <v>3243</v>
      </c>
      <c r="J1688" t="str">
        <f t="shared" si="54"/>
        <v>iiif_url</v>
      </c>
    </row>
    <row r="1689" spans="1:10" x14ac:dyDescent="0.2">
      <c r="A1689" t="s">
        <v>2911</v>
      </c>
      <c r="B1689">
        <v>381</v>
      </c>
      <c r="C1689" t="s">
        <v>3244</v>
      </c>
      <c r="D1689">
        <v>2629</v>
      </c>
      <c r="E1689">
        <v>3521</v>
      </c>
      <c r="F1689">
        <v>2509</v>
      </c>
      <c r="G1689">
        <v>2567</v>
      </c>
      <c r="H1689" t="s">
        <v>3245</v>
      </c>
      <c r="J1689" t="str">
        <f t="shared" si="54"/>
        <v>iiif_url</v>
      </c>
    </row>
    <row r="1690" spans="1:10" x14ac:dyDescent="0.2">
      <c r="A1690" t="s">
        <v>2911</v>
      </c>
      <c r="B1690">
        <v>381</v>
      </c>
      <c r="C1690" t="s">
        <v>3246</v>
      </c>
      <c r="D1690">
        <v>2634</v>
      </c>
      <c r="E1690">
        <v>3520</v>
      </c>
      <c r="F1690">
        <v>2556</v>
      </c>
      <c r="G1690">
        <v>2616</v>
      </c>
      <c r="H1690" t="s">
        <v>3247</v>
      </c>
      <c r="J1690" t="str">
        <f t="shared" si="54"/>
        <v>iiif_url</v>
      </c>
    </row>
    <row r="1691" spans="1:10" x14ac:dyDescent="0.2">
      <c r="A1691" t="s">
        <v>2911</v>
      </c>
      <c r="B1691">
        <v>381</v>
      </c>
      <c r="C1691" t="s">
        <v>3248</v>
      </c>
      <c r="D1691">
        <v>2630</v>
      </c>
      <c r="E1691">
        <v>3519</v>
      </c>
      <c r="F1691">
        <v>2606</v>
      </c>
      <c r="G1691">
        <v>2665</v>
      </c>
      <c r="H1691" t="s">
        <v>3249</v>
      </c>
      <c r="J1691" t="str">
        <f t="shared" si="54"/>
        <v>iiif_url</v>
      </c>
    </row>
    <row r="1692" spans="1:10" x14ac:dyDescent="0.2">
      <c r="A1692" t="s">
        <v>2911</v>
      </c>
      <c r="B1692">
        <v>381</v>
      </c>
      <c r="C1692" t="s">
        <v>3250</v>
      </c>
      <c r="D1692">
        <v>2634</v>
      </c>
      <c r="E1692">
        <v>3522</v>
      </c>
      <c r="F1692">
        <v>2654</v>
      </c>
      <c r="G1692">
        <v>2713</v>
      </c>
      <c r="H1692" t="s">
        <v>3251</v>
      </c>
      <c r="J1692" t="str">
        <f t="shared" si="54"/>
        <v>iiif_url</v>
      </c>
    </row>
    <row r="1693" spans="1:10" x14ac:dyDescent="0.2">
      <c r="A1693" t="s">
        <v>2911</v>
      </c>
      <c r="B1693">
        <v>381</v>
      </c>
      <c r="C1693" t="s">
        <v>3252</v>
      </c>
      <c r="D1693">
        <v>2633</v>
      </c>
      <c r="E1693">
        <v>3517</v>
      </c>
      <c r="F1693">
        <v>2703</v>
      </c>
      <c r="G1693">
        <v>2763</v>
      </c>
      <c r="H1693" t="s">
        <v>3253</v>
      </c>
      <c r="J1693" t="str">
        <f t="shared" si="54"/>
        <v>iiif_url</v>
      </c>
    </row>
    <row r="1694" spans="1:10" x14ac:dyDescent="0.2">
      <c r="A1694" t="s">
        <v>2911</v>
      </c>
      <c r="B1694">
        <v>381</v>
      </c>
      <c r="C1694" t="s">
        <v>3254</v>
      </c>
      <c r="D1694">
        <v>2633</v>
      </c>
      <c r="E1694">
        <v>3523</v>
      </c>
      <c r="F1694">
        <v>2750</v>
      </c>
      <c r="G1694">
        <v>2813</v>
      </c>
      <c r="H1694" t="s">
        <v>3255</v>
      </c>
      <c r="J1694" t="str">
        <f t="shared" si="54"/>
        <v>iiif_url</v>
      </c>
    </row>
    <row r="1695" spans="1:10" x14ac:dyDescent="0.2">
      <c r="A1695" t="s">
        <v>2911</v>
      </c>
      <c r="B1695">
        <v>381</v>
      </c>
      <c r="C1695" t="s">
        <v>3256</v>
      </c>
      <c r="D1695">
        <v>2631</v>
      </c>
      <c r="E1695">
        <v>3515</v>
      </c>
      <c r="F1695">
        <v>2800</v>
      </c>
      <c r="G1695">
        <v>2862</v>
      </c>
      <c r="H1695" t="s">
        <v>3257</v>
      </c>
      <c r="J1695" t="str">
        <f t="shared" si="54"/>
        <v>iiif_url</v>
      </c>
    </row>
    <row r="1696" spans="1:10" x14ac:dyDescent="0.2">
      <c r="A1696" t="s">
        <v>2911</v>
      </c>
      <c r="B1696">
        <v>381</v>
      </c>
      <c r="C1696" t="s">
        <v>3258</v>
      </c>
      <c r="D1696">
        <v>2638</v>
      </c>
      <c r="E1696">
        <v>3517</v>
      </c>
      <c r="F1696">
        <v>2848</v>
      </c>
      <c r="G1696">
        <v>2910</v>
      </c>
      <c r="H1696" t="s">
        <v>3259</v>
      </c>
      <c r="J1696" t="str">
        <f t="shared" si="54"/>
        <v>iiif_url</v>
      </c>
    </row>
    <row r="1697" spans="1:10" x14ac:dyDescent="0.2">
      <c r="A1697" t="s">
        <v>2911</v>
      </c>
      <c r="B1697">
        <v>381</v>
      </c>
      <c r="C1697" t="s">
        <v>3260</v>
      </c>
      <c r="D1697">
        <v>2630</v>
      </c>
      <c r="E1697">
        <v>3522</v>
      </c>
      <c r="F1697">
        <v>2899</v>
      </c>
      <c r="G1697">
        <v>2960</v>
      </c>
      <c r="H1697" t="s">
        <v>3261</v>
      </c>
      <c r="J1697" t="str">
        <f t="shared" si="54"/>
        <v>iiif_url</v>
      </c>
    </row>
    <row r="1698" spans="1:10" x14ac:dyDescent="0.2">
      <c r="A1698" t="s">
        <v>2911</v>
      </c>
      <c r="B1698">
        <v>381</v>
      </c>
      <c r="C1698" t="s">
        <v>3262</v>
      </c>
      <c r="D1698">
        <v>2634</v>
      </c>
      <c r="E1698">
        <v>3518</v>
      </c>
      <c r="F1698">
        <v>2948</v>
      </c>
      <c r="G1698">
        <v>3009</v>
      </c>
      <c r="H1698" t="s">
        <v>3263</v>
      </c>
      <c r="J1698" t="str">
        <f t="shared" si="54"/>
        <v>iiif_url</v>
      </c>
    </row>
    <row r="1699" spans="1:10" x14ac:dyDescent="0.2">
      <c r="A1699" t="s">
        <v>2911</v>
      </c>
      <c r="B1699">
        <v>381</v>
      </c>
      <c r="C1699" t="s">
        <v>3264</v>
      </c>
      <c r="D1699">
        <v>2631</v>
      </c>
      <c r="E1699">
        <v>3527</v>
      </c>
      <c r="F1699">
        <v>2996</v>
      </c>
      <c r="G1699">
        <v>3058</v>
      </c>
      <c r="H1699" t="s">
        <v>3265</v>
      </c>
      <c r="J1699" t="str">
        <f t="shared" si="54"/>
        <v>iiif_url</v>
      </c>
    </row>
    <row r="1700" spans="1:10" x14ac:dyDescent="0.2">
      <c r="A1700" t="s">
        <v>2911</v>
      </c>
      <c r="B1700">
        <v>381</v>
      </c>
      <c r="C1700" t="s">
        <v>3266</v>
      </c>
      <c r="D1700">
        <v>2630</v>
      </c>
      <c r="E1700">
        <v>3513</v>
      </c>
      <c r="F1700">
        <v>3042</v>
      </c>
      <c r="G1700">
        <v>3109</v>
      </c>
      <c r="H1700" t="s">
        <v>3267</v>
      </c>
      <c r="J1700" t="str">
        <f t="shared" si="54"/>
        <v>iiif_url</v>
      </c>
    </row>
    <row r="1701" spans="1:10" x14ac:dyDescent="0.2">
      <c r="A1701" t="s">
        <v>2911</v>
      </c>
      <c r="B1701">
        <v>381</v>
      </c>
      <c r="C1701" t="s">
        <v>3268</v>
      </c>
      <c r="D1701">
        <v>2629</v>
      </c>
      <c r="E1701">
        <v>3528</v>
      </c>
      <c r="F1701">
        <v>3092</v>
      </c>
      <c r="G1701">
        <v>3159</v>
      </c>
      <c r="H1701" t="s">
        <v>3269</v>
      </c>
      <c r="J1701" t="str">
        <f t="shared" si="54"/>
        <v>iiif_url</v>
      </c>
    </row>
    <row r="1702" spans="1:10" x14ac:dyDescent="0.2">
      <c r="A1702" t="s">
        <v>2911</v>
      </c>
      <c r="B1702">
        <v>381</v>
      </c>
      <c r="C1702" t="s">
        <v>3270</v>
      </c>
      <c r="D1702">
        <v>2628</v>
      </c>
      <c r="E1702">
        <v>3526</v>
      </c>
      <c r="F1702">
        <v>3143</v>
      </c>
      <c r="G1702">
        <v>3207</v>
      </c>
      <c r="H1702" t="s">
        <v>3271</v>
      </c>
      <c r="J1702" t="str">
        <f t="shared" si="54"/>
        <v>iiif_url</v>
      </c>
    </row>
    <row r="1703" spans="1:10" x14ac:dyDescent="0.2">
      <c r="A1703" t="s">
        <v>2911</v>
      </c>
      <c r="B1703">
        <v>381</v>
      </c>
      <c r="C1703" t="s">
        <v>3272</v>
      </c>
      <c r="D1703">
        <v>2624</v>
      </c>
      <c r="E1703">
        <v>3524</v>
      </c>
      <c r="F1703">
        <v>3189</v>
      </c>
      <c r="G1703">
        <v>3255</v>
      </c>
      <c r="H1703" t="s">
        <v>3273</v>
      </c>
      <c r="J1703" t="str">
        <f t="shared" si="54"/>
        <v>iiif_url</v>
      </c>
    </row>
    <row r="1704" spans="1:10" x14ac:dyDescent="0.2">
      <c r="A1704" t="s">
        <v>2911</v>
      </c>
      <c r="B1704">
        <v>381</v>
      </c>
      <c r="C1704" t="s">
        <v>3274</v>
      </c>
      <c r="D1704">
        <v>2624</v>
      </c>
      <c r="E1704">
        <v>3519</v>
      </c>
      <c r="F1704">
        <v>3239</v>
      </c>
      <c r="G1704">
        <v>3309</v>
      </c>
      <c r="H1704" t="s">
        <v>3275</v>
      </c>
      <c r="J1704" t="str">
        <f t="shared" si="54"/>
        <v>iiif_url</v>
      </c>
    </row>
    <row r="1705" spans="1:10" x14ac:dyDescent="0.2">
      <c r="A1705" t="s">
        <v>2911</v>
      </c>
      <c r="B1705">
        <v>381</v>
      </c>
      <c r="C1705" t="s">
        <v>3276</v>
      </c>
      <c r="D1705">
        <v>2630</v>
      </c>
      <c r="E1705">
        <v>3525</v>
      </c>
      <c r="F1705">
        <v>3289</v>
      </c>
      <c r="G1705">
        <v>3357</v>
      </c>
      <c r="H1705" t="s">
        <v>3277</v>
      </c>
      <c r="J1705" t="str">
        <f t="shared" si="54"/>
        <v>iiif_url</v>
      </c>
    </row>
    <row r="1706" spans="1:10" x14ac:dyDescent="0.2">
      <c r="A1706" t="s">
        <v>2911</v>
      </c>
      <c r="B1706">
        <v>381</v>
      </c>
      <c r="C1706" t="s">
        <v>3278</v>
      </c>
      <c r="D1706">
        <v>3491</v>
      </c>
      <c r="E1706">
        <v>3675</v>
      </c>
      <c r="F1706">
        <v>348</v>
      </c>
      <c r="G1706">
        <v>408</v>
      </c>
      <c r="J1706" t="str">
        <f t="shared" si="54"/>
        <v>iiif_url</v>
      </c>
    </row>
    <row r="1707" spans="1:10" x14ac:dyDescent="0.2">
      <c r="A1707" t="s">
        <v>2911</v>
      </c>
      <c r="B1707">
        <v>381</v>
      </c>
      <c r="C1707" t="s">
        <v>3279</v>
      </c>
      <c r="D1707">
        <v>4140</v>
      </c>
      <c r="E1707">
        <v>4502</v>
      </c>
      <c r="F1707">
        <v>352</v>
      </c>
      <c r="G1707">
        <v>415</v>
      </c>
      <c r="H1707" t="s">
        <v>3280</v>
      </c>
      <c r="J1707" t="str">
        <f t="shared" si="54"/>
        <v>iiif_url</v>
      </c>
    </row>
    <row r="1708" spans="1:10" x14ac:dyDescent="0.2">
      <c r="A1708" t="s">
        <v>2911</v>
      </c>
      <c r="B1708">
        <v>381</v>
      </c>
      <c r="C1708" t="s">
        <v>3281</v>
      </c>
      <c r="D1708">
        <v>3604</v>
      </c>
      <c r="E1708">
        <v>4496</v>
      </c>
      <c r="F1708">
        <v>405</v>
      </c>
      <c r="G1708">
        <v>477</v>
      </c>
      <c r="H1708" t="s">
        <v>3282</v>
      </c>
      <c r="J1708" t="str">
        <f t="shared" si="54"/>
        <v>iiif_url</v>
      </c>
    </row>
    <row r="1709" spans="1:10" x14ac:dyDescent="0.2">
      <c r="A1709" t="s">
        <v>2911</v>
      </c>
      <c r="B1709">
        <v>381</v>
      </c>
      <c r="C1709" t="s">
        <v>3283</v>
      </c>
      <c r="D1709">
        <v>3605</v>
      </c>
      <c r="E1709">
        <v>4507</v>
      </c>
      <c r="F1709">
        <v>456</v>
      </c>
      <c r="G1709">
        <v>528</v>
      </c>
      <c r="H1709" t="s">
        <v>3284</v>
      </c>
      <c r="J1709" t="str">
        <f t="shared" ref="J1709:J1740" si="55">HYPERLINK("https://images.diginfra.net/iiif/NL-HaNA_1.01.02/3767/NL-HaNA_1.01.02_3767_0191.jpg/2524,248,2083,3254/full/0/default.jpg", "iiif_url")</f>
        <v>iiif_url</v>
      </c>
    </row>
    <row r="1710" spans="1:10" x14ac:dyDescent="0.2">
      <c r="A1710" t="s">
        <v>2911</v>
      </c>
      <c r="B1710">
        <v>381</v>
      </c>
      <c r="C1710" t="s">
        <v>3285</v>
      </c>
      <c r="D1710">
        <v>3605</v>
      </c>
      <c r="E1710">
        <v>4507</v>
      </c>
      <c r="F1710">
        <v>505</v>
      </c>
      <c r="G1710">
        <v>577</v>
      </c>
      <c r="H1710" t="s">
        <v>3286</v>
      </c>
      <c r="J1710" t="str">
        <f t="shared" si="55"/>
        <v>iiif_url</v>
      </c>
    </row>
    <row r="1711" spans="1:10" x14ac:dyDescent="0.2">
      <c r="A1711" t="s">
        <v>2911</v>
      </c>
      <c r="B1711">
        <v>381</v>
      </c>
      <c r="C1711" t="s">
        <v>3287</v>
      </c>
      <c r="D1711">
        <v>3605</v>
      </c>
      <c r="E1711">
        <v>4505</v>
      </c>
      <c r="F1711">
        <v>555</v>
      </c>
      <c r="G1711">
        <v>624</v>
      </c>
      <c r="H1711" t="s">
        <v>3288</v>
      </c>
      <c r="J1711" t="str">
        <f t="shared" si="55"/>
        <v>iiif_url</v>
      </c>
    </row>
    <row r="1712" spans="1:10" x14ac:dyDescent="0.2">
      <c r="A1712" t="s">
        <v>2911</v>
      </c>
      <c r="B1712">
        <v>381</v>
      </c>
      <c r="C1712" t="s">
        <v>3289</v>
      </c>
      <c r="D1712">
        <v>3602</v>
      </c>
      <c r="E1712">
        <v>4501</v>
      </c>
      <c r="F1712">
        <v>603</v>
      </c>
      <c r="G1712">
        <v>670</v>
      </c>
      <c r="H1712" t="s">
        <v>3290</v>
      </c>
      <c r="J1712" t="str">
        <f t="shared" si="55"/>
        <v>iiif_url</v>
      </c>
    </row>
    <row r="1713" spans="1:10" x14ac:dyDescent="0.2">
      <c r="A1713" t="s">
        <v>2911</v>
      </c>
      <c r="B1713">
        <v>381</v>
      </c>
      <c r="C1713" t="s">
        <v>3291</v>
      </c>
      <c r="D1713">
        <v>3603</v>
      </c>
      <c r="E1713">
        <v>4500</v>
      </c>
      <c r="F1713">
        <v>649</v>
      </c>
      <c r="G1713">
        <v>720</v>
      </c>
      <c r="H1713" t="s">
        <v>3292</v>
      </c>
      <c r="J1713" t="str">
        <f t="shared" si="55"/>
        <v>iiif_url</v>
      </c>
    </row>
    <row r="1714" spans="1:10" x14ac:dyDescent="0.2">
      <c r="A1714" t="s">
        <v>2911</v>
      </c>
      <c r="B1714">
        <v>381</v>
      </c>
      <c r="C1714" t="s">
        <v>3293</v>
      </c>
      <c r="D1714">
        <v>3603</v>
      </c>
      <c r="E1714">
        <v>4503</v>
      </c>
      <c r="F1714">
        <v>700</v>
      </c>
      <c r="G1714">
        <v>767</v>
      </c>
      <c r="H1714" t="s">
        <v>3294</v>
      </c>
      <c r="J1714" t="str">
        <f t="shared" si="55"/>
        <v>iiif_url</v>
      </c>
    </row>
    <row r="1715" spans="1:10" x14ac:dyDescent="0.2">
      <c r="A1715" t="s">
        <v>2911</v>
      </c>
      <c r="B1715">
        <v>381</v>
      </c>
      <c r="C1715" t="s">
        <v>3295</v>
      </c>
      <c r="D1715">
        <v>3603</v>
      </c>
      <c r="E1715">
        <v>4497</v>
      </c>
      <c r="F1715">
        <v>749</v>
      </c>
      <c r="G1715">
        <v>816</v>
      </c>
      <c r="H1715" t="s">
        <v>3296</v>
      </c>
      <c r="J1715" t="str">
        <f t="shared" si="55"/>
        <v>iiif_url</v>
      </c>
    </row>
    <row r="1716" spans="1:10" x14ac:dyDescent="0.2">
      <c r="A1716" t="s">
        <v>2911</v>
      </c>
      <c r="B1716">
        <v>381</v>
      </c>
      <c r="C1716" t="s">
        <v>3297</v>
      </c>
      <c r="D1716">
        <v>3602</v>
      </c>
      <c r="E1716">
        <v>4495</v>
      </c>
      <c r="F1716">
        <v>799</v>
      </c>
      <c r="G1716">
        <v>862</v>
      </c>
      <c r="H1716" t="s">
        <v>3298</v>
      </c>
      <c r="J1716" t="str">
        <f t="shared" si="55"/>
        <v>iiif_url</v>
      </c>
    </row>
    <row r="1717" spans="1:10" x14ac:dyDescent="0.2">
      <c r="A1717" t="s">
        <v>2911</v>
      </c>
      <c r="B1717">
        <v>381</v>
      </c>
      <c r="C1717" t="s">
        <v>3299</v>
      </c>
      <c r="D1717">
        <v>3605</v>
      </c>
      <c r="E1717">
        <v>4492</v>
      </c>
      <c r="F1717">
        <v>848</v>
      </c>
      <c r="G1717">
        <v>912</v>
      </c>
      <c r="H1717" t="s">
        <v>3300</v>
      </c>
      <c r="J1717" t="str">
        <f t="shared" si="55"/>
        <v>iiif_url</v>
      </c>
    </row>
    <row r="1718" spans="1:10" x14ac:dyDescent="0.2">
      <c r="A1718" t="s">
        <v>2911</v>
      </c>
      <c r="B1718">
        <v>381</v>
      </c>
      <c r="C1718" t="s">
        <v>3301</v>
      </c>
      <c r="D1718">
        <v>3603</v>
      </c>
      <c r="E1718">
        <v>4496</v>
      </c>
      <c r="F1718">
        <v>895</v>
      </c>
      <c r="G1718">
        <v>961</v>
      </c>
      <c r="H1718" t="s">
        <v>3302</v>
      </c>
      <c r="J1718" t="str">
        <f t="shared" si="55"/>
        <v>iiif_url</v>
      </c>
    </row>
    <row r="1719" spans="1:10" x14ac:dyDescent="0.2">
      <c r="A1719" t="s">
        <v>2911</v>
      </c>
      <c r="B1719">
        <v>381</v>
      </c>
      <c r="C1719" t="s">
        <v>3303</v>
      </c>
      <c r="D1719">
        <v>3596</v>
      </c>
      <c r="E1719">
        <v>4495</v>
      </c>
      <c r="F1719">
        <v>942</v>
      </c>
      <c r="G1719">
        <v>1012</v>
      </c>
      <c r="H1719" t="s">
        <v>3304</v>
      </c>
      <c r="J1719" t="str">
        <f t="shared" si="55"/>
        <v>iiif_url</v>
      </c>
    </row>
    <row r="1720" spans="1:10" x14ac:dyDescent="0.2">
      <c r="A1720" t="s">
        <v>2911</v>
      </c>
      <c r="B1720">
        <v>381</v>
      </c>
      <c r="C1720" t="s">
        <v>3305</v>
      </c>
      <c r="D1720">
        <v>3600</v>
      </c>
      <c r="E1720">
        <v>4499</v>
      </c>
      <c r="F1720">
        <v>993</v>
      </c>
      <c r="G1720">
        <v>1060</v>
      </c>
      <c r="H1720" t="s">
        <v>3306</v>
      </c>
      <c r="J1720" t="str">
        <f t="shared" si="55"/>
        <v>iiif_url</v>
      </c>
    </row>
    <row r="1721" spans="1:10" x14ac:dyDescent="0.2">
      <c r="A1721" t="s">
        <v>2911</v>
      </c>
      <c r="B1721">
        <v>381</v>
      </c>
      <c r="C1721" t="s">
        <v>3307</v>
      </c>
      <c r="D1721">
        <v>3604</v>
      </c>
      <c r="E1721">
        <v>4496</v>
      </c>
      <c r="F1721">
        <v>1041</v>
      </c>
      <c r="G1721">
        <v>1109</v>
      </c>
      <c r="H1721" t="s">
        <v>3308</v>
      </c>
      <c r="J1721" t="str">
        <f t="shared" si="55"/>
        <v>iiif_url</v>
      </c>
    </row>
    <row r="1722" spans="1:10" x14ac:dyDescent="0.2">
      <c r="A1722" t="s">
        <v>2911</v>
      </c>
      <c r="B1722">
        <v>381</v>
      </c>
      <c r="C1722" t="s">
        <v>3309</v>
      </c>
      <c r="D1722">
        <v>3605</v>
      </c>
      <c r="E1722">
        <v>4495</v>
      </c>
      <c r="F1722">
        <v>1090</v>
      </c>
      <c r="G1722">
        <v>1157</v>
      </c>
      <c r="H1722" t="s">
        <v>3310</v>
      </c>
      <c r="J1722" t="str">
        <f t="shared" si="55"/>
        <v>iiif_url</v>
      </c>
    </row>
    <row r="1723" spans="1:10" x14ac:dyDescent="0.2">
      <c r="A1723" t="s">
        <v>2911</v>
      </c>
      <c r="B1723">
        <v>381</v>
      </c>
      <c r="C1723" t="s">
        <v>3311</v>
      </c>
      <c r="D1723">
        <v>3603</v>
      </c>
      <c r="E1723">
        <v>4491</v>
      </c>
      <c r="F1723">
        <v>1139</v>
      </c>
      <c r="G1723">
        <v>1207</v>
      </c>
      <c r="H1723" t="s">
        <v>3312</v>
      </c>
      <c r="J1723" t="str">
        <f t="shared" si="55"/>
        <v>iiif_url</v>
      </c>
    </row>
    <row r="1724" spans="1:10" x14ac:dyDescent="0.2">
      <c r="A1724" t="s">
        <v>2911</v>
      </c>
      <c r="B1724">
        <v>381</v>
      </c>
      <c r="C1724" t="s">
        <v>3313</v>
      </c>
      <c r="D1724">
        <v>3612</v>
      </c>
      <c r="E1724">
        <v>4494</v>
      </c>
      <c r="F1724">
        <v>1190</v>
      </c>
      <c r="G1724">
        <v>1256</v>
      </c>
      <c r="H1724" t="s">
        <v>3314</v>
      </c>
      <c r="J1724" t="str">
        <f t="shared" si="55"/>
        <v>iiif_url</v>
      </c>
    </row>
    <row r="1725" spans="1:10" x14ac:dyDescent="0.2">
      <c r="A1725" t="s">
        <v>2911</v>
      </c>
      <c r="B1725">
        <v>381</v>
      </c>
      <c r="C1725" t="s">
        <v>3315</v>
      </c>
      <c r="D1725">
        <v>3602</v>
      </c>
      <c r="E1725">
        <v>4489</v>
      </c>
      <c r="F1725">
        <v>1236</v>
      </c>
      <c r="G1725">
        <v>1304</v>
      </c>
      <c r="H1725" t="s">
        <v>3316</v>
      </c>
      <c r="J1725" t="str">
        <f t="shared" si="55"/>
        <v>iiif_url</v>
      </c>
    </row>
    <row r="1726" spans="1:10" x14ac:dyDescent="0.2">
      <c r="A1726" t="s">
        <v>2911</v>
      </c>
      <c r="B1726">
        <v>381</v>
      </c>
      <c r="C1726" t="s">
        <v>3317</v>
      </c>
      <c r="D1726">
        <v>3602</v>
      </c>
      <c r="E1726">
        <v>4501</v>
      </c>
      <c r="F1726">
        <v>1285</v>
      </c>
      <c r="G1726">
        <v>1354</v>
      </c>
      <c r="H1726" t="s">
        <v>3318</v>
      </c>
      <c r="J1726" t="str">
        <f t="shared" si="55"/>
        <v>iiif_url</v>
      </c>
    </row>
    <row r="1727" spans="1:10" x14ac:dyDescent="0.2">
      <c r="A1727" t="s">
        <v>2911</v>
      </c>
      <c r="B1727">
        <v>381</v>
      </c>
      <c r="C1727" t="s">
        <v>3319</v>
      </c>
      <c r="D1727">
        <v>3602</v>
      </c>
      <c r="E1727">
        <v>4502</v>
      </c>
      <c r="F1727">
        <v>1335</v>
      </c>
      <c r="G1727">
        <v>1401</v>
      </c>
      <c r="H1727" t="s">
        <v>3320</v>
      </c>
      <c r="J1727" t="str">
        <f t="shared" si="55"/>
        <v>iiif_url</v>
      </c>
    </row>
    <row r="1728" spans="1:10" x14ac:dyDescent="0.2">
      <c r="A1728" t="s">
        <v>2911</v>
      </c>
      <c r="B1728">
        <v>381</v>
      </c>
      <c r="C1728" t="s">
        <v>3321</v>
      </c>
      <c r="D1728">
        <v>3598</v>
      </c>
      <c r="E1728">
        <v>4501</v>
      </c>
      <c r="F1728">
        <v>1384</v>
      </c>
      <c r="G1728">
        <v>1449</v>
      </c>
      <c r="H1728" t="s">
        <v>3322</v>
      </c>
      <c r="J1728" t="str">
        <f t="shared" si="55"/>
        <v>iiif_url</v>
      </c>
    </row>
    <row r="1729" spans="1:10" x14ac:dyDescent="0.2">
      <c r="A1729" t="s">
        <v>2911</v>
      </c>
      <c r="B1729">
        <v>381</v>
      </c>
      <c r="C1729" t="s">
        <v>3323</v>
      </c>
      <c r="D1729">
        <v>3602</v>
      </c>
      <c r="E1729">
        <v>4507</v>
      </c>
      <c r="F1729">
        <v>1433</v>
      </c>
      <c r="G1729">
        <v>1501</v>
      </c>
      <c r="H1729" t="s">
        <v>3324</v>
      </c>
      <c r="J1729" t="str">
        <f t="shared" si="55"/>
        <v>iiif_url</v>
      </c>
    </row>
    <row r="1730" spans="1:10" x14ac:dyDescent="0.2">
      <c r="A1730" t="s">
        <v>2911</v>
      </c>
      <c r="B1730">
        <v>381</v>
      </c>
      <c r="C1730" t="s">
        <v>3325</v>
      </c>
      <c r="D1730">
        <v>3602</v>
      </c>
      <c r="E1730">
        <v>4496</v>
      </c>
      <c r="F1730">
        <v>1480</v>
      </c>
      <c r="G1730">
        <v>1550</v>
      </c>
      <c r="H1730" t="s">
        <v>3326</v>
      </c>
      <c r="J1730" t="str">
        <f t="shared" si="55"/>
        <v>iiif_url</v>
      </c>
    </row>
    <row r="1731" spans="1:10" x14ac:dyDescent="0.2">
      <c r="A1731" t="s">
        <v>2911</v>
      </c>
      <c r="B1731">
        <v>381</v>
      </c>
      <c r="C1731" t="s">
        <v>3327</v>
      </c>
      <c r="D1731">
        <v>3601</v>
      </c>
      <c r="E1731">
        <v>4500</v>
      </c>
      <c r="F1731">
        <v>1530</v>
      </c>
      <c r="G1731">
        <v>1600</v>
      </c>
      <c r="H1731" t="s">
        <v>3328</v>
      </c>
      <c r="J1731" t="str">
        <f t="shared" si="55"/>
        <v>iiif_url</v>
      </c>
    </row>
    <row r="1732" spans="1:10" x14ac:dyDescent="0.2">
      <c r="A1732" t="s">
        <v>2911</v>
      </c>
      <c r="B1732">
        <v>381</v>
      </c>
      <c r="C1732" t="s">
        <v>3329</v>
      </c>
      <c r="D1732">
        <v>3600</v>
      </c>
      <c r="E1732">
        <v>4496</v>
      </c>
      <c r="F1732">
        <v>1578</v>
      </c>
      <c r="G1732">
        <v>1651</v>
      </c>
      <c r="H1732" t="s">
        <v>3330</v>
      </c>
      <c r="J1732" t="str">
        <f t="shared" si="55"/>
        <v>iiif_url</v>
      </c>
    </row>
    <row r="1733" spans="1:10" x14ac:dyDescent="0.2">
      <c r="A1733" t="s">
        <v>2911</v>
      </c>
      <c r="B1733">
        <v>381</v>
      </c>
      <c r="C1733" t="s">
        <v>3331</v>
      </c>
      <c r="D1733">
        <v>3599</v>
      </c>
      <c r="E1733">
        <v>4498</v>
      </c>
      <c r="F1733">
        <v>1626</v>
      </c>
      <c r="G1733">
        <v>1697</v>
      </c>
      <c r="H1733" t="s">
        <v>3332</v>
      </c>
      <c r="J1733" t="str">
        <f t="shared" si="55"/>
        <v>iiif_url</v>
      </c>
    </row>
    <row r="1734" spans="1:10" x14ac:dyDescent="0.2">
      <c r="A1734" t="s">
        <v>2911</v>
      </c>
      <c r="B1734">
        <v>381</v>
      </c>
      <c r="C1734" t="s">
        <v>3333</v>
      </c>
      <c r="D1734">
        <v>3599</v>
      </c>
      <c r="E1734">
        <v>4499</v>
      </c>
      <c r="F1734">
        <v>1678</v>
      </c>
      <c r="G1734">
        <v>1744</v>
      </c>
      <c r="H1734" t="s">
        <v>3334</v>
      </c>
      <c r="J1734" t="str">
        <f t="shared" si="55"/>
        <v>iiif_url</v>
      </c>
    </row>
    <row r="1735" spans="1:10" x14ac:dyDescent="0.2">
      <c r="A1735" t="s">
        <v>2911</v>
      </c>
      <c r="B1735">
        <v>381</v>
      </c>
      <c r="C1735" t="s">
        <v>3335</v>
      </c>
      <c r="D1735">
        <v>3598</v>
      </c>
      <c r="E1735">
        <v>4492</v>
      </c>
      <c r="F1735">
        <v>1726</v>
      </c>
      <c r="G1735">
        <v>1796</v>
      </c>
      <c r="H1735" t="s">
        <v>3336</v>
      </c>
      <c r="J1735" t="str">
        <f t="shared" si="55"/>
        <v>iiif_url</v>
      </c>
    </row>
    <row r="1736" spans="1:10" x14ac:dyDescent="0.2">
      <c r="A1736" t="s">
        <v>2911</v>
      </c>
      <c r="B1736">
        <v>381</v>
      </c>
      <c r="C1736" t="s">
        <v>3337</v>
      </c>
      <c r="D1736">
        <v>3602</v>
      </c>
      <c r="E1736">
        <v>4496</v>
      </c>
      <c r="F1736">
        <v>1775</v>
      </c>
      <c r="G1736">
        <v>1841</v>
      </c>
      <c r="H1736" t="s">
        <v>3338</v>
      </c>
      <c r="J1736" t="str">
        <f t="shared" si="55"/>
        <v>iiif_url</v>
      </c>
    </row>
    <row r="1737" spans="1:10" x14ac:dyDescent="0.2">
      <c r="A1737" t="s">
        <v>2911</v>
      </c>
      <c r="B1737">
        <v>381</v>
      </c>
      <c r="C1737" t="s">
        <v>3339</v>
      </c>
      <c r="D1737">
        <v>3598</v>
      </c>
      <c r="E1737">
        <v>4501</v>
      </c>
      <c r="F1737">
        <v>1823</v>
      </c>
      <c r="G1737">
        <v>1891</v>
      </c>
      <c r="H1737" t="s">
        <v>3340</v>
      </c>
      <c r="J1737" t="str">
        <f t="shared" si="55"/>
        <v>iiif_url</v>
      </c>
    </row>
    <row r="1738" spans="1:10" x14ac:dyDescent="0.2">
      <c r="A1738" t="s">
        <v>2911</v>
      </c>
      <c r="B1738">
        <v>381</v>
      </c>
      <c r="C1738" t="s">
        <v>3341</v>
      </c>
      <c r="D1738">
        <v>3602</v>
      </c>
      <c r="E1738">
        <v>4496</v>
      </c>
      <c r="F1738">
        <v>1873</v>
      </c>
      <c r="G1738">
        <v>1938</v>
      </c>
      <c r="H1738" t="s">
        <v>3342</v>
      </c>
      <c r="J1738" t="str">
        <f t="shared" si="55"/>
        <v>iiif_url</v>
      </c>
    </row>
    <row r="1739" spans="1:10" x14ac:dyDescent="0.2">
      <c r="A1739" t="s">
        <v>2911</v>
      </c>
      <c r="B1739">
        <v>381</v>
      </c>
      <c r="C1739" t="s">
        <v>3343</v>
      </c>
      <c r="D1739">
        <v>3601</v>
      </c>
      <c r="E1739">
        <v>4496</v>
      </c>
      <c r="F1739">
        <v>1922</v>
      </c>
      <c r="G1739">
        <v>1985</v>
      </c>
      <c r="H1739" t="s">
        <v>3344</v>
      </c>
      <c r="J1739" t="str">
        <f t="shared" si="55"/>
        <v>iiif_url</v>
      </c>
    </row>
    <row r="1740" spans="1:10" x14ac:dyDescent="0.2">
      <c r="A1740" t="s">
        <v>2911</v>
      </c>
      <c r="B1740">
        <v>381</v>
      </c>
      <c r="C1740" t="s">
        <v>3345</v>
      </c>
      <c r="D1740">
        <v>3597</v>
      </c>
      <c r="E1740">
        <v>4496</v>
      </c>
      <c r="F1740">
        <v>1970</v>
      </c>
      <c r="G1740">
        <v>2033</v>
      </c>
      <c r="H1740" t="s">
        <v>3346</v>
      </c>
      <c r="J1740" t="str">
        <f t="shared" si="55"/>
        <v>iiif_url</v>
      </c>
    </row>
    <row r="1741" spans="1:10" x14ac:dyDescent="0.2">
      <c r="A1741" t="s">
        <v>2911</v>
      </c>
      <c r="B1741">
        <v>381</v>
      </c>
      <c r="C1741" t="s">
        <v>3347</v>
      </c>
      <c r="D1741">
        <v>3597</v>
      </c>
      <c r="E1741">
        <v>4486</v>
      </c>
      <c r="F1741">
        <v>2019</v>
      </c>
      <c r="G1741">
        <v>2080</v>
      </c>
      <c r="H1741" t="s">
        <v>3348</v>
      </c>
      <c r="J1741" t="str">
        <f t="shared" ref="J1741:J1772" si="56">HYPERLINK("https://images.diginfra.net/iiif/NL-HaNA_1.01.02/3767/NL-HaNA_1.01.02_3767_0191.jpg/2524,248,2083,3254/full/0/default.jpg", "iiif_url")</f>
        <v>iiif_url</v>
      </c>
    </row>
    <row r="1742" spans="1:10" x14ac:dyDescent="0.2">
      <c r="A1742" t="s">
        <v>2911</v>
      </c>
      <c r="B1742">
        <v>381</v>
      </c>
      <c r="C1742" t="s">
        <v>3349</v>
      </c>
      <c r="D1742">
        <v>3600</v>
      </c>
      <c r="E1742">
        <v>4496</v>
      </c>
      <c r="F1742">
        <v>2068</v>
      </c>
      <c r="G1742">
        <v>2129</v>
      </c>
      <c r="H1742" t="s">
        <v>3350</v>
      </c>
      <c r="J1742" t="str">
        <f t="shared" si="56"/>
        <v>iiif_url</v>
      </c>
    </row>
    <row r="1743" spans="1:10" x14ac:dyDescent="0.2">
      <c r="A1743" t="s">
        <v>2911</v>
      </c>
      <c r="B1743">
        <v>381</v>
      </c>
      <c r="C1743" t="s">
        <v>3351</v>
      </c>
      <c r="D1743">
        <v>3598</v>
      </c>
      <c r="E1743">
        <v>4495</v>
      </c>
      <c r="F1743">
        <v>2115</v>
      </c>
      <c r="G1743">
        <v>2179</v>
      </c>
      <c r="H1743" t="s">
        <v>3352</v>
      </c>
      <c r="J1743" t="str">
        <f t="shared" si="56"/>
        <v>iiif_url</v>
      </c>
    </row>
    <row r="1744" spans="1:10" x14ac:dyDescent="0.2">
      <c r="A1744" t="s">
        <v>2911</v>
      </c>
      <c r="B1744">
        <v>381</v>
      </c>
      <c r="C1744" t="s">
        <v>3353</v>
      </c>
      <c r="D1744">
        <v>3597</v>
      </c>
      <c r="E1744">
        <v>4493</v>
      </c>
      <c r="F1744">
        <v>2163</v>
      </c>
      <c r="G1744">
        <v>2229</v>
      </c>
      <c r="H1744" t="s">
        <v>3354</v>
      </c>
      <c r="J1744" t="str">
        <f t="shared" si="56"/>
        <v>iiif_url</v>
      </c>
    </row>
    <row r="1745" spans="1:10" x14ac:dyDescent="0.2">
      <c r="A1745" t="s">
        <v>2911</v>
      </c>
      <c r="B1745">
        <v>381</v>
      </c>
      <c r="C1745" t="s">
        <v>3355</v>
      </c>
      <c r="D1745">
        <v>3595</v>
      </c>
      <c r="E1745">
        <v>4491</v>
      </c>
      <c r="F1745">
        <v>2214</v>
      </c>
      <c r="G1745">
        <v>2276</v>
      </c>
      <c r="H1745" t="s">
        <v>3356</v>
      </c>
      <c r="J1745" t="str">
        <f t="shared" si="56"/>
        <v>iiif_url</v>
      </c>
    </row>
    <row r="1746" spans="1:10" x14ac:dyDescent="0.2">
      <c r="A1746" t="s">
        <v>2911</v>
      </c>
      <c r="B1746">
        <v>381</v>
      </c>
      <c r="C1746" t="s">
        <v>3357</v>
      </c>
      <c r="D1746">
        <v>3597</v>
      </c>
      <c r="E1746">
        <v>4492</v>
      </c>
      <c r="F1746">
        <v>2264</v>
      </c>
      <c r="G1746">
        <v>2325</v>
      </c>
      <c r="H1746" t="s">
        <v>3358</v>
      </c>
      <c r="J1746" t="str">
        <f t="shared" si="56"/>
        <v>iiif_url</v>
      </c>
    </row>
    <row r="1747" spans="1:10" x14ac:dyDescent="0.2">
      <c r="A1747" t="s">
        <v>2911</v>
      </c>
      <c r="B1747">
        <v>381</v>
      </c>
      <c r="C1747" t="s">
        <v>3359</v>
      </c>
      <c r="D1747">
        <v>3596</v>
      </c>
      <c r="E1747">
        <v>4490</v>
      </c>
      <c r="F1747">
        <v>2312</v>
      </c>
      <c r="G1747">
        <v>2373</v>
      </c>
      <c r="H1747" t="s">
        <v>3360</v>
      </c>
      <c r="J1747" t="str">
        <f t="shared" si="56"/>
        <v>iiif_url</v>
      </c>
    </row>
    <row r="1748" spans="1:10" x14ac:dyDescent="0.2">
      <c r="A1748" t="s">
        <v>2911</v>
      </c>
      <c r="B1748">
        <v>381</v>
      </c>
      <c r="C1748" t="s">
        <v>3361</v>
      </c>
      <c r="D1748">
        <v>3599</v>
      </c>
      <c r="E1748">
        <v>4487</v>
      </c>
      <c r="F1748">
        <v>2361</v>
      </c>
      <c r="G1748">
        <v>2420</v>
      </c>
      <c r="H1748" t="s">
        <v>3362</v>
      </c>
      <c r="J1748" t="str">
        <f t="shared" si="56"/>
        <v>iiif_url</v>
      </c>
    </row>
    <row r="1749" spans="1:10" x14ac:dyDescent="0.2">
      <c r="A1749" t="s">
        <v>2911</v>
      </c>
      <c r="B1749">
        <v>381</v>
      </c>
      <c r="C1749" t="s">
        <v>3363</v>
      </c>
      <c r="D1749">
        <v>3596</v>
      </c>
      <c r="E1749">
        <v>4491</v>
      </c>
      <c r="F1749">
        <v>2409</v>
      </c>
      <c r="G1749">
        <v>2470</v>
      </c>
      <c r="H1749" t="s">
        <v>3364</v>
      </c>
      <c r="J1749" t="str">
        <f t="shared" si="56"/>
        <v>iiif_url</v>
      </c>
    </row>
    <row r="1750" spans="1:10" x14ac:dyDescent="0.2">
      <c r="A1750" t="s">
        <v>2911</v>
      </c>
      <c r="B1750">
        <v>381</v>
      </c>
      <c r="C1750" t="s">
        <v>3365</v>
      </c>
      <c r="D1750">
        <v>3597</v>
      </c>
      <c r="E1750">
        <v>4062</v>
      </c>
      <c r="F1750">
        <v>2461</v>
      </c>
      <c r="G1750">
        <v>2520</v>
      </c>
      <c r="H1750" t="s">
        <v>3366</v>
      </c>
      <c r="J1750" t="str">
        <f t="shared" si="56"/>
        <v>iiif_url</v>
      </c>
    </row>
    <row r="1751" spans="1:10" x14ac:dyDescent="0.2">
      <c r="A1751" t="s">
        <v>2911</v>
      </c>
      <c r="B1751">
        <v>381</v>
      </c>
      <c r="C1751" t="s">
        <v>3367</v>
      </c>
      <c r="D1751">
        <v>3645</v>
      </c>
      <c r="E1751">
        <v>4127</v>
      </c>
      <c r="F1751">
        <v>2557</v>
      </c>
      <c r="G1751">
        <v>2621</v>
      </c>
      <c r="H1751" t="s">
        <v>3368</v>
      </c>
      <c r="J1751" t="str">
        <f t="shared" si="56"/>
        <v>iiif_url</v>
      </c>
    </row>
    <row r="1752" spans="1:10" x14ac:dyDescent="0.2">
      <c r="A1752" t="s">
        <v>2911</v>
      </c>
      <c r="B1752">
        <v>381</v>
      </c>
      <c r="C1752" t="s">
        <v>3369</v>
      </c>
      <c r="D1752">
        <v>3647</v>
      </c>
      <c r="E1752">
        <v>4130</v>
      </c>
      <c r="F1752">
        <v>2605</v>
      </c>
      <c r="G1752">
        <v>2663</v>
      </c>
      <c r="H1752" t="s">
        <v>3370</v>
      </c>
      <c r="J1752" t="str">
        <f t="shared" si="56"/>
        <v>iiif_url</v>
      </c>
    </row>
    <row r="1753" spans="1:10" x14ac:dyDescent="0.2">
      <c r="A1753" t="s">
        <v>2911</v>
      </c>
      <c r="B1753">
        <v>381</v>
      </c>
      <c r="C1753" t="s">
        <v>3371</v>
      </c>
      <c r="D1753">
        <v>3645</v>
      </c>
      <c r="E1753">
        <v>4120</v>
      </c>
      <c r="F1753">
        <v>2653</v>
      </c>
      <c r="G1753">
        <v>2711</v>
      </c>
      <c r="H1753" t="s">
        <v>3372</v>
      </c>
      <c r="J1753" t="str">
        <f t="shared" si="56"/>
        <v>iiif_url</v>
      </c>
    </row>
    <row r="1754" spans="1:10" x14ac:dyDescent="0.2">
      <c r="A1754" t="s">
        <v>2911</v>
      </c>
      <c r="B1754">
        <v>381</v>
      </c>
      <c r="C1754" t="s">
        <v>3373</v>
      </c>
      <c r="D1754">
        <v>3644</v>
      </c>
      <c r="E1754">
        <v>4044</v>
      </c>
      <c r="F1754">
        <v>2704</v>
      </c>
      <c r="G1754">
        <v>2760</v>
      </c>
      <c r="H1754" t="s">
        <v>3374</v>
      </c>
      <c r="J1754" t="str">
        <f t="shared" si="56"/>
        <v>iiif_url</v>
      </c>
    </row>
    <row r="1755" spans="1:10" x14ac:dyDescent="0.2">
      <c r="A1755" t="s">
        <v>2911</v>
      </c>
      <c r="B1755">
        <v>381</v>
      </c>
      <c r="C1755" t="s">
        <v>3375</v>
      </c>
      <c r="D1755">
        <v>4208</v>
      </c>
      <c r="E1755">
        <v>4493</v>
      </c>
      <c r="F1755">
        <v>2681</v>
      </c>
      <c r="G1755">
        <v>2740</v>
      </c>
      <c r="H1755" t="s">
        <v>3376</v>
      </c>
      <c r="J1755" t="str">
        <f t="shared" si="56"/>
        <v>iiif_url</v>
      </c>
    </row>
    <row r="1756" spans="1:10" x14ac:dyDescent="0.2">
      <c r="A1756" t="s">
        <v>2911</v>
      </c>
      <c r="B1756">
        <v>381</v>
      </c>
      <c r="C1756" t="s">
        <v>3377</v>
      </c>
      <c r="D1756">
        <v>4068</v>
      </c>
      <c r="E1756">
        <v>4119</v>
      </c>
      <c r="F1756">
        <v>2705</v>
      </c>
      <c r="G1756">
        <v>2761</v>
      </c>
      <c r="H1756" t="s">
        <v>3378</v>
      </c>
      <c r="J1756" t="str">
        <f t="shared" si="56"/>
        <v>iiif_url</v>
      </c>
    </row>
    <row r="1757" spans="1:10" x14ac:dyDescent="0.2">
      <c r="A1757" t="s">
        <v>2911</v>
      </c>
      <c r="B1757">
        <v>381</v>
      </c>
      <c r="C1757" t="s">
        <v>3379</v>
      </c>
      <c r="D1757">
        <v>3644</v>
      </c>
      <c r="E1757">
        <v>4043</v>
      </c>
      <c r="F1757">
        <v>2751</v>
      </c>
      <c r="G1757">
        <v>2810</v>
      </c>
      <c r="H1757" t="s">
        <v>3380</v>
      </c>
      <c r="J1757" t="str">
        <f t="shared" si="56"/>
        <v>iiif_url</v>
      </c>
    </row>
    <row r="1758" spans="1:10" x14ac:dyDescent="0.2">
      <c r="A1758" t="s">
        <v>2911</v>
      </c>
      <c r="B1758">
        <v>381</v>
      </c>
      <c r="C1758" t="s">
        <v>3381</v>
      </c>
      <c r="D1758">
        <v>4153</v>
      </c>
      <c r="E1758">
        <v>4490</v>
      </c>
      <c r="F1758">
        <v>2728</v>
      </c>
      <c r="G1758">
        <v>2787</v>
      </c>
      <c r="H1758" t="s">
        <v>3382</v>
      </c>
      <c r="J1758" t="str">
        <f t="shared" si="56"/>
        <v>iiif_url</v>
      </c>
    </row>
    <row r="1759" spans="1:10" x14ac:dyDescent="0.2">
      <c r="A1759" t="s">
        <v>2911</v>
      </c>
      <c r="B1759">
        <v>381</v>
      </c>
      <c r="C1759" t="s">
        <v>3383</v>
      </c>
      <c r="D1759">
        <v>4074</v>
      </c>
      <c r="E1759">
        <v>4122</v>
      </c>
      <c r="F1759">
        <v>2759</v>
      </c>
      <c r="G1759">
        <v>2816</v>
      </c>
      <c r="H1759" t="s">
        <v>3384</v>
      </c>
      <c r="J1759" t="str">
        <f t="shared" si="56"/>
        <v>iiif_url</v>
      </c>
    </row>
    <row r="1760" spans="1:10" x14ac:dyDescent="0.2">
      <c r="A1760" t="s">
        <v>2911</v>
      </c>
      <c r="B1760">
        <v>381</v>
      </c>
      <c r="C1760" t="s">
        <v>3385</v>
      </c>
      <c r="D1760">
        <v>3644</v>
      </c>
      <c r="E1760">
        <v>4043</v>
      </c>
      <c r="F1760">
        <v>2800</v>
      </c>
      <c r="G1760">
        <v>2861</v>
      </c>
      <c r="H1760" t="s">
        <v>3386</v>
      </c>
      <c r="J1760" t="str">
        <f t="shared" si="56"/>
        <v>iiif_url</v>
      </c>
    </row>
    <row r="1761" spans="1:10" x14ac:dyDescent="0.2">
      <c r="A1761" t="s">
        <v>2911</v>
      </c>
      <c r="B1761">
        <v>381</v>
      </c>
      <c r="C1761" t="s">
        <v>3387</v>
      </c>
      <c r="D1761">
        <v>4153</v>
      </c>
      <c r="E1761">
        <v>4491</v>
      </c>
      <c r="F1761">
        <v>2775</v>
      </c>
      <c r="G1761">
        <v>2837</v>
      </c>
      <c r="H1761" t="s">
        <v>3388</v>
      </c>
      <c r="J1761" t="str">
        <f t="shared" si="56"/>
        <v>iiif_url</v>
      </c>
    </row>
    <row r="1762" spans="1:10" x14ac:dyDescent="0.2">
      <c r="A1762" t="s">
        <v>2911</v>
      </c>
      <c r="B1762">
        <v>381</v>
      </c>
      <c r="C1762" t="s">
        <v>3389</v>
      </c>
      <c r="D1762">
        <v>4069</v>
      </c>
      <c r="E1762">
        <v>4120</v>
      </c>
      <c r="F1762">
        <v>2809</v>
      </c>
      <c r="G1762">
        <v>2865</v>
      </c>
      <c r="H1762" t="s">
        <v>3390</v>
      </c>
      <c r="J1762" t="str">
        <f t="shared" si="56"/>
        <v>iiif_url</v>
      </c>
    </row>
    <row r="1763" spans="1:10" x14ac:dyDescent="0.2">
      <c r="A1763" t="s">
        <v>2911</v>
      </c>
      <c r="B1763">
        <v>381</v>
      </c>
      <c r="C1763" t="s">
        <v>3391</v>
      </c>
      <c r="D1763">
        <v>3643</v>
      </c>
      <c r="E1763">
        <v>4055</v>
      </c>
      <c r="F1763">
        <v>2850</v>
      </c>
      <c r="G1763">
        <v>2907</v>
      </c>
      <c r="H1763" t="s">
        <v>3392</v>
      </c>
      <c r="J1763" t="str">
        <f t="shared" si="56"/>
        <v>iiif_url</v>
      </c>
    </row>
    <row r="1764" spans="1:10" x14ac:dyDescent="0.2">
      <c r="A1764" t="s">
        <v>2911</v>
      </c>
      <c r="B1764">
        <v>381</v>
      </c>
      <c r="C1764" t="s">
        <v>3393</v>
      </c>
      <c r="D1764">
        <v>4153</v>
      </c>
      <c r="E1764">
        <v>4490</v>
      </c>
      <c r="F1764">
        <v>2826</v>
      </c>
      <c r="G1764">
        <v>2887</v>
      </c>
      <c r="H1764" t="s">
        <v>3394</v>
      </c>
      <c r="J1764" t="str">
        <f t="shared" si="56"/>
        <v>iiif_url</v>
      </c>
    </row>
    <row r="1765" spans="1:10" x14ac:dyDescent="0.2">
      <c r="A1765" t="s">
        <v>2911</v>
      </c>
      <c r="B1765">
        <v>381</v>
      </c>
      <c r="C1765" t="s">
        <v>3395</v>
      </c>
      <c r="D1765">
        <v>4075</v>
      </c>
      <c r="E1765">
        <v>4115</v>
      </c>
      <c r="F1765">
        <v>2858</v>
      </c>
      <c r="G1765">
        <v>2917</v>
      </c>
      <c r="H1765" t="s">
        <v>3396</v>
      </c>
      <c r="J1765" t="str">
        <f t="shared" si="56"/>
        <v>iiif_url</v>
      </c>
    </row>
    <row r="1766" spans="1:10" x14ac:dyDescent="0.2">
      <c r="A1766" t="s">
        <v>2911</v>
      </c>
      <c r="B1766">
        <v>381</v>
      </c>
      <c r="C1766" t="s">
        <v>3397</v>
      </c>
      <c r="D1766">
        <v>3643</v>
      </c>
      <c r="E1766">
        <v>3981</v>
      </c>
      <c r="F1766">
        <v>2900</v>
      </c>
      <c r="G1766">
        <v>2958</v>
      </c>
      <c r="H1766" t="s">
        <v>3398</v>
      </c>
      <c r="J1766" t="str">
        <f t="shared" si="56"/>
        <v>iiif_url</v>
      </c>
    </row>
    <row r="1767" spans="1:10" x14ac:dyDescent="0.2">
      <c r="A1767" t="s">
        <v>2911</v>
      </c>
      <c r="B1767">
        <v>381</v>
      </c>
      <c r="C1767" t="s">
        <v>3399</v>
      </c>
      <c r="D1767">
        <v>4155</v>
      </c>
      <c r="E1767">
        <v>4489</v>
      </c>
      <c r="F1767">
        <v>2875</v>
      </c>
      <c r="G1767">
        <v>2937</v>
      </c>
      <c r="H1767" t="s">
        <v>3400</v>
      </c>
      <c r="J1767" t="str">
        <f t="shared" si="56"/>
        <v>iiif_url</v>
      </c>
    </row>
    <row r="1768" spans="1:10" x14ac:dyDescent="0.2">
      <c r="A1768" t="s">
        <v>2911</v>
      </c>
      <c r="B1768">
        <v>381</v>
      </c>
      <c r="C1768" t="s">
        <v>3401</v>
      </c>
      <c r="D1768">
        <v>4070</v>
      </c>
      <c r="E1768">
        <v>4122</v>
      </c>
      <c r="F1768">
        <v>2906</v>
      </c>
      <c r="G1768">
        <v>2961</v>
      </c>
      <c r="H1768" t="s">
        <v>2655</v>
      </c>
      <c r="J1768" t="str">
        <f t="shared" si="56"/>
        <v>iiif_url</v>
      </c>
    </row>
    <row r="1769" spans="1:10" x14ac:dyDescent="0.2">
      <c r="A1769" t="s">
        <v>2911</v>
      </c>
      <c r="B1769">
        <v>381</v>
      </c>
      <c r="C1769" t="s">
        <v>3402</v>
      </c>
      <c r="D1769">
        <v>3645</v>
      </c>
      <c r="E1769">
        <v>4117</v>
      </c>
      <c r="F1769">
        <v>2951</v>
      </c>
      <c r="G1769">
        <v>3016</v>
      </c>
      <c r="H1769" t="s">
        <v>3403</v>
      </c>
      <c r="J1769" t="str">
        <f t="shared" si="56"/>
        <v>iiif_url</v>
      </c>
    </row>
    <row r="1770" spans="1:10" x14ac:dyDescent="0.2">
      <c r="A1770" t="s">
        <v>2911</v>
      </c>
      <c r="B1770">
        <v>381</v>
      </c>
      <c r="C1770" t="s">
        <v>3404</v>
      </c>
      <c r="D1770">
        <v>4155</v>
      </c>
      <c r="E1770">
        <v>4307</v>
      </c>
      <c r="F1770">
        <v>2932</v>
      </c>
      <c r="G1770">
        <v>2987</v>
      </c>
      <c r="H1770" t="s">
        <v>3405</v>
      </c>
      <c r="J1770" t="str">
        <f t="shared" si="56"/>
        <v>iiif_url</v>
      </c>
    </row>
    <row r="1771" spans="1:10" x14ac:dyDescent="0.2">
      <c r="A1771" t="s">
        <v>2911</v>
      </c>
      <c r="B1771">
        <v>381</v>
      </c>
      <c r="C1771" t="s">
        <v>3406</v>
      </c>
      <c r="D1771">
        <v>3812</v>
      </c>
      <c r="E1771">
        <v>3913</v>
      </c>
      <c r="F1771">
        <v>2999</v>
      </c>
      <c r="G1771">
        <v>3056</v>
      </c>
      <c r="H1771" t="s">
        <v>3407</v>
      </c>
      <c r="J1771" t="str">
        <f t="shared" si="56"/>
        <v>iiif_url</v>
      </c>
    </row>
    <row r="1772" spans="1:10" x14ac:dyDescent="0.2">
      <c r="A1772" t="s">
        <v>2911</v>
      </c>
      <c r="B1772">
        <v>381</v>
      </c>
      <c r="C1772" t="s">
        <v>3408</v>
      </c>
      <c r="D1772">
        <v>3642</v>
      </c>
      <c r="E1772">
        <v>4148</v>
      </c>
      <c r="F1772">
        <v>3047</v>
      </c>
      <c r="G1772">
        <v>3113</v>
      </c>
      <c r="H1772" t="s">
        <v>3409</v>
      </c>
      <c r="J1772" t="str">
        <f t="shared" si="56"/>
        <v>iiif_url</v>
      </c>
    </row>
    <row r="1773" spans="1:10" x14ac:dyDescent="0.2">
      <c r="A1773" t="s">
        <v>2911</v>
      </c>
      <c r="B1773">
        <v>381</v>
      </c>
      <c r="C1773" t="s">
        <v>3410</v>
      </c>
      <c r="D1773">
        <v>3643</v>
      </c>
      <c r="E1773">
        <v>4493</v>
      </c>
      <c r="F1773">
        <v>3144</v>
      </c>
      <c r="G1773">
        <v>3205</v>
      </c>
      <c r="H1773" t="s">
        <v>3411</v>
      </c>
      <c r="J1773" t="str">
        <f t="shared" ref="J1773:J1778" si="57">HYPERLINK("https://images.diginfra.net/iiif/NL-HaNA_1.01.02/3767/NL-HaNA_1.01.02_3767_0191.jpg/2524,248,2083,3254/full/0/default.jpg", "iiif_url")</f>
        <v>iiif_url</v>
      </c>
    </row>
    <row r="1774" spans="1:10" x14ac:dyDescent="0.2">
      <c r="A1774" t="s">
        <v>2911</v>
      </c>
      <c r="B1774">
        <v>381</v>
      </c>
      <c r="C1774" t="s">
        <v>3412</v>
      </c>
      <c r="D1774">
        <v>3594</v>
      </c>
      <c r="E1774">
        <v>4494</v>
      </c>
      <c r="F1774">
        <v>3197</v>
      </c>
      <c r="G1774">
        <v>3257</v>
      </c>
      <c r="H1774" t="s">
        <v>3413</v>
      </c>
      <c r="J1774" t="str">
        <f t="shared" si="57"/>
        <v>iiif_url</v>
      </c>
    </row>
    <row r="1775" spans="1:10" x14ac:dyDescent="0.2">
      <c r="A1775" t="s">
        <v>2911</v>
      </c>
      <c r="B1775">
        <v>381</v>
      </c>
      <c r="C1775" t="s">
        <v>3414</v>
      </c>
      <c r="D1775">
        <v>3594</v>
      </c>
      <c r="E1775">
        <v>4496</v>
      </c>
      <c r="F1775">
        <v>3246</v>
      </c>
      <c r="G1775">
        <v>3306</v>
      </c>
      <c r="H1775" t="s">
        <v>3415</v>
      </c>
      <c r="J1775" t="str">
        <f t="shared" si="57"/>
        <v>iiif_url</v>
      </c>
    </row>
    <row r="1776" spans="1:10" x14ac:dyDescent="0.2">
      <c r="A1776" t="s">
        <v>2911</v>
      </c>
      <c r="B1776">
        <v>381</v>
      </c>
      <c r="C1776" t="s">
        <v>3416</v>
      </c>
      <c r="D1776">
        <v>3596</v>
      </c>
      <c r="E1776">
        <v>4494</v>
      </c>
      <c r="F1776">
        <v>3291</v>
      </c>
      <c r="G1776">
        <v>3349</v>
      </c>
      <c r="H1776" t="s">
        <v>3417</v>
      </c>
      <c r="J1776" t="str">
        <f t="shared" si="57"/>
        <v>iiif_url</v>
      </c>
    </row>
    <row r="1777" spans="1:10" x14ac:dyDescent="0.2">
      <c r="A1777" t="s">
        <v>2911</v>
      </c>
      <c r="B1777">
        <v>381</v>
      </c>
      <c r="C1777" t="s">
        <v>3418</v>
      </c>
      <c r="D1777">
        <v>3971</v>
      </c>
      <c r="E1777">
        <v>4077</v>
      </c>
      <c r="F1777">
        <v>3346</v>
      </c>
      <c r="G1777">
        <v>3402</v>
      </c>
      <c r="H1777" t="s">
        <v>3419</v>
      </c>
      <c r="J1777" t="str">
        <f t="shared" si="57"/>
        <v>iiif_url</v>
      </c>
    </row>
    <row r="1778" spans="1:10" x14ac:dyDescent="0.2">
      <c r="A1778" t="s">
        <v>2911</v>
      </c>
      <c r="B1778">
        <v>381</v>
      </c>
      <c r="C1778" t="s">
        <v>3420</v>
      </c>
      <c r="D1778">
        <v>4410</v>
      </c>
      <c r="E1778">
        <v>4497</v>
      </c>
      <c r="F1778">
        <v>3341</v>
      </c>
      <c r="G1778">
        <v>3396</v>
      </c>
      <c r="H1778" t="s">
        <v>3421</v>
      </c>
      <c r="J1778" t="str">
        <f t="shared" si="57"/>
        <v>iiif_url</v>
      </c>
    </row>
    <row r="1782" spans="1:10" x14ac:dyDescent="0.2">
      <c r="A1782" t="s">
        <v>3422</v>
      </c>
      <c r="B1782">
        <v>368</v>
      </c>
      <c r="C1782" t="s">
        <v>3423</v>
      </c>
      <c r="D1782">
        <v>373</v>
      </c>
      <c r="E1782">
        <v>490</v>
      </c>
      <c r="F1782">
        <v>3337</v>
      </c>
      <c r="G1782">
        <v>3395</v>
      </c>
      <c r="H1782" t="s">
        <v>3424</v>
      </c>
      <c r="J1782" t="str">
        <f t="shared" ref="J1782:J1813" si="58">HYPERLINK("https://images.diginfra.net/iiif/NL-HaNA_1.01.02/3808/NL-HaNA_1.01.02_3808_0185.jpg/221,243,2078,3252/full/0/default.jpg", "iiif_url")</f>
        <v>iiif_url</v>
      </c>
    </row>
    <row r="1783" spans="1:10" x14ac:dyDescent="0.2">
      <c r="A1783" t="s">
        <v>3422</v>
      </c>
      <c r="B1783">
        <v>368</v>
      </c>
      <c r="C1783" t="s">
        <v>3423</v>
      </c>
      <c r="D1783">
        <v>2105</v>
      </c>
      <c r="E1783">
        <v>2191</v>
      </c>
      <c r="F1783">
        <v>3308</v>
      </c>
      <c r="G1783">
        <v>3366</v>
      </c>
      <c r="H1783" t="s">
        <v>3425</v>
      </c>
      <c r="J1783" t="str">
        <f t="shared" si="58"/>
        <v>iiif_url</v>
      </c>
    </row>
    <row r="1784" spans="1:10" x14ac:dyDescent="0.2">
      <c r="A1784" t="s">
        <v>3422</v>
      </c>
      <c r="B1784">
        <v>368</v>
      </c>
      <c r="C1784" t="s">
        <v>3423</v>
      </c>
      <c r="D1784">
        <v>325</v>
      </c>
      <c r="E1784">
        <v>698</v>
      </c>
      <c r="F1784">
        <v>355</v>
      </c>
      <c r="G1784">
        <v>415</v>
      </c>
      <c r="H1784" t="s">
        <v>3426</v>
      </c>
      <c r="J1784" t="str">
        <f t="shared" si="58"/>
        <v>iiif_url</v>
      </c>
    </row>
    <row r="1785" spans="1:10" x14ac:dyDescent="0.2">
      <c r="A1785" t="s">
        <v>3422</v>
      </c>
      <c r="B1785">
        <v>368</v>
      </c>
      <c r="C1785" t="s">
        <v>3423</v>
      </c>
      <c r="D1785">
        <v>1165</v>
      </c>
      <c r="E1785">
        <v>1369</v>
      </c>
      <c r="F1785">
        <v>343</v>
      </c>
      <c r="G1785">
        <v>401</v>
      </c>
      <c r="H1785" t="s">
        <v>3427</v>
      </c>
      <c r="J1785" t="str">
        <f t="shared" si="58"/>
        <v>iiif_url</v>
      </c>
    </row>
    <row r="1786" spans="1:10" x14ac:dyDescent="0.2">
      <c r="A1786" t="s">
        <v>3422</v>
      </c>
      <c r="B1786">
        <v>368</v>
      </c>
      <c r="C1786" t="s">
        <v>3423</v>
      </c>
      <c r="D1786">
        <v>2027</v>
      </c>
      <c r="E1786">
        <v>2180</v>
      </c>
      <c r="F1786">
        <v>346</v>
      </c>
      <c r="G1786">
        <v>405</v>
      </c>
      <c r="H1786" t="s">
        <v>3428</v>
      </c>
      <c r="J1786" t="str">
        <f t="shared" si="58"/>
        <v>iiif_url</v>
      </c>
    </row>
    <row r="1787" spans="1:10" x14ac:dyDescent="0.2">
      <c r="A1787" t="s">
        <v>3422</v>
      </c>
      <c r="B1787">
        <v>368</v>
      </c>
      <c r="C1787" t="s">
        <v>3429</v>
      </c>
      <c r="D1787">
        <v>333</v>
      </c>
      <c r="E1787">
        <v>1202</v>
      </c>
      <c r="F1787">
        <v>419</v>
      </c>
      <c r="G1787">
        <v>478</v>
      </c>
      <c r="H1787" t="s">
        <v>3430</v>
      </c>
      <c r="J1787" t="str">
        <f t="shared" si="58"/>
        <v>iiif_url</v>
      </c>
    </row>
    <row r="1788" spans="1:10" x14ac:dyDescent="0.2">
      <c r="A1788" t="s">
        <v>3422</v>
      </c>
      <c r="B1788">
        <v>368</v>
      </c>
      <c r="C1788" t="s">
        <v>3431</v>
      </c>
      <c r="D1788">
        <v>330</v>
      </c>
      <c r="E1788">
        <v>1203</v>
      </c>
      <c r="F1788">
        <v>468</v>
      </c>
      <c r="G1788">
        <v>527</v>
      </c>
      <c r="H1788" t="s">
        <v>3432</v>
      </c>
      <c r="J1788" t="str">
        <f t="shared" si="58"/>
        <v>iiif_url</v>
      </c>
    </row>
    <row r="1789" spans="1:10" x14ac:dyDescent="0.2">
      <c r="A1789" t="s">
        <v>3422</v>
      </c>
      <c r="B1789">
        <v>368</v>
      </c>
      <c r="C1789" t="s">
        <v>3433</v>
      </c>
      <c r="D1789">
        <v>326</v>
      </c>
      <c r="E1789">
        <v>1208</v>
      </c>
      <c r="F1789">
        <v>516</v>
      </c>
      <c r="G1789">
        <v>574</v>
      </c>
      <c r="H1789" t="s">
        <v>3434</v>
      </c>
      <c r="J1789" t="str">
        <f t="shared" si="58"/>
        <v>iiif_url</v>
      </c>
    </row>
    <row r="1790" spans="1:10" x14ac:dyDescent="0.2">
      <c r="A1790" t="s">
        <v>3422</v>
      </c>
      <c r="B1790">
        <v>368</v>
      </c>
      <c r="C1790" t="s">
        <v>3435</v>
      </c>
      <c r="D1790">
        <v>327</v>
      </c>
      <c r="E1790">
        <v>1208</v>
      </c>
      <c r="F1790">
        <v>564</v>
      </c>
      <c r="G1790">
        <v>623</v>
      </c>
      <c r="H1790" t="s">
        <v>3436</v>
      </c>
      <c r="J1790" t="str">
        <f t="shared" si="58"/>
        <v>iiif_url</v>
      </c>
    </row>
    <row r="1791" spans="1:10" x14ac:dyDescent="0.2">
      <c r="A1791" t="s">
        <v>3422</v>
      </c>
      <c r="B1791">
        <v>368</v>
      </c>
      <c r="C1791" t="s">
        <v>3437</v>
      </c>
      <c r="D1791">
        <v>330</v>
      </c>
      <c r="E1791">
        <v>1200</v>
      </c>
      <c r="F1791">
        <v>606</v>
      </c>
      <c r="G1791">
        <v>664</v>
      </c>
      <c r="H1791" t="s">
        <v>3438</v>
      </c>
      <c r="J1791" t="str">
        <f t="shared" si="58"/>
        <v>iiif_url</v>
      </c>
    </row>
    <row r="1792" spans="1:10" x14ac:dyDescent="0.2">
      <c r="A1792" t="s">
        <v>3422</v>
      </c>
      <c r="B1792">
        <v>368</v>
      </c>
      <c r="C1792" t="s">
        <v>3439</v>
      </c>
      <c r="D1792">
        <v>333</v>
      </c>
      <c r="E1792">
        <v>1004</v>
      </c>
      <c r="F1792">
        <v>664</v>
      </c>
      <c r="G1792">
        <v>722</v>
      </c>
      <c r="H1792" t="s">
        <v>3440</v>
      </c>
      <c r="J1792" t="str">
        <f t="shared" si="58"/>
        <v>iiif_url</v>
      </c>
    </row>
    <row r="1793" spans="1:10" x14ac:dyDescent="0.2">
      <c r="A1793" t="s">
        <v>3422</v>
      </c>
      <c r="B1793">
        <v>368</v>
      </c>
      <c r="C1793" t="s">
        <v>3441</v>
      </c>
      <c r="D1793">
        <v>338</v>
      </c>
      <c r="E1793">
        <v>1207</v>
      </c>
      <c r="F1793">
        <v>709</v>
      </c>
      <c r="G1793">
        <v>767</v>
      </c>
      <c r="H1793" t="s">
        <v>3442</v>
      </c>
      <c r="J1793" t="str">
        <f t="shared" si="58"/>
        <v>iiif_url</v>
      </c>
    </row>
    <row r="1794" spans="1:10" x14ac:dyDescent="0.2">
      <c r="A1794" t="s">
        <v>3422</v>
      </c>
      <c r="B1794">
        <v>368</v>
      </c>
      <c r="C1794" t="s">
        <v>3443</v>
      </c>
      <c r="D1794">
        <v>336</v>
      </c>
      <c r="E1794">
        <v>1207</v>
      </c>
      <c r="F1794">
        <v>754</v>
      </c>
      <c r="G1794">
        <v>812</v>
      </c>
      <c r="H1794" t="s">
        <v>3444</v>
      </c>
      <c r="J1794" t="str">
        <f t="shared" si="58"/>
        <v>iiif_url</v>
      </c>
    </row>
    <row r="1795" spans="1:10" x14ac:dyDescent="0.2">
      <c r="A1795" t="s">
        <v>3422</v>
      </c>
      <c r="B1795">
        <v>368</v>
      </c>
      <c r="C1795" t="s">
        <v>3445</v>
      </c>
      <c r="D1795">
        <v>328</v>
      </c>
      <c r="E1795">
        <v>1208</v>
      </c>
      <c r="F1795">
        <v>804</v>
      </c>
      <c r="G1795">
        <v>863</v>
      </c>
      <c r="H1795" t="s">
        <v>3446</v>
      </c>
      <c r="J1795" t="str">
        <f t="shared" si="58"/>
        <v>iiif_url</v>
      </c>
    </row>
    <row r="1796" spans="1:10" x14ac:dyDescent="0.2">
      <c r="A1796" t="s">
        <v>3422</v>
      </c>
      <c r="B1796">
        <v>368</v>
      </c>
      <c r="C1796" t="s">
        <v>3447</v>
      </c>
      <c r="D1796">
        <v>330</v>
      </c>
      <c r="E1796">
        <v>1211</v>
      </c>
      <c r="F1796">
        <v>851</v>
      </c>
      <c r="G1796">
        <v>909</v>
      </c>
      <c r="H1796" t="s">
        <v>3448</v>
      </c>
      <c r="J1796" t="str">
        <f t="shared" si="58"/>
        <v>iiif_url</v>
      </c>
    </row>
    <row r="1797" spans="1:10" x14ac:dyDescent="0.2">
      <c r="A1797" t="s">
        <v>3422</v>
      </c>
      <c r="B1797">
        <v>368</v>
      </c>
      <c r="C1797" t="s">
        <v>3449</v>
      </c>
      <c r="D1797">
        <v>324</v>
      </c>
      <c r="E1797">
        <v>1209</v>
      </c>
      <c r="F1797">
        <v>898</v>
      </c>
      <c r="G1797">
        <v>957</v>
      </c>
      <c r="H1797" t="s">
        <v>3450</v>
      </c>
      <c r="J1797" t="str">
        <f t="shared" si="58"/>
        <v>iiif_url</v>
      </c>
    </row>
    <row r="1798" spans="1:10" x14ac:dyDescent="0.2">
      <c r="A1798" t="s">
        <v>3422</v>
      </c>
      <c r="B1798">
        <v>368</v>
      </c>
      <c r="C1798" t="s">
        <v>3451</v>
      </c>
      <c r="D1798">
        <v>321</v>
      </c>
      <c r="E1798">
        <v>1210</v>
      </c>
      <c r="F1798">
        <v>943</v>
      </c>
      <c r="G1798">
        <v>1001</v>
      </c>
      <c r="H1798" t="s">
        <v>3452</v>
      </c>
      <c r="J1798" t="str">
        <f t="shared" si="58"/>
        <v>iiif_url</v>
      </c>
    </row>
    <row r="1799" spans="1:10" x14ac:dyDescent="0.2">
      <c r="A1799" t="s">
        <v>3422</v>
      </c>
      <c r="B1799">
        <v>368</v>
      </c>
      <c r="C1799" t="s">
        <v>3453</v>
      </c>
      <c r="D1799">
        <v>335</v>
      </c>
      <c r="E1799">
        <v>1211</v>
      </c>
      <c r="F1799">
        <v>995</v>
      </c>
      <c r="G1799">
        <v>1054</v>
      </c>
      <c r="H1799" t="s">
        <v>3454</v>
      </c>
      <c r="J1799" t="str">
        <f t="shared" si="58"/>
        <v>iiif_url</v>
      </c>
    </row>
    <row r="1800" spans="1:10" x14ac:dyDescent="0.2">
      <c r="A1800" t="s">
        <v>3422</v>
      </c>
      <c r="B1800">
        <v>368</v>
      </c>
      <c r="C1800" t="s">
        <v>3455</v>
      </c>
      <c r="D1800">
        <v>332</v>
      </c>
      <c r="E1800">
        <v>1206</v>
      </c>
      <c r="F1800">
        <v>1042</v>
      </c>
      <c r="G1800">
        <v>1100</v>
      </c>
      <c r="H1800" t="s">
        <v>3456</v>
      </c>
      <c r="J1800" t="str">
        <f t="shared" si="58"/>
        <v>iiif_url</v>
      </c>
    </row>
    <row r="1801" spans="1:10" x14ac:dyDescent="0.2">
      <c r="A1801" t="s">
        <v>3422</v>
      </c>
      <c r="B1801">
        <v>368</v>
      </c>
      <c r="C1801" t="s">
        <v>3457</v>
      </c>
      <c r="D1801">
        <v>330</v>
      </c>
      <c r="E1801">
        <v>1209</v>
      </c>
      <c r="F1801">
        <v>1088</v>
      </c>
      <c r="G1801">
        <v>1146</v>
      </c>
      <c r="H1801" t="s">
        <v>3458</v>
      </c>
      <c r="J1801" t="str">
        <f t="shared" si="58"/>
        <v>iiif_url</v>
      </c>
    </row>
    <row r="1802" spans="1:10" x14ac:dyDescent="0.2">
      <c r="A1802" t="s">
        <v>3422</v>
      </c>
      <c r="B1802">
        <v>368</v>
      </c>
      <c r="C1802" t="s">
        <v>3459</v>
      </c>
      <c r="D1802">
        <v>329</v>
      </c>
      <c r="E1802">
        <v>1207</v>
      </c>
      <c r="F1802">
        <v>1138</v>
      </c>
      <c r="G1802">
        <v>1197</v>
      </c>
      <c r="H1802" t="s">
        <v>3460</v>
      </c>
      <c r="J1802" t="str">
        <f t="shared" si="58"/>
        <v>iiif_url</v>
      </c>
    </row>
    <row r="1803" spans="1:10" x14ac:dyDescent="0.2">
      <c r="A1803" t="s">
        <v>3422</v>
      </c>
      <c r="B1803">
        <v>368</v>
      </c>
      <c r="C1803" t="s">
        <v>3461</v>
      </c>
      <c r="D1803">
        <v>335</v>
      </c>
      <c r="E1803">
        <v>1220</v>
      </c>
      <c r="F1803">
        <v>1186</v>
      </c>
      <c r="G1803">
        <v>1245</v>
      </c>
      <c r="H1803" t="s">
        <v>3462</v>
      </c>
      <c r="J1803" t="str">
        <f t="shared" si="58"/>
        <v>iiif_url</v>
      </c>
    </row>
    <row r="1804" spans="1:10" x14ac:dyDescent="0.2">
      <c r="A1804" t="s">
        <v>3422</v>
      </c>
      <c r="B1804">
        <v>368</v>
      </c>
      <c r="C1804" t="s">
        <v>3463</v>
      </c>
      <c r="D1804">
        <v>338</v>
      </c>
      <c r="E1804">
        <v>1215</v>
      </c>
      <c r="F1804">
        <v>1235</v>
      </c>
      <c r="G1804">
        <v>1293</v>
      </c>
      <c r="H1804" t="s">
        <v>3464</v>
      </c>
      <c r="J1804" t="str">
        <f t="shared" si="58"/>
        <v>iiif_url</v>
      </c>
    </row>
    <row r="1805" spans="1:10" x14ac:dyDescent="0.2">
      <c r="A1805" t="s">
        <v>3422</v>
      </c>
      <c r="B1805">
        <v>368</v>
      </c>
      <c r="C1805" t="s">
        <v>3465</v>
      </c>
      <c r="D1805">
        <v>331</v>
      </c>
      <c r="E1805">
        <v>1219</v>
      </c>
      <c r="F1805">
        <v>1286</v>
      </c>
      <c r="G1805">
        <v>1344</v>
      </c>
      <c r="H1805" t="s">
        <v>3466</v>
      </c>
      <c r="J1805" t="str">
        <f t="shared" si="58"/>
        <v>iiif_url</v>
      </c>
    </row>
    <row r="1806" spans="1:10" x14ac:dyDescent="0.2">
      <c r="A1806" t="s">
        <v>3422</v>
      </c>
      <c r="B1806">
        <v>368</v>
      </c>
      <c r="C1806" t="s">
        <v>3467</v>
      </c>
      <c r="D1806">
        <v>331</v>
      </c>
      <c r="E1806">
        <v>1223</v>
      </c>
      <c r="F1806">
        <v>1335</v>
      </c>
      <c r="G1806">
        <v>1394</v>
      </c>
      <c r="H1806" t="s">
        <v>3468</v>
      </c>
      <c r="J1806" t="str">
        <f t="shared" si="58"/>
        <v>iiif_url</v>
      </c>
    </row>
    <row r="1807" spans="1:10" x14ac:dyDescent="0.2">
      <c r="A1807" t="s">
        <v>3422</v>
      </c>
      <c r="B1807">
        <v>368</v>
      </c>
      <c r="C1807" t="s">
        <v>3469</v>
      </c>
      <c r="D1807">
        <v>333</v>
      </c>
      <c r="E1807">
        <v>1218</v>
      </c>
      <c r="F1807">
        <v>1380</v>
      </c>
      <c r="G1807">
        <v>1439</v>
      </c>
      <c r="H1807" t="s">
        <v>3470</v>
      </c>
      <c r="J1807" t="str">
        <f t="shared" si="58"/>
        <v>iiif_url</v>
      </c>
    </row>
    <row r="1808" spans="1:10" x14ac:dyDescent="0.2">
      <c r="A1808" t="s">
        <v>3422</v>
      </c>
      <c r="B1808">
        <v>368</v>
      </c>
      <c r="C1808" t="s">
        <v>3471</v>
      </c>
      <c r="D1808">
        <v>329</v>
      </c>
      <c r="E1808">
        <v>1220</v>
      </c>
      <c r="F1808">
        <v>1430</v>
      </c>
      <c r="G1808">
        <v>1489</v>
      </c>
      <c r="H1808" t="s">
        <v>3472</v>
      </c>
      <c r="J1808" t="str">
        <f t="shared" si="58"/>
        <v>iiif_url</v>
      </c>
    </row>
    <row r="1809" spans="1:10" x14ac:dyDescent="0.2">
      <c r="A1809" t="s">
        <v>3422</v>
      </c>
      <c r="B1809">
        <v>368</v>
      </c>
      <c r="C1809" t="s">
        <v>3473</v>
      </c>
      <c r="D1809">
        <v>336</v>
      </c>
      <c r="E1809">
        <v>1220</v>
      </c>
      <c r="F1809">
        <v>1477</v>
      </c>
      <c r="G1809">
        <v>1535</v>
      </c>
      <c r="H1809" t="s">
        <v>3474</v>
      </c>
      <c r="J1809" t="str">
        <f t="shared" si="58"/>
        <v>iiif_url</v>
      </c>
    </row>
    <row r="1810" spans="1:10" x14ac:dyDescent="0.2">
      <c r="A1810" t="s">
        <v>3422</v>
      </c>
      <c r="B1810">
        <v>368</v>
      </c>
      <c r="C1810" t="s">
        <v>3475</v>
      </c>
      <c r="D1810">
        <v>338</v>
      </c>
      <c r="E1810">
        <v>1216</v>
      </c>
      <c r="F1810">
        <v>1525</v>
      </c>
      <c r="G1810">
        <v>1583</v>
      </c>
      <c r="H1810" t="s">
        <v>3476</v>
      </c>
      <c r="J1810" t="str">
        <f t="shared" si="58"/>
        <v>iiif_url</v>
      </c>
    </row>
    <row r="1811" spans="1:10" x14ac:dyDescent="0.2">
      <c r="A1811" t="s">
        <v>3422</v>
      </c>
      <c r="B1811">
        <v>368</v>
      </c>
      <c r="C1811" t="s">
        <v>3477</v>
      </c>
      <c r="D1811">
        <v>339</v>
      </c>
      <c r="E1811">
        <v>1218</v>
      </c>
      <c r="F1811">
        <v>1572</v>
      </c>
      <c r="G1811">
        <v>1630</v>
      </c>
      <c r="H1811" t="s">
        <v>3478</v>
      </c>
      <c r="J1811" t="str">
        <f t="shared" si="58"/>
        <v>iiif_url</v>
      </c>
    </row>
    <row r="1812" spans="1:10" x14ac:dyDescent="0.2">
      <c r="A1812" t="s">
        <v>3422</v>
      </c>
      <c r="B1812">
        <v>368</v>
      </c>
      <c r="C1812" t="s">
        <v>3479</v>
      </c>
      <c r="D1812">
        <v>340</v>
      </c>
      <c r="E1812">
        <v>1220</v>
      </c>
      <c r="F1812">
        <v>1619</v>
      </c>
      <c r="G1812">
        <v>1678</v>
      </c>
      <c r="H1812" t="s">
        <v>3480</v>
      </c>
      <c r="J1812" t="str">
        <f t="shared" si="58"/>
        <v>iiif_url</v>
      </c>
    </row>
    <row r="1813" spans="1:10" x14ac:dyDescent="0.2">
      <c r="A1813" t="s">
        <v>3422</v>
      </c>
      <c r="B1813">
        <v>368</v>
      </c>
      <c r="C1813" t="s">
        <v>3481</v>
      </c>
      <c r="D1813">
        <v>342</v>
      </c>
      <c r="E1813">
        <v>1223</v>
      </c>
      <c r="F1813">
        <v>1671</v>
      </c>
      <c r="G1813">
        <v>1730</v>
      </c>
      <c r="H1813" t="s">
        <v>3482</v>
      </c>
      <c r="J1813" t="str">
        <f t="shared" si="58"/>
        <v>iiif_url</v>
      </c>
    </row>
    <row r="1814" spans="1:10" x14ac:dyDescent="0.2">
      <c r="A1814" t="s">
        <v>3422</v>
      </c>
      <c r="B1814">
        <v>368</v>
      </c>
      <c r="C1814" t="s">
        <v>3483</v>
      </c>
      <c r="D1814">
        <v>336</v>
      </c>
      <c r="E1814">
        <v>1226</v>
      </c>
      <c r="F1814">
        <v>1719</v>
      </c>
      <c r="G1814">
        <v>1778</v>
      </c>
      <c r="H1814" t="s">
        <v>3484</v>
      </c>
      <c r="J1814" t="str">
        <f t="shared" ref="J1814:J1845" si="59">HYPERLINK("https://images.diginfra.net/iiif/NL-HaNA_1.01.02/3808/NL-HaNA_1.01.02_3808_0185.jpg/221,243,2078,3252/full/0/default.jpg", "iiif_url")</f>
        <v>iiif_url</v>
      </c>
    </row>
    <row r="1815" spans="1:10" x14ac:dyDescent="0.2">
      <c r="A1815" t="s">
        <v>3422</v>
      </c>
      <c r="B1815">
        <v>368</v>
      </c>
      <c r="C1815" t="s">
        <v>3485</v>
      </c>
      <c r="D1815">
        <v>342</v>
      </c>
      <c r="E1815">
        <v>1222</v>
      </c>
      <c r="F1815">
        <v>1762</v>
      </c>
      <c r="G1815">
        <v>1821</v>
      </c>
      <c r="H1815" t="s">
        <v>3486</v>
      </c>
      <c r="J1815" t="str">
        <f t="shared" si="59"/>
        <v>iiif_url</v>
      </c>
    </row>
    <row r="1816" spans="1:10" x14ac:dyDescent="0.2">
      <c r="A1816" t="s">
        <v>3422</v>
      </c>
      <c r="B1816">
        <v>368</v>
      </c>
      <c r="C1816" t="s">
        <v>3487</v>
      </c>
      <c r="D1816">
        <v>348</v>
      </c>
      <c r="E1816">
        <v>1223</v>
      </c>
      <c r="F1816">
        <v>1813</v>
      </c>
      <c r="G1816">
        <v>1872</v>
      </c>
      <c r="H1816" t="s">
        <v>3488</v>
      </c>
      <c r="J1816" t="str">
        <f t="shared" si="59"/>
        <v>iiif_url</v>
      </c>
    </row>
    <row r="1817" spans="1:10" x14ac:dyDescent="0.2">
      <c r="A1817" t="s">
        <v>3422</v>
      </c>
      <c r="B1817">
        <v>368</v>
      </c>
      <c r="C1817" t="s">
        <v>3489</v>
      </c>
      <c r="D1817">
        <v>343</v>
      </c>
      <c r="E1817">
        <v>1231</v>
      </c>
      <c r="F1817">
        <v>1864</v>
      </c>
      <c r="G1817">
        <v>1922</v>
      </c>
      <c r="H1817" t="s">
        <v>3490</v>
      </c>
      <c r="J1817" t="str">
        <f t="shared" si="59"/>
        <v>iiif_url</v>
      </c>
    </row>
    <row r="1818" spans="1:10" x14ac:dyDescent="0.2">
      <c r="A1818" t="s">
        <v>3422</v>
      </c>
      <c r="B1818">
        <v>368</v>
      </c>
      <c r="C1818" t="s">
        <v>3491</v>
      </c>
      <c r="D1818">
        <v>350</v>
      </c>
      <c r="E1818">
        <v>1229</v>
      </c>
      <c r="F1818">
        <v>1913</v>
      </c>
      <c r="G1818">
        <v>1972</v>
      </c>
      <c r="H1818" t="s">
        <v>3492</v>
      </c>
      <c r="J1818" t="str">
        <f t="shared" si="59"/>
        <v>iiif_url</v>
      </c>
    </row>
    <row r="1819" spans="1:10" x14ac:dyDescent="0.2">
      <c r="A1819" t="s">
        <v>3422</v>
      </c>
      <c r="B1819">
        <v>368</v>
      </c>
      <c r="C1819" t="s">
        <v>3493</v>
      </c>
      <c r="D1819">
        <v>349</v>
      </c>
      <c r="E1819">
        <v>1231</v>
      </c>
      <c r="F1819">
        <v>1962</v>
      </c>
      <c r="G1819">
        <v>2022</v>
      </c>
      <c r="H1819" t="s">
        <v>3494</v>
      </c>
      <c r="J1819" t="str">
        <f t="shared" si="59"/>
        <v>iiif_url</v>
      </c>
    </row>
    <row r="1820" spans="1:10" x14ac:dyDescent="0.2">
      <c r="A1820" t="s">
        <v>3422</v>
      </c>
      <c r="B1820">
        <v>368</v>
      </c>
      <c r="C1820" t="s">
        <v>3495</v>
      </c>
      <c r="D1820">
        <v>348</v>
      </c>
      <c r="E1820">
        <v>1231</v>
      </c>
      <c r="F1820">
        <v>2007</v>
      </c>
      <c r="G1820">
        <v>2066</v>
      </c>
      <c r="H1820" t="s">
        <v>3496</v>
      </c>
      <c r="J1820" t="str">
        <f t="shared" si="59"/>
        <v>iiif_url</v>
      </c>
    </row>
    <row r="1821" spans="1:10" x14ac:dyDescent="0.2">
      <c r="A1821" t="s">
        <v>3422</v>
      </c>
      <c r="B1821">
        <v>368</v>
      </c>
      <c r="C1821" t="s">
        <v>3497</v>
      </c>
      <c r="D1821">
        <v>342</v>
      </c>
      <c r="E1821">
        <v>1228</v>
      </c>
      <c r="F1821">
        <v>2055</v>
      </c>
      <c r="G1821">
        <v>2114</v>
      </c>
      <c r="H1821" t="s">
        <v>3498</v>
      </c>
      <c r="J1821" t="str">
        <f t="shared" si="59"/>
        <v>iiif_url</v>
      </c>
    </row>
    <row r="1822" spans="1:10" x14ac:dyDescent="0.2">
      <c r="A1822" t="s">
        <v>3422</v>
      </c>
      <c r="B1822">
        <v>368</v>
      </c>
      <c r="C1822" t="s">
        <v>3499</v>
      </c>
      <c r="D1822">
        <v>343</v>
      </c>
      <c r="E1822">
        <v>1232</v>
      </c>
      <c r="F1822">
        <v>2107</v>
      </c>
      <c r="G1822">
        <v>2165</v>
      </c>
      <c r="H1822" t="s">
        <v>3500</v>
      </c>
      <c r="J1822" t="str">
        <f t="shared" si="59"/>
        <v>iiif_url</v>
      </c>
    </row>
    <row r="1823" spans="1:10" x14ac:dyDescent="0.2">
      <c r="A1823" t="s">
        <v>3422</v>
      </c>
      <c r="B1823">
        <v>368</v>
      </c>
      <c r="C1823" t="s">
        <v>3501</v>
      </c>
      <c r="D1823">
        <v>339</v>
      </c>
      <c r="E1823">
        <v>1224</v>
      </c>
      <c r="F1823">
        <v>2156</v>
      </c>
      <c r="G1823">
        <v>2215</v>
      </c>
      <c r="H1823" t="s">
        <v>3502</v>
      </c>
      <c r="J1823" t="str">
        <f t="shared" si="59"/>
        <v>iiif_url</v>
      </c>
    </row>
    <row r="1824" spans="1:10" x14ac:dyDescent="0.2">
      <c r="A1824" t="s">
        <v>3422</v>
      </c>
      <c r="B1824">
        <v>368</v>
      </c>
      <c r="C1824" t="s">
        <v>3503</v>
      </c>
      <c r="D1824">
        <v>342</v>
      </c>
      <c r="E1824">
        <v>1231</v>
      </c>
      <c r="F1824">
        <v>2198</v>
      </c>
      <c r="G1824">
        <v>2256</v>
      </c>
      <c r="H1824" t="s">
        <v>3504</v>
      </c>
      <c r="J1824" t="str">
        <f t="shared" si="59"/>
        <v>iiif_url</v>
      </c>
    </row>
    <row r="1825" spans="1:10" x14ac:dyDescent="0.2">
      <c r="A1825" t="s">
        <v>3422</v>
      </c>
      <c r="B1825">
        <v>368</v>
      </c>
      <c r="C1825" t="s">
        <v>3505</v>
      </c>
      <c r="D1825">
        <v>342</v>
      </c>
      <c r="E1825">
        <v>1233</v>
      </c>
      <c r="F1825">
        <v>2252</v>
      </c>
      <c r="G1825">
        <v>2311</v>
      </c>
      <c r="H1825" t="s">
        <v>3506</v>
      </c>
      <c r="J1825" t="str">
        <f t="shared" si="59"/>
        <v>iiif_url</v>
      </c>
    </row>
    <row r="1826" spans="1:10" x14ac:dyDescent="0.2">
      <c r="A1826" t="s">
        <v>3422</v>
      </c>
      <c r="B1826">
        <v>368</v>
      </c>
      <c r="C1826" t="s">
        <v>3507</v>
      </c>
      <c r="D1826">
        <v>343</v>
      </c>
      <c r="E1826">
        <v>1233</v>
      </c>
      <c r="F1826">
        <v>2293</v>
      </c>
      <c r="G1826">
        <v>2351</v>
      </c>
      <c r="H1826" t="s">
        <v>3508</v>
      </c>
      <c r="J1826" t="str">
        <f t="shared" si="59"/>
        <v>iiif_url</v>
      </c>
    </row>
    <row r="1827" spans="1:10" x14ac:dyDescent="0.2">
      <c r="A1827" t="s">
        <v>3422</v>
      </c>
      <c r="B1827">
        <v>368</v>
      </c>
      <c r="C1827" t="s">
        <v>3509</v>
      </c>
      <c r="D1827">
        <v>352</v>
      </c>
      <c r="E1827">
        <v>1231</v>
      </c>
      <c r="F1827">
        <v>2345</v>
      </c>
      <c r="G1827">
        <v>2404</v>
      </c>
      <c r="H1827" t="s">
        <v>3510</v>
      </c>
      <c r="J1827" t="str">
        <f t="shared" si="59"/>
        <v>iiif_url</v>
      </c>
    </row>
    <row r="1828" spans="1:10" x14ac:dyDescent="0.2">
      <c r="A1828" t="s">
        <v>3422</v>
      </c>
      <c r="B1828">
        <v>368</v>
      </c>
      <c r="C1828" t="s">
        <v>3511</v>
      </c>
      <c r="D1828">
        <v>350</v>
      </c>
      <c r="E1828">
        <v>1232</v>
      </c>
      <c r="F1828">
        <v>2398</v>
      </c>
      <c r="G1828">
        <v>2456</v>
      </c>
      <c r="H1828" t="s">
        <v>3512</v>
      </c>
      <c r="J1828" t="str">
        <f t="shared" si="59"/>
        <v>iiif_url</v>
      </c>
    </row>
    <row r="1829" spans="1:10" x14ac:dyDescent="0.2">
      <c r="A1829" t="s">
        <v>3422</v>
      </c>
      <c r="B1829">
        <v>368</v>
      </c>
      <c r="C1829" t="s">
        <v>3513</v>
      </c>
      <c r="D1829">
        <v>351</v>
      </c>
      <c r="E1829">
        <v>1233</v>
      </c>
      <c r="F1829">
        <v>2445</v>
      </c>
      <c r="G1829">
        <v>2503</v>
      </c>
      <c r="H1829" t="s">
        <v>3514</v>
      </c>
      <c r="J1829" t="str">
        <f t="shared" si="59"/>
        <v>iiif_url</v>
      </c>
    </row>
    <row r="1830" spans="1:10" x14ac:dyDescent="0.2">
      <c r="A1830" t="s">
        <v>3422</v>
      </c>
      <c r="B1830">
        <v>368</v>
      </c>
      <c r="C1830" t="s">
        <v>3515</v>
      </c>
      <c r="D1830">
        <v>348</v>
      </c>
      <c r="E1830">
        <v>1235</v>
      </c>
      <c r="F1830">
        <v>2495</v>
      </c>
      <c r="G1830">
        <v>2554</v>
      </c>
      <c r="H1830" t="s">
        <v>3516</v>
      </c>
      <c r="J1830" t="str">
        <f t="shared" si="59"/>
        <v>iiif_url</v>
      </c>
    </row>
    <row r="1831" spans="1:10" x14ac:dyDescent="0.2">
      <c r="A1831" t="s">
        <v>3422</v>
      </c>
      <c r="B1831">
        <v>368</v>
      </c>
      <c r="C1831" t="s">
        <v>3517</v>
      </c>
      <c r="D1831">
        <v>351</v>
      </c>
      <c r="E1831">
        <v>1231</v>
      </c>
      <c r="F1831">
        <v>2538</v>
      </c>
      <c r="G1831">
        <v>2597</v>
      </c>
      <c r="H1831" t="s">
        <v>3518</v>
      </c>
      <c r="J1831" t="str">
        <f t="shared" si="59"/>
        <v>iiif_url</v>
      </c>
    </row>
    <row r="1832" spans="1:10" x14ac:dyDescent="0.2">
      <c r="A1832" t="s">
        <v>3422</v>
      </c>
      <c r="B1832">
        <v>368</v>
      </c>
      <c r="C1832" t="s">
        <v>3519</v>
      </c>
      <c r="D1832">
        <v>358</v>
      </c>
      <c r="E1832">
        <v>1238</v>
      </c>
      <c r="F1832">
        <v>2588</v>
      </c>
      <c r="G1832">
        <v>2647</v>
      </c>
      <c r="H1832" t="s">
        <v>3520</v>
      </c>
      <c r="J1832" t="str">
        <f t="shared" si="59"/>
        <v>iiif_url</v>
      </c>
    </row>
    <row r="1833" spans="1:10" x14ac:dyDescent="0.2">
      <c r="A1833" t="s">
        <v>3422</v>
      </c>
      <c r="B1833">
        <v>368</v>
      </c>
      <c r="C1833" t="s">
        <v>3521</v>
      </c>
      <c r="D1833">
        <v>358</v>
      </c>
      <c r="E1833">
        <v>1235</v>
      </c>
      <c r="F1833">
        <v>2640</v>
      </c>
      <c r="G1833">
        <v>2698</v>
      </c>
      <c r="H1833" t="s">
        <v>3522</v>
      </c>
      <c r="J1833" t="str">
        <f t="shared" si="59"/>
        <v>iiif_url</v>
      </c>
    </row>
    <row r="1834" spans="1:10" x14ac:dyDescent="0.2">
      <c r="A1834" t="s">
        <v>3422</v>
      </c>
      <c r="B1834">
        <v>368</v>
      </c>
      <c r="C1834" t="s">
        <v>3523</v>
      </c>
      <c r="D1834">
        <v>351</v>
      </c>
      <c r="E1834">
        <v>1235</v>
      </c>
      <c r="F1834">
        <v>2687</v>
      </c>
      <c r="G1834">
        <v>2747</v>
      </c>
      <c r="H1834" t="s">
        <v>3524</v>
      </c>
      <c r="J1834" t="str">
        <f t="shared" si="59"/>
        <v>iiif_url</v>
      </c>
    </row>
    <row r="1835" spans="1:10" x14ac:dyDescent="0.2">
      <c r="A1835" t="s">
        <v>3422</v>
      </c>
      <c r="B1835">
        <v>368</v>
      </c>
      <c r="C1835" t="s">
        <v>3525</v>
      </c>
      <c r="D1835">
        <v>353</v>
      </c>
      <c r="E1835">
        <v>1234</v>
      </c>
      <c r="F1835">
        <v>2736</v>
      </c>
      <c r="G1835">
        <v>2794</v>
      </c>
      <c r="H1835" t="s">
        <v>3526</v>
      </c>
      <c r="J1835" t="str">
        <f t="shared" si="59"/>
        <v>iiif_url</v>
      </c>
    </row>
    <row r="1836" spans="1:10" x14ac:dyDescent="0.2">
      <c r="A1836" t="s">
        <v>3422</v>
      </c>
      <c r="B1836">
        <v>368</v>
      </c>
      <c r="C1836" t="s">
        <v>3527</v>
      </c>
      <c r="D1836">
        <v>356</v>
      </c>
      <c r="E1836">
        <v>1237</v>
      </c>
      <c r="F1836">
        <v>2779</v>
      </c>
      <c r="G1836">
        <v>2838</v>
      </c>
      <c r="H1836" t="s">
        <v>3528</v>
      </c>
      <c r="J1836" t="str">
        <f t="shared" si="59"/>
        <v>iiif_url</v>
      </c>
    </row>
    <row r="1837" spans="1:10" x14ac:dyDescent="0.2">
      <c r="A1837" t="s">
        <v>3422</v>
      </c>
      <c r="B1837">
        <v>368</v>
      </c>
      <c r="C1837" t="s">
        <v>3529</v>
      </c>
      <c r="D1837">
        <v>360</v>
      </c>
      <c r="E1837">
        <v>1239</v>
      </c>
      <c r="F1837">
        <v>2833</v>
      </c>
      <c r="G1837">
        <v>2892</v>
      </c>
      <c r="H1837" t="s">
        <v>3530</v>
      </c>
      <c r="J1837" t="str">
        <f t="shared" si="59"/>
        <v>iiif_url</v>
      </c>
    </row>
    <row r="1838" spans="1:10" x14ac:dyDescent="0.2">
      <c r="A1838" t="s">
        <v>3422</v>
      </c>
      <c r="B1838">
        <v>368</v>
      </c>
      <c r="C1838" t="s">
        <v>3531</v>
      </c>
      <c r="D1838">
        <v>360</v>
      </c>
      <c r="E1838">
        <v>1240</v>
      </c>
      <c r="F1838">
        <v>2883</v>
      </c>
      <c r="G1838">
        <v>2942</v>
      </c>
      <c r="H1838" t="s">
        <v>3532</v>
      </c>
      <c r="J1838" t="str">
        <f t="shared" si="59"/>
        <v>iiif_url</v>
      </c>
    </row>
    <row r="1839" spans="1:10" x14ac:dyDescent="0.2">
      <c r="A1839" t="s">
        <v>3422</v>
      </c>
      <c r="B1839">
        <v>368</v>
      </c>
      <c r="C1839" t="s">
        <v>3533</v>
      </c>
      <c r="D1839">
        <v>363</v>
      </c>
      <c r="E1839">
        <v>1240</v>
      </c>
      <c r="F1839">
        <v>2935</v>
      </c>
      <c r="G1839">
        <v>2994</v>
      </c>
      <c r="H1839" t="s">
        <v>3534</v>
      </c>
      <c r="J1839" t="str">
        <f t="shared" si="59"/>
        <v>iiif_url</v>
      </c>
    </row>
    <row r="1840" spans="1:10" x14ac:dyDescent="0.2">
      <c r="A1840" t="s">
        <v>3422</v>
      </c>
      <c r="B1840">
        <v>368</v>
      </c>
      <c r="C1840" t="s">
        <v>3535</v>
      </c>
      <c r="D1840">
        <v>365</v>
      </c>
      <c r="E1840">
        <v>1238</v>
      </c>
      <c r="F1840">
        <v>2982</v>
      </c>
      <c r="G1840">
        <v>3041</v>
      </c>
      <c r="H1840" t="s">
        <v>3536</v>
      </c>
      <c r="J1840" t="str">
        <f t="shared" si="59"/>
        <v>iiif_url</v>
      </c>
    </row>
    <row r="1841" spans="1:10" x14ac:dyDescent="0.2">
      <c r="A1841" t="s">
        <v>3422</v>
      </c>
      <c r="B1841">
        <v>368</v>
      </c>
      <c r="C1841" t="s">
        <v>3537</v>
      </c>
      <c r="D1841">
        <v>367</v>
      </c>
      <c r="E1841">
        <v>1244</v>
      </c>
      <c r="F1841">
        <v>3029</v>
      </c>
      <c r="G1841">
        <v>3087</v>
      </c>
      <c r="H1841" t="s">
        <v>3538</v>
      </c>
      <c r="J1841" t="str">
        <f t="shared" si="59"/>
        <v>iiif_url</v>
      </c>
    </row>
    <row r="1842" spans="1:10" x14ac:dyDescent="0.2">
      <c r="A1842" t="s">
        <v>3422</v>
      </c>
      <c r="B1842">
        <v>368</v>
      </c>
      <c r="C1842" t="s">
        <v>3539</v>
      </c>
      <c r="D1842">
        <v>369</v>
      </c>
      <c r="E1842">
        <v>702</v>
      </c>
      <c r="F1842">
        <v>3085</v>
      </c>
      <c r="G1842">
        <v>3148</v>
      </c>
      <c r="H1842" t="s">
        <v>3540</v>
      </c>
      <c r="J1842" t="str">
        <f t="shared" si="59"/>
        <v>iiif_url</v>
      </c>
    </row>
    <row r="1843" spans="1:10" x14ac:dyDescent="0.2">
      <c r="A1843" t="s">
        <v>3422</v>
      </c>
      <c r="B1843">
        <v>368</v>
      </c>
      <c r="C1843" t="s">
        <v>3541</v>
      </c>
      <c r="D1843">
        <v>787</v>
      </c>
      <c r="E1843">
        <v>1241</v>
      </c>
      <c r="F1843">
        <v>3078</v>
      </c>
      <c r="G1843">
        <v>3138</v>
      </c>
      <c r="H1843" t="s">
        <v>3542</v>
      </c>
      <c r="J1843" t="str">
        <f t="shared" si="59"/>
        <v>iiif_url</v>
      </c>
    </row>
    <row r="1844" spans="1:10" x14ac:dyDescent="0.2">
      <c r="A1844" t="s">
        <v>3422</v>
      </c>
      <c r="B1844">
        <v>368</v>
      </c>
      <c r="C1844" t="s">
        <v>3543</v>
      </c>
      <c r="D1844">
        <v>364</v>
      </c>
      <c r="E1844">
        <v>1245</v>
      </c>
      <c r="F1844">
        <v>3128</v>
      </c>
      <c r="G1844">
        <v>3187</v>
      </c>
      <c r="H1844" t="s">
        <v>3544</v>
      </c>
      <c r="J1844" t="str">
        <f t="shared" si="59"/>
        <v>iiif_url</v>
      </c>
    </row>
    <row r="1845" spans="1:10" x14ac:dyDescent="0.2">
      <c r="A1845" t="s">
        <v>3422</v>
      </c>
      <c r="B1845">
        <v>368</v>
      </c>
      <c r="C1845" t="s">
        <v>3545</v>
      </c>
      <c r="D1845">
        <v>370</v>
      </c>
      <c r="E1845">
        <v>1244</v>
      </c>
      <c r="F1845">
        <v>3174</v>
      </c>
      <c r="G1845">
        <v>3233</v>
      </c>
      <c r="H1845" t="s">
        <v>3546</v>
      </c>
      <c r="J1845" t="str">
        <f t="shared" si="59"/>
        <v>iiif_url</v>
      </c>
    </row>
    <row r="1846" spans="1:10" x14ac:dyDescent="0.2">
      <c r="A1846" t="s">
        <v>3422</v>
      </c>
      <c r="B1846">
        <v>368</v>
      </c>
      <c r="C1846" t="s">
        <v>3547</v>
      </c>
      <c r="D1846">
        <v>371</v>
      </c>
      <c r="E1846">
        <v>1243</v>
      </c>
      <c r="F1846">
        <v>3223</v>
      </c>
      <c r="G1846">
        <v>3282</v>
      </c>
      <c r="H1846" t="s">
        <v>3548</v>
      </c>
      <c r="J1846" t="str">
        <f t="shared" ref="J1846:J1877" si="60">HYPERLINK("https://images.diginfra.net/iiif/NL-HaNA_1.01.02/3808/NL-HaNA_1.01.02_3808_0185.jpg/221,243,2078,3252/full/0/default.jpg", "iiif_url")</f>
        <v>iiif_url</v>
      </c>
    </row>
    <row r="1847" spans="1:10" x14ac:dyDescent="0.2">
      <c r="A1847" t="s">
        <v>3422</v>
      </c>
      <c r="B1847">
        <v>368</v>
      </c>
      <c r="C1847" t="s">
        <v>3549</v>
      </c>
      <c r="D1847">
        <v>368</v>
      </c>
      <c r="E1847">
        <v>1249</v>
      </c>
      <c r="F1847">
        <v>3271</v>
      </c>
      <c r="G1847">
        <v>3330</v>
      </c>
      <c r="H1847" t="s">
        <v>3550</v>
      </c>
      <c r="J1847" t="str">
        <f t="shared" si="60"/>
        <v>iiif_url</v>
      </c>
    </row>
    <row r="1848" spans="1:10" x14ac:dyDescent="0.2">
      <c r="A1848" t="s">
        <v>3422</v>
      </c>
      <c r="B1848">
        <v>368</v>
      </c>
      <c r="C1848" t="s">
        <v>3551</v>
      </c>
      <c r="D1848">
        <v>1276</v>
      </c>
      <c r="E1848">
        <v>2173</v>
      </c>
      <c r="F1848">
        <v>410</v>
      </c>
      <c r="G1848">
        <v>470</v>
      </c>
      <c r="H1848" t="s">
        <v>3552</v>
      </c>
      <c r="J1848" t="str">
        <f t="shared" si="60"/>
        <v>iiif_url</v>
      </c>
    </row>
    <row r="1849" spans="1:10" x14ac:dyDescent="0.2">
      <c r="A1849" t="s">
        <v>3422</v>
      </c>
      <c r="B1849">
        <v>368</v>
      </c>
      <c r="C1849" t="s">
        <v>3553</v>
      </c>
      <c r="D1849">
        <v>1277</v>
      </c>
      <c r="E1849">
        <v>2169</v>
      </c>
      <c r="F1849">
        <v>458</v>
      </c>
      <c r="G1849">
        <v>517</v>
      </c>
      <c r="H1849" t="s">
        <v>3554</v>
      </c>
      <c r="J1849" t="str">
        <f t="shared" si="60"/>
        <v>iiif_url</v>
      </c>
    </row>
    <row r="1850" spans="1:10" x14ac:dyDescent="0.2">
      <c r="A1850" t="s">
        <v>3422</v>
      </c>
      <c r="B1850">
        <v>368</v>
      </c>
      <c r="C1850" t="s">
        <v>3555</v>
      </c>
      <c r="D1850">
        <v>1284</v>
      </c>
      <c r="E1850">
        <v>2170</v>
      </c>
      <c r="F1850">
        <v>506</v>
      </c>
      <c r="G1850">
        <v>566</v>
      </c>
      <c r="H1850" t="s">
        <v>3556</v>
      </c>
      <c r="J1850" t="str">
        <f t="shared" si="60"/>
        <v>iiif_url</v>
      </c>
    </row>
    <row r="1851" spans="1:10" x14ac:dyDescent="0.2">
      <c r="A1851" t="s">
        <v>3422</v>
      </c>
      <c r="B1851">
        <v>368</v>
      </c>
      <c r="C1851" t="s">
        <v>3557</v>
      </c>
      <c r="D1851">
        <v>1284</v>
      </c>
      <c r="E1851">
        <v>2176</v>
      </c>
      <c r="F1851">
        <v>557</v>
      </c>
      <c r="G1851">
        <v>618</v>
      </c>
      <c r="H1851" t="s">
        <v>3558</v>
      </c>
      <c r="J1851" t="str">
        <f t="shared" si="60"/>
        <v>iiif_url</v>
      </c>
    </row>
    <row r="1852" spans="1:10" x14ac:dyDescent="0.2">
      <c r="A1852" t="s">
        <v>3422</v>
      </c>
      <c r="B1852">
        <v>368</v>
      </c>
      <c r="C1852" t="s">
        <v>3559</v>
      </c>
      <c r="D1852">
        <v>1284</v>
      </c>
      <c r="E1852">
        <v>2172</v>
      </c>
      <c r="F1852">
        <v>605</v>
      </c>
      <c r="G1852">
        <v>664</v>
      </c>
      <c r="H1852" t="s">
        <v>3560</v>
      </c>
      <c r="J1852" t="str">
        <f t="shared" si="60"/>
        <v>iiif_url</v>
      </c>
    </row>
    <row r="1853" spans="1:10" x14ac:dyDescent="0.2">
      <c r="A1853" t="s">
        <v>3422</v>
      </c>
      <c r="B1853">
        <v>368</v>
      </c>
      <c r="C1853" t="s">
        <v>3561</v>
      </c>
      <c r="D1853">
        <v>1287</v>
      </c>
      <c r="E1853">
        <v>2163</v>
      </c>
      <c r="F1853">
        <v>652</v>
      </c>
      <c r="G1853">
        <v>711</v>
      </c>
      <c r="H1853" t="s">
        <v>3562</v>
      </c>
      <c r="J1853" t="str">
        <f t="shared" si="60"/>
        <v>iiif_url</v>
      </c>
    </row>
    <row r="1854" spans="1:10" x14ac:dyDescent="0.2">
      <c r="A1854" t="s">
        <v>3422</v>
      </c>
      <c r="B1854">
        <v>368</v>
      </c>
      <c r="C1854" t="s">
        <v>3563</v>
      </c>
      <c r="D1854">
        <v>1284</v>
      </c>
      <c r="E1854">
        <v>2165</v>
      </c>
      <c r="F1854">
        <v>699</v>
      </c>
      <c r="G1854">
        <v>760</v>
      </c>
      <c r="H1854" t="s">
        <v>3564</v>
      </c>
      <c r="J1854" t="str">
        <f t="shared" si="60"/>
        <v>iiif_url</v>
      </c>
    </row>
    <row r="1855" spans="1:10" x14ac:dyDescent="0.2">
      <c r="A1855" t="s">
        <v>3422</v>
      </c>
      <c r="B1855">
        <v>368</v>
      </c>
      <c r="C1855" t="s">
        <v>3565</v>
      </c>
      <c r="D1855">
        <v>1281</v>
      </c>
      <c r="E1855">
        <v>2178</v>
      </c>
      <c r="F1855">
        <v>749</v>
      </c>
      <c r="G1855">
        <v>809</v>
      </c>
      <c r="H1855" t="s">
        <v>3566</v>
      </c>
      <c r="J1855" t="str">
        <f t="shared" si="60"/>
        <v>iiif_url</v>
      </c>
    </row>
    <row r="1856" spans="1:10" x14ac:dyDescent="0.2">
      <c r="A1856" t="s">
        <v>3422</v>
      </c>
      <c r="B1856">
        <v>368</v>
      </c>
      <c r="C1856" t="s">
        <v>3567</v>
      </c>
      <c r="D1856">
        <v>1282</v>
      </c>
      <c r="E1856">
        <v>2160</v>
      </c>
      <c r="F1856">
        <v>796</v>
      </c>
      <c r="G1856">
        <v>855</v>
      </c>
      <c r="H1856" t="s">
        <v>3568</v>
      </c>
      <c r="J1856" t="str">
        <f t="shared" si="60"/>
        <v>iiif_url</v>
      </c>
    </row>
    <row r="1857" spans="1:10" x14ac:dyDescent="0.2">
      <c r="A1857" t="s">
        <v>3422</v>
      </c>
      <c r="B1857">
        <v>368</v>
      </c>
      <c r="C1857" t="s">
        <v>3569</v>
      </c>
      <c r="D1857">
        <v>1285</v>
      </c>
      <c r="E1857">
        <v>2163</v>
      </c>
      <c r="F1857">
        <v>844</v>
      </c>
      <c r="G1857">
        <v>905</v>
      </c>
      <c r="H1857" t="s">
        <v>3570</v>
      </c>
      <c r="J1857" t="str">
        <f t="shared" si="60"/>
        <v>iiif_url</v>
      </c>
    </row>
    <row r="1858" spans="1:10" x14ac:dyDescent="0.2">
      <c r="A1858" t="s">
        <v>3422</v>
      </c>
      <c r="B1858">
        <v>368</v>
      </c>
      <c r="C1858" t="s">
        <v>3571</v>
      </c>
      <c r="D1858">
        <v>1284</v>
      </c>
      <c r="E1858">
        <v>2162</v>
      </c>
      <c r="F1858">
        <v>891</v>
      </c>
      <c r="G1858">
        <v>951</v>
      </c>
      <c r="H1858" t="s">
        <v>3572</v>
      </c>
      <c r="J1858" t="str">
        <f t="shared" si="60"/>
        <v>iiif_url</v>
      </c>
    </row>
    <row r="1859" spans="1:10" x14ac:dyDescent="0.2">
      <c r="A1859" t="s">
        <v>3422</v>
      </c>
      <c r="B1859">
        <v>368</v>
      </c>
      <c r="C1859" t="s">
        <v>3573</v>
      </c>
      <c r="D1859">
        <v>1284</v>
      </c>
      <c r="E1859">
        <v>2161</v>
      </c>
      <c r="F1859">
        <v>936</v>
      </c>
      <c r="G1859">
        <v>994</v>
      </c>
      <c r="H1859" t="s">
        <v>3574</v>
      </c>
      <c r="J1859" t="str">
        <f t="shared" si="60"/>
        <v>iiif_url</v>
      </c>
    </row>
    <row r="1860" spans="1:10" x14ac:dyDescent="0.2">
      <c r="A1860" t="s">
        <v>3422</v>
      </c>
      <c r="B1860">
        <v>368</v>
      </c>
      <c r="C1860" t="s">
        <v>3575</v>
      </c>
      <c r="D1860">
        <v>1280</v>
      </c>
      <c r="E1860">
        <v>2162</v>
      </c>
      <c r="F1860">
        <v>987</v>
      </c>
      <c r="G1860">
        <v>1047</v>
      </c>
      <c r="H1860" t="s">
        <v>3576</v>
      </c>
      <c r="J1860" t="str">
        <f t="shared" si="60"/>
        <v>iiif_url</v>
      </c>
    </row>
    <row r="1861" spans="1:10" x14ac:dyDescent="0.2">
      <c r="A1861" t="s">
        <v>3422</v>
      </c>
      <c r="B1861">
        <v>368</v>
      </c>
      <c r="C1861" t="s">
        <v>3577</v>
      </c>
      <c r="D1861">
        <v>1289</v>
      </c>
      <c r="E1861">
        <v>2160</v>
      </c>
      <c r="F1861">
        <v>1036</v>
      </c>
      <c r="G1861">
        <v>1096</v>
      </c>
      <c r="H1861" t="s">
        <v>3578</v>
      </c>
      <c r="J1861" t="str">
        <f t="shared" si="60"/>
        <v>iiif_url</v>
      </c>
    </row>
    <row r="1862" spans="1:10" x14ac:dyDescent="0.2">
      <c r="A1862" t="s">
        <v>3422</v>
      </c>
      <c r="B1862">
        <v>368</v>
      </c>
      <c r="C1862" t="s">
        <v>3579</v>
      </c>
      <c r="D1862">
        <v>1284</v>
      </c>
      <c r="E1862">
        <v>2155</v>
      </c>
      <c r="F1862">
        <v>1088</v>
      </c>
      <c r="G1862">
        <v>1152</v>
      </c>
      <c r="H1862" t="s">
        <v>3580</v>
      </c>
      <c r="J1862" t="str">
        <f t="shared" si="60"/>
        <v>iiif_url</v>
      </c>
    </row>
    <row r="1863" spans="1:10" x14ac:dyDescent="0.2">
      <c r="A1863" t="s">
        <v>3422</v>
      </c>
      <c r="B1863">
        <v>368</v>
      </c>
      <c r="C1863" t="s">
        <v>3581</v>
      </c>
      <c r="D1863">
        <v>1278</v>
      </c>
      <c r="E1863">
        <v>2162</v>
      </c>
      <c r="F1863">
        <v>1134</v>
      </c>
      <c r="G1863">
        <v>1193</v>
      </c>
      <c r="H1863" t="s">
        <v>3582</v>
      </c>
      <c r="J1863" t="str">
        <f t="shared" si="60"/>
        <v>iiif_url</v>
      </c>
    </row>
    <row r="1864" spans="1:10" x14ac:dyDescent="0.2">
      <c r="A1864" t="s">
        <v>3422</v>
      </c>
      <c r="B1864">
        <v>368</v>
      </c>
      <c r="C1864" t="s">
        <v>3583</v>
      </c>
      <c r="D1864">
        <v>1289</v>
      </c>
      <c r="E1864">
        <v>1396</v>
      </c>
      <c r="F1864">
        <v>1189</v>
      </c>
      <c r="G1864">
        <v>1247</v>
      </c>
      <c r="H1864" t="s">
        <v>3584</v>
      </c>
      <c r="J1864" t="str">
        <f t="shared" si="60"/>
        <v>iiif_url</v>
      </c>
    </row>
    <row r="1865" spans="1:10" x14ac:dyDescent="0.2">
      <c r="A1865" t="s">
        <v>3422</v>
      </c>
      <c r="B1865">
        <v>368</v>
      </c>
      <c r="C1865" t="s">
        <v>3585</v>
      </c>
      <c r="D1865">
        <v>1934</v>
      </c>
      <c r="E1865">
        <v>2133</v>
      </c>
      <c r="F1865">
        <v>1178</v>
      </c>
      <c r="G1865">
        <v>1236</v>
      </c>
      <c r="H1865" t="s">
        <v>3586</v>
      </c>
      <c r="J1865" t="str">
        <f t="shared" si="60"/>
        <v>iiif_url</v>
      </c>
    </row>
    <row r="1866" spans="1:10" x14ac:dyDescent="0.2">
      <c r="A1866" t="s">
        <v>3422</v>
      </c>
      <c r="B1866">
        <v>368</v>
      </c>
      <c r="C1866" t="s">
        <v>3587</v>
      </c>
      <c r="D1866">
        <v>1328</v>
      </c>
      <c r="E1866">
        <v>1418</v>
      </c>
      <c r="F1866">
        <v>1226</v>
      </c>
      <c r="G1866">
        <v>1285</v>
      </c>
      <c r="H1866" t="s">
        <v>3588</v>
      </c>
      <c r="J1866" t="str">
        <f t="shared" si="60"/>
        <v>iiif_url</v>
      </c>
    </row>
    <row r="1867" spans="1:10" x14ac:dyDescent="0.2">
      <c r="A1867" t="s">
        <v>3422</v>
      </c>
      <c r="B1867">
        <v>368</v>
      </c>
      <c r="C1867" t="s">
        <v>3589</v>
      </c>
      <c r="D1867">
        <v>1737</v>
      </c>
      <c r="E1867">
        <v>2188</v>
      </c>
      <c r="F1867">
        <v>1228</v>
      </c>
      <c r="G1867">
        <v>1288</v>
      </c>
      <c r="H1867" t="s">
        <v>3590</v>
      </c>
      <c r="J1867" t="str">
        <f t="shared" si="60"/>
        <v>iiif_url</v>
      </c>
    </row>
    <row r="1868" spans="1:10" x14ac:dyDescent="0.2">
      <c r="A1868" t="s">
        <v>3422</v>
      </c>
      <c r="B1868">
        <v>368</v>
      </c>
      <c r="C1868" t="s">
        <v>3591</v>
      </c>
      <c r="D1868">
        <v>1334</v>
      </c>
      <c r="E1868">
        <v>2198</v>
      </c>
      <c r="F1868">
        <v>1278</v>
      </c>
      <c r="G1868">
        <v>1337</v>
      </c>
      <c r="H1868" t="s">
        <v>3592</v>
      </c>
      <c r="I1868">
        <v>1</v>
      </c>
      <c r="J1868" t="str">
        <f t="shared" si="60"/>
        <v>iiif_url</v>
      </c>
    </row>
    <row r="1869" spans="1:10" x14ac:dyDescent="0.2">
      <c r="A1869" t="s">
        <v>3422</v>
      </c>
      <c r="B1869">
        <v>368</v>
      </c>
      <c r="C1869" t="s">
        <v>3593</v>
      </c>
      <c r="D1869">
        <v>1333</v>
      </c>
      <c r="E1869">
        <v>2181</v>
      </c>
      <c r="F1869">
        <v>1325</v>
      </c>
      <c r="G1869">
        <v>1386</v>
      </c>
      <c r="H1869" t="s">
        <v>3594</v>
      </c>
      <c r="J1869" t="str">
        <f t="shared" si="60"/>
        <v>iiif_url</v>
      </c>
    </row>
    <row r="1870" spans="1:10" x14ac:dyDescent="0.2">
      <c r="A1870" t="s">
        <v>3422</v>
      </c>
      <c r="B1870">
        <v>368</v>
      </c>
      <c r="C1870" t="s">
        <v>3595</v>
      </c>
      <c r="D1870">
        <v>1398</v>
      </c>
      <c r="E1870">
        <v>2197</v>
      </c>
      <c r="F1870">
        <v>1372</v>
      </c>
      <c r="G1870">
        <v>1431</v>
      </c>
      <c r="H1870" t="s">
        <v>3596</v>
      </c>
      <c r="J1870" t="str">
        <f t="shared" si="60"/>
        <v>iiif_url</v>
      </c>
    </row>
    <row r="1871" spans="1:10" x14ac:dyDescent="0.2">
      <c r="A1871" t="s">
        <v>3422</v>
      </c>
      <c r="B1871">
        <v>368</v>
      </c>
      <c r="C1871" t="s">
        <v>3597</v>
      </c>
      <c r="D1871">
        <v>1280</v>
      </c>
      <c r="E1871">
        <v>2165</v>
      </c>
      <c r="F1871">
        <v>1422</v>
      </c>
      <c r="G1871">
        <v>1482</v>
      </c>
      <c r="H1871" t="s">
        <v>3598</v>
      </c>
      <c r="J1871" t="str">
        <f t="shared" si="60"/>
        <v>iiif_url</v>
      </c>
    </row>
    <row r="1872" spans="1:10" x14ac:dyDescent="0.2">
      <c r="A1872" t="s">
        <v>3422</v>
      </c>
      <c r="B1872">
        <v>368</v>
      </c>
      <c r="C1872" t="s">
        <v>3599</v>
      </c>
      <c r="D1872">
        <v>1286</v>
      </c>
      <c r="E1872">
        <v>2169</v>
      </c>
      <c r="F1872">
        <v>1470</v>
      </c>
      <c r="G1872">
        <v>1529</v>
      </c>
      <c r="H1872" t="s">
        <v>3600</v>
      </c>
      <c r="J1872" t="str">
        <f t="shared" si="60"/>
        <v>iiif_url</v>
      </c>
    </row>
    <row r="1873" spans="1:10" x14ac:dyDescent="0.2">
      <c r="A1873" t="s">
        <v>3422</v>
      </c>
      <c r="B1873">
        <v>368</v>
      </c>
      <c r="C1873" t="s">
        <v>3601</v>
      </c>
      <c r="D1873">
        <v>1290</v>
      </c>
      <c r="E1873">
        <v>2179</v>
      </c>
      <c r="F1873">
        <v>1519</v>
      </c>
      <c r="G1873">
        <v>1578</v>
      </c>
      <c r="H1873" t="s">
        <v>3602</v>
      </c>
      <c r="J1873" t="str">
        <f t="shared" si="60"/>
        <v>iiif_url</v>
      </c>
    </row>
    <row r="1874" spans="1:10" x14ac:dyDescent="0.2">
      <c r="A1874" t="s">
        <v>3422</v>
      </c>
      <c r="B1874">
        <v>368</v>
      </c>
      <c r="C1874" t="s">
        <v>3603</v>
      </c>
      <c r="D1874">
        <v>1287</v>
      </c>
      <c r="E1874">
        <v>2167</v>
      </c>
      <c r="F1874">
        <v>1566</v>
      </c>
      <c r="G1874">
        <v>1625</v>
      </c>
      <c r="H1874" t="s">
        <v>3604</v>
      </c>
      <c r="J1874" t="str">
        <f t="shared" si="60"/>
        <v>iiif_url</v>
      </c>
    </row>
    <row r="1875" spans="1:10" x14ac:dyDescent="0.2">
      <c r="A1875" t="s">
        <v>3422</v>
      </c>
      <c r="B1875">
        <v>368</v>
      </c>
      <c r="C1875" t="s">
        <v>3605</v>
      </c>
      <c r="D1875">
        <v>1291</v>
      </c>
      <c r="E1875">
        <v>2197</v>
      </c>
      <c r="F1875">
        <v>1616</v>
      </c>
      <c r="G1875">
        <v>1676</v>
      </c>
      <c r="H1875" t="s">
        <v>3606</v>
      </c>
      <c r="J1875" t="str">
        <f t="shared" si="60"/>
        <v>iiif_url</v>
      </c>
    </row>
    <row r="1876" spans="1:10" x14ac:dyDescent="0.2">
      <c r="A1876" t="s">
        <v>3422</v>
      </c>
      <c r="B1876">
        <v>368</v>
      </c>
      <c r="C1876" t="s">
        <v>3607</v>
      </c>
      <c r="D1876">
        <v>1290</v>
      </c>
      <c r="E1876">
        <v>2181</v>
      </c>
      <c r="F1876">
        <v>1665</v>
      </c>
      <c r="G1876">
        <v>1725</v>
      </c>
      <c r="H1876" t="s">
        <v>3608</v>
      </c>
      <c r="J1876" t="str">
        <f t="shared" si="60"/>
        <v>iiif_url</v>
      </c>
    </row>
    <row r="1877" spans="1:10" x14ac:dyDescent="0.2">
      <c r="A1877" t="s">
        <v>3422</v>
      </c>
      <c r="B1877">
        <v>368</v>
      </c>
      <c r="C1877" t="s">
        <v>3609</v>
      </c>
      <c r="D1877">
        <v>1293</v>
      </c>
      <c r="E1877">
        <v>2173</v>
      </c>
      <c r="F1877">
        <v>1714</v>
      </c>
      <c r="G1877">
        <v>1774</v>
      </c>
      <c r="H1877" t="s">
        <v>3610</v>
      </c>
      <c r="J1877" t="str">
        <f t="shared" si="60"/>
        <v>iiif_url</v>
      </c>
    </row>
    <row r="1878" spans="1:10" x14ac:dyDescent="0.2">
      <c r="A1878" t="s">
        <v>3422</v>
      </c>
      <c r="B1878">
        <v>368</v>
      </c>
      <c r="C1878" t="s">
        <v>3611</v>
      </c>
      <c r="D1878">
        <v>1288</v>
      </c>
      <c r="E1878">
        <v>2184</v>
      </c>
      <c r="F1878">
        <v>1763</v>
      </c>
      <c r="G1878">
        <v>1823</v>
      </c>
      <c r="H1878" t="s">
        <v>3612</v>
      </c>
      <c r="J1878" t="str">
        <f t="shared" ref="J1878:J1909" si="61">HYPERLINK("https://images.diginfra.net/iiif/NL-HaNA_1.01.02/3808/NL-HaNA_1.01.02_3808_0185.jpg/221,243,2078,3252/full/0/default.jpg", "iiif_url")</f>
        <v>iiif_url</v>
      </c>
    </row>
    <row r="1879" spans="1:10" x14ac:dyDescent="0.2">
      <c r="A1879" t="s">
        <v>3422</v>
      </c>
      <c r="B1879">
        <v>368</v>
      </c>
      <c r="C1879" t="s">
        <v>3613</v>
      </c>
      <c r="D1879">
        <v>1292</v>
      </c>
      <c r="E1879">
        <v>2196</v>
      </c>
      <c r="F1879">
        <v>1810</v>
      </c>
      <c r="G1879">
        <v>1870</v>
      </c>
      <c r="H1879" t="s">
        <v>3614</v>
      </c>
      <c r="J1879" t="str">
        <f t="shared" si="61"/>
        <v>iiif_url</v>
      </c>
    </row>
    <row r="1880" spans="1:10" x14ac:dyDescent="0.2">
      <c r="A1880" t="s">
        <v>3422</v>
      </c>
      <c r="B1880">
        <v>368</v>
      </c>
      <c r="C1880" t="s">
        <v>3615</v>
      </c>
      <c r="D1880">
        <v>1293</v>
      </c>
      <c r="E1880">
        <v>2180</v>
      </c>
      <c r="F1880">
        <v>1858</v>
      </c>
      <c r="G1880">
        <v>1917</v>
      </c>
      <c r="H1880" t="s">
        <v>3616</v>
      </c>
      <c r="J1880" t="str">
        <f t="shared" si="61"/>
        <v>iiif_url</v>
      </c>
    </row>
    <row r="1881" spans="1:10" x14ac:dyDescent="0.2">
      <c r="A1881" t="s">
        <v>3422</v>
      </c>
      <c r="B1881">
        <v>368</v>
      </c>
      <c r="C1881" t="s">
        <v>3617</v>
      </c>
      <c r="D1881">
        <v>1295</v>
      </c>
      <c r="E1881">
        <v>2175</v>
      </c>
      <c r="F1881">
        <v>1906</v>
      </c>
      <c r="G1881">
        <v>1966</v>
      </c>
      <c r="H1881" t="s">
        <v>3618</v>
      </c>
      <c r="J1881" t="str">
        <f t="shared" si="61"/>
        <v>iiif_url</v>
      </c>
    </row>
    <row r="1882" spans="1:10" x14ac:dyDescent="0.2">
      <c r="A1882" t="s">
        <v>3422</v>
      </c>
      <c r="B1882">
        <v>368</v>
      </c>
      <c r="C1882" t="s">
        <v>3619</v>
      </c>
      <c r="D1882">
        <v>1296</v>
      </c>
      <c r="E1882">
        <v>2187</v>
      </c>
      <c r="F1882">
        <v>1953</v>
      </c>
      <c r="G1882">
        <v>2015</v>
      </c>
      <c r="H1882" t="s">
        <v>3620</v>
      </c>
      <c r="J1882" t="str">
        <f t="shared" si="61"/>
        <v>iiif_url</v>
      </c>
    </row>
    <row r="1883" spans="1:10" x14ac:dyDescent="0.2">
      <c r="A1883" t="s">
        <v>3422</v>
      </c>
      <c r="B1883">
        <v>368</v>
      </c>
      <c r="C1883" t="s">
        <v>3621</v>
      </c>
      <c r="D1883">
        <v>1290</v>
      </c>
      <c r="E1883">
        <v>2191</v>
      </c>
      <c r="F1883">
        <v>2003</v>
      </c>
      <c r="G1883">
        <v>2063</v>
      </c>
      <c r="H1883" t="s">
        <v>3622</v>
      </c>
      <c r="J1883" t="str">
        <f t="shared" si="61"/>
        <v>iiif_url</v>
      </c>
    </row>
    <row r="1884" spans="1:10" x14ac:dyDescent="0.2">
      <c r="A1884" t="s">
        <v>3422</v>
      </c>
      <c r="B1884">
        <v>368</v>
      </c>
      <c r="C1884" t="s">
        <v>3623</v>
      </c>
      <c r="D1884">
        <v>1294</v>
      </c>
      <c r="E1884">
        <v>2193</v>
      </c>
      <c r="F1884">
        <v>2053</v>
      </c>
      <c r="G1884">
        <v>2112</v>
      </c>
      <c r="H1884" t="s">
        <v>3624</v>
      </c>
      <c r="J1884" t="str">
        <f t="shared" si="61"/>
        <v>iiif_url</v>
      </c>
    </row>
    <row r="1885" spans="1:10" x14ac:dyDescent="0.2">
      <c r="A1885" t="s">
        <v>3422</v>
      </c>
      <c r="B1885">
        <v>368</v>
      </c>
      <c r="C1885" t="s">
        <v>3625</v>
      </c>
      <c r="D1885">
        <v>1296</v>
      </c>
      <c r="E1885">
        <v>2187</v>
      </c>
      <c r="F1885">
        <v>2099</v>
      </c>
      <c r="G1885">
        <v>2159</v>
      </c>
      <c r="H1885" t="s">
        <v>3626</v>
      </c>
      <c r="J1885" t="str">
        <f t="shared" si="61"/>
        <v>iiif_url</v>
      </c>
    </row>
    <row r="1886" spans="1:10" x14ac:dyDescent="0.2">
      <c r="A1886" t="s">
        <v>3422</v>
      </c>
      <c r="B1886">
        <v>368</v>
      </c>
      <c r="C1886" t="s">
        <v>3627</v>
      </c>
      <c r="D1886">
        <v>1296</v>
      </c>
      <c r="E1886">
        <v>2191</v>
      </c>
      <c r="F1886">
        <v>2150</v>
      </c>
      <c r="G1886">
        <v>2209</v>
      </c>
      <c r="H1886" t="s">
        <v>3628</v>
      </c>
      <c r="J1886" t="str">
        <f t="shared" si="61"/>
        <v>iiif_url</v>
      </c>
    </row>
    <row r="1887" spans="1:10" x14ac:dyDescent="0.2">
      <c r="A1887" t="s">
        <v>3422</v>
      </c>
      <c r="B1887">
        <v>368</v>
      </c>
      <c r="C1887" t="s">
        <v>3629</v>
      </c>
      <c r="D1887">
        <v>1297</v>
      </c>
      <c r="E1887">
        <v>2177</v>
      </c>
      <c r="F1887">
        <v>2200</v>
      </c>
      <c r="G1887">
        <v>2260</v>
      </c>
      <c r="H1887" t="s">
        <v>3630</v>
      </c>
      <c r="J1887" t="str">
        <f t="shared" si="61"/>
        <v>iiif_url</v>
      </c>
    </row>
    <row r="1888" spans="1:10" x14ac:dyDescent="0.2">
      <c r="A1888" t="s">
        <v>3422</v>
      </c>
      <c r="B1888">
        <v>368</v>
      </c>
      <c r="C1888" t="s">
        <v>3631</v>
      </c>
      <c r="D1888">
        <v>1295</v>
      </c>
      <c r="E1888">
        <v>1729</v>
      </c>
      <c r="F1888">
        <v>2251</v>
      </c>
      <c r="G1888">
        <v>2309</v>
      </c>
      <c r="H1888" t="s">
        <v>3632</v>
      </c>
      <c r="J1888" t="str">
        <f t="shared" si="61"/>
        <v>iiif_url</v>
      </c>
    </row>
    <row r="1889" spans="1:10" x14ac:dyDescent="0.2">
      <c r="A1889" t="s">
        <v>3422</v>
      </c>
      <c r="B1889">
        <v>368</v>
      </c>
      <c r="C1889" t="s">
        <v>3633</v>
      </c>
      <c r="D1889">
        <v>1764</v>
      </c>
      <c r="E1889">
        <v>1941</v>
      </c>
      <c r="F1889">
        <v>2247</v>
      </c>
      <c r="G1889">
        <v>2307</v>
      </c>
      <c r="H1889" t="s">
        <v>3634</v>
      </c>
      <c r="J1889" t="str">
        <f t="shared" si="61"/>
        <v>iiif_url</v>
      </c>
    </row>
    <row r="1890" spans="1:10" x14ac:dyDescent="0.2">
      <c r="A1890" t="s">
        <v>3422</v>
      </c>
      <c r="B1890">
        <v>368</v>
      </c>
      <c r="C1890" t="s">
        <v>3635</v>
      </c>
      <c r="D1890">
        <v>1698</v>
      </c>
      <c r="E1890">
        <v>1940</v>
      </c>
      <c r="F1890">
        <v>2290</v>
      </c>
      <c r="G1890">
        <v>2356</v>
      </c>
      <c r="H1890" t="s">
        <v>3636</v>
      </c>
      <c r="J1890" t="str">
        <f t="shared" si="61"/>
        <v>iiif_url</v>
      </c>
    </row>
    <row r="1891" spans="1:10" x14ac:dyDescent="0.2">
      <c r="A1891" t="s">
        <v>3422</v>
      </c>
      <c r="B1891">
        <v>368</v>
      </c>
      <c r="C1891" t="s">
        <v>3637</v>
      </c>
      <c r="D1891">
        <v>1444</v>
      </c>
      <c r="E1891">
        <v>2190</v>
      </c>
      <c r="F1891">
        <v>2348</v>
      </c>
      <c r="G1891">
        <v>2408</v>
      </c>
      <c r="H1891" t="s">
        <v>3638</v>
      </c>
      <c r="J1891" t="str">
        <f t="shared" si="61"/>
        <v>iiif_url</v>
      </c>
    </row>
    <row r="1892" spans="1:10" x14ac:dyDescent="0.2">
      <c r="A1892" t="s">
        <v>3422</v>
      </c>
      <c r="B1892">
        <v>368</v>
      </c>
      <c r="C1892" t="s">
        <v>3639</v>
      </c>
      <c r="D1892">
        <v>1674</v>
      </c>
      <c r="E1892">
        <v>1809</v>
      </c>
      <c r="F1892">
        <v>2412</v>
      </c>
      <c r="G1892">
        <v>2470</v>
      </c>
      <c r="H1892" t="s">
        <v>3640</v>
      </c>
      <c r="J1892" t="str">
        <f t="shared" si="61"/>
        <v>iiif_url</v>
      </c>
    </row>
    <row r="1893" spans="1:10" x14ac:dyDescent="0.2">
      <c r="A1893" t="s">
        <v>3422</v>
      </c>
      <c r="B1893">
        <v>368</v>
      </c>
      <c r="C1893" t="s">
        <v>3641</v>
      </c>
      <c r="D1893">
        <v>2010</v>
      </c>
      <c r="E1893">
        <v>2182</v>
      </c>
      <c r="F1893">
        <v>2439</v>
      </c>
      <c r="G1893">
        <v>2497</v>
      </c>
      <c r="H1893" t="s">
        <v>3642</v>
      </c>
      <c r="J1893" t="str">
        <f t="shared" si="61"/>
        <v>iiif_url</v>
      </c>
    </row>
    <row r="1894" spans="1:10" x14ac:dyDescent="0.2">
      <c r="A1894" t="s">
        <v>3422</v>
      </c>
      <c r="B1894">
        <v>368</v>
      </c>
      <c r="C1894" t="s">
        <v>3643</v>
      </c>
      <c r="D1894">
        <v>1512</v>
      </c>
      <c r="E1894">
        <v>2155</v>
      </c>
      <c r="F1894">
        <v>2470</v>
      </c>
      <c r="G1894">
        <v>2537</v>
      </c>
      <c r="H1894" t="s">
        <v>3644</v>
      </c>
      <c r="J1894" t="str">
        <f t="shared" si="61"/>
        <v>iiif_url</v>
      </c>
    </row>
    <row r="1895" spans="1:10" x14ac:dyDescent="0.2">
      <c r="A1895" t="s">
        <v>3422</v>
      </c>
      <c r="B1895">
        <v>368</v>
      </c>
      <c r="C1895" t="s">
        <v>3645</v>
      </c>
      <c r="D1895">
        <v>1350</v>
      </c>
      <c r="E1895">
        <v>2056</v>
      </c>
      <c r="F1895">
        <v>2521</v>
      </c>
      <c r="G1895">
        <v>2584</v>
      </c>
      <c r="H1895" t="s">
        <v>3646</v>
      </c>
      <c r="J1895" t="str">
        <f t="shared" si="61"/>
        <v>iiif_url</v>
      </c>
    </row>
    <row r="1896" spans="1:10" x14ac:dyDescent="0.2">
      <c r="A1896" t="s">
        <v>3422</v>
      </c>
      <c r="B1896">
        <v>368</v>
      </c>
      <c r="C1896" t="s">
        <v>3647</v>
      </c>
      <c r="D1896">
        <v>1411</v>
      </c>
      <c r="E1896">
        <v>2192</v>
      </c>
      <c r="F1896">
        <v>2581</v>
      </c>
      <c r="G1896">
        <v>2644</v>
      </c>
      <c r="H1896" t="s">
        <v>3648</v>
      </c>
      <c r="J1896" t="str">
        <f t="shared" si="61"/>
        <v>iiif_url</v>
      </c>
    </row>
    <row r="1897" spans="1:10" x14ac:dyDescent="0.2">
      <c r="A1897" t="s">
        <v>3422</v>
      </c>
      <c r="B1897">
        <v>368</v>
      </c>
      <c r="C1897" t="s">
        <v>3649</v>
      </c>
      <c r="D1897">
        <v>1345</v>
      </c>
      <c r="E1897">
        <v>2193</v>
      </c>
      <c r="F1897">
        <v>2630</v>
      </c>
      <c r="G1897">
        <v>2691</v>
      </c>
      <c r="H1897" t="s">
        <v>3650</v>
      </c>
      <c r="J1897" t="str">
        <f t="shared" si="61"/>
        <v>iiif_url</v>
      </c>
    </row>
    <row r="1898" spans="1:10" x14ac:dyDescent="0.2">
      <c r="A1898" t="s">
        <v>3422</v>
      </c>
      <c r="B1898">
        <v>368</v>
      </c>
      <c r="C1898" t="s">
        <v>3651</v>
      </c>
      <c r="D1898">
        <v>1391</v>
      </c>
      <c r="E1898">
        <v>2191</v>
      </c>
      <c r="F1898">
        <v>2679</v>
      </c>
      <c r="G1898">
        <v>2740</v>
      </c>
      <c r="H1898" t="s">
        <v>3652</v>
      </c>
      <c r="J1898" t="str">
        <f t="shared" si="61"/>
        <v>iiif_url</v>
      </c>
    </row>
    <row r="1899" spans="1:10" x14ac:dyDescent="0.2">
      <c r="A1899" t="s">
        <v>3422</v>
      </c>
      <c r="B1899">
        <v>368</v>
      </c>
      <c r="C1899" t="s">
        <v>3653</v>
      </c>
      <c r="D1899">
        <v>1393</v>
      </c>
      <c r="E1899">
        <v>2191</v>
      </c>
      <c r="F1899">
        <v>2729</v>
      </c>
      <c r="G1899">
        <v>2791</v>
      </c>
      <c r="H1899" t="s">
        <v>3654</v>
      </c>
      <c r="J1899" t="str">
        <f t="shared" si="61"/>
        <v>iiif_url</v>
      </c>
    </row>
    <row r="1900" spans="1:10" x14ac:dyDescent="0.2">
      <c r="A1900" t="s">
        <v>3422</v>
      </c>
      <c r="B1900">
        <v>368</v>
      </c>
      <c r="C1900" t="s">
        <v>3655</v>
      </c>
      <c r="D1900">
        <v>1393</v>
      </c>
      <c r="E1900">
        <v>2196</v>
      </c>
      <c r="F1900">
        <v>2777</v>
      </c>
      <c r="G1900">
        <v>2842</v>
      </c>
      <c r="H1900" t="s">
        <v>3656</v>
      </c>
      <c r="J1900" t="str">
        <f t="shared" si="61"/>
        <v>iiif_url</v>
      </c>
    </row>
    <row r="1901" spans="1:10" x14ac:dyDescent="0.2">
      <c r="A1901" t="s">
        <v>3422</v>
      </c>
      <c r="B1901">
        <v>368</v>
      </c>
      <c r="C1901" t="s">
        <v>3657</v>
      </c>
      <c r="D1901">
        <v>1400</v>
      </c>
      <c r="E1901">
        <v>2050</v>
      </c>
      <c r="F1901">
        <v>2824</v>
      </c>
      <c r="G1901">
        <v>2887</v>
      </c>
      <c r="H1901" t="s">
        <v>3658</v>
      </c>
      <c r="J1901" t="str">
        <f t="shared" si="61"/>
        <v>iiif_url</v>
      </c>
    </row>
    <row r="1902" spans="1:10" x14ac:dyDescent="0.2">
      <c r="A1902" t="s">
        <v>3422</v>
      </c>
      <c r="B1902">
        <v>368</v>
      </c>
      <c r="C1902" t="s">
        <v>3659</v>
      </c>
      <c r="D1902">
        <v>1364</v>
      </c>
      <c r="E1902">
        <v>2188</v>
      </c>
      <c r="F1902">
        <v>2873</v>
      </c>
      <c r="G1902">
        <v>2937</v>
      </c>
      <c r="H1902" t="s">
        <v>3660</v>
      </c>
      <c r="J1902" t="str">
        <f t="shared" si="61"/>
        <v>iiif_url</v>
      </c>
    </row>
    <row r="1903" spans="1:10" x14ac:dyDescent="0.2">
      <c r="A1903" t="s">
        <v>3422</v>
      </c>
      <c r="B1903">
        <v>368</v>
      </c>
      <c r="C1903" t="s">
        <v>3661</v>
      </c>
      <c r="D1903">
        <v>1538</v>
      </c>
      <c r="E1903">
        <v>1671</v>
      </c>
      <c r="F1903">
        <v>2919</v>
      </c>
      <c r="G1903">
        <v>2978</v>
      </c>
      <c r="H1903" t="s">
        <v>3662</v>
      </c>
      <c r="J1903" t="str">
        <f t="shared" si="61"/>
        <v>iiif_url</v>
      </c>
    </row>
    <row r="1904" spans="1:10" x14ac:dyDescent="0.2">
      <c r="A1904" t="s">
        <v>3422</v>
      </c>
      <c r="B1904">
        <v>368</v>
      </c>
      <c r="C1904" t="s">
        <v>3663</v>
      </c>
      <c r="D1904">
        <v>2159</v>
      </c>
      <c r="E1904">
        <v>2184</v>
      </c>
      <c r="F1904">
        <v>2918</v>
      </c>
      <c r="G1904">
        <v>2977</v>
      </c>
      <c r="H1904" t="s">
        <v>1098</v>
      </c>
      <c r="J1904" t="str">
        <f t="shared" si="61"/>
        <v>iiif_url</v>
      </c>
    </row>
    <row r="1905" spans="1:10" x14ac:dyDescent="0.2">
      <c r="A1905" t="s">
        <v>3422</v>
      </c>
      <c r="B1905">
        <v>368</v>
      </c>
      <c r="C1905" t="s">
        <v>3664</v>
      </c>
      <c r="D1905">
        <v>1405</v>
      </c>
      <c r="E1905">
        <v>1524</v>
      </c>
      <c r="F1905">
        <v>2922</v>
      </c>
      <c r="G1905">
        <v>2980</v>
      </c>
      <c r="H1905" t="s">
        <v>3665</v>
      </c>
      <c r="J1905" t="str">
        <f t="shared" si="61"/>
        <v>iiif_url</v>
      </c>
    </row>
    <row r="1906" spans="1:10" x14ac:dyDescent="0.2">
      <c r="A1906" t="s">
        <v>3422</v>
      </c>
      <c r="B1906">
        <v>368</v>
      </c>
      <c r="C1906" t="s">
        <v>3666</v>
      </c>
      <c r="D1906">
        <v>1697</v>
      </c>
      <c r="E1906">
        <v>1940</v>
      </c>
      <c r="F1906">
        <v>2920</v>
      </c>
      <c r="G1906">
        <v>2984</v>
      </c>
      <c r="H1906" t="s">
        <v>3667</v>
      </c>
      <c r="J1906" t="str">
        <f t="shared" si="61"/>
        <v>iiif_url</v>
      </c>
    </row>
    <row r="1907" spans="1:10" x14ac:dyDescent="0.2">
      <c r="A1907" t="s">
        <v>3422</v>
      </c>
      <c r="B1907">
        <v>368</v>
      </c>
      <c r="C1907" t="s">
        <v>3668</v>
      </c>
      <c r="D1907">
        <v>1354</v>
      </c>
      <c r="E1907">
        <v>2192</v>
      </c>
      <c r="F1907">
        <v>2970</v>
      </c>
      <c r="G1907">
        <v>3032</v>
      </c>
      <c r="H1907" t="s">
        <v>3669</v>
      </c>
      <c r="J1907" t="str">
        <f t="shared" si="61"/>
        <v>iiif_url</v>
      </c>
    </row>
    <row r="1908" spans="1:10" x14ac:dyDescent="0.2">
      <c r="A1908" t="s">
        <v>3422</v>
      </c>
      <c r="B1908">
        <v>368</v>
      </c>
      <c r="C1908" t="s">
        <v>3670</v>
      </c>
      <c r="D1908">
        <v>1403</v>
      </c>
      <c r="E1908">
        <v>2197</v>
      </c>
      <c r="F1908">
        <v>3018</v>
      </c>
      <c r="G1908">
        <v>3084</v>
      </c>
      <c r="H1908" t="s">
        <v>3671</v>
      </c>
      <c r="J1908" t="str">
        <f t="shared" si="61"/>
        <v>iiif_url</v>
      </c>
    </row>
    <row r="1909" spans="1:10" x14ac:dyDescent="0.2">
      <c r="A1909" t="s">
        <v>3422</v>
      </c>
      <c r="B1909">
        <v>368</v>
      </c>
      <c r="C1909" t="s">
        <v>3672</v>
      </c>
      <c r="D1909">
        <v>1403</v>
      </c>
      <c r="E1909">
        <v>1501</v>
      </c>
      <c r="F1909">
        <v>3067</v>
      </c>
      <c r="G1909">
        <v>3126</v>
      </c>
      <c r="H1909" t="s">
        <v>3673</v>
      </c>
      <c r="J1909" t="str">
        <f t="shared" si="61"/>
        <v>iiif_url</v>
      </c>
    </row>
    <row r="1910" spans="1:10" x14ac:dyDescent="0.2">
      <c r="A1910" t="s">
        <v>3422</v>
      </c>
      <c r="B1910">
        <v>368</v>
      </c>
      <c r="C1910" t="s">
        <v>3674</v>
      </c>
      <c r="D1910">
        <v>1965</v>
      </c>
      <c r="E1910">
        <v>1975</v>
      </c>
      <c r="F1910">
        <v>3064</v>
      </c>
      <c r="G1910">
        <v>3122</v>
      </c>
      <c r="H1910" t="s">
        <v>3675</v>
      </c>
      <c r="J1910" t="str">
        <f t="shared" ref="J1910:J1916" si="62">HYPERLINK("https://images.diginfra.net/iiif/NL-HaNA_1.01.02/3808/NL-HaNA_1.01.02_3808_0185.jpg/221,243,2078,3252/full/0/default.jpg", "iiif_url")</f>
        <v>iiif_url</v>
      </c>
    </row>
    <row r="1911" spans="1:10" x14ac:dyDescent="0.2">
      <c r="A1911" t="s">
        <v>3422</v>
      </c>
      <c r="B1911">
        <v>368</v>
      </c>
      <c r="C1911" t="s">
        <v>3676</v>
      </c>
      <c r="D1911">
        <v>1521</v>
      </c>
      <c r="E1911">
        <v>1957</v>
      </c>
      <c r="F1911">
        <v>3068</v>
      </c>
      <c r="G1911">
        <v>3129</v>
      </c>
      <c r="H1911" t="s">
        <v>3677</v>
      </c>
      <c r="J1911" t="str">
        <f t="shared" si="62"/>
        <v>iiif_url</v>
      </c>
    </row>
    <row r="1912" spans="1:10" x14ac:dyDescent="0.2">
      <c r="A1912" t="s">
        <v>3422</v>
      </c>
      <c r="B1912">
        <v>368</v>
      </c>
      <c r="C1912" t="s">
        <v>3678</v>
      </c>
      <c r="D1912">
        <v>2141</v>
      </c>
      <c r="E1912">
        <v>2191</v>
      </c>
      <c r="F1912">
        <v>3069</v>
      </c>
      <c r="G1912">
        <v>3127</v>
      </c>
      <c r="H1912" t="s">
        <v>3679</v>
      </c>
      <c r="J1912" t="str">
        <f t="shared" si="62"/>
        <v>iiif_url</v>
      </c>
    </row>
    <row r="1913" spans="1:10" x14ac:dyDescent="0.2">
      <c r="A1913" t="s">
        <v>3422</v>
      </c>
      <c r="B1913">
        <v>368</v>
      </c>
      <c r="C1913" t="s">
        <v>3680</v>
      </c>
      <c r="D1913">
        <v>1388</v>
      </c>
      <c r="E1913">
        <v>2199</v>
      </c>
      <c r="F1913">
        <v>3113</v>
      </c>
      <c r="G1913">
        <v>3174</v>
      </c>
      <c r="H1913" t="s">
        <v>3681</v>
      </c>
      <c r="J1913" t="str">
        <f t="shared" si="62"/>
        <v>iiif_url</v>
      </c>
    </row>
    <row r="1914" spans="1:10" x14ac:dyDescent="0.2">
      <c r="A1914" t="s">
        <v>3422</v>
      </c>
      <c r="B1914">
        <v>368</v>
      </c>
      <c r="C1914" t="s">
        <v>3682</v>
      </c>
      <c r="D1914">
        <v>1402</v>
      </c>
      <c r="E1914">
        <v>2197</v>
      </c>
      <c r="F1914">
        <v>3162</v>
      </c>
      <c r="G1914">
        <v>3223</v>
      </c>
      <c r="H1914" t="s">
        <v>3683</v>
      </c>
      <c r="J1914" t="str">
        <f t="shared" si="62"/>
        <v>iiif_url</v>
      </c>
    </row>
    <row r="1915" spans="1:10" x14ac:dyDescent="0.2">
      <c r="A1915" t="s">
        <v>3422</v>
      </c>
      <c r="B1915">
        <v>368</v>
      </c>
      <c r="C1915" t="s">
        <v>3684</v>
      </c>
      <c r="D1915">
        <v>1402</v>
      </c>
      <c r="E1915">
        <v>2185</v>
      </c>
      <c r="F1915">
        <v>3215</v>
      </c>
      <c r="G1915">
        <v>3274</v>
      </c>
      <c r="H1915" t="s">
        <v>3685</v>
      </c>
      <c r="J1915" t="str">
        <f t="shared" si="62"/>
        <v>iiif_url</v>
      </c>
    </row>
    <row r="1916" spans="1:10" x14ac:dyDescent="0.2">
      <c r="A1916" t="s">
        <v>3422</v>
      </c>
      <c r="B1916">
        <v>368</v>
      </c>
      <c r="C1916" t="s">
        <v>3686</v>
      </c>
      <c r="D1916">
        <v>1360</v>
      </c>
      <c r="E1916">
        <v>2196</v>
      </c>
      <c r="F1916">
        <v>3263</v>
      </c>
      <c r="G1916">
        <v>3324</v>
      </c>
      <c r="H1916" t="s">
        <v>3687</v>
      </c>
      <c r="J1916" t="str">
        <f t="shared" si="62"/>
        <v>iiif_url</v>
      </c>
    </row>
    <row r="1918" spans="1:10" x14ac:dyDescent="0.2">
      <c r="A1918" t="s">
        <v>3422</v>
      </c>
      <c r="B1918">
        <v>369</v>
      </c>
      <c r="C1918" t="s">
        <v>3688</v>
      </c>
      <c r="D1918">
        <v>3768</v>
      </c>
      <c r="E1918">
        <v>3930</v>
      </c>
      <c r="F1918">
        <v>3276</v>
      </c>
      <c r="G1918">
        <v>3334</v>
      </c>
      <c r="H1918" t="s">
        <v>3689</v>
      </c>
      <c r="J1918" t="str">
        <f t="shared" ref="J1918:J1949" si="63">HYPERLINK("https://images.diginfra.net/iiif/NL-HaNA_1.01.02/3808/NL-HaNA_1.01.02_3808_0185.jpg/2303,197,2103,3237/full/0/default.jpg", "iiif_url")</f>
        <v>iiif_url</v>
      </c>
    </row>
    <row r="1919" spans="1:10" x14ac:dyDescent="0.2">
      <c r="A1919" t="s">
        <v>3422</v>
      </c>
      <c r="B1919">
        <v>369</v>
      </c>
      <c r="C1919" t="s">
        <v>3688</v>
      </c>
      <c r="D1919">
        <v>4090</v>
      </c>
      <c r="E1919">
        <v>4290</v>
      </c>
      <c r="F1919">
        <v>3274</v>
      </c>
      <c r="G1919">
        <v>3332</v>
      </c>
      <c r="H1919" t="s">
        <v>3690</v>
      </c>
      <c r="J1919" t="str">
        <f t="shared" si="63"/>
        <v>iiif_url</v>
      </c>
    </row>
    <row r="1920" spans="1:10" x14ac:dyDescent="0.2">
      <c r="A1920" t="s">
        <v>3422</v>
      </c>
      <c r="B1920">
        <v>369</v>
      </c>
      <c r="C1920" t="s">
        <v>3688</v>
      </c>
      <c r="D1920">
        <v>2403</v>
      </c>
      <c r="E1920">
        <v>2529</v>
      </c>
      <c r="F1920">
        <v>332</v>
      </c>
      <c r="G1920">
        <v>390</v>
      </c>
      <c r="H1920" t="s">
        <v>3691</v>
      </c>
      <c r="J1920" t="str">
        <f t="shared" si="63"/>
        <v>iiif_url</v>
      </c>
    </row>
    <row r="1921" spans="1:10" x14ac:dyDescent="0.2">
      <c r="A1921" t="s">
        <v>3422</v>
      </c>
      <c r="B1921">
        <v>369</v>
      </c>
      <c r="C1921" t="s">
        <v>3688</v>
      </c>
      <c r="D1921">
        <v>3234</v>
      </c>
      <c r="E1921">
        <v>3386</v>
      </c>
      <c r="F1921">
        <v>310</v>
      </c>
      <c r="G1921">
        <v>368</v>
      </c>
      <c r="H1921" t="s">
        <v>3692</v>
      </c>
      <c r="J1921" t="str">
        <f t="shared" si="63"/>
        <v>iiif_url</v>
      </c>
    </row>
    <row r="1922" spans="1:10" x14ac:dyDescent="0.2">
      <c r="A1922" t="s">
        <v>3422</v>
      </c>
      <c r="B1922">
        <v>369</v>
      </c>
      <c r="C1922" t="s">
        <v>3688</v>
      </c>
      <c r="D1922">
        <v>3390</v>
      </c>
      <c r="E1922">
        <v>3421</v>
      </c>
      <c r="F1922">
        <v>304</v>
      </c>
      <c r="G1922">
        <v>363</v>
      </c>
      <c r="H1922" t="s">
        <v>490</v>
      </c>
      <c r="J1922" t="str">
        <f t="shared" si="63"/>
        <v>iiif_url</v>
      </c>
    </row>
    <row r="1923" spans="1:10" x14ac:dyDescent="0.2">
      <c r="A1923" t="s">
        <v>3422</v>
      </c>
      <c r="B1923">
        <v>369</v>
      </c>
      <c r="C1923" t="s">
        <v>3688</v>
      </c>
      <c r="D1923">
        <v>3870</v>
      </c>
      <c r="E1923">
        <v>4243</v>
      </c>
      <c r="F1923">
        <v>297</v>
      </c>
      <c r="G1923">
        <v>360</v>
      </c>
      <c r="H1923" t="s">
        <v>3693</v>
      </c>
      <c r="J1923" t="str">
        <f t="shared" si="63"/>
        <v>iiif_url</v>
      </c>
    </row>
    <row r="1924" spans="1:10" x14ac:dyDescent="0.2">
      <c r="A1924" t="s">
        <v>3422</v>
      </c>
      <c r="B1924">
        <v>369</v>
      </c>
      <c r="C1924" t="s">
        <v>3694</v>
      </c>
      <c r="D1924">
        <v>2498</v>
      </c>
      <c r="E1924">
        <v>3289</v>
      </c>
      <c r="F1924">
        <v>375</v>
      </c>
      <c r="G1924">
        <v>434</v>
      </c>
      <c r="H1924" t="s">
        <v>3695</v>
      </c>
      <c r="J1924" t="str">
        <f t="shared" si="63"/>
        <v>iiif_url</v>
      </c>
    </row>
    <row r="1925" spans="1:10" x14ac:dyDescent="0.2">
      <c r="A1925" t="s">
        <v>3422</v>
      </c>
      <c r="B1925">
        <v>369</v>
      </c>
      <c r="C1925" t="s">
        <v>3696</v>
      </c>
      <c r="D1925">
        <v>2999</v>
      </c>
      <c r="E1925">
        <v>3105</v>
      </c>
      <c r="F1925">
        <v>416</v>
      </c>
      <c r="G1925">
        <v>474</v>
      </c>
      <c r="H1925" t="s">
        <v>3697</v>
      </c>
      <c r="J1925" t="str">
        <f t="shared" si="63"/>
        <v>iiif_url</v>
      </c>
    </row>
    <row r="1926" spans="1:10" x14ac:dyDescent="0.2">
      <c r="A1926" t="s">
        <v>3422</v>
      </c>
      <c r="B1926">
        <v>369</v>
      </c>
      <c r="C1926" t="s">
        <v>3698</v>
      </c>
      <c r="D1926">
        <v>2497</v>
      </c>
      <c r="E1926">
        <v>2598</v>
      </c>
      <c r="F1926">
        <v>446</v>
      </c>
      <c r="G1926">
        <v>504</v>
      </c>
      <c r="H1926" t="s">
        <v>3673</v>
      </c>
      <c r="J1926" t="str">
        <f t="shared" si="63"/>
        <v>iiif_url</v>
      </c>
    </row>
    <row r="1927" spans="1:10" x14ac:dyDescent="0.2">
      <c r="A1927" t="s">
        <v>3422</v>
      </c>
      <c r="B1927">
        <v>369</v>
      </c>
      <c r="C1927" t="s">
        <v>3699</v>
      </c>
      <c r="D1927">
        <v>2456</v>
      </c>
      <c r="E1927">
        <v>3290</v>
      </c>
      <c r="F1927">
        <v>473</v>
      </c>
      <c r="G1927">
        <v>532</v>
      </c>
      <c r="H1927" t="s">
        <v>3700</v>
      </c>
      <c r="J1927" t="str">
        <f t="shared" si="63"/>
        <v>iiif_url</v>
      </c>
    </row>
    <row r="1928" spans="1:10" x14ac:dyDescent="0.2">
      <c r="A1928" t="s">
        <v>3422</v>
      </c>
      <c r="B1928">
        <v>369</v>
      </c>
      <c r="C1928" t="s">
        <v>3701</v>
      </c>
      <c r="D1928">
        <v>2495</v>
      </c>
      <c r="E1928">
        <v>3289</v>
      </c>
      <c r="F1928">
        <v>523</v>
      </c>
      <c r="G1928">
        <v>581</v>
      </c>
      <c r="H1928" t="s">
        <v>3702</v>
      </c>
      <c r="J1928" t="str">
        <f t="shared" si="63"/>
        <v>iiif_url</v>
      </c>
    </row>
    <row r="1929" spans="1:10" x14ac:dyDescent="0.2">
      <c r="A1929" t="s">
        <v>3422</v>
      </c>
      <c r="B1929">
        <v>369</v>
      </c>
      <c r="C1929" t="s">
        <v>3703</v>
      </c>
      <c r="D1929">
        <v>2496</v>
      </c>
      <c r="E1929">
        <v>2896</v>
      </c>
      <c r="F1929">
        <v>579</v>
      </c>
      <c r="G1929">
        <v>638</v>
      </c>
      <c r="H1929" t="s">
        <v>3704</v>
      </c>
      <c r="J1929" t="str">
        <f t="shared" si="63"/>
        <v>iiif_url</v>
      </c>
    </row>
    <row r="1930" spans="1:10" x14ac:dyDescent="0.2">
      <c r="A1930" t="s">
        <v>3422</v>
      </c>
      <c r="B1930">
        <v>369</v>
      </c>
      <c r="C1930" t="s">
        <v>3705</v>
      </c>
      <c r="D1930">
        <v>2459</v>
      </c>
      <c r="E1930">
        <v>3084</v>
      </c>
      <c r="F1930">
        <v>624</v>
      </c>
      <c r="G1930">
        <v>682</v>
      </c>
      <c r="H1930" t="s">
        <v>3706</v>
      </c>
      <c r="J1930" t="str">
        <f t="shared" si="63"/>
        <v>iiif_url</v>
      </c>
    </row>
    <row r="1931" spans="1:10" x14ac:dyDescent="0.2">
      <c r="A1931" t="s">
        <v>3422</v>
      </c>
      <c r="B1931">
        <v>369</v>
      </c>
      <c r="C1931" t="s">
        <v>3707</v>
      </c>
      <c r="D1931">
        <v>2551</v>
      </c>
      <c r="E1931">
        <v>3295</v>
      </c>
      <c r="F1931">
        <v>751</v>
      </c>
      <c r="G1931">
        <v>809</v>
      </c>
      <c r="H1931" t="s">
        <v>3708</v>
      </c>
      <c r="J1931" t="str">
        <f t="shared" si="63"/>
        <v>iiif_url</v>
      </c>
    </row>
    <row r="1932" spans="1:10" x14ac:dyDescent="0.2">
      <c r="A1932" t="s">
        <v>3422</v>
      </c>
      <c r="B1932">
        <v>369</v>
      </c>
      <c r="C1932" t="s">
        <v>3709</v>
      </c>
      <c r="D1932">
        <v>2578</v>
      </c>
      <c r="E1932">
        <v>3290</v>
      </c>
      <c r="F1932">
        <v>808</v>
      </c>
      <c r="G1932">
        <v>867</v>
      </c>
      <c r="H1932" t="s">
        <v>3710</v>
      </c>
      <c r="J1932" t="str">
        <f t="shared" si="63"/>
        <v>iiif_url</v>
      </c>
    </row>
    <row r="1933" spans="1:10" x14ac:dyDescent="0.2">
      <c r="A1933" t="s">
        <v>3422</v>
      </c>
      <c r="B1933">
        <v>369</v>
      </c>
      <c r="C1933" t="s">
        <v>3711</v>
      </c>
      <c r="D1933">
        <v>2581</v>
      </c>
      <c r="E1933">
        <v>3286</v>
      </c>
      <c r="F1933">
        <v>861</v>
      </c>
      <c r="G1933">
        <v>920</v>
      </c>
      <c r="H1933" t="s">
        <v>3712</v>
      </c>
      <c r="J1933" t="str">
        <f t="shared" si="63"/>
        <v>iiif_url</v>
      </c>
    </row>
    <row r="1934" spans="1:10" x14ac:dyDescent="0.2">
      <c r="A1934" t="s">
        <v>3422</v>
      </c>
      <c r="B1934">
        <v>369</v>
      </c>
      <c r="C1934" t="s">
        <v>3713</v>
      </c>
      <c r="D1934">
        <v>2410</v>
      </c>
      <c r="E1934">
        <v>3291</v>
      </c>
      <c r="F1934">
        <v>909</v>
      </c>
      <c r="G1934">
        <v>968</v>
      </c>
      <c r="H1934" t="s">
        <v>3714</v>
      </c>
      <c r="J1934" t="str">
        <f t="shared" si="63"/>
        <v>iiif_url</v>
      </c>
    </row>
    <row r="1935" spans="1:10" x14ac:dyDescent="0.2">
      <c r="A1935" t="s">
        <v>3422</v>
      </c>
      <c r="B1935">
        <v>369</v>
      </c>
      <c r="C1935" t="s">
        <v>3715</v>
      </c>
      <c r="D1935">
        <v>2414</v>
      </c>
      <c r="E1935">
        <v>2686</v>
      </c>
      <c r="F1935">
        <v>969</v>
      </c>
      <c r="G1935">
        <v>1027</v>
      </c>
      <c r="H1935" t="s">
        <v>3716</v>
      </c>
      <c r="J1935" t="str">
        <f t="shared" si="63"/>
        <v>iiif_url</v>
      </c>
    </row>
    <row r="1936" spans="1:10" x14ac:dyDescent="0.2">
      <c r="A1936" t="s">
        <v>3422</v>
      </c>
      <c r="B1936">
        <v>369</v>
      </c>
      <c r="C1936" t="s">
        <v>3717</v>
      </c>
      <c r="D1936">
        <v>3028</v>
      </c>
      <c r="E1936">
        <v>3144</v>
      </c>
      <c r="F1936">
        <v>952</v>
      </c>
      <c r="G1936">
        <v>1010</v>
      </c>
      <c r="H1936" t="s">
        <v>3718</v>
      </c>
      <c r="J1936" t="str">
        <f t="shared" si="63"/>
        <v>iiif_url</v>
      </c>
    </row>
    <row r="1937" spans="1:10" x14ac:dyDescent="0.2">
      <c r="A1937" t="s">
        <v>3422</v>
      </c>
      <c r="B1937">
        <v>369</v>
      </c>
      <c r="C1937" t="s">
        <v>3719</v>
      </c>
      <c r="D1937">
        <v>3249</v>
      </c>
      <c r="E1937">
        <v>3267</v>
      </c>
      <c r="F1937">
        <v>1033</v>
      </c>
      <c r="G1937">
        <v>1093</v>
      </c>
      <c r="H1937" t="s">
        <v>3720</v>
      </c>
      <c r="J1937" t="str">
        <f t="shared" si="63"/>
        <v>iiif_url</v>
      </c>
    </row>
    <row r="1938" spans="1:10" x14ac:dyDescent="0.2">
      <c r="A1938" t="s">
        <v>3422</v>
      </c>
      <c r="B1938">
        <v>369</v>
      </c>
      <c r="C1938" t="s">
        <v>3721</v>
      </c>
      <c r="D1938">
        <v>3272</v>
      </c>
      <c r="E1938">
        <v>3288</v>
      </c>
      <c r="F1938">
        <v>1031</v>
      </c>
      <c r="G1938">
        <v>1090</v>
      </c>
      <c r="H1938" t="s">
        <v>3722</v>
      </c>
      <c r="J1938" t="str">
        <f t="shared" si="63"/>
        <v>iiif_url</v>
      </c>
    </row>
    <row r="1939" spans="1:10" x14ac:dyDescent="0.2">
      <c r="A1939" t="s">
        <v>3422</v>
      </c>
      <c r="B1939">
        <v>369</v>
      </c>
      <c r="C1939" t="s">
        <v>3723</v>
      </c>
      <c r="D1939">
        <v>2472</v>
      </c>
      <c r="E1939">
        <v>3295</v>
      </c>
      <c r="F1939">
        <v>1068</v>
      </c>
      <c r="G1939">
        <v>1127</v>
      </c>
      <c r="H1939" t="s">
        <v>3724</v>
      </c>
      <c r="I1939">
        <v>1</v>
      </c>
      <c r="J1939" t="str">
        <f t="shared" si="63"/>
        <v>iiif_url</v>
      </c>
    </row>
    <row r="1940" spans="1:10" x14ac:dyDescent="0.2">
      <c r="A1940" t="s">
        <v>3422</v>
      </c>
      <c r="B1940">
        <v>369</v>
      </c>
      <c r="C1940" t="s">
        <v>3725</v>
      </c>
      <c r="D1940">
        <v>2454</v>
      </c>
      <c r="E1940">
        <v>3288</v>
      </c>
      <c r="F1940">
        <v>1116</v>
      </c>
      <c r="G1940">
        <v>1182</v>
      </c>
      <c r="H1940" t="s">
        <v>3726</v>
      </c>
      <c r="J1940" t="str">
        <f t="shared" si="63"/>
        <v>iiif_url</v>
      </c>
    </row>
    <row r="1941" spans="1:10" x14ac:dyDescent="0.2">
      <c r="A1941" t="s">
        <v>3422</v>
      </c>
      <c r="B1941">
        <v>369</v>
      </c>
      <c r="C1941" t="s">
        <v>3727</v>
      </c>
      <c r="D1941">
        <v>2537</v>
      </c>
      <c r="E1941">
        <v>3290</v>
      </c>
      <c r="F1941">
        <v>1163</v>
      </c>
      <c r="G1941">
        <v>1222</v>
      </c>
      <c r="H1941" t="s">
        <v>3728</v>
      </c>
      <c r="J1941" t="str">
        <f t="shared" si="63"/>
        <v>iiif_url</v>
      </c>
    </row>
    <row r="1942" spans="1:10" x14ac:dyDescent="0.2">
      <c r="A1942" t="s">
        <v>3422</v>
      </c>
      <c r="B1942">
        <v>369</v>
      </c>
      <c r="C1942" t="s">
        <v>3729</v>
      </c>
      <c r="D1942">
        <v>2415</v>
      </c>
      <c r="E1942">
        <v>3290</v>
      </c>
      <c r="F1942">
        <v>1215</v>
      </c>
      <c r="G1942">
        <v>1276</v>
      </c>
      <c r="H1942" t="s">
        <v>3730</v>
      </c>
      <c r="J1942" t="str">
        <f t="shared" si="63"/>
        <v>iiif_url</v>
      </c>
    </row>
    <row r="1943" spans="1:10" x14ac:dyDescent="0.2">
      <c r="A1943" t="s">
        <v>3422</v>
      </c>
      <c r="B1943">
        <v>369</v>
      </c>
      <c r="C1943" t="s">
        <v>3731</v>
      </c>
      <c r="D1943">
        <v>2413</v>
      </c>
      <c r="E1943">
        <v>3282</v>
      </c>
      <c r="F1943">
        <v>1262</v>
      </c>
      <c r="G1943">
        <v>1322</v>
      </c>
      <c r="H1943" t="s">
        <v>3732</v>
      </c>
      <c r="J1943" t="str">
        <f t="shared" si="63"/>
        <v>iiif_url</v>
      </c>
    </row>
    <row r="1944" spans="1:10" x14ac:dyDescent="0.2">
      <c r="A1944" t="s">
        <v>3422</v>
      </c>
      <c r="B1944">
        <v>369</v>
      </c>
      <c r="C1944" t="s">
        <v>3733</v>
      </c>
      <c r="D1944">
        <v>2424</v>
      </c>
      <c r="E1944">
        <v>2547</v>
      </c>
      <c r="F1944">
        <v>1323</v>
      </c>
      <c r="G1944">
        <v>1382</v>
      </c>
      <c r="H1944" t="s">
        <v>3734</v>
      </c>
      <c r="J1944" t="str">
        <f t="shared" si="63"/>
        <v>iiif_url</v>
      </c>
    </row>
    <row r="1945" spans="1:10" x14ac:dyDescent="0.2">
      <c r="A1945" t="s">
        <v>3422</v>
      </c>
      <c r="B1945">
        <v>369</v>
      </c>
      <c r="C1945" t="s">
        <v>3735</v>
      </c>
      <c r="D1945">
        <v>2926</v>
      </c>
      <c r="E1945">
        <v>3295</v>
      </c>
      <c r="F1945">
        <v>1311</v>
      </c>
      <c r="G1945">
        <v>1370</v>
      </c>
      <c r="H1945" t="s">
        <v>3736</v>
      </c>
      <c r="J1945" t="str">
        <f t="shared" si="63"/>
        <v>iiif_url</v>
      </c>
    </row>
    <row r="1946" spans="1:10" x14ac:dyDescent="0.2">
      <c r="A1946" t="s">
        <v>3422</v>
      </c>
      <c r="B1946">
        <v>369</v>
      </c>
      <c r="C1946" t="s">
        <v>3737</v>
      </c>
      <c r="D1946">
        <v>2418</v>
      </c>
      <c r="E1946">
        <v>2827</v>
      </c>
      <c r="F1946">
        <v>1366</v>
      </c>
      <c r="G1946">
        <v>1424</v>
      </c>
      <c r="H1946" t="s">
        <v>3738</v>
      </c>
      <c r="J1946" t="str">
        <f t="shared" si="63"/>
        <v>iiif_url</v>
      </c>
    </row>
    <row r="1947" spans="1:10" x14ac:dyDescent="0.2">
      <c r="A1947" t="s">
        <v>3422</v>
      </c>
      <c r="B1947">
        <v>369</v>
      </c>
      <c r="C1947" t="s">
        <v>3739</v>
      </c>
      <c r="D1947">
        <v>2838</v>
      </c>
      <c r="E1947">
        <v>2904</v>
      </c>
      <c r="F1947">
        <v>1344</v>
      </c>
      <c r="G1947">
        <v>1403</v>
      </c>
      <c r="H1947" t="s">
        <v>3740</v>
      </c>
      <c r="J1947" t="str">
        <f t="shared" si="63"/>
        <v>iiif_url</v>
      </c>
    </row>
    <row r="1948" spans="1:10" x14ac:dyDescent="0.2">
      <c r="A1948" t="s">
        <v>3422</v>
      </c>
      <c r="B1948">
        <v>369</v>
      </c>
      <c r="C1948" t="s">
        <v>3741</v>
      </c>
      <c r="D1948">
        <v>2856</v>
      </c>
      <c r="E1948">
        <v>3103</v>
      </c>
      <c r="F1948">
        <v>1380</v>
      </c>
      <c r="G1948">
        <v>1447</v>
      </c>
      <c r="H1948" t="s">
        <v>3742</v>
      </c>
      <c r="J1948" t="str">
        <f t="shared" si="63"/>
        <v>iiif_url</v>
      </c>
    </row>
    <row r="1949" spans="1:10" x14ac:dyDescent="0.2">
      <c r="A1949" t="s">
        <v>3422</v>
      </c>
      <c r="B1949">
        <v>369</v>
      </c>
      <c r="C1949" t="s">
        <v>3743</v>
      </c>
      <c r="D1949">
        <v>2967</v>
      </c>
      <c r="E1949">
        <v>3041</v>
      </c>
      <c r="F1949">
        <v>1416</v>
      </c>
      <c r="G1949">
        <v>1476</v>
      </c>
      <c r="H1949" t="s">
        <v>3744</v>
      </c>
      <c r="J1949" t="str">
        <f t="shared" si="63"/>
        <v>iiif_url</v>
      </c>
    </row>
    <row r="1950" spans="1:10" x14ac:dyDescent="0.2">
      <c r="A1950" t="s">
        <v>3422</v>
      </c>
      <c r="B1950">
        <v>369</v>
      </c>
      <c r="C1950" t="s">
        <v>3745</v>
      </c>
      <c r="D1950">
        <v>2488</v>
      </c>
      <c r="E1950">
        <v>3292</v>
      </c>
      <c r="F1950">
        <v>1453</v>
      </c>
      <c r="G1950">
        <v>1511</v>
      </c>
      <c r="H1950" t="s">
        <v>3746</v>
      </c>
      <c r="I1950">
        <v>1</v>
      </c>
      <c r="J1950" t="str">
        <f t="shared" ref="J1950:J1981" si="64">HYPERLINK("https://images.diginfra.net/iiif/NL-HaNA_1.01.02/3808/NL-HaNA_1.01.02_3808_0185.jpg/2303,197,2103,3237/full/0/default.jpg", "iiif_url")</f>
        <v>iiif_url</v>
      </c>
    </row>
    <row r="1951" spans="1:10" x14ac:dyDescent="0.2">
      <c r="A1951" t="s">
        <v>3422</v>
      </c>
      <c r="B1951">
        <v>369</v>
      </c>
      <c r="C1951" t="s">
        <v>3747</v>
      </c>
      <c r="D1951">
        <v>2529</v>
      </c>
      <c r="E1951">
        <v>3290</v>
      </c>
      <c r="F1951">
        <v>1505</v>
      </c>
      <c r="G1951">
        <v>1564</v>
      </c>
      <c r="H1951" t="s">
        <v>3748</v>
      </c>
      <c r="J1951" t="str">
        <f t="shared" si="64"/>
        <v>iiif_url</v>
      </c>
    </row>
    <row r="1952" spans="1:10" x14ac:dyDescent="0.2">
      <c r="A1952" t="s">
        <v>3422</v>
      </c>
      <c r="B1952">
        <v>369</v>
      </c>
      <c r="C1952" t="s">
        <v>3749</v>
      </c>
      <c r="D1952">
        <v>2541</v>
      </c>
      <c r="E1952">
        <v>3286</v>
      </c>
      <c r="F1952">
        <v>1552</v>
      </c>
      <c r="G1952">
        <v>1611</v>
      </c>
      <c r="H1952" t="s">
        <v>3750</v>
      </c>
      <c r="J1952" t="str">
        <f t="shared" si="64"/>
        <v>iiif_url</v>
      </c>
    </row>
    <row r="1953" spans="1:10" x14ac:dyDescent="0.2">
      <c r="A1953" t="s">
        <v>3422</v>
      </c>
      <c r="B1953">
        <v>369</v>
      </c>
      <c r="C1953" t="s">
        <v>3751</v>
      </c>
      <c r="D1953">
        <v>2418</v>
      </c>
      <c r="E1953">
        <v>3286</v>
      </c>
      <c r="F1953">
        <v>1597</v>
      </c>
      <c r="G1953">
        <v>1656</v>
      </c>
      <c r="H1953" t="s">
        <v>3752</v>
      </c>
      <c r="J1953" t="str">
        <f t="shared" si="64"/>
        <v>iiif_url</v>
      </c>
    </row>
    <row r="1954" spans="1:10" x14ac:dyDescent="0.2">
      <c r="A1954" t="s">
        <v>3422</v>
      </c>
      <c r="B1954">
        <v>369</v>
      </c>
      <c r="C1954" t="s">
        <v>3753</v>
      </c>
      <c r="D1954">
        <v>2419</v>
      </c>
      <c r="E1954">
        <v>3297</v>
      </c>
      <c r="F1954">
        <v>1649</v>
      </c>
      <c r="G1954">
        <v>1708</v>
      </c>
      <c r="H1954" t="s">
        <v>3754</v>
      </c>
      <c r="J1954" t="str">
        <f t="shared" si="64"/>
        <v>iiif_url</v>
      </c>
    </row>
    <row r="1955" spans="1:10" x14ac:dyDescent="0.2">
      <c r="A1955" t="s">
        <v>3422</v>
      </c>
      <c r="B1955">
        <v>369</v>
      </c>
      <c r="C1955" t="s">
        <v>3755</v>
      </c>
      <c r="D1955">
        <v>2423</v>
      </c>
      <c r="E1955">
        <v>3301</v>
      </c>
      <c r="F1955">
        <v>1697</v>
      </c>
      <c r="G1955">
        <v>1757</v>
      </c>
      <c r="H1955" t="s">
        <v>3756</v>
      </c>
      <c r="J1955" t="str">
        <f t="shared" si="64"/>
        <v>iiif_url</v>
      </c>
    </row>
    <row r="1956" spans="1:10" x14ac:dyDescent="0.2">
      <c r="A1956" t="s">
        <v>3422</v>
      </c>
      <c r="B1956">
        <v>369</v>
      </c>
      <c r="C1956" t="s">
        <v>3757</v>
      </c>
      <c r="D1956">
        <v>2421</v>
      </c>
      <c r="E1956">
        <v>3295</v>
      </c>
      <c r="F1956">
        <v>1745</v>
      </c>
      <c r="G1956">
        <v>1805</v>
      </c>
      <c r="H1956" t="s">
        <v>3758</v>
      </c>
      <c r="J1956" t="str">
        <f t="shared" si="64"/>
        <v>iiif_url</v>
      </c>
    </row>
    <row r="1957" spans="1:10" x14ac:dyDescent="0.2">
      <c r="A1957" t="s">
        <v>3422</v>
      </c>
      <c r="B1957">
        <v>369</v>
      </c>
      <c r="C1957" t="s">
        <v>3759</v>
      </c>
      <c r="D1957">
        <v>2421</v>
      </c>
      <c r="E1957">
        <v>3292</v>
      </c>
      <c r="F1957">
        <v>1789</v>
      </c>
      <c r="G1957">
        <v>1848</v>
      </c>
      <c r="H1957" t="s">
        <v>3760</v>
      </c>
      <c r="J1957" t="str">
        <f t="shared" si="64"/>
        <v>iiif_url</v>
      </c>
    </row>
    <row r="1958" spans="1:10" x14ac:dyDescent="0.2">
      <c r="A1958" t="s">
        <v>3422</v>
      </c>
      <c r="B1958">
        <v>369</v>
      </c>
      <c r="C1958" t="s">
        <v>3761</v>
      </c>
      <c r="D1958">
        <v>2423</v>
      </c>
      <c r="E1958">
        <v>3298</v>
      </c>
      <c r="F1958">
        <v>1842</v>
      </c>
      <c r="G1958">
        <v>1902</v>
      </c>
      <c r="H1958" t="s">
        <v>3762</v>
      </c>
      <c r="J1958" t="str">
        <f t="shared" si="64"/>
        <v>iiif_url</v>
      </c>
    </row>
    <row r="1959" spans="1:10" x14ac:dyDescent="0.2">
      <c r="A1959" t="s">
        <v>3422</v>
      </c>
      <c r="B1959">
        <v>369</v>
      </c>
      <c r="C1959" t="s">
        <v>3763</v>
      </c>
      <c r="D1959">
        <v>2431</v>
      </c>
      <c r="E1959">
        <v>3296</v>
      </c>
      <c r="F1959">
        <v>1890</v>
      </c>
      <c r="G1959">
        <v>1949</v>
      </c>
      <c r="H1959" t="s">
        <v>3764</v>
      </c>
      <c r="J1959" t="str">
        <f t="shared" si="64"/>
        <v>iiif_url</v>
      </c>
    </row>
    <row r="1960" spans="1:10" x14ac:dyDescent="0.2">
      <c r="A1960" t="s">
        <v>3422</v>
      </c>
      <c r="B1960">
        <v>369</v>
      </c>
      <c r="C1960" t="s">
        <v>3765</v>
      </c>
      <c r="D1960">
        <v>2429</v>
      </c>
      <c r="E1960">
        <v>3296</v>
      </c>
      <c r="F1960">
        <v>1937</v>
      </c>
      <c r="G1960">
        <v>1995</v>
      </c>
      <c r="H1960" t="s">
        <v>3766</v>
      </c>
      <c r="J1960" t="str">
        <f t="shared" si="64"/>
        <v>iiif_url</v>
      </c>
    </row>
    <row r="1961" spans="1:10" x14ac:dyDescent="0.2">
      <c r="A1961" t="s">
        <v>3422</v>
      </c>
      <c r="B1961">
        <v>369</v>
      </c>
      <c r="C1961" t="s">
        <v>3767</v>
      </c>
      <c r="D1961">
        <v>2429</v>
      </c>
      <c r="E1961">
        <v>3301</v>
      </c>
      <c r="F1961">
        <v>1990</v>
      </c>
      <c r="G1961">
        <v>2051</v>
      </c>
      <c r="H1961" t="s">
        <v>3768</v>
      </c>
      <c r="J1961" t="str">
        <f t="shared" si="64"/>
        <v>iiif_url</v>
      </c>
    </row>
    <row r="1962" spans="1:10" x14ac:dyDescent="0.2">
      <c r="A1962" t="s">
        <v>3422</v>
      </c>
      <c r="B1962">
        <v>369</v>
      </c>
      <c r="C1962" t="s">
        <v>3769</v>
      </c>
      <c r="D1962">
        <v>2427</v>
      </c>
      <c r="E1962">
        <v>3301</v>
      </c>
      <c r="F1962">
        <v>2037</v>
      </c>
      <c r="G1962">
        <v>2095</v>
      </c>
      <c r="H1962" t="s">
        <v>3770</v>
      </c>
      <c r="J1962" t="str">
        <f t="shared" si="64"/>
        <v>iiif_url</v>
      </c>
    </row>
    <row r="1963" spans="1:10" x14ac:dyDescent="0.2">
      <c r="A1963" t="s">
        <v>3422</v>
      </c>
      <c r="B1963">
        <v>369</v>
      </c>
      <c r="C1963" t="s">
        <v>3771</v>
      </c>
      <c r="D1963">
        <v>2429</v>
      </c>
      <c r="E1963">
        <v>2591</v>
      </c>
      <c r="F1963">
        <v>2100</v>
      </c>
      <c r="G1963">
        <v>2158</v>
      </c>
      <c r="H1963" t="s">
        <v>3772</v>
      </c>
      <c r="J1963" t="str">
        <f t="shared" si="64"/>
        <v>iiif_url</v>
      </c>
    </row>
    <row r="1964" spans="1:10" x14ac:dyDescent="0.2">
      <c r="A1964" t="s">
        <v>3422</v>
      </c>
      <c r="B1964">
        <v>369</v>
      </c>
      <c r="C1964" t="s">
        <v>3773</v>
      </c>
      <c r="D1964">
        <v>3119</v>
      </c>
      <c r="E1964">
        <v>3303</v>
      </c>
      <c r="F1964">
        <v>2084</v>
      </c>
      <c r="G1964">
        <v>2143</v>
      </c>
      <c r="H1964" t="s">
        <v>138</v>
      </c>
      <c r="J1964" t="str">
        <f t="shared" si="64"/>
        <v>iiif_url</v>
      </c>
    </row>
    <row r="1965" spans="1:10" x14ac:dyDescent="0.2">
      <c r="A1965" t="s">
        <v>3422</v>
      </c>
      <c r="B1965">
        <v>369</v>
      </c>
      <c r="C1965" t="s">
        <v>3774</v>
      </c>
      <c r="D1965">
        <v>2427</v>
      </c>
      <c r="E1965">
        <v>3301</v>
      </c>
      <c r="F1965">
        <v>2130</v>
      </c>
      <c r="G1965">
        <v>2190</v>
      </c>
      <c r="H1965" t="s">
        <v>3775</v>
      </c>
      <c r="J1965" t="str">
        <f t="shared" si="64"/>
        <v>iiif_url</v>
      </c>
    </row>
    <row r="1966" spans="1:10" x14ac:dyDescent="0.2">
      <c r="A1966" t="s">
        <v>3422</v>
      </c>
      <c r="B1966">
        <v>369</v>
      </c>
      <c r="C1966" t="s">
        <v>3776</v>
      </c>
      <c r="D1966">
        <v>2432</v>
      </c>
      <c r="E1966">
        <v>3303</v>
      </c>
      <c r="F1966">
        <v>2183</v>
      </c>
      <c r="G1966">
        <v>2242</v>
      </c>
      <c r="H1966" t="s">
        <v>3777</v>
      </c>
      <c r="J1966" t="str">
        <f t="shared" si="64"/>
        <v>iiif_url</v>
      </c>
    </row>
    <row r="1967" spans="1:10" x14ac:dyDescent="0.2">
      <c r="A1967" t="s">
        <v>3422</v>
      </c>
      <c r="B1967">
        <v>369</v>
      </c>
      <c r="C1967" t="s">
        <v>3778</v>
      </c>
      <c r="D1967">
        <v>2437</v>
      </c>
      <c r="E1967">
        <v>3305</v>
      </c>
      <c r="F1967">
        <v>2231</v>
      </c>
      <c r="G1967">
        <v>2290</v>
      </c>
      <c r="H1967" t="s">
        <v>3779</v>
      </c>
      <c r="J1967" t="str">
        <f t="shared" si="64"/>
        <v>iiif_url</v>
      </c>
    </row>
    <row r="1968" spans="1:10" x14ac:dyDescent="0.2">
      <c r="A1968" t="s">
        <v>3422</v>
      </c>
      <c r="B1968">
        <v>369</v>
      </c>
      <c r="C1968" t="s">
        <v>3780</v>
      </c>
      <c r="D1968">
        <v>2435</v>
      </c>
      <c r="E1968">
        <v>3307</v>
      </c>
      <c r="F1968">
        <v>2280</v>
      </c>
      <c r="G1968">
        <v>2340</v>
      </c>
      <c r="H1968" t="s">
        <v>3781</v>
      </c>
      <c r="J1968" t="str">
        <f t="shared" si="64"/>
        <v>iiif_url</v>
      </c>
    </row>
    <row r="1969" spans="1:10" x14ac:dyDescent="0.2">
      <c r="A1969" t="s">
        <v>3422</v>
      </c>
      <c r="B1969">
        <v>369</v>
      </c>
      <c r="C1969" t="s">
        <v>3782</v>
      </c>
      <c r="D1969">
        <v>2438</v>
      </c>
      <c r="E1969">
        <v>2650</v>
      </c>
      <c r="F1969">
        <v>2340</v>
      </c>
      <c r="G1969">
        <v>2402</v>
      </c>
      <c r="H1969" t="s">
        <v>3783</v>
      </c>
      <c r="J1969" t="str">
        <f t="shared" si="64"/>
        <v>iiif_url</v>
      </c>
    </row>
    <row r="1970" spans="1:10" x14ac:dyDescent="0.2">
      <c r="A1970" t="s">
        <v>3422</v>
      </c>
      <c r="B1970">
        <v>369</v>
      </c>
      <c r="C1970" t="s">
        <v>3784</v>
      </c>
      <c r="D1970">
        <v>3216</v>
      </c>
      <c r="E1970">
        <v>3301</v>
      </c>
      <c r="F1970">
        <v>2359</v>
      </c>
      <c r="G1970">
        <v>2417</v>
      </c>
      <c r="H1970" t="s">
        <v>3785</v>
      </c>
      <c r="J1970" t="str">
        <f t="shared" si="64"/>
        <v>iiif_url</v>
      </c>
    </row>
    <row r="1971" spans="1:10" x14ac:dyDescent="0.2">
      <c r="A1971" t="s">
        <v>3422</v>
      </c>
      <c r="B1971">
        <v>369</v>
      </c>
      <c r="C1971" t="s">
        <v>3786</v>
      </c>
      <c r="D1971">
        <v>2527</v>
      </c>
      <c r="E1971">
        <v>3307</v>
      </c>
      <c r="F1971">
        <v>2422</v>
      </c>
      <c r="G1971">
        <v>2480</v>
      </c>
      <c r="H1971" t="s">
        <v>3787</v>
      </c>
      <c r="I1971">
        <v>1</v>
      </c>
      <c r="J1971" t="str">
        <f t="shared" si="64"/>
        <v>iiif_url</v>
      </c>
    </row>
    <row r="1972" spans="1:10" x14ac:dyDescent="0.2">
      <c r="A1972" t="s">
        <v>3422</v>
      </c>
      <c r="B1972">
        <v>369</v>
      </c>
      <c r="C1972" t="s">
        <v>3788</v>
      </c>
      <c r="D1972">
        <v>2545</v>
      </c>
      <c r="E1972">
        <v>3303</v>
      </c>
      <c r="F1972">
        <v>2465</v>
      </c>
      <c r="G1972">
        <v>2524</v>
      </c>
      <c r="H1972" t="s">
        <v>3789</v>
      </c>
      <c r="J1972" t="str">
        <f t="shared" si="64"/>
        <v>iiif_url</v>
      </c>
    </row>
    <row r="1973" spans="1:10" x14ac:dyDescent="0.2">
      <c r="A1973" t="s">
        <v>3422</v>
      </c>
      <c r="B1973">
        <v>369</v>
      </c>
      <c r="C1973" t="s">
        <v>3790</v>
      </c>
      <c r="D1973">
        <v>2550</v>
      </c>
      <c r="E1973">
        <v>3308</v>
      </c>
      <c r="F1973">
        <v>2516</v>
      </c>
      <c r="G1973">
        <v>2575</v>
      </c>
      <c r="H1973" t="s">
        <v>3791</v>
      </c>
      <c r="J1973" t="str">
        <f t="shared" si="64"/>
        <v>iiif_url</v>
      </c>
    </row>
    <row r="1974" spans="1:10" x14ac:dyDescent="0.2">
      <c r="A1974" t="s">
        <v>3422</v>
      </c>
      <c r="B1974">
        <v>369</v>
      </c>
      <c r="C1974" t="s">
        <v>3792</v>
      </c>
      <c r="D1974">
        <v>2429</v>
      </c>
      <c r="E1974">
        <v>3304</v>
      </c>
      <c r="F1974">
        <v>2565</v>
      </c>
      <c r="G1974">
        <v>2624</v>
      </c>
      <c r="H1974" t="s">
        <v>3793</v>
      </c>
      <c r="J1974" t="str">
        <f t="shared" si="64"/>
        <v>iiif_url</v>
      </c>
    </row>
    <row r="1975" spans="1:10" x14ac:dyDescent="0.2">
      <c r="A1975" t="s">
        <v>3422</v>
      </c>
      <c r="B1975">
        <v>369</v>
      </c>
      <c r="C1975" t="s">
        <v>3794</v>
      </c>
      <c r="D1975">
        <v>2427</v>
      </c>
      <c r="E1975">
        <v>3311</v>
      </c>
      <c r="F1975">
        <v>2611</v>
      </c>
      <c r="G1975">
        <v>2671</v>
      </c>
      <c r="H1975" t="s">
        <v>3795</v>
      </c>
      <c r="J1975" t="str">
        <f t="shared" si="64"/>
        <v>iiif_url</v>
      </c>
    </row>
    <row r="1976" spans="1:10" x14ac:dyDescent="0.2">
      <c r="A1976" t="s">
        <v>3422</v>
      </c>
      <c r="B1976">
        <v>369</v>
      </c>
      <c r="C1976" t="s">
        <v>3796</v>
      </c>
      <c r="D1976">
        <v>2430</v>
      </c>
      <c r="E1976">
        <v>3308</v>
      </c>
      <c r="F1976">
        <v>2658</v>
      </c>
      <c r="G1976">
        <v>2716</v>
      </c>
      <c r="H1976" t="s">
        <v>3797</v>
      </c>
      <c r="J1976" t="str">
        <f t="shared" si="64"/>
        <v>iiif_url</v>
      </c>
    </row>
    <row r="1977" spans="1:10" x14ac:dyDescent="0.2">
      <c r="A1977" t="s">
        <v>3422</v>
      </c>
      <c r="B1977">
        <v>369</v>
      </c>
      <c r="C1977" t="s">
        <v>3798</v>
      </c>
      <c r="D1977">
        <v>2437</v>
      </c>
      <c r="E1977">
        <v>3311</v>
      </c>
      <c r="F1977">
        <v>2710</v>
      </c>
      <c r="G1977">
        <v>2769</v>
      </c>
      <c r="H1977" t="s">
        <v>3799</v>
      </c>
      <c r="J1977" t="str">
        <f t="shared" si="64"/>
        <v>iiif_url</v>
      </c>
    </row>
    <row r="1978" spans="1:10" x14ac:dyDescent="0.2">
      <c r="A1978" t="s">
        <v>3422</v>
      </c>
      <c r="B1978">
        <v>369</v>
      </c>
      <c r="C1978" t="s">
        <v>3800</v>
      </c>
      <c r="D1978">
        <v>2435</v>
      </c>
      <c r="E1978">
        <v>3313</v>
      </c>
      <c r="F1978">
        <v>2759</v>
      </c>
      <c r="G1978">
        <v>2819</v>
      </c>
      <c r="H1978" t="s">
        <v>3801</v>
      </c>
      <c r="J1978" t="str">
        <f t="shared" si="64"/>
        <v>iiif_url</v>
      </c>
    </row>
    <row r="1979" spans="1:10" x14ac:dyDescent="0.2">
      <c r="A1979" t="s">
        <v>3422</v>
      </c>
      <c r="B1979">
        <v>369</v>
      </c>
      <c r="C1979" t="s">
        <v>3802</v>
      </c>
      <c r="D1979">
        <v>2434</v>
      </c>
      <c r="E1979">
        <v>3308</v>
      </c>
      <c r="F1979">
        <v>2809</v>
      </c>
      <c r="G1979">
        <v>2869</v>
      </c>
      <c r="H1979" t="s">
        <v>3803</v>
      </c>
      <c r="J1979" t="str">
        <f t="shared" si="64"/>
        <v>iiif_url</v>
      </c>
    </row>
    <row r="1980" spans="1:10" x14ac:dyDescent="0.2">
      <c r="A1980" t="s">
        <v>3422</v>
      </c>
      <c r="B1980">
        <v>369</v>
      </c>
      <c r="C1980" t="s">
        <v>3804</v>
      </c>
      <c r="D1980">
        <v>2434</v>
      </c>
      <c r="E1980">
        <v>3314</v>
      </c>
      <c r="F1980">
        <v>2855</v>
      </c>
      <c r="G1980">
        <v>2915</v>
      </c>
      <c r="H1980" t="s">
        <v>3805</v>
      </c>
      <c r="J1980" t="str">
        <f t="shared" si="64"/>
        <v>iiif_url</v>
      </c>
    </row>
    <row r="1981" spans="1:10" x14ac:dyDescent="0.2">
      <c r="A1981" t="s">
        <v>3422</v>
      </c>
      <c r="B1981">
        <v>369</v>
      </c>
      <c r="C1981" t="s">
        <v>3806</v>
      </c>
      <c r="D1981">
        <v>2438</v>
      </c>
      <c r="E1981">
        <v>3310</v>
      </c>
      <c r="F1981">
        <v>2905</v>
      </c>
      <c r="G1981">
        <v>2964</v>
      </c>
      <c r="H1981" t="s">
        <v>3807</v>
      </c>
      <c r="J1981" t="str">
        <f t="shared" si="64"/>
        <v>iiif_url</v>
      </c>
    </row>
    <row r="1982" spans="1:10" x14ac:dyDescent="0.2">
      <c r="A1982" t="s">
        <v>3422</v>
      </c>
      <c r="B1982">
        <v>369</v>
      </c>
      <c r="C1982" t="s">
        <v>3808</v>
      </c>
      <c r="D1982">
        <v>2436</v>
      </c>
      <c r="E1982">
        <v>3319</v>
      </c>
      <c r="F1982">
        <v>2949</v>
      </c>
      <c r="G1982">
        <v>3008</v>
      </c>
      <c r="H1982" t="s">
        <v>3809</v>
      </c>
      <c r="J1982" t="str">
        <f t="shared" ref="J1982:J2013" si="65">HYPERLINK("https://images.diginfra.net/iiif/NL-HaNA_1.01.02/3808/NL-HaNA_1.01.02_3808_0185.jpg/2303,197,2103,3237/full/0/default.jpg", "iiif_url")</f>
        <v>iiif_url</v>
      </c>
    </row>
    <row r="1983" spans="1:10" x14ac:dyDescent="0.2">
      <c r="A1983" t="s">
        <v>3422</v>
      </c>
      <c r="B1983">
        <v>369</v>
      </c>
      <c r="C1983" t="s">
        <v>3810</v>
      </c>
      <c r="D1983">
        <v>2438</v>
      </c>
      <c r="E1983">
        <v>2679</v>
      </c>
      <c r="F1983">
        <v>3013</v>
      </c>
      <c r="G1983">
        <v>3073</v>
      </c>
      <c r="H1983" t="s">
        <v>3811</v>
      </c>
      <c r="J1983" t="str">
        <f t="shared" si="65"/>
        <v>iiif_url</v>
      </c>
    </row>
    <row r="1984" spans="1:10" x14ac:dyDescent="0.2">
      <c r="A1984" t="s">
        <v>3422</v>
      </c>
      <c r="B1984">
        <v>369</v>
      </c>
      <c r="C1984" t="s">
        <v>3812</v>
      </c>
      <c r="D1984">
        <v>3137</v>
      </c>
      <c r="E1984">
        <v>3313</v>
      </c>
      <c r="F1984">
        <v>3002</v>
      </c>
      <c r="G1984">
        <v>3060</v>
      </c>
      <c r="H1984" t="s">
        <v>138</v>
      </c>
      <c r="J1984" t="str">
        <f t="shared" si="65"/>
        <v>iiif_url</v>
      </c>
    </row>
    <row r="1985" spans="1:10" x14ac:dyDescent="0.2">
      <c r="A1985" t="s">
        <v>3422</v>
      </c>
      <c r="B1985">
        <v>369</v>
      </c>
      <c r="C1985" t="s">
        <v>3813</v>
      </c>
      <c r="D1985">
        <v>2440</v>
      </c>
      <c r="E1985">
        <v>3320</v>
      </c>
      <c r="F1985">
        <v>3050</v>
      </c>
      <c r="G1985">
        <v>3109</v>
      </c>
      <c r="H1985" t="s">
        <v>3814</v>
      </c>
      <c r="J1985" t="str">
        <f t="shared" si="65"/>
        <v>iiif_url</v>
      </c>
    </row>
    <row r="1986" spans="1:10" x14ac:dyDescent="0.2">
      <c r="A1986" t="s">
        <v>3422</v>
      </c>
      <c r="B1986">
        <v>369</v>
      </c>
      <c r="C1986" t="s">
        <v>3815</v>
      </c>
      <c r="D1986">
        <v>2437</v>
      </c>
      <c r="E1986">
        <v>3319</v>
      </c>
      <c r="F1986">
        <v>3099</v>
      </c>
      <c r="G1986">
        <v>3158</v>
      </c>
      <c r="H1986" t="s">
        <v>3816</v>
      </c>
      <c r="J1986" t="str">
        <f t="shared" si="65"/>
        <v>iiif_url</v>
      </c>
    </row>
    <row r="1987" spans="1:10" x14ac:dyDescent="0.2">
      <c r="A1987" t="s">
        <v>3422</v>
      </c>
      <c r="B1987">
        <v>369</v>
      </c>
      <c r="C1987" t="s">
        <v>3817</v>
      </c>
      <c r="D1987">
        <v>2437</v>
      </c>
      <c r="E1987">
        <v>3320</v>
      </c>
      <c r="F1987">
        <v>3149</v>
      </c>
      <c r="G1987">
        <v>3209</v>
      </c>
      <c r="H1987" t="s">
        <v>3818</v>
      </c>
      <c r="J1987" t="str">
        <f t="shared" si="65"/>
        <v>iiif_url</v>
      </c>
    </row>
    <row r="1988" spans="1:10" x14ac:dyDescent="0.2">
      <c r="A1988" t="s">
        <v>3422</v>
      </c>
      <c r="B1988">
        <v>369</v>
      </c>
      <c r="C1988" t="s">
        <v>3819</v>
      </c>
      <c r="D1988">
        <v>2436</v>
      </c>
      <c r="E1988">
        <v>3323</v>
      </c>
      <c r="F1988">
        <v>3195</v>
      </c>
      <c r="G1988">
        <v>3254</v>
      </c>
      <c r="H1988" t="s">
        <v>3820</v>
      </c>
      <c r="J1988" t="str">
        <f t="shared" si="65"/>
        <v>iiif_url</v>
      </c>
    </row>
    <row r="1989" spans="1:10" x14ac:dyDescent="0.2">
      <c r="A1989" t="s">
        <v>3422</v>
      </c>
      <c r="B1989">
        <v>369</v>
      </c>
      <c r="C1989" t="s">
        <v>3821</v>
      </c>
      <c r="D1989">
        <v>2437</v>
      </c>
      <c r="E1989">
        <v>3311</v>
      </c>
      <c r="F1989">
        <v>3249</v>
      </c>
      <c r="G1989">
        <v>3309</v>
      </c>
      <c r="H1989" t="s">
        <v>3822</v>
      </c>
      <c r="J1989" t="str">
        <f t="shared" si="65"/>
        <v>iiif_url</v>
      </c>
    </row>
    <row r="1990" spans="1:10" x14ac:dyDescent="0.2">
      <c r="A1990" t="s">
        <v>3422</v>
      </c>
      <c r="B1990">
        <v>369</v>
      </c>
      <c r="C1990" t="s">
        <v>3823</v>
      </c>
      <c r="D1990">
        <v>3358</v>
      </c>
      <c r="E1990">
        <v>4255</v>
      </c>
      <c r="F1990">
        <v>371</v>
      </c>
      <c r="G1990">
        <v>431</v>
      </c>
      <c r="H1990" t="s">
        <v>3824</v>
      </c>
      <c r="J1990" t="str">
        <f t="shared" si="65"/>
        <v>iiif_url</v>
      </c>
    </row>
    <row r="1991" spans="1:10" x14ac:dyDescent="0.2">
      <c r="A1991" t="s">
        <v>3422</v>
      </c>
      <c r="B1991">
        <v>369</v>
      </c>
      <c r="C1991" t="s">
        <v>3825</v>
      </c>
      <c r="D1991">
        <v>3360</v>
      </c>
      <c r="E1991">
        <v>4266</v>
      </c>
      <c r="F1991">
        <v>419</v>
      </c>
      <c r="G1991">
        <v>479</v>
      </c>
      <c r="H1991" t="s">
        <v>3826</v>
      </c>
      <c r="J1991" t="str">
        <f t="shared" si="65"/>
        <v>iiif_url</v>
      </c>
    </row>
    <row r="1992" spans="1:10" x14ac:dyDescent="0.2">
      <c r="A1992" t="s">
        <v>3422</v>
      </c>
      <c r="B1992">
        <v>369</v>
      </c>
      <c r="C1992" t="s">
        <v>3827</v>
      </c>
      <c r="D1992">
        <v>3359</v>
      </c>
      <c r="E1992">
        <v>4262</v>
      </c>
      <c r="F1992">
        <v>469</v>
      </c>
      <c r="G1992">
        <v>530</v>
      </c>
      <c r="H1992" t="s">
        <v>3828</v>
      </c>
      <c r="J1992" t="str">
        <f t="shared" si="65"/>
        <v>iiif_url</v>
      </c>
    </row>
    <row r="1993" spans="1:10" x14ac:dyDescent="0.2">
      <c r="A1993" t="s">
        <v>3422</v>
      </c>
      <c r="B1993">
        <v>369</v>
      </c>
      <c r="C1993" t="s">
        <v>3829</v>
      </c>
      <c r="D1993">
        <v>3367</v>
      </c>
      <c r="E1993">
        <v>3968</v>
      </c>
      <c r="F1993">
        <v>517</v>
      </c>
      <c r="G1993">
        <v>577</v>
      </c>
      <c r="H1993" t="s">
        <v>3830</v>
      </c>
      <c r="J1993" t="str">
        <f t="shared" si="65"/>
        <v>iiif_url</v>
      </c>
    </row>
    <row r="1994" spans="1:10" x14ac:dyDescent="0.2">
      <c r="A1994" t="s">
        <v>3422</v>
      </c>
      <c r="B1994">
        <v>369</v>
      </c>
      <c r="C1994" t="s">
        <v>3831</v>
      </c>
      <c r="D1994">
        <v>3447</v>
      </c>
      <c r="E1994">
        <v>4268</v>
      </c>
      <c r="F1994">
        <v>611</v>
      </c>
      <c r="G1994">
        <v>670</v>
      </c>
      <c r="H1994" t="s">
        <v>3832</v>
      </c>
      <c r="I1994">
        <v>1</v>
      </c>
      <c r="J1994" t="str">
        <f t="shared" si="65"/>
        <v>iiif_url</v>
      </c>
    </row>
    <row r="1995" spans="1:10" x14ac:dyDescent="0.2">
      <c r="A1995" t="s">
        <v>3422</v>
      </c>
      <c r="B1995">
        <v>369</v>
      </c>
      <c r="C1995" t="s">
        <v>3833</v>
      </c>
      <c r="D1995">
        <v>3461</v>
      </c>
      <c r="E1995">
        <v>4260</v>
      </c>
      <c r="F1995">
        <v>655</v>
      </c>
      <c r="G1995">
        <v>715</v>
      </c>
      <c r="H1995" t="s">
        <v>3834</v>
      </c>
      <c r="J1995" t="str">
        <f t="shared" si="65"/>
        <v>iiif_url</v>
      </c>
    </row>
    <row r="1996" spans="1:10" x14ac:dyDescent="0.2">
      <c r="A1996" t="s">
        <v>3422</v>
      </c>
      <c r="B1996">
        <v>369</v>
      </c>
      <c r="C1996" t="s">
        <v>3835</v>
      </c>
      <c r="D1996">
        <v>3472</v>
      </c>
      <c r="E1996">
        <v>4252</v>
      </c>
      <c r="F1996">
        <v>708</v>
      </c>
      <c r="G1996">
        <v>769</v>
      </c>
      <c r="H1996" t="s">
        <v>3836</v>
      </c>
      <c r="J1996" t="str">
        <f t="shared" si="65"/>
        <v>iiif_url</v>
      </c>
    </row>
    <row r="1997" spans="1:10" x14ac:dyDescent="0.2">
      <c r="A1997" t="s">
        <v>3422</v>
      </c>
      <c r="B1997">
        <v>369</v>
      </c>
      <c r="C1997" t="s">
        <v>3837</v>
      </c>
      <c r="D1997">
        <v>3354</v>
      </c>
      <c r="E1997">
        <v>4261</v>
      </c>
      <c r="F1997">
        <v>751</v>
      </c>
      <c r="G1997">
        <v>810</v>
      </c>
      <c r="H1997" t="s">
        <v>3838</v>
      </c>
      <c r="J1997" t="str">
        <f t="shared" si="65"/>
        <v>iiif_url</v>
      </c>
    </row>
    <row r="1998" spans="1:10" x14ac:dyDescent="0.2">
      <c r="A1998" t="s">
        <v>3422</v>
      </c>
      <c r="B1998">
        <v>369</v>
      </c>
      <c r="C1998" t="s">
        <v>3839</v>
      </c>
      <c r="D1998">
        <v>3360</v>
      </c>
      <c r="E1998">
        <v>4253</v>
      </c>
      <c r="F1998">
        <v>804</v>
      </c>
      <c r="G1998">
        <v>865</v>
      </c>
      <c r="H1998" t="s">
        <v>3840</v>
      </c>
      <c r="J1998" t="str">
        <f t="shared" si="65"/>
        <v>iiif_url</v>
      </c>
    </row>
    <row r="1999" spans="1:10" x14ac:dyDescent="0.2">
      <c r="A1999" t="s">
        <v>3422</v>
      </c>
      <c r="B1999">
        <v>369</v>
      </c>
      <c r="C1999" t="s">
        <v>3841</v>
      </c>
      <c r="D1999">
        <v>3362</v>
      </c>
      <c r="E1999">
        <v>4254</v>
      </c>
      <c r="F1999">
        <v>852</v>
      </c>
      <c r="G1999">
        <v>913</v>
      </c>
      <c r="H1999" t="s">
        <v>3842</v>
      </c>
      <c r="J1999" t="str">
        <f t="shared" si="65"/>
        <v>iiif_url</v>
      </c>
    </row>
    <row r="2000" spans="1:10" x14ac:dyDescent="0.2">
      <c r="A2000" t="s">
        <v>3422</v>
      </c>
      <c r="B2000">
        <v>369</v>
      </c>
      <c r="C2000" t="s">
        <v>3843</v>
      </c>
      <c r="D2000">
        <v>3365</v>
      </c>
      <c r="E2000">
        <v>4247</v>
      </c>
      <c r="F2000">
        <v>895</v>
      </c>
      <c r="G2000">
        <v>954</v>
      </c>
      <c r="H2000" t="s">
        <v>3844</v>
      </c>
      <c r="J2000" t="str">
        <f t="shared" si="65"/>
        <v>iiif_url</v>
      </c>
    </row>
    <row r="2001" spans="1:10" x14ac:dyDescent="0.2">
      <c r="A2001" t="s">
        <v>3422</v>
      </c>
      <c r="B2001">
        <v>369</v>
      </c>
      <c r="C2001" t="s">
        <v>3845</v>
      </c>
      <c r="D2001">
        <v>3365</v>
      </c>
      <c r="E2001">
        <v>4258</v>
      </c>
      <c r="F2001">
        <v>945</v>
      </c>
      <c r="G2001">
        <v>1007</v>
      </c>
      <c r="H2001" t="s">
        <v>3846</v>
      </c>
      <c r="J2001" t="str">
        <f t="shared" si="65"/>
        <v>iiif_url</v>
      </c>
    </row>
    <row r="2002" spans="1:10" x14ac:dyDescent="0.2">
      <c r="A2002" t="s">
        <v>3422</v>
      </c>
      <c r="B2002">
        <v>369</v>
      </c>
      <c r="C2002" t="s">
        <v>3847</v>
      </c>
      <c r="D2002">
        <v>3365</v>
      </c>
      <c r="E2002">
        <v>4248</v>
      </c>
      <c r="F2002">
        <v>994</v>
      </c>
      <c r="G2002">
        <v>1053</v>
      </c>
      <c r="H2002" t="s">
        <v>3848</v>
      </c>
      <c r="J2002" t="str">
        <f t="shared" si="65"/>
        <v>iiif_url</v>
      </c>
    </row>
    <row r="2003" spans="1:10" x14ac:dyDescent="0.2">
      <c r="A2003" t="s">
        <v>3422</v>
      </c>
      <c r="B2003">
        <v>369</v>
      </c>
      <c r="C2003" t="s">
        <v>3849</v>
      </c>
      <c r="D2003">
        <v>3366</v>
      </c>
      <c r="E2003">
        <v>4253</v>
      </c>
      <c r="F2003">
        <v>1044</v>
      </c>
      <c r="G2003">
        <v>1103</v>
      </c>
      <c r="H2003" t="s">
        <v>3850</v>
      </c>
      <c r="J2003" t="str">
        <f t="shared" si="65"/>
        <v>iiif_url</v>
      </c>
    </row>
    <row r="2004" spans="1:10" x14ac:dyDescent="0.2">
      <c r="A2004" t="s">
        <v>3422</v>
      </c>
      <c r="B2004">
        <v>369</v>
      </c>
      <c r="C2004" t="s">
        <v>3851</v>
      </c>
      <c r="D2004">
        <v>3372</v>
      </c>
      <c r="E2004">
        <v>4250</v>
      </c>
      <c r="F2004">
        <v>1090</v>
      </c>
      <c r="G2004">
        <v>1152</v>
      </c>
      <c r="H2004" t="s">
        <v>3852</v>
      </c>
      <c r="J2004" t="str">
        <f t="shared" si="65"/>
        <v>iiif_url</v>
      </c>
    </row>
    <row r="2005" spans="1:10" x14ac:dyDescent="0.2">
      <c r="A2005" t="s">
        <v>3422</v>
      </c>
      <c r="B2005">
        <v>369</v>
      </c>
      <c r="C2005" t="s">
        <v>3853</v>
      </c>
      <c r="D2005">
        <v>3369</v>
      </c>
      <c r="E2005">
        <v>4255</v>
      </c>
      <c r="F2005">
        <v>1140</v>
      </c>
      <c r="G2005">
        <v>1199</v>
      </c>
      <c r="H2005" t="s">
        <v>3854</v>
      </c>
      <c r="J2005" t="str">
        <f t="shared" si="65"/>
        <v>iiif_url</v>
      </c>
    </row>
    <row r="2006" spans="1:10" x14ac:dyDescent="0.2">
      <c r="A2006" t="s">
        <v>3422</v>
      </c>
      <c r="B2006">
        <v>369</v>
      </c>
      <c r="C2006" t="s">
        <v>3855</v>
      </c>
      <c r="D2006">
        <v>3375</v>
      </c>
      <c r="E2006">
        <v>4008</v>
      </c>
      <c r="F2006">
        <v>1188</v>
      </c>
      <c r="G2006">
        <v>1248</v>
      </c>
      <c r="H2006" t="s">
        <v>3856</v>
      </c>
      <c r="J2006" t="str">
        <f t="shared" si="65"/>
        <v>iiif_url</v>
      </c>
    </row>
    <row r="2007" spans="1:10" x14ac:dyDescent="0.2">
      <c r="A2007" t="s">
        <v>3422</v>
      </c>
      <c r="B2007">
        <v>369</v>
      </c>
      <c r="C2007" t="s">
        <v>3857</v>
      </c>
      <c r="D2007">
        <v>4048</v>
      </c>
      <c r="E2007">
        <v>4242</v>
      </c>
      <c r="F2007">
        <v>1190</v>
      </c>
      <c r="G2007">
        <v>1249</v>
      </c>
      <c r="H2007" t="s">
        <v>138</v>
      </c>
      <c r="J2007" t="str">
        <f t="shared" si="65"/>
        <v>iiif_url</v>
      </c>
    </row>
    <row r="2008" spans="1:10" x14ac:dyDescent="0.2">
      <c r="A2008" t="s">
        <v>3422</v>
      </c>
      <c r="B2008">
        <v>369</v>
      </c>
      <c r="C2008" t="s">
        <v>3858</v>
      </c>
      <c r="D2008">
        <v>3375</v>
      </c>
      <c r="E2008">
        <v>4256</v>
      </c>
      <c r="F2008">
        <v>1240</v>
      </c>
      <c r="G2008">
        <v>1299</v>
      </c>
      <c r="H2008" t="s">
        <v>3859</v>
      </c>
      <c r="J2008" t="str">
        <f t="shared" si="65"/>
        <v>iiif_url</v>
      </c>
    </row>
    <row r="2009" spans="1:10" x14ac:dyDescent="0.2">
      <c r="A2009" t="s">
        <v>3422</v>
      </c>
      <c r="B2009">
        <v>369</v>
      </c>
      <c r="C2009" t="s">
        <v>3860</v>
      </c>
      <c r="D2009">
        <v>3369</v>
      </c>
      <c r="E2009">
        <v>4260</v>
      </c>
      <c r="F2009">
        <v>1287</v>
      </c>
      <c r="G2009">
        <v>1346</v>
      </c>
      <c r="H2009" t="s">
        <v>3861</v>
      </c>
      <c r="J2009" t="str">
        <f t="shared" si="65"/>
        <v>iiif_url</v>
      </c>
    </row>
    <row r="2010" spans="1:10" x14ac:dyDescent="0.2">
      <c r="A2010" t="s">
        <v>3422</v>
      </c>
      <c r="B2010">
        <v>369</v>
      </c>
      <c r="C2010" t="s">
        <v>3862</v>
      </c>
      <c r="D2010">
        <v>3366</v>
      </c>
      <c r="E2010">
        <v>4258</v>
      </c>
      <c r="F2010">
        <v>1334</v>
      </c>
      <c r="G2010">
        <v>1395</v>
      </c>
      <c r="H2010" t="s">
        <v>3863</v>
      </c>
      <c r="J2010" t="str">
        <f t="shared" si="65"/>
        <v>iiif_url</v>
      </c>
    </row>
    <row r="2011" spans="1:10" x14ac:dyDescent="0.2">
      <c r="A2011" t="s">
        <v>3422</v>
      </c>
      <c r="B2011">
        <v>369</v>
      </c>
      <c r="C2011" t="s">
        <v>3864</v>
      </c>
      <c r="D2011">
        <v>3368</v>
      </c>
      <c r="E2011">
        <v>4257</v>
      </c>
      <c r="F2011">
        <v>1382</v>
      </c>
      <c r="G2011">
        <v>1442</v>
      </c>
      <c r="H2011" t="s">
        <v>3865</v>
      </c>
      <c r="J2011" t="str">
        <f t="shared" si="65"/>
        <v>iiif_url</v>
      </c>
    </row>
    <row r="2012" spans="1:10" x14ac:dyDescent="0.2">
      <c r="A2012" t="s">
        <v>3422</v>
      </c>
      <c r="B2012">
        <v>369</v>
      </c>
      <c r="C2012" t="s">
        <v>3866</v>
      </c>
      <c r="D2012">
        <v>3365</v>
      </c>
      <c r="E2012">
        <v>4251</v>
      </c>
      <c r="F2012">
        <v>1432</v>
      </c>
      <c r="G2012">
        <v>1492</v>
      </c>
      <c r="H2012" t="s">
        <v>3867</v>
      </c>
      <c r="J2012" t="str">
        <f t="shared" si="65"/>
        <v>iiif_url</v>
      </c>
    </row>
    <row r="2013" spans="1:10" x14ac:dyDescent="0.2">
      <c r="A2013" t="s">
        <v>3422</v>
      </c>
      <c r="B2013">
        <v>369</v>
      </c>
      <c r="C2013" t="s">
        <v>3868</v>
      </c>
      <c r="D2013">
        <v>3367</v>
      </c>
      <c r="E2013">
        <v>4254</v>
      </c>
      <c r="F2013">
        <v>1478</v>
      </c>
      <c r="G2013">
        <v>1537</v>
      </c>
      <c r="H2013" t="s">
        <v>3869</v>
      </c>
      <c r="J2013" t="str">
        <f t="shared" si="65"/>
        <v>iiif_url</v>
      </c>
    </row>
    <row r="2014" spans="1:10" x14ac:dyDescent="0.2">
      <c r="A2014" t="s">
        <v>3422</v>
      </c>
      <c r="B2014">
        <v>369</v>
      </c>
      <c r="C2014" t="s">
        <v>3870</v>
      </c>
      <c r="D2014">
        <v>3372</v>
      </c>
      <c r="E2014">
        <v>4255</v>
      </c>
      <c r="F2014">
        <v>1530</v>
      </c>
      <c r="G2014">
        <v>1592</v>
      </c>
      <c r="H2014" t="s">
        <v>3871</v>
      </c>
      <c r="J2014" t="str">
        <f t="shared" ref="J2014:J2045" si="66">HYPERLINK("https://images.diginfra.net/iiif/NL-HaNA_1.01.02/3808/NL-HaNA_1.01.02_3808_0185.jpg/2303,197,2103,3237/full/0/default.jpg", "iiif_url")</f>
        <v>iiif_url</v>
      </c>
    </row>
    <row r="2015" spans="1:10" x14ac:dyDescent="0.2">
      <c r="A2015" t="s">
        <v>3422</v>
      </c>
      <c r="B2015">
        <v>369</v>
      </c>
      <c r="C2015" t="s">
        <v>3872</v>
      </c>
      <c r="D2015">
        <v>3371</v>
      </c>
      <c r="E2015">
        <v>4247</v>
      </c>
      <c r="F2015">
        <v>1579</v>
      </c>
      <c r="G2015">
        <v>1639</v>
      </c>
      <c r="H2015" t="s">
        <v>3873</v>
      </c>
      <c r="J2015" t="str">
        <f t="shared" si="66"/>
        <v>iiif_url</v>
      </c>
    </row>
    <row r="2016" spans="1:10" x14ac:dyDescent="0.2">
      <c r="A2016" t="s">
        <v>3422</v>
      </c>
      <c r="B2016">
        <v>369</v>
      </c>
      <c r="C2016" t="s">
        <v>3874</v>
      </c>
      <c r="D2016">
        <v>3373</v>
      </c>
      <c r="E2016">
        <v>4128</v>
      </c>
      <c r="F2016">
        <v>1628</v>
      </c>
      <c r="G2016">
        <v>1688</v>
      </c>
      <c r="H2016" t="s">
        <v>3875</v>
      </c>
      <c r="J2016" t="str">
        <f t="shared" si="66"/>
        <v>iiif_url</v>
      </c>
    </row>
    <row r="2017" spans="1:10" x14ac:dyDescent="0.2">
      <c r="A2017" t="s">
        <v>3422</v>
      </c>
      <c r="B2017">
        <v>369</v>
      </c>
      <c r="C2017" t="s">
        <v>3876</v>
      </c>
      <c r="D2017">
        <v>3387</v>
      </c>
      <c r="E2017">
        <v>3448</v>
      </c>
      <c r="F2017">
        <v>1672</v>
      </c>
      <c r="G2017">
        <v>1730</v>
      </c>
      <c r="H2017" t="s">
        <v>3877</v>
      </c>
      <c r="J2017" t="str">
        <f t="shared" si="66"/>
        <v>iiif_url</v>
      </c>
    </row>
    <row r="2018" spans="1:10" x14ac:dyDescent="0.2">
      <c r="A2018" t="s">
        <v>3422</v>
      </c>
      <c r="B2018">
        <v>369</v>
      </c>
      <c r="C2018" t="s">
        <v>3878</v>
      </c>
      <c r="D2018">
        <v>3980</v>
      </c>
      <c r="E2018">
        <v>4260</v>
      </c>
      <c r="F2018">
        <v>1662</v>
      </c>
      <c r="G2018">
        <v>1721</v>
      </c>
      <c r="H2018" t="s">
        <v>3879</v>
      </c>
      <c r="J2018" t="str">
        <f t="shared" si="66"/>
        <v>iiif_url</v>
      </c>
    </row>
    <row r="2019" spans="1:10" x14ac:dyDescent="0.2">
      <c r="A2019" t="s">
        <v>3422</v>
      </c>
      <c r="B2019">
        <v>369</v>
      </c>
      <c r="C2019" t="s">
        <v>3880</v>
      </c>
      <c r="D2019">
        <v>3424</v>
      </c>
      <c r="E2019">
        <v>4267</v>
      </c>
      <c r="F2019">
        <v>1727</v>
      </c>
      <c r="G2019">
        <v>1786</v>
      </c>
      <c r="H2019" t="s">
        <v>3881</v>
      </c>
      <c r="I2019">
        <v>1</v>
      </c>
      <c r="J2019" t="str">
        <f t="shared" si="66"/>
        <v>iiif_url</v>
      </c>
    </row>
    <row r="2020" spans="1:10" x14ac:dyDescent="0.2">
      <c r="A2020" t="s">
        <v>3422</v>
      </c>
      <c r="B2020">
        <v>369</v>
      </c>
      <c r="C2020" t="s">
        <v>3882</v>
      </c>
      <c r="D2020">
        <v>3418</v>
      </c>
      <c r="E2020">
        <v>4262</v>
      </c>
      <c r="F2020">
        <v>1773</v>
      </c>
      <c r="G2020">
        <v>1834</v>
      </c>
      <c r="H2020" t="s">
        <v>3883</v>
      </c>
      <c r="J2020" t="str">
        <f t="shared" si="66"/>
        <v>iiif_url</v>
      </c>
    </row>
    <row r="2021" spans="1:10" x14ac:dyDescent="0.2">
      <c r="A2021" t="s">
        <v>3422</v>
      </c>
      <c r="B2021">
        <v>369</v>
      </c>
      <c r="C2021" t="s">
        <v>3884</v>
      </c>
      <c r="D2021">
        <v>3492</v>
      </c>
      <c r="E2021">
        <v>4257</v>
      </c>
      <c r="F2021">
        <v>1822</v>
      </c>
      <c r="G2021">
        <v>1882</v>
      </c>
      <c r="H2021" t="s">
        <v>3885</v>
      </c>
      <c r="J2021" t="str">
        <f t="shared" si="66"/>
        <v>iiif_url</v>
      </c>
    </row>
    <row r="2022" spans="1:10" x14ac:dyDescent="0.2">
      <c r="A2022" t="s">
        <v>3422</v>
      </c>
      <c r="B2022">
        <v>369</v>
      </c>
      <c r="C2022" t="s">
        <v>3886</v>
      </c>
      <c r="D2022">
        <v>3373</v>
      </c>
      <c r="E2022">
        <v>4253</v>
      </c>
      <c r="F2022">
        <v>1868</v>
      </c>
      <c r="G2022">
        <v>1929</v>
      </c>
      <c r="H2022" t="s">
        <v>3887</v>
      </c>
      <c r="J2022" t="str">
        <f t="shared" si="66"/>
        <v>iiif_url</v>
      </c>
    </row>
    <row r="2023" spans="1:10" x14ac:dyDescent="0.2">
      <c r="A2023" t="s">
        <v>3422</v>
      </c>
      <c r="B2023">
        <v>369</v>
      </c>
      <c r="C2023" t="s">
        <v>3888</v>
      </c>
      <c r="D2023">
        <v>3372</v>
      </c>
      <c r="E2023">
        <v>4258</v>
      </c>
      <c r="F2023">
        <v>1917</v>
      </c>
      <c r="G2023">
        <v>1976</v>
      </c>
      <c r="H2023" t="s">
        <v>3889</v>
      </c>
      <c r="J2023" t="str">
        <f t="shared" si="66"/>
        <v>iiif_url</v>
      </c>
    </row>
    <row r="2024" spans="1:10" x14ac:dyDescent="0.2">
      <c r="A2024" t="s">
        <v>3422</v>
      </c>
      <c r="B2024">
        <v>369</v>
      </c>
      <c r="C2024" t="s">
        <v>3890</v>
      </c>
      <c r="D2024">
        <v>3375</v>
      </c>
      <c r="E2024">
        <v>4255</v>
      </c>
      <c r="F2024">
        <v>1965</v>
      </c>
      <c r="G2024">
        <v>2024</v>
      </c>
      <c r="H2024" t="s">
        <v>3891</v>
      </c>
      <c r="J2024" t="str">
        <f t="shared" si="66"/>
        <v>iiif_url</v>
      </c>
    </row>
    <row r="2025" spans="1:10" x14ac:dyDescent="0.2">
      <c r="A2025" t="s">
        <v>3422</v>
      </c>
      <c r="B2025">
        <v>369</v>
      </c>
      <c r="C2025" t="s">
        <v>3892</v>
      </c>
      <c r="D2025">
        <v>3376</v>
      </c>
      <c r="E2025">
        <v>4261</v>
      </c>
      <c r="F2025">
        <v>2014</v>
      </c>
      <c r="G2025">
        <v>2073</v>
      </c>
      <c r="H2025" t="s">
        <v>3893</v>
      </c>
      <c r="J2025" t="str">
        <f t="shared" si="66"/>
        <v>iiif_url</v>
      </c>
    </row>
    <row r="2026" spans="1:10" x14ac:dyDescent="0.2">
      <c r="A2026" t="s">
        <v>3422</v>
      </c>
      <c r="B2026">
        <v>369</v>
      </c>
      <c r="C2026" t="s">
        <v>3894</v>
      </c>
      <c r="D2026">
        <v>3380</v>
      </c>
      <c r="E2026">
        <v>4261</v>
      </c>
      <c r="F2026">
        <v>2065</v>
      </c>
      <c r="G2026">
        <v>2124</v>
      </c>
      <c r="H2026" t="s">
        <v>3895</v>
      </c>
      <c r="J2026" t="str">
        <f t="shared" si="66"/>
        <v>iiif_url</v>
      </c>
    </row>
    <row r="2027" spans="1:10" x14ac:dyDescent="0.2">
      <c r="A2027" t="s">
        <v>3422</v>
      </c>
      <c r="B2027">
        <v>369</v>
      </c>
      <c r="C2027" t="s">
        <v>3896</v>
      </c>
      <c r="D2027">
        <v>3378</v>
      </c>
      <c r="E2027">
        <v>4265</v>
      </c>
      <c r="F2027">
        <v>2114</v>
      </c>
      <c r="G2027">
        <v>2173</v>
      </c>
      <c r="H2027" t="s">
        <v>3897</v>
      </c>
      <c r="J2027" t="str">
        <f t="shared" si="66"/>
        <v>iiif_url</v>
      </c>
    </row>
    <row r="2028" spans="1:10" x14ac:dyDescent="0.2">
      <c r="A2028" t="s">
        <v>3422</v>
      </c>
      <c r="B2028">
        <v>369</v>
      </c>
      <c r="C2028" t="s">
        <v>3898</v>
      </c>
      <c r="D2028">
        <v>3377</v>
      </c>
      <c r="E2028">
        <v>4262</v>
      </c>
      <c r="F2028">
        <v>2154</v>
      </c>
      <c r="G2028">
        <v>2213</v>
      </c>
      <c r="H2028" t="s">
        <v>3899</v>
      </c>
      <c r="J2028" t="str">
        <f t="shared" si="66"/>
        <v>iiif_url</v>
      </c>
    </row>
    <row r="2029" spans="1:10" x14ac:dyDescent="0.2">
      <c r="A2029" t="s">
        <v>3422</v>
      </c>
      <c r="B2029">
        <v>369</v>
      </c>
      <c r="C2029" t="s">
        <v>3900</v>
      </c>
      <c r="D2029">
        <v>3380</v>
      </c>
      <c r="E2029">
        <v>4267</v>
      </c>
      <c r="F2029">
        <v>2203</v>
      </c>
      <c r="G2029">
        <v>2261</v>
      </c>
      <c r="H2029" t="s">
        <v>3901</v>
      </c>
      <c r="J2029" t="str">
        <f t="shared" si="66"/>
        <v>iiif_url</v>
      </c>
    </row>
    <row r="2030" spans="1:10" x14ac:dyDescent="0.2">
      <c r="A2030" t="s">
        <v>3422</v>
      </c>
      <c r="B2030">
        <v>369</v>
      </c>
      <c r="C2030" t="s">
        <v>3902</v>
      </c>
      <c r="D2030">
        <v>3378</v>
      </c>
      <c r="E2030">
        <v>4263</v>
      </c>
      <c r="F2030">
        <v>2252</v>
      </c>
      <c r="G2030">
        <v>2312</v>
      </c>
      <c r="H2030" t="s">
        <v>3903</v>
      </c>
      <c r="J2030" t="str">
        <f t="shared" si="66"/>
        <v>iiif_url</v>
      </c>
    </row>
    <row r="2031" spans="1:10" x14ac:dyDescent="0.2">
      <c r="A2031" t="s">
        <v>3422</v>
      </c>
      <c r="B2031">
        <v>369</v>
      </c>
      <c r="C2031" t="s">
        <v>3904</v>
      </c>
      <c r="D2031">
        <v>3384</v>
      </c>
      <c r="E2031">
        <v>4268</v>
      </c>
      <c r="F2031">
        <v>2303</v>
      </c>
      <c r="G2031">
        <v>2362</v>
      </c>
      <c r="H2031" t="s">
        <v>3905</v>
      </c>
      <c r="J2031" t="str">
        <f t="shared" si="66"/>
        <v>iiif_url</v>
      </c>
    </row>
    <row r="2032" spans="1:10" x14ac:dyDescent="0.2">
      <c r="A2032" t="s">
        <v>3422</v>
      </c>
      <c r="B2032">
        <v>369</v>
      </c>
      <c r="C2032" t="s">
        <v>3906</v>
      </c>
      <c r="D2032">
        <v>3385</v>
      </c>
      <c r="E2032">
        <v>4273</v>
      </c>
      <c r="F2032">
        <v>2351</v>
      </c>
      <c r="G2032">
        <v>2411</v>
      </c>
      <c r="H2032" t="s">
        <v>3907</v>
      </c>
      <c r="J2032" t="str">
        <f t="shared" si="66"/>
        <v>iiif_url</v>
      </c>
    </row>
    <row r="2033" spans="1:10" x14ac:dyDescent="0.2">
      <c r="A2033" t="s">
        <v>3422</v>
      </c>
      <c r="B2033">
        <v>369</v>
      </c>
      <c r="C2033" t="s">
        <v>3908</v>
      </c>
      <c r="D2033">
        <v>3383</v>
      </c>
      <c r="E2033">
        <v>4267</v>
      </c>
      <c r="F2033">
        <v>2403</v>
      </c>
      <c r="G2033">
        <v>2462</v>
      </c>
      <c r="H2033" t="s">
        <v>3909</v>
      </c>
      <c r="J2033" t="str">
        <f t="shared" si="66"/>
        <v>iiif_url</v>
      </c>
    </row>
    <row r="2034" spans="1:10" x14ac:dyDescent="0.2">
      <c r="A2034" t="s">
        <v>3422</v>
      </c>
      <c r="B2034">
        <v>369</v>
      </c>
      <c r="C2034" t="s">
        <v>3910</v>
      </c>
      <c r="D2034">
        <v>3384</v>
      </c>
      <c r="E2034">
        <v>4267</v>
      </c>
      <c r="F2034">
        <v>2448</v>
      </c>
      <c r="G2034">
        <v>2507</v>
      </c>
      <c r="H2034" t="s">
        <v>3911</v>
      </c>
      <c r="J2034" t="str">
        <f t="shared" si="66"/>
        <v>iiif_url</v>
      </c>
    </row>
    <row r="2035" spans="1:10" x14ac:dyDescent="0.2">
      <c r="A2035" t="s">
        <v>3422</v>
      </c>
      <c r="B2035">
        <v>369</v>
      </c>
      <c r="C2035" t="s">
        <v>3912</v>
      </c>
      <c r="D2035">
        <v>3384</v>
      </c>
      <c r="E2035">
        <v>4263</v>
      </c>
      <c r="F2035">
        <v>2496</v>
      </c>
      <c r="G2035">
        <v>2555</v>
      </c>
      <c r="H2035" t="s">
        <v>3913</v>
      </c>
      <c r="J2035" t="str">
        <f t="shared" si="66"/>
        <v>iiif_url</v>
      </c>
    </row>
    <row r="2036" spans="1:10" x14ac:dyDescent="0.2">
      <c r="A2036" t="s">
        <v>3422</v>
      </c>
      <c r="B2036">
        <v>369</v>
      </c>
      <c r="C2036" t="s">
        <v>3914</v>
      </c>
      <c r="D2036">
        <v>3386</v>
      </c>
      <c r="E2036">
        <v>4024</v>
      </c>
      <c r="F2036">
        <v>2543</v>
      </c>
      <c r="G2036">
        <v>2602</v>
      </c>
      <c r="H2036" t="s">
        <v>3915</v>
      </c>
      <c r="J2036" t="str">
        <f t="shared" si="66"/>
        <v>iiif_url</v>
      </c>
    </row>
    <row r="2037" spans="1:10" x14ac:dyDescent="0.2">
      <c r="A2037" t="s">
        <v>3422</v>
      </c>
      <c r="B2037">
        <v>369</v>
      </c>
      <c r="C2037" t="s">
        <v>3916</v>
      </c>
      <c r="D2037">
        <v>4068</v>
      </c>
      <c r="E2037">
        <v>4266</v>
      </c>
      <c r="F2037">
        <v>2544</v>
      </c>
      <c r="G2037">
        <v>2602</v>
      </c>
      <c r="H2037" t="s">
        <v>3917</v>
      </c>
      <c r="J2037" t="str">
        <f t="shared" si="66"/>
        <v>iiif_url</v>
      </c>
    </row>
    <row r="2038" spans="1:10" x14ac:dyDescent="0.2">
      <c r="A2038" t="s">
        <v>3422</v>
      </c>
      <c r="B2038">
        <v>369</v>
      </c>
      <c r="C2038" t="s">
        <v>3918</v>
      </c>
      <c r="D2038">
        <v>3383</v>
      </c>
      <c r="E2038">
        <v>4267</v>
      </c>
      <c r="F2038">
        <v>2591</v>
      </c>
      <c r="G2038">
        <v>2650</v>
      </c>
      <c r="H2038" t="s">
        <v>3919</v>
      </c>
      <c r="J2038" t="str">
        <f t="shared" si="66"/>
        <v>iiif_url</v>
      </c>
    </row>
    <row r="2039" spans="1:10" x14ac:dyDescent="0.2">
      <c r="A2039" t="s">
        <v>3422</v>
      </c>
      <c r="B2039">
        <v>369</v>
      </c>
      <c r="C2039" t="s">
        <v>3920</v>
      </c>
      <c r="D2039">
        <v>3386</v>
      </c>
      <c r="E2039">
        <v>4266</v>
      </c>
      <c r="F2039">
        <v>2639</v>
      </c>
      <c r="G2039">
        <v>2699</v>
      </c>
      <c r="H2039" t="s">
        <v>3921</v>
      </c>
      <c r="J2039" t="str">
        <f t="shared" si="66"/>
        <v>iiif_url</v>
      </c>
    </row>
    <row r="2040" spans="1:10" x14ac:dyDescent="0.2">
      <c r="A2040" t="s">
        <v>3422</v>
      </c>
      <c r="B2040">
        <v>369</v>
      </c>
      <c r="C2040" t="s">
        <v>3922</v>
      </c>
      <c r="D2040">
        <v>3386</v>
      </c>
      <c r="E2040">
        <v>4268</v>
      </c>
      <c r="F2040">
        <v>2690</v>
      </c>
      <c r="G2040">
        <v>2750</v>
      </c>
      <c r="H2040" t="s">
        <v>3923</v>
      </c>
      <c r="J2040" t="str">
        <f t="shared" si="66"/>
        <v>iiif_url</v>
      </c>
    </row>
    <row r="2041" spans="1:10" x14ac:dyDescent="0.2">
      <c r="A2041" t="s">
        <v>3422</v>
      </c>
      <c r="B2041">
        <v>369</v>
      </c>
      <c r="C2041" t="s">
        <v>3924</v>
      </c>
      <c r="D2041">
        <v>3385</v>
      </c>
      <c r="E2041">
        <v>4273</v>
      </c>
      <c r="F2041">
        <v>2734</v>
      </c>
      <c r="G2041">
        <v>2793</v>
      </c>
      <c r="H2041" t="s">
        <v>3925</v>
      </c>
      <c r="J2041" t="str">
        <f t="shared" si="66"/>
        <v>iiif_url</v>
      </c>
    </row>
    <row r="2042" spans="1:10" x14ac:dyDescent="0.2">
      <c r="A2042" t="s">
        <v>3422</v>
      </c>
      <c r="B2042">
        <v>369</v>
      </c>
      <c r="C2042" t="s">
        <v>3926</v>
      </c>
      <c r="D2042">
        <v>3387</v>
      </c>
      <c r="E2042">
        <v>4271</v>
      </c>
      <c r="F2042">
        <v>2782</v>
      </c>
      <c r="G2042">
        <v>2841</v>
      </c>
      <c r="H2042" t="s">
        <v>3927</v>
      </c>
      <c r="J2042" t="str">
        <f t="shared" si="66"/>
        <v>iiif_url</v>
      </c>
    </row>
    <row r="2043" spans="1:10" x14ac:dyDescent="0.2">
      <c r="A2043" t="s">
        <v>3422</v>
      </c>
      <c r="B2043">
        <v>369</v>
      </c>
      <c r="C2043" t="s">
        <v>3928</v>
      </c>
      <c r="D2043">
        <v>3385</v>
      </c>
      <c r="E2043">
        <v>4267</v>
      </c>
      <c r="F2043">
        <v>2832</v>
      </c>
      <c r="G2043">
        <v>2890</v>
      </c>
      <c r="H2043" t="s">
        <v>3929</v>
      </c>
      <c r="J2043" t="str">
        <f t="shared" si="66"/>
        <v>iiif_url</v>
      </c>
    </row>
    <row r="2044" spans="1:10" x14ac:dyDescent="0.2">
      <c r="A2044" t="s">
        <v>3422</v>
      </c>
      <c r="B2044">
        <v>369</v>
      </c>
      <c r="C2044" t="s">
        <v>3930</v>
      </c>
      <c r="D2044">
        <v>3385</v>
      </c>
      <c r="E2044">
        <v>4273</v>
      </c>
      <c r="F2044">
        <v>2881</v>
      </c>
      <c r="G2044">
        <v>2941</v>
      </c>
      <c r="H2044" t="s">
        <v>3931</v>
      </c>
      <c r="J2044" t="str">
        <f t="shared" si="66"/>
        <v>iiif_url</v>
      </c>
    </row>
    <row r="2045" spans="1:10" x14ac:dyDescent="0.2">
      <c r="A2045" t="s">
        <v>3422</v>
      </c>
      <c r="B2045">
        <v>369</v>
      </c>
      <c r="C2045" t="s">
        <v>3932</v>
      </c>
      <c r="D2045">
        <v>3392</v>
      </c>
      <c r="E2045">
        <v>4277</v>
      </c>
      <c r="F2045">
        <v>2928</v>
      </c>
      <c r="G2045">
        <v>2988</v>
      </c>
      <c r="H2045" t="s">
        <v>3933</v>
      </c>
      <c r="J2045" t="str">
        <f t="shared" si="66"/>
        <v>iiif_url</v>
      </c>
    </row>
    <row r="2046" spans="1:10" x14ac:dyDescent="0.2">
      <c r="A2046" t="s">
        <v>3422</v>
      </c>
      <c r="B2046">
        <v>369</v>
      </c>
      <c r="C2046" t="s">
        <v>3934</v>
      </c>
      <c r="D2046">
        <v>3388</v>
      </c>
      <c r="E2046">
        <v>4289</v>
      </c>
      <c r="F2046">
        <v>2975</v>
      </c>
      <c r="G2046">
        <v>3035</v>
      </c>
      <c r="H2046" t="s">
        <v>3935</v>
      </c>
      <c r="J2046" t="str">
        <f t="shared" ref="J2046:J2053" si="67">HYPERLINK("https://images.diginfra.net/iiif/NL-HaNA_1.01.02/3808/NL-HaNA_1.01.02_3808_0185.jpg/2303,197,2103,3237/full/0/default.jpg", "iiif_url")</f>
        <v>iiif_url</v>
      </c>
    </row>
    <row r="2047" spans="1:10" x14ac:dyDescent="0.2">
      <c r="A2047" t="s">
        <v>3422</v>
      </c>
      <c r="B2047">
        <v>369</v>
      </c>
      <c r="C2047" t="s">
        <v>3936</v>
      </c>
      <c r="D2047">
        <v>3394</v>
      </c>
      <c r="E2047">
        <v>3701</v>
      </c>
      <c r="F2047">
        <v>3037</v>
      </c>
      <c r="G2047">
        <v>3095</v>
      </c>
      <c r="H2047" t="s">
        <v>3937</v>
      </c>
      <c r="J2047" t="str">
        <f t="shared" si="67"/>
        <v>iiif_url</v>
      </c>
    </row>
    <row r="2048" spans="1:10" x14ac:dyDescent="0.2">
      <c r="A2048" t="s">
        <v>3422</v>
      </c>
      <c r="B2048">
        <v>369</v>
      </c>
      <c r="C2048" t="s">
        <v>3938</v>
      </c>
      <c r="D2048">
        <v>4273</v>
      </c>
      <c r="E2048">
        <v>4289</v>
      </c>
      <c r="F2048">
        <v>3022</v>
      </c>
      <c r="G2048">
        <v>3083</v>
      </c>
      <c r="H2048" t="s">
        <v>3939</v>
      </c>
      <c r="J2048" t="str">
        <f t="shared" si="67"/>
        <v>iiif_url</v>
      </c>
    </row>
    <row r="2049" spans="1:10" x14ac:dyDescent="0.2">
      <c r="A2049" t="s">
        <v>3422</v>
      </c>
      <c r="B2049">
        <v>369</v>
      </c>
      <c r="C2049" t="s">
        <v>3940</v>
      </c>
      <c r="D2049">
        <v>3647</v>
      </c>
      <c r="E2049">
        <v>3764</v>
      </c>
      <c r="F2049">
        <v>3078</v>
      </c>
      <c r="G2049">
        <v>3136</v>
      </c>
      <c r="H2049" t="s">
        <v>3941</v>
      </c>
      <c r="J2049" t="str">
        <f t="shared" si="67"/>
        <v>iiif_url</v>
      </c>
    </row>
    <row r="2050" spans="1:10" x14ac:dyDescent="0.2">
      <c r="A2050" t="s">
        <v>3422</v>
      </c>
      <c r="B2050">
        <v>369</v>
      </c>
      <c r="C2050" t="s">
        <v>3942</v>
      </c>
      <c r="D2050">
        <v>4067</v>
      </c>
      <c r="E2050">
        <v>4168</v>
      </c>
      <c r="F2050">
        <v>3068</v>
      </c>
      <c r="G2050">
        <v>3126</v>
      </c>
      <c r="H2050" t="s">
        <v>3943</v>
      </c>
      <c r="J2050" t="str">
        <f t="shared" si="67"/>
        <v>iiif_url</v>
      </c>
    </row>
    <row r="2051" spans="1:10" x14ac:dyDescent="0.2">
      <c r="A2051" t="s">
        <v>3422</v>
      </c>
      <c r="B2051">
        <v>369</v>
      </c>
      <c r="C2051" t="s">
        <v>3944</v>
      </c>
      <c r="D2051">
        <v>3477</v>
      </c>
      <c r="E2051">
        <v>4291</v>
      </c>
      <c r="F2051">
        <v>3120</v>
      </c>
      <c r="G2051">
        <v>3178</v>
      </c>
      <c r="H2051" t="s">
        <v>3945</v>
      </c>
      <c r="I2051">
        <v>1</v>
      </c>
      <c r="J2051" t="str">
        <f t="shared" si="67"/>
        <v>iiif_url</v>
      </c>
    </row>
    <row r="2052" spans="1:10" x14ac:dyDescent="0.2">
      <c r="A2052" t="s">
        <v>3422</v>
      </c>
      <c r="B2052">
        <v>369</v>
      </c>
      <c r="C2052" t="s">
        <v>3946</v>
      </c>
      <c r="D2052">
        <v>3504</v>
      </c>
      <c r="E2052">
        <v>4291</v>
      </c>
      <c r="F2052">
        <v>3171</v>
      </c>
      <c r="G2052">
        <v>3230</v>
      </c>
      <c r="H2052" t="s">
        <v>3947</v>
      </c>
      <c r="J2052" t="str">
        <f t="shared" si="67"/>
        <v>iiif_url</v>
      </c>
    </row>
    <row r="2053" spans="1:10" x14ac:dyDescent="0.2">
      <c r="A2053" t="s">
        <v>3422</v>
      </c>
      <c r="B2053">
        <v>369</v>
      </c>
      <c r="C2053" t="s">
        <v>3948</v>
      </c>
      <c r="D2053">
        <v>3511</v>
      </c>
      <c r="E2053">
        <v>4306</v>
      </c>
      <c r="F2053">
        <v>3217</v>
      </c>
      <c r="G2053">
        <v>3276</v>
      </c>
      <c r="H2053" t="s">
        <v>3949</v>
      </c>
      <c r="J2053" t="str">
        <f t="shared" si="67"/>
        <v>iiif_url</v>
      </c>
    </row>
    <row r="2057" spans="1:10" x14ac:dyDescent="0.2">
      <c r="A2057" t="s">
        <v>3950</v>
      </c>
      <c r="B2057">
        <v>462</v>
      </c>
      <c r="C2057" t="s">
        <v>3951</v>
      </c>
      <c r="D2057">
        <v>2121</v>
      </c>
      <c r="E2057">
        <v>2207</v>
      </c>
      <c r="F2057">
        <v>3304</v>
      </c>
      <c r="G2057">
        <v>3364</v>
      </c>
      <c r="H2057" t="s">
        <v>3952</v>
      </c>
      <c r="J2057" t="str">
        <f t="shared" ref="J2057:J2088" si="68">HYPERLINK("https://images.diginfra.net/iiif/NL-HaNA_1.01.02/3793/NL-HaNA_1.01.02_3793_0232.jpg/254,233,2053,3231/full/0/default.jpg", "iiif_url")</f>
        <v>iiif_url</v>
      </c>
    </row>
    <row r="2058" spans="1:10" x14ac:dyDescent="0.2">
      <c r="A2058" t="s">
        <v>3950</v>
      </c>
      <c r="B2058">
        <v>462</v>
      </c>
      <c r="C2058" t="s">
        <v>3951</v>
      </c>
      <c r="D2058">
        <v>371</v>
      </c>
      <c r="E2058">
        <v>958</v>
      </c>
      <c r="F2058">
        <v>3250</v>
      </c>
      <c r="G2058">
        <v>3310</v>
      </c>
      <c r="H2058" t="s">
        <v>3953</v>
      </c>
      <c r="J2058" t="str">
        <f t="shared" si="68"/>
        <v>iiif_url</v>
      </c>
    </row>
    <row r="2059" spans="1:10" x14ac:dyDescent="0.2">
      <c r="A2059" t="s">
        <v>3950</v>
      </c>
      <c r="B2059">
        <v>462</v>
      </c>
      <c r="C2059" t="s">
        <v>3951</v>
      </c>
      <c r="D2059">
        <v>1309</v>
      </c>
      <c r="E2059">
        <v>1891</v>
      </c>
      <c r="F2059">
        <v>3251</v>
      </c>
      <c r="G2059">
        <v>3312</v>
      </c>
      <c r="H2059" t="s">
        <v>3954</v>
      </c>
      <c r="J2059" t="str">
        <f t="shared" si="68"/>
        <v>iiif_url</v>
      </c>
    </row>
    <row r="2060" spans="1:10" x14ac:dyDescent="0.2">
      <c r="A2060" t="s">
        <v>3950</v>
      </c>
      <c r="B2060">
        <v>462</v>
      </c>
      <c r="C2060" t="s">
        <v>3951</v>
      </c>
      <c r="D2060">
        <v>354</v>
      </c>
      <c r="E2060">
        <v>688</v>
      </c>
      <c r="F2060">
        <v>345</v>
      </c>
      <c r="G2060">
        <v>404</v>
      </c>
      <c r="H2060" t="s">
        <v>3955</v>
      </c>
      <c r="J2060" t="str">
        <f t="shared" si="68"/>
        <v>iiif_url</v>
      </c>
    </row>
    <row r="2061" spans="1:10" x14ac:dyDescent="0.2">
      <c r="A2061" t="s">
        <v>3950</v>
      </c>
      <c r="B2061">
        <v>462</v>
      </c>
      <c r="C2061" t="s">
        <v>3951</v>
      </c>
      <c r="D2061">
        <v>2052</v>
      </c>
      <c r="E2061">
        <v>2192</v>
      </c>
      <c r="F2061">
        <v>333</v>
      </c>
      <c r="G2061">
        <v>391</v>
      </c>
      <c r="H2061" t="s">
        <v>3956</v>
      </c>
      <c r="J2061" t="str">
        <f t="shared" si="68"/>
        <v>iiif_url</v>
      </c>
    </row>
    <row r="2062" spans="1:10" x14ac:dyDescent="0.2">
      <c r="A2062" t="s">
        <v>3950</v>
      </c>
      <c r="B2062">
        <v>462</v>
      </c>
      <c r="C2062" t="s">
        <v>3951</v>
      </c>
      <c r="D2062">
        <v>1167</v>
      </c>
      <c r="E2062">
        <v>1353</v>
      </c>
      <c r="F2062">
        <v>333</v>
      </c>
      <c r="G2062">
        <v>391</v>
      </c>
      <c r="J2062" t="str">
        <f t="shared" si="68"/>
        <v>iiif_url</v>
      </c>
    </row>
    <row r="2063" spans="1:10" x14ac:dyDescent="0.2">
      <c r="A2063" t="s">
        <v>3950</v>
      </c>
      <c r="B2063">
        <v>462</v>
      </c>
      <c r="C2063" t="s">
        <v>3957</v>
      </c>
      <c r="D2063">
        <v>360</v>
      </c>
      <c r="E2063">
        <v>1223</v>
      </c>
      <c r="F2063">
        <v>407</v>
      </c>
      <c r="G2063">
        <v>468</v>
      </c>
      <c r="H2063" t="s">
        <v>3958</v>
      </c>
      <c r="J2063" t="str">
        <f t="shared" si="68"/>
        <v>iiif_url</v>
      </c>
    </row>
    <row r="2064" spans="1:10" x14ac:dyDescent="0.2">
      <c r="A2064" t="s">
        <v>3950</v>
      </c>
      <c r="B2064">
        <v>462</v>
      </c>
      <c r="C2064" t="s">
        <v>3959</v>
      </c>
      <c r="D2064">
        <v>363</v>
      </c>
      <c r="E2064">
        <v>1229</v>
      </c>
      <c r="F2064">
        <v>457</v>
      </c>
      <c r="G2064">
        <v>516</v>
      </c>
      <c r="H2064" t="s">
        <v>3960</v>
      </c>
      <c r="J2064" t="str">
        <f t="shared" si="68"/>
        <v>iiif_url</v>
      </c>
    </row>
    <row r="2065" spans="1:10" x14ac:dyDescent="0.2">
      <c r="A2065" t="s">
        <v>3950</v>
      </c>
      <c r="B2065">
        <v>462</v>
      </c>
      <c r="C2065" t="s">
        <v>3961</v>
      </c>
      <c r="D2065">
        <v>361</v>
      </c>
      <c r="E2065">
        <v>1237</v>
      </c>
      <c r="F2065">
        <v>509</v>
      </c>
      <c r="G2065">
        <v>568</v>
      </c>
      <c r="H2065" t="s">
        <v>3962</v>
      </c>
      <c r="J2065" t="str">
        <f t="shared" si="68"/>
        <v>iiif_url</v>
      </c>
    </row>
    <row r="2066" spans="1:10" x14ac:dyDescent="0.2">
      <c r="A2066" t="s">
        <v>3950</v>
      </c>
      <c r="B2066">
        <v>462</v>
      </c>
      <c r="C2066" t="s">
        <v>3963</v>
      </c>
      <c r="D2066">
        <v>360</v>
      </c>
      <c r="E2066">
        <v>1228</v>
      </c>
      <c r="F2066">
        <v>557</v>
      </c>
      <c r="G2066">
        <v>617</v>
      </c>
      <c r="H2066" t="s">
        <v>3964</v>
      </c>
      <c r="J2066" t="str">
        <f t="shared" si="68"/>
        <v>iiif_url</v>
      </c>
    </row>
    <row r="2067" spans="1:10" x14ac:dyDescent="0.2">
      <c r="A2067" t="s">
        <v>3950</v>
      </c>
      <c r="B2067">
        <v>462</v>
      </c>
      <c r="C2067" t="s">
        <v>3965</v>
      </c>
      <c r="D2067">
        <v>359</v>
      </c>
      <c r="E2067">
        <v>1226</v>
      </c>
      <c r="F2067">
        <v>605</v>
      </c>
      <c r="G2067">
        <v>665</v>
      </c>
      <c r="H2067" t="s">
        <v>3966</v>
      </c>
      <c r="J2067" t="str">
        <f t="shared" si="68"/>
        <v>iiif_url</v>
      </c>
    </row>
    <row r="2068" spans="1:10" x14ac:dyDescent="0.2">
      <c r="A2068" t="s">
        <v>3950</v>
      </c>
      <c r="B2068">
        <v>462</v>
      </c>
      <c r="C2068" t="s">
        <v>3967</v>
      </c>
      <c r="D2068">
        <v>360</v>
      </c>
      <c r="E2068">
        <v>1227</v>
      </c>
      <c r="F2068">
        <v>653</v>
      </c>
      <c r="G2068">
        <v>714</v>
      </c>
      <c r="H2068" t="s">
        <v>3968</v>
      </c>
      <c r="J2068" t="str">
        <f t="shared" si="68"/>
        <v>iiif_url</v>
      </c>
    </row>
    <row r="2069" spans="1:10" x14ac:dyDescent="0.2">
      <c r="A2069" t="s">
        <v>3950</v>
      </c>
      <c r="B2069">
        <v>462</v>
      </c>
      <c r="C2069" t="s">
        <v>3969</v>
      </c>
      <c r="D2069">
        <v>363</v>
      </c>
      <c r="E2069">
        <v>1233</v>
      </c>
      <c r="F2069">
        <v>705</v>
      </c>
      <c r="G2069">
        <v>768</v>
      </c>
      <c r="H2069" t="s">
        <v>3970</v>
      </c>
      <c r="J2069" t="str">
        <f t="shared" si="68"/>
        <v>iiif_url</v>
      </c>
    </row>
    <row r="2070" spans="1:10" x14ac:dyDescent="0.2">
      <c r="A2070" t="s">
        <v>3950</v>
      </c>
      <c r="B2070">
        <v>462</v>
      </c>
      <c r="C2070" t="s">
        <v>3971</v>
      </c>
      <c r="D2070">
        <v>363</v>
      </c>
      <c r="E2070">
        <v>781</v>
      </c>
      <c r="F2070">
        <v>756</v>
      </c>
      <c r="G2070">
        <v>815</v>
      </c>
      <c r="H2070" t="s">
        <v>3972</v>
      </c>
      <c r="J2070" t="str">
        <f t="shared" si="68"/>
        <v>iiif_url</v>
      </c>
    </row>
    <row r="2071" spans="1:10" x14ac:dyDescent="0.2">
      <c r="A2071" t="s">
        <v>3950</v>
      </c>
      <c r="B2071">
        <v>462</v>
      </c>
      <c r="C2071" t="s">
        <v>3973</v>
      </c>
      <c r="D2071">
        <v>535</v>
      </c>
      <c r="E2071">
        <v>1042</v>
      </c>
      <c r="F2071">
        <v>873</v>
      </c>
      <c r="G2071">
        <v>937</v>
      </c>
      <c r="H2071" t="s">
        <v>3974</v>
      </c>
      <c r="J2071" t="str">
        <f t="shared" si="68"/>
        <v>iiif_url</v>
      </c>
    </row>
    <row r="2072" spans="1:10" x14ac:dyDescent="0.2">
      <c r="A2072" t="s">
        <v>3950</v>
      </c>
      <c r="B2072">
        <v>462</v>
      </c>
      <c r="C2072" t="s">
        <v>3975</v>
      </c>
      <c r="D2072">
        <v>732</v>
      </c>
      <c r="E2072">
        <v>863</v>
      </c>
      <c r="F2072">
        <v>931</v>
      </c>
      <c r="G2072">
        <v>993</v>
      </c>
      <c r="H2072" t="s">
        <v>3976</v>
      </c>
      <c r="J2072" t="str">
        <f t="shared" si="68"/>
        <v>iiif_url</v>
      </c>
    </row>
    <row r="2073" spans="1:10" x14ac:dyDescent="0.2">
      <c r="A2073" t="s">
        <v>3950</v>
      </c>
      <c r="B2073">
        <v>462</v>
      </c>
      <c r="C2073" t="s">
        <v>3977</v>
      </c>
      <c r="D2073">
        <v>539</v>
      </c>
      <c r="E2073">
        <v>1050</v>
      </c>
      <c r="F2073">
        <v>991</v>
      </c>
      <c r="G2073">
        <v>1058</v>
      </c>
      <c r="H2073" t="s">
        <v>3978</v>
      </c>
      <c r="J2073" t="str">
        <f t="shared" si="68"/>
        <v>iiif_url</v>
      </c>
    </row>
    <row r="2074" spans="1:10" x14ac:dyDescent="0.2">
      <c r="A2074" t="s">
        <v>3950</v>
      </c>
      <c r="B2074">
        <v>462</v>
      </c>
      <c r="C2074" t="s">
        <v>3979</v>
      </c>
      <c r="D2074">
        <v>408</v>
      </c>
      <c r="E2074">
        <v>959</v>
      </c>
      <c r="F2074">
        <v>1041</v>
      </c>
      <c r="G2074">
        <v>1102</v>
      </c>
      <c r="H2074" t="s">
        <v>3980</v>
      </c>
      <c r="J2074" t="str">
        <f t="shared" si="68"/>
        <v>iiif_url</v>
      </c>
    </row>
    <row r="2075" spans="1:10" x14ac:dyDescent="0.2">
      <c r="A2075" t="s">
        <v>3950</v>
      </c>
      <c r="B2075">
        <v>462</v>
      </c>
      <c r="C2075" t="s">
        <v>3981</v>
      </c>
      <c r="D2075">
        <v>477</v>
      </c>
      <c r="E2075">
        <v>1113</v>
      </c>
      <c r="F2075">
        <v>1102</v>
      </c>
      <c r="G2075">
        <v>1163</v>
      </c>
      <c r="H2075" t="s">
        <v>3982</v>
      </c>
      <c r="J2075" t="str">
        <f t="shared" si="68"/>
        <v>iiif_url</v>
      </c>
    </row>
    <row r="2076" spans="1:10" x14ac:dyDescent="0.2">
      <c r="A2076" t="s">
        <v>3950</v>
      </c>
      <c r="B2076">
        <v>462</v>
      </c>
      <c r="C2076" t="s">
        <v>3983</v>
      </c>
      <c r="D2076">
        <v>404</v>
      </c>
      <c r="E2076">
        <v>1223</v>
      </c>
      <c r="F2076">
        <v>1154</v>
      </c>
      <c r="G2076">
        <v>1214</v>
      </c>
      <c r="H2076" t="s">
        <v>3984</v>
      </c>
      <c r="J2076" t="str">
        <f t="shared" si="68"/>
        <v>iiif_url</v>
      </c>
    </row>
    <row r="2077" spans="1:10" x14ac:dyDescent="0.2">
      <c r="A2077" t="s">
        <v>3950</v>
      </c>
      <c r="B2077">
        <v>462</v>
      </c>
      <c r="C2077" t="s">
        <v>3985</v>
      </c>
      <c r="D2077">
        <v>453</v>
      </c>
      <c r="E2077">
        <v>1225</v>
      </c>
      <c r="F2077">
        <v>1202</v>
      </c>
      <c r="G2077">
        <v>1261</v>
      </c>
      <c r="H2077" t="s">
        <v>3986</v>
      </c>
      <c r="J2077" t="str">
        <f t="shared" si="68"/>
        <v>iiif_url</v>
      </c>
    </row>
    <row r="2078" spans="1:10" x14ac:dyDescent="0.2">
      <c r="A2078" t="s">
        <v>3950</v>
      </c>
      <c r="B2078">
        <v>462</v>
      </c>
      <c r="C2078" t="s">
        <v>3987</v>
      </c>
      <c r="D2078">
        <v>446</v>
      </c>
      <c r="E2078">
        <v>1212</v>
      </c>
      <c r="F2078">
        <v>1252</v>
      </c>
      <c r="G2078">
        <v>1311</v>
      </c>
      <c r="H2078" t="s">
        <v>3988</v>
      </c>
      <c r="J2078" t="str">
        <f t="shared" si="68"/>
        <v>iiif_url</v>
      </c>
    </row>
    <row r="2079" spans="1:10" x14ac:dyDescent="0.2">
      <c r="A2079" t="s">
        <v>3950</v>
      </c>
      <c r="B2079">
        <v>462</v>
      </c>
      <c r="C2079" t="s">
        <v>3989</v>
      </c>
      <c r="D2079">
        <v>407</v>
      </c>
      <c r="E2079">
        <v>1230</v>
      </c>
      <c r="F2079">
        <v>1301</v>
      </c>
      <c r="G2079">
        <v>1363</v>
      </c>
      <c r="H2079" t="s">
        <v>3990</v>
      </c>
      <c r="J2079" t="str">
        <f t="shared" si="68"/>
        <v>iiif_url</v>
      </c>
    </row>
    <row r="2080" spans="1:10" x14ac:dyDescent="0.2">
      <c r="A2080" t="s">
        <v>3950</v>
      </c>
      <c r="B2080">
        <v>462</v>
      </c>
      <c r="C2080" t="s">
        <v>3991</v>
      </c>
      <c r="D2080">
        <v>450</v>
      </c>
      <c r="E2080">
        <v>1233</v>
      </c>
      <c r="F2080">
        <v>1345</v>
      </c>
      <c r="G2080">
        <v>1407</v>
      </c>
      <c r="H2080" t="s">
        <v>3992</v>
      </c>
      <c r="J2080" t="str">
        <f t="shared" si="68"/>
        <v>iiif_url</v>
      </c>
    </row>
    <row r="2081" spans="1:10" x14ac:dyDescent="0.2">
      <c r="A2081" t="s">
        <v>3950</v>
      </c>
      <c r="B2081">
        <v>462</v>
      </c>
      <c r="C2081" t="s">
        <v>3993</v>
      </c>
      <c r="D2081">
        <v>453</v>
      </c>
      <c r="E2081">
        <v>935</v>
      </c>
      <c r="F2081">
        <v>1398</v>
      </c>
      <c r="G2081">
        <v>1456</v>
      </c>
      <c r="H2081" t="s">
        <v>3994</v>
      </c>
      <c r="J2081" t="str">
        <f t="shared" si="68"/>
        <v>iiif_url</v>
      </c>
    </row>
    <row r="2082" spans="1:10" x14ac:dyDescent="0.2">
      <c r="A2082" t="s">
        <v>3950</v>
      </c>
      <c r="B2082">
        <v>462</v>
      </c>
      <c r="C2082" t="s">
        <v>3995</v>
      </c>
      <c r="D2082">
        <v>404</v>
      </c>
      <c r="E2082">
        <v>1225</v>
      </c>
      <c r="F2082">
        <v>1446</v>
      </c>
      <c r="G2082">
        <v>1505</v>
      </c>
      <c r="H2082" t="s">
        <v>3996</v>
      </c>
      <c r="J2082" t="str">
        <f t="shared" si="68"/>
        <v>iiif_url</v>
      </c>
    </row>
    <row r="2083" spans="1:10" x14ac:dyDescent="0.2">
      <c r="A2083" t="s">
        <v>3950</v>
      </c>
      <c r="B2083">
        <v>462</v>
      </c>
      <c r="C2083" t="s">
        <v>3997</v>
      </c>
      <c r="D2083">
        <v>450</v>
      </c>
      <c r="E2083">
        <v>1224</v>
      </c>
      <c r="F2083">
        <v>1497</v>
      </c>
      <c r="G2083">
        <v>1557</v>
      </c>
      <c r="H2083" t="s">
        <v>3998</v>
      </c>
      <c r="J2083" t="str">
        <f t="shared" si="68"/>
        <v>iiif_url</v>
      </c>
    </row>
    <row r="2084" spans="1:10" x14ac:dyDescent="0.2">
      <c r="A2084" t="s">
        <v>3950</v>
      </c>
      <c r="B2084">
        <v>462</v>
      </c>
      <c r="C2084" t="s">
        <v>3999</v>
      </c>
      <c r="D2084">
        <v>449</v>
      </c>
      <c r="E2084">
        <v>783</v>
      </c>
      <c r="F2084">
        <v>1544</v>
      </c>
      <c r="G2084">
        <v>1603</v>
      </c>
      <c r="H2084" t="s">
        <v>4000</v>
      </c>
      <c r="J2084" t="str">
        <f t="shared" si="68"/>
        <v>iiif_url</v>
      </c>
    </row>
    <row r="2085" spans="1:10" x14ac:dyDescent="0.2">
      <c r="A2085" t="s">
        <v>3950</v>
      </c>
      <c r="B2085">
        <v>462</v>
      </c>
      <c r="C2085" t="s">
        <v>4001</v>
      </c>
      <c r="D2085">
        <v>400</v>
      </c>
      <c r="E2085">
        <v>777</v>
      </c>
      <c r="F2085">
        <v>1590</v>
      </c>
      <c r="G2085">
        <v>1651</v>
      </c>
      <c r="H2085" t="s">
        <v>4002</v>
      </c>
      <c r="J2085" t="str">
        <f t="shared" si="68"/>
        <v>iiif_url</v>
      </c>
    </row>
    <row r="2086" spans="1:10" x14ac:dyDescent="0.2">
      <c r="A2086" t="s">
        <v>3950</v>
      </c>
      <c r="B2086">
        <v>462</v>
      </c>
      <c r="C2086" t="s">
        <v>4003</v>
      </c>
      <c r="D2086">
        <v>406</v>
      </c>
      <c r="E2086">
        <v>1076</v>
      </c>
      <c r="F2086">
        <v>1639</v>
      </c>
      <c r="G2086">
        <v>1701</v>
      </c>
      <c r="H2086" t="s">
        <v>4004</v>
      </c>
      <c r="J2086" t="str">
        <f t="shared" si="68"/>
        <v>iiif_url</v>
      </c>
    </row>
    <row r="2087" spans="1:10" x14ac:dyDescent="0.2">
      <c r="A2087" t="s">
        <v>3950</v>
      </c>
      <c r="B2087">
        <v>462</v>
      </c>
      <c r="C2087" t="s">
        <v>4005</v>
      </c>
      <c r="D2087">
        <v>411</v>
      </c>
      <c r="E2087">
        <v>625</v>
      </c>
      <c r="F2087">
        <v>1692</v>
      </c>
      <c r="G2087">
        <v>1750</v>
      </c>
      <c r="H2087" t="s">
        <v>4006</v>
      </c>
      <c r="J2087" t="str">
        <f t="shared" si="68"/>
        <v>iiif_url</v>
      </c>
    </row>
    <row r="2088" spans="1:10" x14ac:dyDescent="0.2">
      <c r="A2088" t="s">
        <v>3950</v>
      </c>
      <c r="B2088">
        <v>462</v>
      </c>
      <c r="C2088" t="s">
        <v>4007</v>
      </c>
      <c r="D2088">
        <v>408</v>
      </c>
      <c r="E2088">
        <v>998</v>
      </c>
      <c r="F2088">
        <v>1734</v>
      </c>
      <c r="G2088">
        <v>1793</v>
      </c>
      <c r="H2088" t="s">
        <v>4008</v>
      </c>
      <c r="J2088" t="str">
        <f t="shared" si="68"/>
        <v>iiif_url</v>
      </c>
    </row>
    <row r="2089" spans="1:10" x14ac:dyDescent="0.2">
      <c r="A2089" t="s">
        <v>3950</v>
      </c>
      <c r="B2089">
        <v>462</v>
      </c>
      <c r="C2089" t="s">
        <v>4009</v>
      </c>
      <c r="D2089">
        <v>440</v>
      </c>
      <c r="E2089">
        <v>1228</v>
      </c>
      <c r="F2089">
        <v>1854</v>
      </c>
      <c r="G2089">
        <v>1913</v>
      </c>
      <c r="H2089" t="s">
        <v>4010</v>
      </c>
      <c r="J2089" t="str">
        <f t="shared" ref="J2089:J2120" si="69">HYPERLINK("https://images.diginfra.net/iiif/NL-HaNA_1.01.02/3793/NL-HaNA_1.01.02_3793_0232.jpg/254,233,2053,3231/full/0/default.jpg", "iiif_url")</f>
        <v>iiif_url</v>
      </c>
    </row>
    <row r="2090" spans="1:10" x14ac:dyDescent="0.2">
      <c r="A2090" t="s">
        <v>3950</v>
      </c>
      <c r="B2090">
        <v>462</v>
      </c>
      <c r="C2090" t="s">
        <v>4011</v>
      </c>
      <c r="D2090">
        <v>537</v>
      </c>
      <c r="E2090">
        <v>1230</v>
      </c>
      <c r="F2090">
        <v>1912</v>
      </c>
      <c r="G2090">
        <v>1973</v>
      </c>
      <c r="H2090" t="s">
        <v>4012</v>
      </c>
      <c r="J2090" t="str">
        <f t="shared" si="69"/>
        <v>iiif_url</v>
      </c>
    </row>
    <row r="2091" spans="1:10" x14ac:dyDescent="0.2">
      <c r="A2091" t="s">
        <v>3950</v>
      </c>
      <c r="B2091">
        <v>462</v>
      </c>
      <c r="C2091" t="s">
        <v>4013</v>
      </c>
      <c r="D2091">
        <v>359</v>
      </c>
      <c r="E2091">
        <v>400</v>
      </c>
      <c r="F2091">
        <v>1945</v>
      </c>
      <c r="G2091">
        <v>2003</v>
      </c>
      <c r="H2091" t="s">
        <v>3722</v>
      </c>
      <c r="J2091" t="str">
        <f t="shared" si="69"/>
        <v>iiif_url</v>
      </c>
    </row>
    <row r="2092" spans="1:10" x14ac:dyDescent="0.2">
      <c r="A2092" t="s">
        <v>3950</v>
      </c>
      <c r="B2092">
        <v>462</v>
      </c>
      <c r="C2092" t="s">
        <v>4014</v>
      </c>
      <c r="D2092">
        <v>540</v>
      </c>
      <c r="E2092">
        <v>1217</v>
      </c>
      <c r="F2092">
        <v>1963</v>
      </c>
      <c r="G2092">
        <v>2022</v>
      </c>
      <c r="H2092" t="s">
        <v>4015</v>
      </c>
      <c r="J2092" t="str">
        <f t="shared" si="69"/>
        <v>iiif_url</v>
      </c>
    </row>
    <row r="2093" spans="1:10" x14ac:dyDescent="0.2">
      <c r="A2093" t="s">
        <v>3950</v>
      </c>
      <c r="B2093">
        <v>462</v>
      </c>
      <c r="C2093" t="s">
        <v>4016</v>
      </c>
      <c r="D2093">
        <v>354</v>
      </c>
      <c r="E2093">
        <v>1218</v>
      </c>
      <c r="F2093">
        <v>2011</v>
      </c>
      <c r="G2093">
        <v>2069</v>
      </c>
      <c r="H2093" t="s">
        <v>4017</v>
      </c>
      <c r="J2093" t="str">
        <f t="shared" si="69"/>
        <v>iiif_url</v>
      </c>
    </row>
    <row r="2094" spans="1:10" x14ac:dyDescent="0.2">
      <c r="A2094" t="s">
        <v>3950</v>
      </c>
      <c r="B2094">
        <v>462</v>
      </c>
      <c r="C2094" t="s">
        <v>4018</v>
      </c>
      <c r="D2094">
        <v>362</v>
      </c>
      <c r="E2094">
        <v>546</v>
      </c>
      <c r="F2094">
        <v>2070</v>
      </c>
      <c r="G2094">
        <v>2128</v>
      </c>
      <c r="H2094" t="s">
        <v>4019</v>
      </c>
      <c r="J2094" t="str">
        <f t="shared" si="69"/>
        <v>iiif_url</v>
      </c>
    </row>
    <row r="2095" spans="1:10" x14ac:dyDescent="0.2">
      <c r="A2095" t="s">
        <v>3950</v>
      </c>
      <c r="B2095">
        <v>462</v>
      </c>
      <c r="C2095" t="s">
        <v>4020</v>
      </c>
      <c r="D2095">
        <v>432</v>
      </c>
      <c r="E2095">
        <v>443</v>
      </c>
      <c r="F2095">
        <v>2186</v>
      </c>
      <c r="G2095">
        <v>2247</v>
      </c>
      <c r="H2095" t="s">
        <v>2641</v>
      </c>
      <c r="J2095" t="str">
        <f t="shared" si="69"/>
        <v>iiif_url</v>
      </c>
    </row>
    <row r="2096" spans="1:10" x14ac:dyDescent="0.2">
      <c r="A2096" t="s">
        <v>3950</v>
      </c>
      <c r="B2096">
        <v>462</v>
      </c>
      <c r="C2096" t="s">
        <v>4021</v>
      </c>
      <c r="D2096">
        <v>447</v>
      </c>
      <c r="E2096">
        <v>1235</v>
      </c>
      <c r="F2096">
        <v>2173</v>
      </c>
      <c r="G2096">
        <v>2232</v>
      </c>
      <c r="H2096" t="s">
        <v>4022</v>
      </c>
      <c r="I2096">
        <v>1</v>
      </c>
      <c r="J2096" t="str">
        <f t="shared" si="69"/>
        <v>iiif_url</v>
      </c>
    </row>
    <row r="2097" spans="1:10" x14ac:dyDescent="0.2">
      <c r="A2097" t="s">
        <v>3950</v>
      </c>
      <c r="B2097">
        <v>462</v>
      </c>
      <c r="C2097" t="s">
        <v>4023</v>
      </c>
      <c r="D2097">
        <v>367</v>
      </c>
      <c r="E2097">
        <v>1233</v>
      </c>
      <c r="F2097">
        <v>2221</v>
      </c>
      <c r="G2097">
        <v>2287</v>
      </c>
      <c r="H2097" t="s">
        <v>4024</v>
      </c>
      <c r="J2097" t="str">
        <f t="shared" si="69"/>
        <v>iiif_url</v>
      </c>
    </row>
    <row r="2098" spans="1:10" x14ac:dyDescent="0.2">
      <c r="A2098" t="s">
        <v>3950</v>
      </c>
      <c r="B2098">
        <v>462</v>
      </c>
      <c r="C2098" t="s">
        <v>4025</v>
      </c>
      <c r="D2098">
        <v>475</v>
      </c>
      <c r="E2098">
        <v>1231</v>
      </c>
      <c r="F2098">
        <v>2269</v>
      </c>
      <c r="G2098">
        <v>2328</v>
      </c>
      <c r="H2098" t="s">
        <v>4026</v>
      </c>
      <c r="J2098" t="str">
        <f t="shared" si="69"/>
        <v>iiif_url</v>
      </c>
    </row>
    <row r="2099" spans="1:10" x14ac:dyDescent="0.2">
      <c r="A2099" t="s">
        <v>3950</v>
      </c>
      <c r="B2099">
        <v>462</v>
      </c>
      <c r="C2099" t="s">
        <v>4027</v>
      </c>
      <c r="D2099">
        <v>354</v>
      </c>
      <c r="E2099">
        <v>1206</v>
      </c>
      <c r="F2099">
        <v>2318</v>
      </c>
      <c r="G2099">
        <v>2378</v>
      </c>
      <c r="H2099" t="s">
        <v>4028</v>
      </c>
      <c r="J2099" t="str">
        <f t="shared" si="69"/>
        <v>iiif_url</v>
      </c>
    </row>
    <row r="2100" spans="1:10" x14ac:dyDescent="0.2">
      <c r="A2100" t="s">
        <v>3950</v>
      </c>
      <c r="B2100">
        <v>462</v>
      </c>
      <c r="C2100" t="s">
        <v>4029</v>
      </c>
      <c r="D2100">
        <v>358</v>
      </c>
      <c r="E2100">
        <v>1220</v>
      </c>
      <c r="F2100">
        <v>2367</v>
      </c>
      <c r="G2100">
        <v>2426</v>
      </c>
      <c r="H2100" t="s">
        <v>4030</v>
      </c>
      <c r="J2100" t="str">
        <f t="shared" si="69"/>
        <v>iiif_url</v>
      </c>
    </row>
    <row r="2101" spans="1:10" x14ac:dyDescent="0.2">
      <c r="A2101" t="s">
        <v>3950</v>
      </c>
      <c r="B2101">
        <v>462</v>
      </c>
      <c r="C2101" t="s">
        <v>4031</v>
      </c>
      <c r="D2101">
        <v>359</v>
      </c>
      <c r="E2101">
        <v>1221</v>
      </c>
      <c r="F2101">
        <v>2416</v>
      </c>
      <c r="G2101">
        <v>2476</v>
      </c>
      <c r="H2101" t="s">
        <v>4032</v>
      </c>
      <c r="J2101" t="str">
        <f t="shared" si="69"/>
        <v>iiif_url</v>
      </c>
    </row>
    <row r="2102" spans="1:10" x14ac:dyDescent="0.2">
      <c r="A2102" t="s">
        <v>3950</v>
      </c>
      <c r="B2102">
        <v>462</v>
      </c>
      <c r="C2102" t="s">
        <v>4033</v>
      </c>
      <c r="D2102">
        <v>359</v>
      </c>
      <c r="E2102">
        <v>549</v>
      </c>
      <c r="F2102">
        <v>2469</v>
      </c>
      <c r="G2102">
        <v>2530</v>
      </c>
      <c r="H2102" t="s">
        <v>4034</v>
      </c>
      <c r="J2102" t="str">
        <f t="shared" si="69"/>
        <v>iiif_url</v>
      </c>
    </row>
    <row r="2103" spans="1:10" x14ac:dyDescent="0.2">
      <c r="A2103" t="s">
        <v>3950</v>
      </c>
      <c r="B2103">
        <v>462</v>
      </c>
      <c r="C2103" t="s">
        <v>4035</v>
      </c>
      <c r="D2103">
        <v>798</v>
      </c>
      <c r="E2103">
        <v>1220</v>
      </c>
      <c r="F2103">
        <v>2461</v>
      </c>
      <c r="G2103">
        <v>2528</v>
      </c>
      <c r="H2103" t="s">
        <v>4036</v>
      </c>
      <c r="J2103" t="str">
        <f t="shared" si="69"/>
        <v>iiif_url</v>
      </c>
    </row>
    <row r="2104" spans="1:10" x14ac:dyDescent="0.2">
      <c r="A2104" t="s">
        <v>3950</v>
      </c>
      <c r="B2104">
        <v>462</v>
      </c>
      <c r="C2104" t="s">
        <v>4037</v>
      </c>
      <c r="D2104">
        <v>359</v>
      </c>
      <c r="E2104">
        <v>742</v>
      </c>
      <c r="F2104">
        <v>2517</v>
      </c>
      <c r="G2104">
        <v>2575</v>
      </c>
      <c r="H2104" t="s">
        <v>4038</v>
      </c>
      <c r="J2104" t="str">
        <f t="shared" si="69"/>
        <v>iiif_url</v>
      </c>
    </row>
    <row r="2105" spans="1:10" x14ac:dyDescent="0.2">
      <c r="A2105" t="s">
        <v>3950</v>
      </c>
      <c r="B2105">
        <v>462</v>
      </c>
      <c r="C2105" t="s">
        <v>4039</v>
      </c>
      <c r="D2105">
        <v>455</v>
      </c>
      <c r="E2105">
        <v>1232</v>
      </c>
      <c r="F2105">
        <v>2619</v>
      </c>
      <c r="G2105">
        <v>2678</v>
      </c>
      <c r="H2105" t="s">
        <v>4022</v>
      </c>
      <c r="I2105">
        <v>1</v>
      </c>
      <c r="J2105" t="str">
        <f t="shared" si="69"/>
        <v>iiif_url</v>
      </c>
    </row>
    <row r="2106" spans="1:10" x14ac:dyDescent="0.2">
      <c r="A2106" t="s">
        <v>3950</v>
      </c>
      <c r="B2106">
        <v>462</v>
      </c>
      <c r="C2106" t="s">
        <v>4040</v>
      </c>
      <c r="D2106">
        <v>393</v>
      </c>
      <c r="E2106">
        <v>1221</v>
      </c>
      <c r="F2106">
        <v>2667</v>
      </c>
      <c r="G2106">
        <v>2727</v>
      </c>
      <c r="H2106" t="s">
        <v>4041</v>
      </c>
      <c r="J2106" t="str">
        <f t="shared" si="69"/>
        <v>iiif_url</v>
      </c>
    </row>
    <row r="2107" spans="1:10" x14ac:dyDescent="0.2">
      <c r="A2107" t="s">
        <v>3950</v>
      </c>
      <c r="B2107">
        <v>462</v>
      </c>
      <c r="C2107" t="s">
        <v>4042</v>
      </c>
      <c r="D2107">
        <v>483</v>
      </c>
      <c r="E2107">
        <v>1230</v>
      </c>
      <c r="F2107">
        <v>2716</v>
      </c>
      <c r="G2107">
        <v>2778</v>
      </c>
      <c r="H2107" t="s">
        <v>4043</v>
      </c>
      <c r="J2107" t="str">
        <f t="shared" si="69"/>
        <v>iiif_url</v>
      </c>
    </row>
    <row r="2108" spans="1:10" x14ac:dyDescent="0.2">
      <c r="A2108" t="s">
        <v>3950</v>
      </c>
      <c r="B2108">
        <v>462</v>
      </c>
      <c r="C2108" t="s">
        <v>4044</v>
      </c>
      <c r="D2108">
        <v>363</v>
      </c>
      <c r="E2108">
        <v>1220</v>
      </c>
      <c r="F2108">
        <v>2764</v>
      </c>
      <c r="G2108">
        <v>2826</v>
      </c>
      <c r="H2108" t="s">
        <v>4045</v>
      </c>
      <c r="J2108" t="str">
        <f t="shared" si="69"/>
        <v>iiif_url</v>
      </c>
    </row>
    <row r="2109" spans="1:10" x14ac:dyDescent="0.2">
      <c r="A2109" t="s">
        <v>3950</v>
      </c>
      <c r="B2109">
        <v>462</v>
      </c>
      <c r="C2109" t="s">
        <v>4046</v>
      </c>
      <c r="D2109">
        <v>360</v>
      </c>
      <c r="E2109">
        <v>1230</v>
      </c>
      <c r="F2109">
        <v>2816</v>
      </c>
      <c r="G2109">
        <v>2875</v>
      </c>
      <c r="H2109" t="s">
        <v>4047</v>
      </c>
      <c r="J2109" t="str">
        <f t="shared" si="69"/>
        <v>iiif_url</v>
      </c>
    </row>
    <row r="2110" spans="1:10" x14ac:dyDescent="0.2">
      <c r="A2110" t="s">
        <v>3950</v>
      </c>
      <c r="B2110">
        <v>462</v>
      </c>
      <c r="C2110" t="s">
        <v>4048</v>
      </c>
      <c r="D2110">
        <v>360</v>
      </c>
      <c r="E2110">
        <v>1224</v>
      </c>
      <c r="F2110">
        <v>2865</v>
      </c>
      <c r="G2110">
        <v>2926</v>
      </c>
      <c r="H2110" t="s">
        <v>4049</v>
      </c>
      <c r="J2110" t="str">
        <f t="shared" si="69"/>
        <v>iiif_url</v>
      </c>
    </row>
    <row r="2111" spans="1:10" x14ac:dyDescent="0.2">
      <c r="A2111" t="s">
        <v>3950</v>
      </c>
      <c r="B2111">
        <v>462</v>
      </c>
      <c r="C2111" t="s">
        <v>4050</v>
      </c>
      <c r="D2111">
        <v>357</v>
      </c>
      <c r="E2111">
        <v>803</v>
      </c>
      <c r="F2111">
        <v>2916</v>
      </c>
      <c r="G2111">
        <v>2974</v>
      </c>
      <c r="H2111" t="s">
        <v>356</v>
      </c>
      <c r="J2111" t="str">
        <f t="shared" si="69"/>
        <v>iiif_url</v>
      </c>
    </row>
    <row r="2112" spans="1:10" x14ac:dyDescent="0.2">
      <c r="A2112" t="s">
        <v>3950</v>
      </c>
      <c r="B2112">
        <v>462</v>
      </c>
      <c r="C2112" t="s">
        <v>4051</v>
      </c>
      <c r="D2112">
        <v>977</v>
      </c>
      <c r="E2112">
        <v>1223</v>
      </c>
      <c r="F2112">
        <v>2913</v>
      </c>
      <c r="G2112">
        <v>2975</v>
      </c>
      <c r="H2112" t="s">
        <v>4052</v>
      </c>
      <c r="J2112" t="str">
        <f t="shared" si="69"/>
        <v>iiif_url</v>
      </c>
    </row>
    <row r="2113" spans="1:10" x14ac:dyDescent="0.2">
      <c r="A2113" t="s">
        <v>3950</v>
      </c>
      <c r="B2113">
        <v>462</v>
      </c>
      <c r="C2113" t="s">
        <v>4053</v>
      </c>
      <c r="D2113">
        <v>363</v>
      </c>
      <c r="E2113">
        <v>879</v>
      </c>
      <c r="F2113">
        <v>2963</v>
      </c>
      <c r="G2113">
        <v>3021</v>
      </c>
      <c r="H2113" t="s">
        <v>4054</v>
      </c>
      <c r="J2113" t="str">
        <f t="shared" si="69"/>
        <v>iiif_url</v>
      </c>
    </row>
    <row r="2114" spans="1:10" x14ac:dyDescent="0.2">
      <c r="A2114" t="s">
        <v>3950</v>
      </c>
      <c r="B2114">
        <v>462</v>
      </c>
      <c r="C2114" t="s">
        <v>4055</v>
      </c>
      <c r="D2114">
        <v>430</v>
      </c>
      <c r="E2114">
        <v>1227</v>
      </c>
      <c r="F2114">
        <v>3053</v>
      </c>
      <c r="G2114">
        <v>3115</v>
      </c>
      <c r="H2114" t="s">
        <v>4056</v>
      </c>
      <c r="I2114">
        <v>1</v>
      </c>
      <c r="J2114" t="str">
        <f t="shared" si="69"/>
        <v>iiif_url</v>
      </c>
    </row>
    <row r="2115" spans="1:10" x14ac:dyDescent="0.2">
      <c r="A2115" t="s">
        <v>3950</v>
      </c>
      <c r="B2115">
        <v>462</v>
      </c>
      <c r="C2115" t="s">
        <v>4057</v>
      </c>
      <c r="D2115">
        <v>386</v>
      </c>
      <c r="E2115">
        <v>1232</v>
      </c>
      <c r="F2115">
        <v>3106</v>
      </c>
      <c r="G2115">
        <v>3166</v>
      </c>
      <c r="H2115" t="s">
        <v>4058</v>
      </c>
      <c r="J2115" t="str">
        <f t="shared" si="69"/>
        <v>iiif_url</v>
      </c>
    </row>
    <row r="2116" spans="1:10" x14ac:dyDescent="0.2">
      <c r="A2116" t="s">
        <v>3950</v>
      </c>
      <c r="B2116">
        <v>462</v>
      </c>
      <c r="C2116" t="s">
        <v>4059</v>
      </c>
      <c r="D2116">
        <v>479</v>
      </c>
      <c r="E2116">
        <v>1225</v>
      </c>
      <c r="F2116">
        <v>3152</v>
      </c>
      <c r="G2116">
        <v>3210</v>
      </c>
      <c r="H2116" t="s">
        <v>4060</v>
      </c>
      <c r="J2116" t="str">
        <f t="shared" si="69"/>
        <v>iiif_url</v>
      </c>
    </row>
    <row r="2117" spans="1:10" x14ac:dyDescent="0.2">
      <c r="A2117" t="s">
        <v>3950</v>
      </c>
      <c r="B2117">
        <v>462</v>
      </c>
      <c r="C2117" t="s">
        <v>4061</v>
      </c>
      <c r="D2117">
        <v>360</v>
      </c>
      <c r="E2117">
        <v>1233</v>
      </c>
      <c r="F2117">
        <v>3203</v>
      </c>
      <c r="G2117">
        <v>3262</v>
      </c>
      <c r="H2117" t="s">
        <v>4062</v>
      </c>
      <c r="J2117" t="str">
        <f t="shared" si="69"/>
        <v>iiif_url</v>
      </c>
    </row>
    <row r="2118" spans="1:10" x14ac:dyDescent="0.2">
      <c r="A2118" t="s">
        <v>3950</v>
      </c>
      <c r="B2118">
        <v>462</v>
      </c>
      <c r="C2118" t="s">
        <v>4063</v>
      </c>
      <c r="D2118">
        <v>1366</v>
      </c>
      <c r="E2118">
        <v>2187</v>
      </c>
      <c r="F2118">
        <v>401</v>
      </c>
      <c r="G2118">
        <v>467</v>
      </c>
      <c r="H2118" t="s">
        <v>4064</v>
      </c>
      <c r="I2118">
        <v>1</v>
      </c>
      <c r="J2118" t="str">
        <f t="shared" si="69"/>
        <v>iiif_url</v>
      </c>
    </row>
    <row r="2119" spans="1:10" x14ac:dyDescent="0.2">
      <c r="A2119" t="s">
        <v>3950</v>
      </c>
      <c r="B2119">
        <v>462</v>
      </c>
      <c r="C2119" t="s">
        <v>4065</v>
      </c>
      <c r="D2119">
        <v>1352</v>
      </c>
      <c r="E2119">
        <v>1403</v>
      </c>
      <c r="F2119">
        <v>448</v>
      </c>
      <c r="G2119">
        <v>510</v>
      </c>
      <c r="H2119" t="s">
        <v>4066</v>
      </c>
      <c r="J2119" t="str">
        <f t="shared" si="69"/>
        <v>iiif_url</v>
      </c>
    </row>
    <row r="2120" spans="1:10" x14ac:dyDescent="0.2">
      <c r="A2120" t="s">
        <v>3950</v>
      </c>
      <c r="B2120">
        <v>462</v>
      </c>
      <c r="C2120" t="s">
        <v>4067</v>
      </c>
      <c r="D2120">
        <v>1410</v>
      </c>
      <c r="E2120">
        <v>2192</v>
      </c>
      <c r="F2120">
        <v>452</v>
      </c>
      <c r="G2120">
        <v>518</v>
      </c>
      <c r="H2120" t="s">
        <v>4068</v>
      </c>
      <c r="J2120" t="str">
        <f t="shared" si="69"/>
        <v>iiif_url</v>
      </c>
    </row>
    <row r="2121" spans="1:10" x14ac:dyDescent="0.2">
      <c r="A2121" t="s">
        <v>3950</v>
      </c>
      <c r="B2121">
        <v>462</v>
      </c>
      <c r="C2121" t="s">
        <v>4069</v>
      </c>
      <c r="D2121">
        <v>1416</v>
      </c>
      <c r="E2121">
        <v>2188</v>
      </c>
      <c r="F2121">
        <v>500</v>
      </c>
      <c r="G2121">
        <v>565</v>
      </c>
      <c r="H2121" t="s">
        <v>4070</v>
      </c>
      <c r="J2121" t="str">
        <f t="shared" ref="J2121:J2152" si="70">HYPERLINK("https://images.diginfra.net/iiif/NL-HaNA_1.01.02/3793/NL-HaNA_1.01.02_3793_0232.jpg/254,233,2053,3231/full/0/default.jpg", "iiif_url")</f>
        <v>iiif_url</v>
      </c>
    </row>
    <row r="2122" spans="1:10" x14ac:dyDescent="0.2">
      <c r="A2122" t="s">
        <v>3950</v>
      </c>
      <c r="B2122">
        <v>462</v>
      </c>
      <c r="C2122" t="s">
        <v>4071</v>
      </c>
      <c r="D2122">
        <v>1301</v>
      </c>
      <c r="E2122">
        <v>2190</v>
      </c>
      <c r="F2122">
        <v>549</v>
      </c>
      <c r="G2122">
        <v>613</v>
      </c>
      <c r="H2122" t="s">
        <v>4072</v>
      </c>
      <c r="J2122" t="str">
        <f t="shared" si="70"/>
        <v>iiif_url</v>
      </c>
    </row>
    <row r="2123" spans="1:10" x14ac:dyDescent="0.2">
      <c r="A2123" t="s">
        <v>3950</v>
      </c>
      <c r="B2123">
        <v>462</v>
      </c>
      <c r="C2123" t="s">
        <v>4073</v>
      </c>
      <c r="D2123">
        <v>1302</v>
      </c>
      <c r="E2123">
        <v>2192</v>
      </c>
      <c r="F2123">
        <v>597</v>
      </c>
      <c r="G2123">
        <v>662</v>
      </c>
      <c r="H2123" t="s">
        <v>4074</v>
      </c>
      <c r="J2123" t="str">
        <f t="shared" si="70"/>
        <v>iiif_url</v>
      </c>
    </row>
    <row r="2124" spans="1:10" x14ac:dyDescent="0.2">
      <c r="A2124" t="s">
        <v>3950</v>
      </c>
      <c r="B2124">
        <v>462</v>
      </c>
      <c r="C2124" t="s">
        <v>4075</v>
      </c>
      <c r="D2124">
        <v>1303</v>
      </c>
      <c r="E2124">
        <v>2184</v>
      </c>
      <c r="F2124">
        <v>645</v>
      </c>
      <c r="G2124">
        <v>711</v>
      </c>
      <c r="H2124" t="s">
        <v>4076</v>
      </c>
      <c r="J2124" t="str">
        <f t="shared" si="70"/>
        <v>iiif_url</v>
      </c>
    </row>
    <row r="2125" spans="1:10" x14ac:dyDescent="0.2">
      <c r="A2125" t="s">
        <v>3950</v>
      </c>
      <c r="B2125">
        <v>462</v>
      </c>
      <c r="C2125" t="s">
        <v>4077</v>
      </c>
      <c r="D2125">
        <v>1300</v>
      </c>
      <c r="E2125">
        <v>2190</v>
      </c>
      <c r="F2125">
        <v>692</v>
      </c>
      <c r="G2125">
        <v>760</v>
      </c>
      <c r="H2125" t="s">
        <v>4078</v>
      </c>
      <c r="J2125" t="str">
        <f t="shared" si="70"/>
        <v>iiif_url</v>
      </c>
    </row>
    <row r="2126" spans="1:10" x14ac:dyDescent="0.2">
      <c r="A2126" t="s">
        <v>3950</v>
      </c>
      <c r="B2126">
        <v>462</v>
      </c>
      <c r="C2126" t="s">
        <v>4079</v>
      </c>
      <c r="D2126">
        <v>1300</v>
      </c>
      <c r="E2126">
        <v>1525</v>
      </c>
      <c r="F2126">
        <v>742</v>
      </c>
      <c r="G2126">
        <v>801</v>
      </c>
      <c r="H2126" t="s">
        <v>4080</v>
      </c>
      <c r="J2126" t="str">
        <f t="shared" si="70"/>
        <v>iiif_url</v>
      </c>
    </row>
    <row r="2127" spans="1:10" x14ac:dyDescent="0.2">
      <c r="A2127" t="s">
        <v>3950</v>
      </c>
      <c r="B2127">
        <v>462</v>
      </c>
      <c r="C2127" t="s">
        <v>4081</v>
      </c>
      <c r="D2127">
        <v>1795</v>
      </c>
      <c r="E2127">
        <v>2191</v>
      </c>
      <c r="F2127">
        <v>745</v>
      </c>
      <c r="G2127">
        <v>809</v>
      </c>
      <c r="H2127" t="s">
        <v>346</v>
      </c>
      <c r="J2127" t="str">
        <f t="shared" si="70"/>
        <v>iiif_url</v>
      </c>
    </row>
    <row r="2128" spans="1:10" x14ac:dyDescent="0.2">
      <c r="A2128" t="s">
        <v>3950</v>
      </c>
      <c r="B2128">
        <v>462</v>
      </c>
      <c r="C2128" t="s">
        <v>4082</v>
      </c>
      <c r="D2128">
        <v>1300</v>
      </c>
      <c r="E2128">
        <v>1709</v>
      </c>
      <c r="F2128">
        <v>792</v>
      </c>
      <c r="G2128">
        <v>853</v>
      </c>
      <c r="H2128" t="s">
        <v>4083</v>
      </c>
      <c r="J2128" t="str">
        <f t="shared" si="70"/>
        <v>iiif_url</v>
      </c>
    </row>
    <row r="2129" spans="1:10" x14ac:dyDescent="0.2">
      <c r="A2129" t="s">
        <v>3950</v>
      </c>
      <c r="B2129">
        <v>462</v>
      </c>
      <c r="C2129" t="s">
        <v>4084</v>
      </c>
      <c r="D2129">
        <v>1364</v>
      </c>
      <c r="E2129">
        <v>2174</v>
      </c>
      <c r="F2129">
        <v>886</v>
      </c>
      <c r="G2129">
        <v>947</v>
      </c>
      <c r="H2129" t="s">
        <v>4085</v>
      </c>
      <c r="I2129">
        <v>1</v>
      </c>
      <c r="J2129" t="str">
        <f t="shared" si="70"/>
        <v>iiif_url</v>
      </c>
    </row>
    <row r="2130" spans="1:10" x14ac:dyDescent="0.2">
      <c r="A2130" t="s">
        <v>3950</v>
      </c>
      <c r="B2130">
        <v>462</v>
      </c>
      <c r="C2130" t="s">
        <v>4086</v>
      </c>
      <c r="D2130">
        <v>1324</v>
      </c>
      <c r="E2130">
        <v>2177</v>
      </c>
      <c r="F2130">
        <v>925</v>
      </c>
      <c r="G2130">
        <v>997</v>
      </c>
      <c r="H2130" t="s">
        <v>4087</v>
      </c>
      <c r="J2130" t="str">
        <f t="shared" si="70"/>
        <v>iiif_url</v>
      </c>
    </row>
    <row r="2131" spans="1:10" x14ac:dyDescent="0.2">
      <c r="A2131" t="s">
        <v>3950</v>
      </c>
      <c r="B2131">
        <v>462</v>
      </c>
      <c r="C2131" t="s">
        <v>4088</v>
      </c>
      <c r="D2131">
        <v>1419</v>
      </c>
      <c r="E2131">
        <v>2179</v>
      </c>
      <c r="F2131">
        <v>978</v>
      </c>
      <c r="G2131">
        <v>1045</v>
      </c>
      <c r="H2131" t="s">
        <v>4089</v>
      </c>
      <c r="J2131" t="str">
        <f t="shared" si="70"/>
        <v>iiif_url</v>
      </c>
    </row>
    <row r="2132" spans="1:10" x14ac:dyDescent="0.2">
      <c r="A2132" t="s">
        <v>3950</v>
      </c>
      <c r="B2132">
        <v>462</v>
      </c>
      <c r="C2132" t="s">
        <v>4090</v>
      </c>
      <c r="D2132">
        <v>1300</v>
      </c>
      <c r="E2132">
        <v>2181</v>
      </c>
      <c r="F2132">
        <v>1027</v>
      </c>
      <c r="G2132">
        <v>1094</v>
      </c>
      <c r="H2132" t="s">
        <v>4091</v>
      </c>
      <c r="J2132" t="str">
        <f t="shared" si="70"/>
        <v>iiif_url</v>
      </c>
    </row>
    <row r="2133" spans="1:10" x14ac:dyDescent="0.2">
      <c r="A2133" t="s">
        <v>3950</v>
      </c>
      <c r="B2133">
        <v>462</v>
      </c>
      <c r="C2133" t="s">
        <v>4092</v>
      </c>
      <c r="D2133">
        <v>1299</v>
      </c>
      <c r="E2133">
        <v>2190</v>
      </c>
      <c r="F2133">
        <v>1077</v>
      </c>
      <c r="G2133">
        <v>1143</v>
      </c>
      <c r="H2133" t="s">
        <v>4093</v>
      </c>
      <c r="J2133" t="str">
        <f t="shared" si="70"/>
        <v>iiif_url</v>
      </c>
    </row>
    <row r="2134" spans="1:10" x14ac:dyDescent="0.2">
      <c r="A2134" t="s">
        <v>3950</v>
      </c>
      <c r="B2134">
        <v>462</v>
      </c>
      <c r="C2134" t="s">
        <v>4094</v>
      </c>
      <c r="D2134">
        <v>1301</v>
      </c>
      <c r="E2134">
        <v>2185</v>
      </c>
      <c r="F2134">
        <v>1125</v>
      </c>
      <c r="G2134">
        <v>1194</v>
      </c>
      <c r="H2134" t="s">
        <v>4095</v>
      </c>
      <c r="J2134" t="str">
        <f t="shared" si="70"/>
        <v>iiif_url</v>
      </c>
    </row>
    <row r="2135" spans="1:10" x14ac:dyDescent="0.2">
      <c r="A2135" t="s">
        <v>3950</v>
      </c>
      <c r="B2135">
        <v>462</v>
      </c>
      <c r="C2135" t="s">
        <v>4096</v>
      </c>
      <c r="D2135">
        <v>1297</v>
      </c>
      <c r="E2135">
        <v>2200</v>
      </c>
      <c r="F2135">
        <v>1174</v>
      </c>
      <c r="G2135">
        <v>1240</v>
      </c>
      <c r="H2135" t="s">
        <v>4097</v>
      </c>
      <c r="J2135" t="str">
        <f t="shared" si="70"/>
        <v>iiif_url</v>
      </c>
    </row>
    <row r="2136" spans="1:10" x14ac:dyDescent="0.2">
      <c r="A2136" t="s">
        <v>3950</v>
      </c>
      <c r="B2136">
        <v>462</v>
      </c>
      <c r="C2136" t="s">
        <v>4098</v>
      </c>
      <c r="D2136">
        <v>1300</v>
      </c>
      <c r="E2136">
        <v>2182</v>
      </c>
      <c r="F2136">
        <v>1222</v>
      </c>
      <c r="G2136">
        <v>1287</v>
      </c>
      <c r="H2136" t="s">
        <v>4099</v>
      </c>
      <c r="J2136" t="str">
        <f t="shared" si="70"/>
        <v>iiif_url</v>
      </c>
    </row>
    <row r="2137" spans="1:10" x14ac:dyDescent="0.2">
      <c r="A2137" t="s">
        <v>3950</v>
      </c>
      <c r="B2137">
        <v>462</v>
      </c>
      <c r="C2137" t="s">
        <v>4100</v>
      </c>
      <c r="D2137">
        <v>1301</v>
      </c>
      <c r="E2137">
        <v>2188</v>
      </c>
      <c r="F2137">
        <v>1269</v>
      </c>
      <c r="G2137">
        <v>1337</v>
      </c>
      <c r="H2137" t="s">
        <v>4101</v>
      </c>
      <c r="J2137" t="str">
        <f t="shared" si="70"/>
        <v>iiif_url</v>
      </c>
    </row>
    <row r="2138" spans="1:10" x14ac:dyDescent="0.2">
      <c r="A2138" t="s">
        <v>3950</v>
      </c>
      <c r="B2138">
        <v>462</v>
      </c>
      <c r="C2138" t="s">
        <v>4102</v>
      </c>
      <c r="D2138">
        <v>1302</v>
      </c>
      <c r="E2138">
        <v>2190</v>
      </c>
      <c r="F2138">
        <v>1317</v>
      </c>
      <c r="G2138">
        <v>1387</v>
      </c>
      <c r="H2138" t="s">
        <v>4103</v>
      </c>
      <c r="J2138" t="str">
        <f t="shared" si="70"/>
        <v>iiif_url</v>
      </c>
    </row>
    <row r="2139" spans="1:10" x14ac:dyDescent="0.2">
      <c r="A2139" t="s">
        <v>3950</v>
      </c>
      <c r="B2139">
        <v>462</v>
      </c>
      <c r="C2139" t="s">
        <v>4104</v>
      </c>
      <c r="D2139">
        <v>1302</v>
      </c>
      <c r="E2139">
        <v>1526</v>
      </c>
      <c r="F2139">
        <v>1367</v>
      </c>
      <c r="G2139">
        <v>1429</v>
      </c>
      <c r="H2139" t="s">
        <v>4105</v>
      </c>
      <c r="J2139" t="str">
        <f t="shared" si="70"/>
        <v>iiif_url</v>
      </c>
    </row>
    <row r="2140" spans="1:10" x14ac:dyDescent="0.2">
      <c r="A2140" t="s">
        <v>3950</v>
      </c>
      <c r="B2140">
        <v>462</v>
      </c>
      <c r="C2140" t="s">
        <v>4106</v>
      </c>
      <c r="D2140">
        <v>1386</v>
      </c>
      <c r="E2140">
        <v>2184</v>
      </c>
      <c r="F2140">
        <v>1465</v>
      </c>
      <c r="G2140">
        <v>1525</v>
      </c>
      <c r="H2140" t="s">
        <v>4107</v>
      </c>
      <c r="I2140">
        <v>1</v>
      </c>
      <c r="J2140" t="str">
        <f t="shared" si="70"/>
        <v>iiif_url</v>
      </c>
    </row>
    <row r="2141" spans="1:10" x14ac:dyDescent="0.2">
      <c r="A2141" t="s">
        <v>3950</v>
      </c>
      <c r="B2141">
        <v>462</v>
      </c>
      <c r="C2141" t="s">
        <v>4108</v>
      </c>
      <c r="D2141">
        <v>1415</v>
      </c>
      <c r="E2141">
        <v>2190</v>
      </c>
      <c r="F2141">
        <v>1514</v>
      </c>
      <c r="G2141">
        <v>1575</v>
      </c>
      <c r="H2141" t="s">
        <v>4109</v>
      </c>
      <c r="J2141" t="str">
        <f t="shared" si="70"/>
        <v>iiif_url</v>
      </c>
    </row>
    <row r="2142" spans="1:10" x14ac:dyDescent="0.2">
      <c r="A2142" t="s">
        <v>3950</v>
      </c>
      <c r="B2142">
        <v>462</v>
      </c>
      <c r="C2142" t="s">
        <v>4110</v>
      </c>
      <c r="D2142">
        <v>1411</v>
      </c>
      <c r="E2142">
        <v>2190</v>
      </c>
      <c r="F2142">
        <v>1559</v>
      </c>
      <c r="G2142">
        <v>1622</v>
      </c>
      <c r="H2142" t="s">
        <v>4111</v>
      </c>
      <c r="J2142" t="str">
        <f t="shared" si="70"/>
        <v>iiif_url</v>
      </c>
    </row>
    <row r="2143" spans="1:10" x14ac:dyDescent="0.2">
      <c r="A2143" t="s">
        <v>3950</v>
      </c>
      <c r="B2143">
        <v>462</v>
      </c>
      <c r="C2143" t="s">
        <v>4112</v>
      </c>
      <c r="D2143">
        <v>1301</v>
      </c>
      <c r="E2143">
        <v>2184</v>
      </c>
      <c r="F2143">
        <v>1608</v>
      </c>
      <c r="G2143">
        <v>1673</v>
      </c>
      <c r="H2143" t="s">
        <v>4113</v>
      </c>
      <c r="J2143" t="str">
        <f t="shared" si="70"/>
        <v>iiif_url</v>
      </c>
    </row>
    <row r="2144" spans="1:10" x14ac:dyDescent="0.2">
      <c r="A2144" t="s">
        <v>3950</v>
      </c>
      <c r="B2144">
        <v>462</v>
      </c>
      <c r="C2144" t="s">
        <v>4114</v>
      </c>
      <c r="D2144">
        <v>1299</v>
      </c>
      <c r="E2144">
        <v>2184</v>
      </c>
      <c r="F2144">
        <v>1659</v>
      </c>
      <c r="G2144">
        <v>1722</v>
      </c>
      <c r="H2144" t="s">
        <v>4115</v>
      </c>
      <c r="J2144" t="str">
        <f t="shared" si="70"/>
        <v>iiif_url</v>
      </c>
    </row>
    <row r="2145" spans="1:10" x14ac:dyDescent="0.2">
      <c r="A2145" t="s">
        <v>3950</v>
      </c>
      <c r="B2145">
        <v>462</v>
      </c>
      <c r="C2145" t="s">
        <v>4116</v>
      </c>
      <c r="D2145">
        <v>1306</v>
      </c>
      <c r="E2145">
        <v>2189</v>
      </c>
      <c r="F2145">
        <v>1703</v>
      </c>
      <c r="G2145">
        <v>1768</v>
      </c>
      <c r="H2145" t="s">
        <v>4117</v>
      </c>
      <c r="J2145" t="str">
        <f t="shared" si="70"/>
        <v>iiif_url</v>
      </c>
    </row>
    <row r="2146" spans="1:10" x14ac:dyDescent="0.2">
      <c r="A2146" t="s">
        <v>3950</v>
      </c>
      <c r="B2146">
        <v>462</v>
      </c>
      <c r="C2146" t="s">
        <v>4118</v>
      </c>
      <c r="D2146">
        <v>1302</v>
      </c>
      <c r="E2146">
        <v>2186</v>
      </c>
      <c r="F2146">
        <v>1752</v>
      </c>
      <c r="G2146">
        <v>1814</v>
      </c>
      <c r="H2146" t="s">
        <v>4119</v>
      </c>
      <c r="J2146" t="str">
        <f t="shared" si="70"/>
        <v>iiif_url</v>
      </c>
    </row>
    <row r="2147" spans="1:10" x14ac:dyDescent="0.2">
      <c r="A2147" t="s">
        <v>3950</v>
      </c>
      <c r="B2147">
        <v>462</v>
      </c>
      <c r="C2147" t="s">
        <v>4120</v>
      </c>
      <c r="D2147">
        <v>1305</v>
      </c>
      <c r="E2147">
        <v>2187</v>
      </c>
      <c r="F2147">
        <v>1799</v>
      </c>
      <c r="G2147">
        <v>1862</v>
      </c>
      <c r="H2147" t="s">
        <v>4121</v>
      </c>
      <c r="J2147" t="str">
        <f t="shared" si="70"/>
        <v>iiif_url</v>
      </c>
    </row>
    <row r="2148" spans="1:10" x14ac:dyDescent="0.2">
      <c r="A2148" t="s">
        <v>3950</v>
      </c>
      <c r="B2148">
        <v>462</v>
      </c>
      <c r="C2148" t="s">
        <v>4122</v>
      </c>
      <c r="D2148">
        <v>1298</v>
      </c>
      <c r="E2148">
        <v>2190</v>
      </c>
      <c r="F2148">
        <v>1847</v>
      </c>
      <c r="G2148">
        <v>1911</v>
      </c>
      <c r="H2148" t="s">
        <v>4123</v>
      </c>
      <c r="J2148" t="str">
        <f t="shared" si="70"/>
        <v>iiif_url</v>
      </c>
    </row>
    <row r="2149" spans="1:10" x14ac:dyDescent="0.2">
      <c r="A2149" t="s">
        <v>3950</v>
      </c>
      <c r="B2149">
        <v>462</v>
      </c>
      <c r="C2149" t="s">
        <v>4124</v>
      </c>
      <c r="D2149">
        <v>1297</v>
      </c>
      <c r="E2149">
        <v>2181</v>
      </c>
      <c r="F2149">
        <v>1896</v>
      </c>
      <c r="G2149">
        <v>1959</v>
      </c>
      <c r="H2149" t="s">
        <v>4125</v>
      </c>
      <c r="J2149" t="str">
        <f t="shared" si="70"/>
        <v>iiif_url</v>
      </c>
    </row>
    <row r="2150" spans="1:10" x14ac:dyDescent="0.2">
      <c r="A2150" t="s">
        <v>3950</v>
      </c>
      <c r="B2150">
        <v>462</v>
      </c>
      <c r="C2150" t="s">
        <v>4126</v>
      </c>
      <c r="D2150">
        <v>1298</v>
      </c>
      <c r="E2150">
        <v>2174</v>
      </c>
      <c r="F2150">
        <v>1946</v>
      </c>
      <c r="G2150">
        <v>2008</v>
      </c>
      <c r="H2150" t="s">
        <v>4127</v>
      </c>
      <c r="J2150" t="str">
        <f t="shared" si="70"/>
        <v>iiif_url</v>
      </c>
    </row>
    <row r="2151" spans="1:10" x14ac:dyDescent="0.2">
      <c r="A2151" t="s">
        <v>3950</v>
      </c>
      <c r="B2151">
        <v>462</v>
      </c>
      <c r="C2151" t="s">
        <v>4128</v>
      </c>
      <c r="D2151">
        <v>1301</v>
      </c>
      <c r="E2151">
        <v>1559</v>
      </c>
      <c r="F2151">
        <v>1994</v>
      </c>
      <c r="G2151">
        <v>2054</v>
      </c>
      <c r="H2151" t="s">
        <v>4129</v>
      </c>
      <c r="J2151" t="str">
        <f t="shared" si="70"/>
        <v>iiif_url</v>
      </c>
    </row>
    <row r="2152" spans="1:10" x14ac:dyDescent="0.2">
      <c r="A2152" t="s">
        <v>3950</v>
      </c>
      <c r="B2152">
        <v>462</v>
      </c>
      <c r="C2152" t="s">
        <v>4130</v>
      </c>
      <c r="D2152">
        <v>1807</v>
      </c>
      <c r="E2152">
        <v>2183</v>
      </c>
      <c r="F2152">
        <v>1998</v>
      </c>
      <c r="G2152">
        <v>2058</v>
      </c>
      <c r="H2152" t="s">
        <v>346</v>
      </c>
      <c r="J2152" t="str">
        <f t="shared" si="70"/>
        <v>iiif_url</v>
      </c>
    </row>
    <row r="2153" spans="1:10" x14ac:dyDescent="0.2">
      <c r="A2153" t="s">
        <v>3950</v>
      </c>
      <c r="B2153">
        <v>462</v>
      </c>
      <c r="C2153" t="s">
        <v>4131</v>
      </c>
      <c r="D2153">
        <v>1301</v>
      </c>
      <c r="E2153">
        <v>1686</v>
      </c>
      <c r="F2153">
        <v>2043</v>
      </c>
      <c r="G2153">
        <v>2102</v>
      </c>
      <c r="H2153" t="s">
        <v>4132</v>
      </c>
      <c r="J2153" t="str">
        <f t="shared" ref="J2153:J2177" si="71">HYPERLINK("https://images.diginfra.net/iiif/NL-HaNA_1.01.02/3793/NL-HaNA_1.01.02_3793_0232.jpg/254,233,2053,3231/full/0/default.jpg", "iiif_url")</f>
        <v>iiif_url</v>
      </c>
    </row>
    <row r="2154" spans="1:10" x14ac:dyDescent="0.2">
      <c r="A2154" t="s">
        <v>3950</v>
      </c>
      <c r="B2154">
        <v>462</v>
      </c>
      <c r="C2154" t="s">
        <v>4133</v>
      </c>
      <c r="D2154">
        <v>1333</v>
      </c>
      <c r="E2154">
        <v>2180</v>
      </c>
      <c r="F2154">
        <v>2137</v>
      </c>
      <c r="G2154">
        <v>2197</v>
      </c>
      <c r="H2154" t="s">
        <v>4134</v>
      </c>
      <c r="I2154">
        <v>1</v>
      </c>
      <c r="J2154" t="str">
        <f t="shared" si="71"/>
        <v>iiif_url</v>
      </c>
    </row>
    <row r="2155" spans="1:10" x14ac:dyDescent="0.2">
      <c r="A2155" t="s">
        <v>3950</v>
      </c>
      <c r="B2155">
        <v>462</v>
      </c>
      <c r="C2155" t="s">
        <v>4135</v>
      </c>
      <c r="D2155">
        <v>1301</v>
      </c>
      <c r="E2155">
        <v>2177</v>
      </c>
      <c r="F2155">
        <v>2186</v>
      </c>
      <c r="G2155">
        <v>2248</v>
      </c>
      <c r="H2155" t="s">
        <v>4136</v>
      </c>
      <c r="J2155" t="str">
        <f t="shared" si="71"/>
        <v>iiif_url</v>
      </c>
    </row>
    <row r="2156" spans="1:10" x14ac:dyDescent="0.2">
      <c r="A2156" t="s">
        <v>3950</v>
      </c>
      <c r="B2156">
        <v>462</v>
      </c>
      <c r="C2156" t="s">
        <v>4137</v>
      </c>
      <c r="D2156">
        <v>1361</v>
      </c>
      <c r="E2156">
        <v>2179</v>
      </c>
      <c r="F2156">
        <v>2233</v>
      </c>
      <c r="G2156">
        <v>2297</v>
      </c>
      <c r="H2156" t="s">
        <v>4138</v>
      </c>
      <c r="J2156" t="str">
        <f t="shared" si="71"/>
        <v>iiif_url</v>
      </c>
    </row>
    <row r="2157" spans="1:10" x14ac:dyDescent="0.2">
      <c r="A2157" t="s">
        <v>3950</v>
      </c>
      <c r="B2157">
        <v>462</v>
      </c>
      <c r="C2157" t="s">
        <v>4139</v>
      </c>
      <c r="D2157">
        <v>1301</v>
      </c>
      <c r="E2157">
        <v>2183</v>
      </c>
      <c r="F2157">
        <v>2282</v>
      </c>
      <c r="G2157">
        <v>2348</v>
      </c>
      <c r="H2157" t="s">
        <v>4140</v>
      </c>
      <c r="J2157" t="str">
        <f t="shared" si="71"/>
        <v>iiif_url</v>
      </c>
    </row>
    <row r="2158" spans="1:10" x14ac:dyDescent="0.2">
      <c r="A2158" t="s">
        <v>3950</v>
      </c>
      <c r="B2158">
        <v>462</v>
      </c>
      <c r="C2158" t="s">
        <v>4141</v>
      </c>
      <c r="D2158">
        <v>1300</v>
      </c>
      <c r="E2158">
        <v>2183</v>
      </c>
      <c r="F2158">
        <v>2333</v>
      </c>
      <c r="G2158">
        <v>2395</v>
      </c>
      <c r="H2158" t="s">
        <v>4142</v>
      </c>
      <c r="J2158" t="str">
        <f t="shared" si="71"/>
        <v>iiif_url</v>
      </c>
    </row>
    <row r="2159" spans="1:10" x14ac:dyDescent="0.2">
      <c r="A2159" t="s">
        <v>3950</v>
      </c>
      <c r="B2159">
        <v>462</v>
      </c>
      <c r="C2159" t="s">
        <v>4143</v>
      </c>
      <c r="D2159">
        <v>1300</v>
      </c>
      <c r="E2159">
        <v>2182</v>
      </c>
      <c r="F2159">
        <v>2381</v>
      </c>
      <c r="G2159">
        <v>2442</v>
      </c>
      <c r="H2159" t="s">
        <v>4144</v>
      </c>
      <c r="J2159" t="str">
        <f t="shared" si="71"/>
        <v>iiif_url</v>
      </c>
    </row>
    <row r="2160" spans="1:10" x14ac:dyDescent="0.2">
      <c r="A2160" t="s">
        <v>3950</v>
      </c>
      <c r="B2160">
        <v>462</v>
      </c>
      <c r="C2160" t="s">
        <v>4145</v>
      </c>
      <c r="D2160">
        <v>1299</v>
      </c>
      <c r="E2160">
        <v>2195</v>
      </c>
      <c r="F2160">
        <v>2428</v>
      </c>
      <c r="G2160">
        <v>2493</v>
      </c>
      <c r="H2160" t="s">
        <v>4146</v>
      </c>
      <c r="J2160" t="str">
        <f t="shared" si="71"/>
        <v>iiif_url</v>
      </c>
    </row>
    <row r="2161" spans="1:10" x14ac:dyDescent="0.2">
      <c r="A2161" t="s">
        <v>3950</v>
      </c>
      <c r="B2161">
        <v>462</v>
      </c>
      <c r="C2161" t="s">
        <v>4147</v>
      </c>
      <c r="D2161">
        <v>1300</v>
      </c>
      <c r="E2161">
        <v>2173</v>
      </c>
      <c r="F2161">
        <v>2477</v>
      </c>
      <c r="G2161">
        <v>2540</v>
      </c>
      <c r="H2161" t="s">
        <v>4148</v>
      </c>
      <c r="J2161" t="str">
        <f t="shared" si="71"/>
        <v>iiif_url</v>
      </c>
    </row>
    <row r="2162" spans="1:10" x14ac:dyDescent="0.2">
      <c r="A2162" t="s">
        <v>3950</v>
      </c>
      <c r="B2162">
        <v>462</v>
      </c>
      <c r="C2162" t="s">
        <v>4149</v>
      </c>
      <c r="D2162">
        <v>1301</v>
      </c>
      <c r="E2162">
        <v>2182</v>
      </c>
      <c r="F2162">
        <v>2526</v>
      </c>
      <c r="G2162">
        <v>2588</v>
      </c>
      <c r="H2162" t="s">
        <v>4150</v>
      </c>
      <c r="J2162" t="str">
        <f t="shared" si="71"/>
        <v>iiif_url</v>
      </c>
    </row>
    <row r="2163" spans="1:10" x14ac:dyDescent="0.2">
      <c r="A2163" t="s">
        <v>3950</v>
      </c>
      <c r="B2163">
        <v>462</v>
      </c>
      <c r="C2163" t="s">
        <v>4151</v>
      </c>
      <c r="D2163">
        <v>1299</v>
      </c>
      <c r="E2163">
        <v>2199</v>
      </c>
      <c r="F2163">
        <v>2573</v>
      </c>
      <c r="G2163">
        <v>2633</v>
      </c>
      <c r="H2163" t="s">
        <v>4152</v>
      </c>
      <c r="J2163" t="str">
        <f t="shared" si="71"/>
        <v>iiif_url</v>
      </c>
    </row>
    <row r="2164" spans="1:10" x14ac:dyDescent="0.2">
      <c r="A2164" t="s">
        <v>3950</v>
      </c>
      <c r="B2164">
        <v>462</v>
      </c>
      <c r="C2164" t="s">
        <v>4153</v>
      </c>
      <c r="D2164">
        <v>1299</v>
      </c>
      <c r="E2164">
        <v>2201</v>
      </c>
      <c r="F2164">
        <v>2622</v>
      </c>
      <c r="G2164">
        <v>2683</v>
      </c>
      <c r="H2164" t="s">
        <v>4154</v>
      </c>
      <c r="J2164" t="str">
        <f t="shared" si="71"/>
        <v>iiif_url</v>
      </c>
    </row>
    <row r="2165" spans="1:10" x14ac:dyDescent="0.2">
      <c r="A2165" t="s">
        <v>3950</v>
      </c>
      <c r="B2165">
        <v>462</v>
      </c>
      <c r="C2165" t="s">
        <v>4155</v>
      </c>
      <c r="D2165">
        <v>1300</v>
      </c>
      <c r="E2165">
        <v>2185</v>
      </c>
      <c r="F2165">
        <v>2671</v>
      </c>
      <c r="G2165">
        <v>2733</v>
      </c>
      <c r="H2165" t="s">
        <v>4156</v>
      </c>
      <c r="J2165" t="str">
        <f t="shared" si="71"/>
        <v>iiif_url</v>
      </c>
    </row>
    <row r="2166" spans="1:10" x14ac:dyDescent="0.2">
      <c r="A2166" t="s">
        <v>3950</v>
      </c>
      <c r="B2166">
        <v>462</v>
      </c>
      <c r="C2166" t="s">
        <v>4157</v>
      </c>
      <c r="D2166">
        <v>1301</v>
      </c>
      <c r="E2166">
        <v>2191</v>
      </c>
      <c r="F2166">
        <v>2717</v>
      </c>
      <c r="G2166">
        <v>2782</v>
      </c>
      <c r="H2166" t="s">
        <v>4158</v>
      </c>
      <c r="J2166" t="str">
        <f t="shared" si="71"/>
        <v>iiif_url</v>
      </c>
    </row>
    <row r="2167" spans="1:10" x14ac:dyDescent="0.2">
      <c r="A2167" t="s">
        <v>3950</v>
      </c>
      <c r="B2167">
        <v>462</v>
      </c>
      <c r="C2167" t="s">
        <v>4159</v>
      </c>
      <c r="D2167">
        <v>1302</v>
      </c>
      <c r="E2167">
        <v>2187</v>
      </c>
      <c r="F2167">
        <v>2766</v>
      </c>
      <c r="G2167">
        <v>2829</v>
      </c>
      <c r="H2167" t="s">
        <v>4160</v>
      </c>
      <c r="J2167" t="str">
        <f t="shared" si="71"/>
        <v>iiif_url</v>
      </c>
    </row>
    <row r="2168" spans="1:10" x14ac:dyDescent="0.2">
      <c r="A2168" t="s">
        <v>3950</v>
      </c>
      <c r="B2168">
        <v>462</v>
      </c>
      <c r="C2168" t="s">
        <v>4161</v>
      </c>
      <c r="D2168">
        <v>1305</v>
      </c>
      <c r="E2168">
        <v>2193</v>
      </c>
      <c r="F2168">
        <v>2815</v>
      </c>
      <c r="G2168">
        <v>2875</v>
      </c>
      <c r="H2168" t="s">
        <v>4162</v>
      </c>
      <c r="J2168" t="str">
        <f t="shared" si="71"/>
        <v>iiif_url</v>
      </c>
    </row>
    <row r="2169" spans="1:10" x14ac:dyDescent="0.2">
      <c r="A2169" t="s">
        <v>3950</v>
      </c>
      <c r="B2169">
        <v>462</v>
      </c>
      <c r="C2169" t="s">
        <v>4163</v>
      </c>
      <c r="D2169">
        <v>1302</v>
      </c>
      <c r="E2169">
        <v>2188</v>
      </c>
      <c r="F2169">
        <v>2863</v>
      </c>
      <c r="G2169">
        <v>2925</v>
      </c>
      <c r="H2169" t="s">
        <v>4164</v>
      </c>
      <c r="J2169" t="str">
        <f t="shared" si="71"/>
        <v>iiif_url</v>
      </c>
    </row>
    <row r="2170" spans="1:10" x14ac:dyDescent="0.2">
      <c r="A2170" t="s">
        <v>3950</v>
      </c>
      <c r="B2170">
        <v>462</v>
      </c>
      <c r="C2170" t="s">
        <v>4165</v>
      </c>
      <c r="D2170">
        <v>1307</v>
      </c>
      <c r="E2170">
        <v>1858</v>
      </c>
      <c r="F2170">
        <v>2911</v>
      </c>
      <c r="G2170">
        <v>2972</v>
      </c>
      <c r="H2170" t="s">
        <v>4166</v>
      </c>
      <c r="J2170" t="str">
        <f t="shared" si="71"/>
        <v>iiif_url</v>
      </c>
    </row>
    <row r="2171" spans="1:10" x14ac:dyDescent="0.2">
      <c r="A2171" t="s">
        <v>3950</v>
      </c>
      <c r="B2171">
        <v>462</v>
      </c>
      <c r="C2171" t="s">
        <v>4167</v>
      </c>
      <c r="D2171">
        <v>1992</v>
      </c>
      <c r="E2171">
        <v>2194</v>
      </c>
      <c r="F2171">
        <v>2914</v>
      </c>
      <c r="G2171">
        <v>2974</v>
      </c>
      <c r="H2171" t="s">
        <v>138</v>
      </c>
      <c r="J2171" t="str">
        <f t="shared" si="71"/>
        <v>iiif_url</v>
      </c>
    </row>
    <row r="2172" spans="1:10" x14ac:dyDescent="0.2">
      <c r="A2172" t="s">
        <v>3950</v>
      </c>
      <c r="B2172">
        <v>462</v>
      </c>
      <c r="C2172" t="s">
        <v>4168</v>
      </c>
      <c r="D2172">
        <v>1310</v>
      </c>
      <c r="E2172">
        <v>2196</v>
      </c>
      <c r="F2172">
        <v>2961</v>
      </c>
      <c r="G2172">
        <v>3021</v>
      </c>
      <c r="H2172" t="s">
        <v>2030</v>
      </c>
      <c r="J2172" t="str">
        <f t="shared" si="71"/>
        <v>iiif_url</v>
      </c>
    </row>
    <row r="2173" spans="1:10" x14ac:dyDescent="0.2">
      <c r="A2173" t="s">
        <v>3950</v>
      </c>
      <c r="B2173">
        <v>462</v>
      </c>
      <c r="C2173" t="s">
        <v>4169</v>
      </c>
      <c r="D2173">
        <v>1302</v>
      </c>
      <c r="E2173">
        <v>2196</v>
      </c>
      <c r="F2173">
        <v>3006</v>
      </c>
      <c r="G2173">
        <v>3067</v>
      </c>
      <c r="H2173" t="s">
        <v>4170</v>
      </c>
      <c r="J2173" t="str">
        <f t="shared" si="71"/>
        <v>iiif_url</v>
      </c>
    </row>
    <row r="2174" spans="1:10" x14ac:dyDescent="0.2">
      <c r="A2174" t="s">
        <v>3950</v>
      </c>
      <c r="B2174">
        <v>462</v>
      </c>
      <c r="C2174" t="s">
        <v>4171</v>
      </c>
      <c r="D2174">
        <v>1303</v>
      </c>
      <c r="E2174">
        <v>2198</v>
      </c>
      <c r="F2174">
        <v>3051</v>
      </c>
      <c r="G2174">
        <v>3113</v>
      </c>
      <c r="H2174" t="s">
        <v>4172</v>
      </c>
      <c r="J2174" t="str">
        <f t="shared" si="71"/>
        <v>iiif_url</v>
      </c>
    </row>
    <row r="2175" spans="1:10" x14ac:dyDescent="0.2">
      <c r="A2175" t="s">
        <v>3950</v>
      </c>
      <c r="B2175">
        <v>462</v>
      </c>
      <c r="C2175" t="s">
        <v>4173</v>
      </c>
      <c r="D2175">
        <v>1304</v>
      </c>
      <c r="E2175">
        <v>2204</v>
      </c>
      <c r="F2175">
        <v>3103</v>
      </c>
      <c r="G2175">
        <v>3162</v>
      </c>
      <c r="H2175" t="s">
        <v>4174</v>
      </c>
      <c r="J2175" t="str">
        <f t="shared" si="71"/>
        <v>iiif_url</v>
      </c>
    </row>
    <row r="2176" spans="1:10" x14ac:dyDescent="0.2">
      <c r="A2176" t="s">
        <v>3950</v>
      </c>
      <c r="B2176">
        <v>462</v>
      </c>
      <c r="C2176" t="s">
        <v>4175</v>
      </c>
      <c r="D2176">
        <v>1307</v>
      </c>
      <c r="E2176">
        <v>2202</v>
      </c>
      <c r="F2176">
        <v>3151</v>
      </c>
      <c r="G2176">
        <v>3212</v>
      </c>
      <c r="H2176" t="s">
        <v>4176</v>
      </c>
      <c r="J2176" t="str">
        <f t="shared" si="71"/>
        <v>iiif_url</v>
      </c>
    </row>
    <row r="2177" spans="1:10" x14ac:dyDescent="0.2">
      <c r="A2177" t="s">
        <v>3950</v>
      </c>
      <c r="B2177">
        <v>462</v>
      </c>
      <c r="C2177" t="s">
        <v>4177</v>
      </c>
      <c r="D2177">
        <v>1307</v>
      </c>
      <c r="E2177">
        <v>2199</v>
      </c>
      <c r="F2177">
        <v>3203</v>
      </c>
      <c r="G2177">
        <v>3265</v>
      </c>
      <c r="H2177" t="s">
        <v>4178</v>
      </c>
      <c r="J2177" t="str">
        <f t="shared" si="71"/>
        <v>iiif_url</v>
      </c>
    </row>
    <row r="2179" spans="1:10" x14ac:dyDescent="0.2">
      <c r="A2179" t="s">
        <v>3950</v>
      </c>
      <c r="B2179">
        <v>463</v>
      </c>
      <c r="C2179" t="s">
        <v>4179</v>
      </c>
      <c r="D2179">
        <v>3879</v>
      </c>
      <c r="E2179">
        <v>3978</v>
      </c>
      <c r="F2179">
        <v>3287</v>
      </c>
      <c r="G2179">
        <v>3347</v>
      </c>
      <c r="H2179" t="s">
        <v>4180</v>
      </c>
      <c r="J2179" t="str">
        <f t="shared" ref="J2179:J2210" si="72">HYPERLINK("https://images.diginfra.net/iiif/NL-HaNA_1.01.02/3793/NL-HaNA_1.01.02_3793_0232.jpg/2404,217,2031,3230/full/0/default.jpg", "iiif_url")</f>
        <v>iiif_url</v>
      </c>
    </row>
    <row r="2180" spans="1:10" x14ac:dyDescent="0.2">
      <c r="A2180" t="s">
        <v>3950</v>
      </c>
      <c r="B2180">
        <v>463</v>
      </c>
      <c r="C2180" t="s">
        <v>4179</v>
      </c>
      <c r="D2180">
        <v>4220</v>
      </c>
      <c r="E2180">
        <v>4322</v>
      </c>
      <c r="F2180">
        <v>3283</v>
      </c>
      <c r="G2180">
        <v>3344</v>
      </c>
      <c r="H2180" t="s">
        <v>4181</v>
      </c>
      <c r="J2180" t="str">
        <f t="shared" si="72"/>
        <v>iiif_url</v>
      </c>
    </row>
    <row r="2181" spans="1:10" x14ac:dyDescent="0.2">
      <c r="A2181" t="s">
        <v>3950</v>
      </c>
      <c r="B2181">
        <v>463</v>
      </c>
      <c r="C2181" t="s">
        <v>4179</v>
      </c>
      <c r="D2181">
        <v>3990</v>
      </c>
      <c r="E2181">
        <v>4330</v>
      </c>
      <c r="F2181">
        <v>323</v>
      </c>
      <c r="G2181">
        <v>389</v>
      </c>
      <c r="H2181" t="s">
        <v>4182</v>
      </c>
      <c r="J2181" t="str">
        <f t="shared" si="72"/>
        <v>iiif_url</v>
      </c>
    </row>
    <row r="2182" spans="1:10" x14ac:dyDescent="0.2">
      <c r="A2182" t="s">
        <v>3950</v>
      </c>
      <c r="B2182">
        <v>463</v>
      </c>
      <c r="C2182" t="s">
        <v>4179</v>
      </c>
      <c r="D2182">
        <v>3325</v>
      </c>
      <c r="E2182">
        <v>3519</v>
      </c>
      <c r="F2182">
        <v>322</v>
      </c>
      <c r="G2182">
        <v>380</v>
      </c>
      <c r="H2182" t="s">
        <v>4183</v>
      </c>
      <c r="J2182" t="str">
        <f t="shared" si="72"/>
        <v>iiif_url</v>
      </c>
    </row>
    <row r="2183" spans="1:10" x14ac:dyDescent="0.2">
      <c r="A2183" t="s">
        <v>3950</v>
      </c>
      <c r="B2183">
        <v>463</v>
      </c>
      <c r="C2183" t="s">
        <v>4179</v>
      </c>
      <c r="D2183">
        <v>2512</v>
      </c>
      <c r="E2183">
        <v>2658</v>
      </c>
      <c r="F2183">
        <v>317</v>
      </c>
      <c r="G2183">
        <v>376</v>
      </c>
      <c r="H2183" t="s">
        <v>3956</v>
      </c>
      <c r="J2183" t="str">
        <f t="shared" si="72"/>
        <v>iiif_url</v>
      </c>
    </row>
    <row r="2184" spans="1:10" x14ac:dyDescent="0.2">
      <c r="A2184" t="s">
        <v>3950</v>
      </c>
      <c r="B2184">
        <v>463</v>
      </c>
      <c r="C2184" t="s">
        <v>4184</v>
      </c>
      <c r="D2184">
        <v>2523</v>
      </c>
      <c r="E2184">
        <v>3386</v>
      </c>
      <c r="F2184">
        <v>389</v>
      </c>
      <c r="G2184">
        <v>451</v>
      </c>
      <c r="H2184" t="s">
        <v>4185</v>
      </c>
      <c r="I2184">
        <v>1</v>
      </c>
      <c r="J2184" t="str">
        <f t="shared" si="72"/>
        <v>iiif_url</v>
      </c>
    </row>
    <row r="2185" spans="1:10" x14ac:dyDescent="0.2">
      <c r="A2185" t="s">
        <v>3950</v>
      </c>
      <c r="B2185">
        <v>463</v>
      </c>
      <c r="C2185" t="s">
        <v>4186</v>
      </c>
      <c r="D2185">
        <v>2516</v>
      </c>
      <c r="E2185">
        <v>3381</v>
      </c>
      <c r="F2185">
        <v>436</v>
      </c>
      <c r="G2185">
        <v>501</v>
      </c>
      <c r="H2185" t="s">
        <v>4187</v>
      </c>
      <c r="J2185" t="str">
        <f t="shared" si="72"/>
        <v>iiif_url</v>
      </c>
    </row>
    <row r="2186" spans="1:10" x14ac:dyDescent="0.2">
      <c r="A2186" t="s">
        <v>3950</v>
      </c>
      <c r="B2186">
        <v>463</v>
      </c>
      <c r="C2186" t="s">
        <v>4188</v>
      </c>
      <c r="D2186">
        <v>2586</v>
      </c>
      <c r="E2186">
        <v>3383</v>
      </c>
      <c r="F2186">
        <v>485</v>
      </c>
      <c r="G2186">
        <v>548</v>
      </c>
      <c r="H2186" t="s">
        <v>4189</v>
      </c>
      <c r="J2186" t="str">
        <f t="shared" si="72"/>
        <v>iiif_url</v>
      </c>
    </row>
    <row r="2187" spans="1:10" x14ac:dyDescent="0.2">
      <c r="A2187" t="s">
        <v>3950</v>
      </c>
      <c r="B2187">
        <v>463</v>
      </c>
      <c r="C2187" t="s">
        <v>4190</v>
      </c>
      <c r="D2187">
        <v>2514</v>
      </c>
      <c r="E2187">
        <v>3384</v>
      </c>
      <c r="F2187">
        <v>535</v>
      </c>
      <c r="G2187">
        <v>597</v>
      </c>
      <c r="H2187" t="s">
        <v>4191</v>
      </c>
      <c r="J2187" t="str">
        <f t="shared" si="72"/>
        <v>iiif_url</v>
      </c>
    </row>
    <row r="2188" spans="1:10" x14ac:dyDescent="0.2">
      <c r="A2188" t="s">
        <v>3950</v>
      </c>
      <c r="B2188">
        <v>463</v>
      </c>
      <c r="C2188" t="s">
        <v>4192</v>
      </c>
      <c r="D2188">
        <v>2515</v>
      </c>
      <c r="E2188">
        <v>3384</v>
      </c>
      <c r="F2188">
        <v>584</v>
      </c>
      <c r="G2188">
        <v>645</v>
      </c>
      <c r="H2188" t="s">
        <v>4193</v>
      </c>
      <c r="J2188" t="str">
        <f t="shared" si="72"/>
        <v>iiif_url</v>
      </c>
    </row>
    <row r="2189" spans="1:10" x14ac:dyDescent="0.2">
      <c r="A2189" t="s">
        <v>3950</v>
      </c>
      <c r="B2189">
        <v>463</v>
      </c>
      <c r="C2189" t="s">
        <v>4194</v>
      </c>
      <c r="D2189">
        <v>2515</v>
      </c>
      <c r="E2189">
        <v>3388</v>
      </c>
      <c r="F2189">
        <v>632</v>
      </c>
      <c r="G2189">
        <v>694</v>
      </c>
      <c r="H2189" t="s">
        <v>4195</v>
      </c>
      <c r="J2189" t="str">
        <f t="shared" si="72"/>
        <v>iiif_url</v>
      </c>
    </row>
    <row r="2190" spans="1:10" x14ac:dyDescent="0.2">
      <c r="A2190" t="s">
        <v>3950</v>
      </c>
      <c r="B2190">
        <v>463</v>
      </c>
      <c r="C2190" t="s">
        <v>4196</v>
      </c>
      <c r="D2190">
        <v>2514</v>
      </c>
      <c r="E2190">
        <v>3391</v>
      </c>
      <c r="F2190">
        <v>678</v>
      </c>
      <c r="G2190">
        <v>745</v>
      </c>
      <c r="H2190" t="s">
        <v>4197</v>
      </c>
      <c r="J2190" t="str">
        <f t="shared" si="72"/>
        <v>iiif_url</v>
      </c>
    </row>
    <row r="2191" spans="1:10" x14ac:dyDescent="0.2">
      <c r="A2191" t="s">
        <v>3950</v>
      </c>
      <c r="B2191">
        <v>463</v>
      </c>
      <c r="C2191" t="s">
        <v>4198</v>
      </c>
      <c r="D2191">
        <v>2514</v>
      </c>
      <c r="E2191">
        <v>3387</v>
      </c>
      <c r="F2191">
        <v>726</v>
      </c>
      <c r="G2191">
        <v>791</v>
      </c>
      <c r="H2191" t="s">
        <v>4199</v>
      </c>
      <c r="J2191" t="str">
        <f t="shared" si="72"/>
        <v>iiif_url</v>
      </c>
    </row>
    <row r="2192" spans="1:10" x14ac:dyDescent="0.2">
      <c r="A2192" t="s">
        <v>3950</v>
      </c>
      <c r="B2192">
        <v>463</v>
      </c>
      <c r="C2192" t="s">
        <v>4200</v>
      </c>
      <c r="D2192">
        <v>2514</v>
      </c>
      <c r="E2192">
        <v>3383</v>
      </c>
      <c r="F2192">
        <v>774</v>
      </c>
      <c r="G2192">
        <v>838</v>
      </c>
      <c r="H2192" t="s">
        <v>4201</v>
      </c>
      <c r="J2192" t="str">
        <f t="shared" si="72"/>
        <v>iiif_url</v>
      </c>
    </row>
    <row r="2193" spans="1:10" x14ac:dyDescent="0.2">
      <c r="A2193" t="s">
        <v>3950</v>
      </c>
      <c r="B2193">
        <v>463</v>
      </c>
      <c r="C2193" t="s">
        <v>4202</v>
      </c>
      <c r="D2193">
        <v>2515</v>
      </c>
      <c r="E2193">
        <v>3392</v>
      </c>
      <c r="F2193">
        <v>823</v>
      </c>
      <c r="G2193">
        <v>886</v>
      </c>
      <c r="H2193" t="s">
        <v>4203</v>
      </c>
      <c r="J2193" t="str">
        <f t="shared" si="72"/>
        <v>iiif_url</v>
      </c>
    </row>
    <row r="2194" spans="1:10" x14ac:dyDescent="0.2">
      <c r="A2194" t="s">
        <v>3950</v>
      </c>
      <c r="B2194">
        <v>463</v>
      </c>
      <c r="C2194" t="s">
        <v>4204</v>
      </c>
      <c r="D2194">
        <v>2520</v>
      </c>
      <c r="E2194">
        <v>3384</v>
      </c>
      <c r="F2194">
        <v>871</v>
      </c>
      <c r="G2194">
        <v>935</v>
      </c>
      <c r="H2194" t="s">
        <v>4205</v>
      </c>
      <c r="J2194" t="str">
        <f t="shared" si="72"/>
        <v>iiif_url</v>
      </c>
    </row>
    <row r="2195" spans="1:10" x14ac:dyDescent="0.2">
      <c r="A2195" t="s">
        <v>3950</v>
      </c>
      <c r="B2195">
        <v>463</v>
      </c>
      <c r="C2195" t="s">
        <v>4206</v>
      </c>
      <c r="D2195">
        <v>2522</v>
      </c>
      <c r="E2195">
        <v>3384</v>
      </c>
      <c r="F2195">
        <v>918</v>
      </c>
      <c r="G2195">
        <v>982</v>
      </c>
      <c r="H2195" t="s">
        <v>4207</v>
      </c>
      <c r="J2195" t="str">
        <f t="shared" si="72"/>
        <v>iiif_url</v>
      </c>
    </row>
    <row r="2196" spans="1:10" x14ac:dyDescent="0.2">
      <c r="A2196" t="s">
        <v>3950</v>
      </c>
      <c r="B2196">
        <v>463</v>
      </c>
      <c r="C2196" t="s">
        <v>4208</v>
      </c>
      <c r="D2196">
        <v>2517</v>
      </c>
      <c r="E2196">
        <v>3385</v>
      </c>
      <c r="F2196">
        <v>969</v>
      </c>
      <c r="G2196">
        <v>1030</v>
      </c>
      <c r="H2196" t="s">
        <v>4209</v>
      </c>
      <c r="J2196" t="str">
        <f t="shared" si="72"/>
        <v>iiif_url</v>
      </c>
    </row>
    <row r="2197" spans="1:10" x14ac:dyDescent="0.2">
      <c r="A2197" t="s">
        <v>3950</v>
      </c>
      <c r="B2197">
        <v>463</v>
      </c>
      <c r="C2197" t="s">
        <v>4210</v>
      </c>
      <c r="D2197">
        <v>2519</v>
      </c>
      <c r="E2197">
        <v>3385</v>
      </c>
      <c r="F2197">
        <v>1015</v>
      </c>
      <c r="G2197">
        <v>1079</v>
      </c>
      <c r="H2197" t="s">
        <v>4211</v>
      </c>
      <c r="J2197" t="str">
        <f t="shared" si="72"/>
        <v>iiif_url</v>
      </c>
    </row>
    <row r="2198" spans="1:10" x14ac:dyDescent="0.2">
      <c r="A2198" t="s">
        <v>3950</v>
      </c>
      <c r="B2198">
        <v>463</v>
      </c>
      <c r="C2198" t="s">
        <v>4212</v>
      </c>
      <c r="D2198">
        <v>2520</v>
      </c>
      <c r="E2198">
        <v>3383</v>
      </c>
      <c r="F2198">
        <v>1062</v>
      </c>
      <c r="G2198">
        <v>1127</v>
      </c>
      <c r="H2198" t="s">
        <v>4213</v>
      </c>
      <c r="J2198" t="str">
        <f t="shared" si="72"/>
        <v>iiif_url</v>
      </c>
    </row>
    <row r="2199" spans="1:10" x14ac:dyDescent="0.2">
      <c r="A2199" t="s">
        <v>3950</v>
      </c>
      <c r="B2199">
        <v>463</v>
      </c>
      <c r="C2199" t="s">
        <v>4214</v>
      </c>
      <c r="D2199">
        <v>2516</v>
      </c>
      <c r="E2199">
        <v>3384</v>
      </c>
      <c r="F2199">
        <v>1113</v>
      </c>
      <c r="G2199">
        <v>1175</v>
      </c>
      <c r="H2199" t="s">
        <v>4215</v>
      </c>
      <c r="J2199" t="str">
        <f t="shared" si="72"/>
        <v>iiif_url</v>
      </c>
    </row>
    <row r="2200" spans="1:10" x14ac:dyDescent="0.2">
      <c r="A2200" t="s">
        <v>3950</v>
      </c>
      <c r="B2200">
        <v>463</v>
      </c>
      <c r="C2200" t="s">
        <v>4216</v>
      </c>
      <c r="D2200">
        <v>2515</v>
      </c>
      <c r="E2200">
        <v>3387</v>
      </c>
      <c r="F2200">
        <v>1160</v>
      </c>
      <c r="G2200">
        <v>1223</v>
      </c>
      <c r="H2200" t="s">
        <v>4217</v>
      </c>
      <c r="J2200" t="str">
        <f t="shared" si="72"/>
        <v>iiif_url</v>
      </c>
    </row>
    <row r="2201" spans="1:10" x14ac:dyDescent="0.2">
      <c r="A2201" t="s">
        <v>3950</v>
      </c>
      <c r="B2201">
        <v>463</v>
      </c>
      <c r="C2201" t="s">
        <v>4218</v>
      </c>
      <c r="D2201">
        <v>2520</v>
      </c>
      <c r="E2201">
        <v>3384</v>
      </c>
      <c r="F2201">
        <v>1208</v>
      </c>
      <c r="G2201">
        <v>1271</v>
      </c>
      <c r="H2201" t="s">
        <v>4219</v>
      </c>
      <c r="J2201" t="str">
        <f t="shared" si="72"/>
        <v>iiif_url</v>
      </c>
    </row>
    <row r="2202" spans="1:10" x14ac:dyDescent="0.2">
      <c r="A2202" t="s">
        <v>3950</v>
      </c>
      <c r="B2202">
        <v>463</v>
      </c>
      <c r="C2202" t="s">
        <v>4220</v>
      </c>
      <c r="D2202">
        <v>2518</v>
      </c>
      <c r="E2202">
        <v>3382</v>
      </c>
      <c r="F2202">
        <v>1256</v>
      </c>
      <c r="G2202">
        <v>1317</v>
      </c>
      <c r="H2202" t="s">
        <v>4221</v>
      </c>
      <c r="J2202" t="str">
        <f t="shared" si="72"/>
        <v>iiif_url</v>
      </c>
    </row>
    <row r="2203" spans="1:10" x14ac:dyDescent="0.2">
      <c r="A2203" t="s">
        <v>3950</v>
      </c>
      <c r="B2203">
        <v>463</v>
      </c>
      <c r="C2203" t="s">
        <v>4222</v>
      </c>
      <c r="D2203">
        <v>2520</v>
      </c>
      <c r="E2203">
        <v>3390</v>
      </c>
      <c r="F2203">
        <v>1302</v>
      </c>
      <c r="G2203">
        <v>1368</v>
      </c>
      <c r="H2203" t="s">
        <v>4223</v>
      </c>
      <c r="J2203" t="str">
        <f t="shared" si="72"/>
        <v>iiif_url</v>
      </c>
    </row>
    <row r="2204" spans="1:10" x14ac:dyDescent="0.2">
      <c r="A2204" t="s">
        <v>3950</v>
      </c>
      <c r="B2204">
        <v>463</v>
      </c>
      <c r="C2204" t="s">
        <v>4224</v>
      </c>
      <c r="D2204">
        <v>2519</v>
      </c>
      <c r="E2204">
        <v>3389</v>
      </c>
      <c r="F2204">
        <v>1352</v>
      </c>
      <c r="G2204">
        <v>1414</v>
      </c>
      <c r="H2204" t="s">
        <v>4225</v>
      </c>
      <c r="J2204" t="str">
        <f t="shared" si="72"/>
        <v>iiif_url</v>
      </c>
    </row>
    <row r="2205" spans="1:10" x14ac:dyDescent="0.2">
      <c r="A2205" t="s">
        <v>3950</v>
      </c>
      <c r="B2205">
        <v>463</v>
      </c>
      <c r="C2205" t="s">
        <v>4226</v>
      </c>
      <c r="D2205">
        <v>2518</v>
      </c>
      <c r="E2205">
        <v>3385</v>
      </c>
      <c r="F2205">
        <v>1402</v>
      </c>
      <c r="G2205">
        <v>1463</v>
      </c>
      <c r="H2205" t="s">
        <v>4227</v>
      </c>
      <c r="J2205" t="str">
        <f t="shared" si="72"/>
        <v>iiif_url</v>
      </c>
    </row>
    <row r="2206" spans="1:10" x14ac:dyDescent="0.2">
      <c r="A2206" t="s">
        <v>3950</v>
      </c>
      <c r="B2206">
        <v>463</v>
      </c>
      <c r="C2206" t="s">
        <v>4228</v>
      </c>
      <c r="D2206">
        <v>2520</v>
      </c>
      <c r="E2206">
        <v>3383</v>
      </c>
      <c r="F2206">
        <v>1451</v>
      </c>
      <c r="G2206">
        <v>1512</v>
      </c>
      <c r="H2206" t="s">
        <v>4229</v>
      </c>
      <c r="J2206" t="str">
        <f t="shared" si="72"/>
        <v>iiif_url</v>
      </c>
    </row>
    <row r="2207" spans="1:10" x14ac:dyDescent="0.2">
      <c r="A2207" t="s">
        <v>3950</v>
      </c>
      <c r="B2207">
        <v>463</v>
      </c>
      <c r="C2207" t="s">
        <v>4230</v>
      </c>
      <c r="D2207">
        <v>2520</v>
      </c>
      <c r="E2207">
        <v>3385</v>
      </c>
      <c r="F2207">
        <v>1499</v>
      </c>
      <c r="G2207">
        <v>1560</v>
      </c>
      <c r="H2207" t="s">
        <v>4231</v>
      </c>
      <c r="J2207" t="str">
        <f t="shared" si="72"/>
        <v>iiif_url</v>
      </c>
    </row>
    <row r="2208" spans="1:10" x14ac:dyDescent="0.2">
      <c r="A2208" t="s">
        <v>3950</v>
      </c>
      <c r="B2208">
        <v>463</v>
      </c>
      <c r="C2208" t="s">
        <v>4232</v>
      </c>
      <c r="D2208">
        <v>2514</v>
      </c>
      <c r="E2208">
        <v>3384</v>
      </c>
      <c r="F2208">
        <v>1546</v>
      </c>
      <c r="G2208">
        <v>1611</v>
      </c>
      <c r="H2208" t="s">
        <v>4233</v>
      </c>
      <c r="J2208" t="str">
        <f t="shared" si="72"/>
        <v>iiif_url</v>
      </c>
    </row>
    <row r="2209" spans="1:10" x14ac:dyDescent="0.2">
      <c r="A2209" t="s">
        <v>3950</v>
      </c>
      <c r="B2209">
        <v>463</v>
      </c>
      <c r="C2209" t="s">
        <v>4234</v>
      </c>
      <c r="D2209">
        <v>2514</v>
      </c>
      <c r="E2209">
        <v>3389</v>
      </c>
      <c r="F2209">
        <v>1593</v>
      </c>
      <c r="G2209">
        <v>1659</v>
      </c>
      <c r="H2209" t="s">
        <v>4235</v>
      </c>
      <c r="J2209" t="str">
        <f t="shared" si="72"/>
        <v>iiif_url</v>
      </c>
    </row>
    <row r="2210" spans="1:10" x14ac:dyDescent="0.2">
      <c r="A2210" t="s">
        <v>3950</v>
      </c>
      <c r="B2210">
        <v>463</v>
      </c>
      <c r="C2210" t="s">
        <v>4236</v>
      </c>
      <c r="D2210">
        <v>2513</v>
      </c>
      <c r="E2210">
        <v>2735</v>
      </c>
      <c r="F2210">
        <v>1641</v>
      </c>
      <c r="G2210">
        <v>1703</v>
      </c>
      <c r="H2210" t="s">
        <v>4237</v>
      </c>
      <c r="J2210" t="str">
        <f t="shared" si="72"/>
        <v>iiif_url</v>
      </c>
    </row>
    <row r="2211" spans="1:10" x14ac:dyDescent="0.2">
      <c r="A2211" t="s">
        <v>3950</v>
      </c>
      <c r="B2211">
        <v>463</v>
      </c>
      <c r="C2211" t="s">
        <v>4238</v>
      </c>
      <c r="D2211">
        <v>2991</v>
      </c>
      <c r="E2211">
        <v>3384</v>
      </c>
      <c r="F2211">
        <v>1641</v>
      </c>
      <c r="G2211">
        <v>1707</v>
      </c>
      <c r="H2211" t="s">
        <v>4239</v>
      </c>
      <c r="J2211" t="str">
        <f t="shared" ref="J2211:J2242" si="73">HYPERLINK("https://images.diginfra.net/iiif/NL-HaNA_1.01.02/3793/NL-HaNA_1.01.02_3793_0232.jpg/2404,217,2031,3230/full/0/default.jpg", "iiif_url")</f>
        <v>iiif_url</v>
      </c>
    </row>
    <row r="2212" spans="1:10" x14ac:dyDescent="0.2">
      <c r="A2212" t="s">
        <v>3950</v>
      </c>
      <c r="B2212">
        <v>463</v>
      </c>
      <c r="C2212" t="s">
        <v>4240</v>
      </c>
      <c r="D2212">
        <v>2514</v>
      </c>
      <c r="E2212">
        <v>3381</v>
      </c>
      <c r="F2212">
        <v>1689</v>
      </c>
      <c r="G2212">
        <v>1753</v>
      </c>
      <c r="H2212" t="s">
        <v>4241</v>
      </c>
      <c r="J2212" t="str">
        <f t="shared" si="73"/>
        <v>iiif_url</v>
      </c>
    </row>
    <row r="2213" spans="1:10" x14ac:dyDescent="0.2">
      <c r="A2213" t="s">
        <v>3950</v>
      </c>
      <c r="B2213">
        <v>463</v>
      </c>
      <c r="C2213" t="s">
        <v>4242</v>
      </c>
      <c r="D2213">
        <v>2514</v>
      </c>
      <c r="E2213">
        <v>3389</v>
      </c>
      <c r="F2213">
        <v>1737</v>
      </c>
      <c r="G2213">
        <v>1802</v>
      </c>
      <c r="H2213" t="s">
        <v>4243</v>
      </c>
      <c r="J2213" t="str">
        <f t="shared" si="73"/>
        <v>iiif_url</v>
      </c>
    </row>
    <row r="2214" spans="1:10" x14ac:dyDescent="0.2">
      <c r="A2214" t="s">
        <v>3950</v>
      </c>
      <c r="B2214">
        <v>463</v>
      </c>
      <c r="C2214" t="s">
        <v>4244</v>
      </c>
      <c r="D2214">
        <v>2514</v>
      </c>
      <c r="E2214">
        <v>3388</v>
      </c>
      <c r="F2214">
        <v>1783</v>
      </c>
      <c r="G2214">
        <v>1852</v>
      </c>
      <c r="H2214" t="s">
        <v>4245</v>
      </c>
      <c r="J2214" t="str">
        <f t="shared" si="73"/>
        <v>iiif_url</v>
      </c>
    </row>
    <row r="2215" spans="1:10" x14ac:dyDescent="0.2">
      <c r="A2215" t="s">
        <v>3950</v>
      </c>
      <c r="B2215">
        <v>463</v>
      </c>
      <c r="C2215" t="s">
        <v>4246</v>
      </c>
      <c r="D2215">
        <v>2513</v>
      </c>
      <c r="E2215">
        <v>3378</v>
      </c>
      <c r="F2215">
        <v>1831</v>
      </c>
      <c r="G2215">
        <v>1898</v>
      </c>
      <c r="H2215" t="s">
        <v>4247</v>
      </c>
      <c r="J2215" t="str">
        <f t="shared" si="73"/>
        <v>iiif_url</v>
      </c>
    </row>
    <row r="2216" spans="1:10" x14ac:dyDescent="0.2">
      <c r="A2216" t="s">
        <v>3950</v>
      </c>
      <c r="B2216">
        <v>463</v>
      </c>
      <c r="C2216" t="s">
        <v>4248</v>
      </c>
      <c r="D2216">
        <v>2514</v>
      </c>
      <c r="E2216">
        <v>3385</v>
      </c>
      <c r="F2216">
        <v>1877</v>
      </c>
      <c r="G2216">
        <v>1947</v>
      </c>
      <c r="H2216" t="s">
        <v>4249</v>
      </c>
      <c r="J2216" t="str">
        <f t="shared" si="73"/>
        <v>iiif_url</v>
      </c>
    </row>
    <row r="2217" spans="1:10" x14ac:dyDescent="0.2">
      <c r="A2217" t="s">
        <v>3950</v>
      </c>
      <c r="B2217">
        <v>463</v>
      </c>
      <c r="C2217" t="s">
        <v>4250</v>
      </c>
      <c r="D2217">
        <v>2508</v>
      </c>
      <c r="E2217">
        <v>2717</v>
      </c>
      <c r="F2217">
        <v>1928</v>
      </c>
      <c r="G2217">
        <v>1989</v>
      </c>
      <c r="H2217" t="s">
        <v>4251</v>
      </c>
      <c r="J2217" t="str">
        <f t="shared" si="73"/>
        <v>iiif_url</v>
      </c>
    </row>
    <row r="2218" spans="1:10" x14ac:dyDescent="0.2">
      <c r="A2218" t="s">
        <v>3950</v>
      </c>
      <c r="B2218">
        <v>463</v>
      </c>
      <c r="C2218" t="s">
        <v>4252</v>
      </c>
      <c r="D2218">
        <v>2512</v>
      </c>
      <c r="E2218">
        <v>3383</v>
      </c>
      <c r="F2218">
        <v>2022</v>
      </c>
      <c r="G2218">
        <v>2086</v>
      </c>
      <c r="H2218" t="s">
        <v>4253</v>
      </c>
      <c r="I2218">
        <v>1</v>
      </c>
      <c r="J2218" t="str">
        <f t="shared" si="73"/>
        <v>iiif_url</v>
      </c>
    </row>
    <row r="2219" spans="1:10" x14ac:dyDescent="0.2">
      <c r="A2219" t="s">
        <v>3950</v>
      </c>
      <c r="B2219">
        <v>463</v>
      </c>
      <c r="C2219" t="s">
        <v>4254</v>
      </c>
      <c r="D2219">
        <v>2521</v>
      </c>
      <c r="E2219">
        <v>3384</v>
      </c>
      <c r="F2219">
        <v>2072</v>
      </c>
      <c r="G2219">
        <v>2135</v>
      </c>
      <c r="H2219" t="s">
        <v>4255</v>
      </c>
      <c r="J2219" t="str">
        <f t="shared" si="73"/>
        <v>iiif_url</v>
      </c>
    </row>
    <row r="2220" spans="1:10" x14ac:dyDescent="0.2">
      <c r="A2220" t="s">
        <v>3950</v>
      </c>
      <c r="B2220">
        <v>463</v>
      </c>
      <c r="C2220" t="s">
        <v>4256</v>
      </c>
      <c r="D2220">
        <v>2628</v>
      </c>
      <c r="E2220">
        <v>3384</v>
      </c>
      <c r="F2220">
        <v>2119</v>
      </c>
      <c r="G2220">
        <v>2184</v>
      </c>
      <c r="H2220" t="s">
        <v>4257</v>
      </c>
      <c r="J2220" t="str">
        <f t="shared" si="73"/>
        <v>iiif_url</v>
      </c>
    </row>
    <row r="2221" spans="1:10" x14ac:dyDescent="0.2">
      <c r="A2221" t="s">
        <v>3950</v>
      </c>
      <c r="B2221">
        <v>463</v>
      </c>
      <c r="C2221" t="s">
        <v>4258</v>
      </c>
      <c r="D2221">
        <v>2516</v>
      </c>
      <c r="E2221">
        <v>3385</v>
      </c>
      <c r="F2221">
        <v>2167</v>
      </c>
      <c r="G2221">
        <v>2231</v>
      </c>
      <c r="H2221" t="s">
        <v>4259</v>
      </c>
      <c r="J2221" t="str">
        <f t="shared" si="73"/>
        <v>iiif_url</v>
      </c>
    </row>
    <row r="2222" spans="1:10" x14ac:dyDescent="0.2">
      <c r="A2222" t="s">
        <v>3950</v>
      </c>
      <c r="B2222">
        <v>463</v>
      </c>
      <c r="C2222" t="s">
        <v>4260</v>
      </c>
      <c r="D2222">
        <v>2515</v>
      </c>
      <c r="E2222">
        <v>3384</v>
      </c>
      <c r="F2222">
        <v>2213</v>
      </c>
      <c r="G2222">
        <v>2280</v>
      </c>
      <c r="H2222" t="s">
        <v>4261</v>
      </c>
      <c r="J2222" t="str">
        <f t="shared" si="73"/>
        <v>iiif_url</v>
      </c>
    </row>
    <row r="2223" spans="1:10" x14ac:dyDescent="0.2">
      <c r="A2223" t="s">
        <v>3950</v>
      </c>
      <c r="B2223">
        <v>463</v>
      </c>
      <c r="C2223" t="s">
        <v>4262</v>
      </c>
      <c r="D2223">
        <v>2514</v>
      </c>
      <c r="E2223">
        <v>3384</v>
      </c>
      <c r="F2223">
        <v>2263</v>
      </c>
      <c r="G2223">
        <v>2327</v>
      </c>
      <c r="H2223" t="s">
        <v>4263</v>
      </c>
      <c r="J2223" t="str">
        <f t="shared" si="73"/>
        <v>iiif_url</v>
      </c>
    </row>
    <row r="2224" spans="1:10" x14ac:dyDescent="0.2">
      <c r="A2224" t="s">
        <v>3950</v>
      </c>
      <c r="B2224">
        <v>463</v>
      </c>
      <c r="C2224" t="s">
        <v>4264</v>
      </c>
      <c r="D2224">
        <v>2514</v>
      </c>
      <c r="E2224">
        <v>3384</v>
      </c>
      <c r="F2224">
        <v>2311</v>
      </c>
      <c r="G2224">
        <v>2376</v>
      </c>
      <c r="H2224" t="s">
        <v>4265</v>
      </c>
      <c r="J2224" t="str">
        <f t="shared" si="73"/>
        <v>iiif_url</v>
      </c>
    </row>
    <row r="2225" spans="1:10" x14ac:dyDescent="0.2">
      <c r="A2225" t="s">
        <v>3950</v>
      </c>
      <c r="B2225">
        <v>463</v>
      </c>
      <c r="C2225" t="s">
        <v>4266</v>
      </c>
      <c r="D2225">
        <v>2514</v>
      </c>
      <c r="E2225">
        <v>3387</v>
      </c>
      <c r="F2225">
        <v>2360</v>
      </c>
      <c r="G2225">
        <v>2424</v>
      </c>
      <c r="H2225" t="s">
        <v>4267</v>
      </c>
      <c r="J2225" t="str">
        <f t="shared" si="73"/>
        <v>iiif_url</v>
      </c>
    </row>
    <row r="2226" spans="1:10" x14ac:dyDescent="0.2">
      <c r="A2226" t="s">
        <v>3950</v>
      </c>
      <c r="B2226">
        <v>463</v>
      </c>
      <c r="C2226" t="s">
        <v>4268</v>
      </c>
      <c r="D2226">
        <v>2514</v>
      </c>
      <c r="E2226">
        <v>3384</v>
      </c>
      <c r="F2226">
        <v>2408</v>
      </c>
      <c r="G2226">
        <v>2471</v>
      </c>
      <c r="H2226" t="s">
        <v>4269</v>
      </c>
      <c r="J2226" t="str">
        <f t="shared" si="73"/>
        <v>iiif_url</v>
      </c>
    </row>
    <row r="2227" spans="1:10" x14ac:dyDescent="0.2">
      <c r="A2227" t="s">
        <v>3950</v>
      </c>
      <c r="B2227">
        <v>463</v>
      </c>
      <c r="C2227" t="s">
        <v>4270</v>
      </c>
      <c r="D2227">
        <v>2514</v>
      </c>
      <c r="E2227">
        <v>3384</v>
      </c>
      <c r="F2227">
        <v>2454</v>
      </c>
      <c r="G2227">
        <v>2520</v>
      </c>
      <c r="H2227" t="s">
        <v>4271</v>
      </c>
      <c r="J2227" t="str">
        <f t="shared" si="73"/>
        <v>iiif_url</v>
      </c>
    </row>
    <row r="2228" spans="1:10" x14ac:dyDescent="0.2">
      <c r="A2228" t="s">
        <v>3950</v>
      </c>
      <c r="B2228">
        <v>463</v>
      </c>
      <c r="C2228" t="s">
        <v>4272</v>
      </c>
      <c r="D2228">
        <v>2515</v>
      </c>
      <c r="E2228">
        <v>3383</v>
      </c>
      <c r="F2228">
        <v>2502</v>
      </c>
      <c r="G2228">
        <v>2569</v>
      </c>
      <c r="H2228" t="s">
        <v>4273</v>
      </c>
      <c r="J2228" t="str">
        <f t="shared" si="73"/>
        <v>iiif_url</v>
      </c>
    </row>
    <row r="2229" spans="1:10" x14ac:dyDescent="0.2">
      <c r="A2229" t="s">
        <v>3950</v>
      </c>
      <c r="B2229">
        <v>463</v>
      </c>
      <c r="C2229" t="s">
        <v>4274</v>
      </c>
      <c r="D2229">
        <v>2511</v>
      </c>
      <c r="E2229">
        <v>3383</v>
      </c>
      <c r="F2229">
        <v>2554</v>
      </c>
      <c r="G2229">
        <v>2615</v>
      </c>
      <c r="H2229" t="s">
        <v>4275</v>
      </c>
      <c r="J2229" t="str">
        <f t="shared" si="73"/>
        <v>iiif_url</v>
      </c>
    </row>
    <row r="2230" spans="1:10" x14ac:dyDescent="0.2">
      <c r="A2230" t="s">
        <v>3950</v>
      </c>
      <c r="B2230">
        <v>463</v>
      </c>
      <c r="C2230" t="s">
        <v>4276</v>
      </c>
      <c r="D2230">
        <v>2508</v>
      </c>
      <c r="E2230">
        <v>3382</v>
      </c>
      <c r="F2230">
        <v>2603</v>
      </c>
      <c r="G2230">
        <v>2662</v>
      </c>
      <c r="H2230" t="s">
        <v>4277</v>
      </c>
      <c r="J2230" t="str">
        <f t="shared" si="73"/>
        <v>iiif_url</v>
      </c>
    </row>
    <row r="2231" spans="1:10" x14ac:dyDescent="0.2">
      <c r="A2231" t="s">
        <v>3950</v>
      </c>
      <c r="B2231">
        <v>463</v>
      </c>
      <c r="C2231" t="s">
        <v>4278</v>
      </c>
      <c r="D2231">
        <v>2512</v>
      </c>
      <c r="E2231">
        <v>2634</v>
      </c>
      <c r="F2231">
        <v>2651</v>
      </c>
      <c r="G2231">
        <v>2709</v>
      </c>
      <c r="H2231" t="s">
        <v>4279</v>
      </c>
      <c r="J2231" t="str">
        <f t="shared" si="73"/>
        <v>iiif_url</v>
      </c>
    </row>
    <row r="2232" spans="1:10" x14ac:dyDescent="0.2">
      <c r="A2232" t="s">
        <v>3950</v>
      </c>
      <c r="B2232">
        <v>463</v>
      </c>
      <c r="C2232" t="s">
        <v>4280</v>
      </c>
      <c r="D2232">
        <v>2792</v>
      </c>
      <c r="E2232">
        <v>3383</v>
      </c>
      <c r="F2232">
        <v>2650</v>
      </c>
      <c r="G2232">
        <v>2713</v>
      </c>
      <c r="H2232" t="s">
        <v>4281</v>
      </c>
      <c r="J2232" t="str">
        <f t="shared" si="73"/>
        <v>iiif_url</v>
      </c>
    </row>
    <row r="2233" spans="1:10" x14ac:dyDescent="0.2">
      <c r="A2233" t="s">
        <v>3950</v>
      </c>
      <c r="B2233">
        <v>463</v>
      </c>
      <c r="C2233" t="s">
        <v>4282</v>
      </c>
      <c r="D2233">
        <v>2509</v>
      </c>
      <c r="E2233">
        <v>3383</v>
      </c>
      <c r="F2233">
        <v>2697</v>
      </c>
      <c r="G2233">
        <v>2759</v>
      </c>
      <c r="H2233" t="s">
        <v>4283</v>
      </c>
      <c r="J2233" t="str">
        <f t="shared" si="73"/>
        <v>iiif_url</v>
      </c>
    </row>
    <row r="2234" spans="1:10" x14ac:dyDescent="0.2">
      <c r="A2234" t="s">
        <v>3950</v>
      </c>
      <c r="B2234">
        <v>463</v>
      </c>
      <c r="C2234" t="s">
        <v>4284</v>
      </c>
      <c r="D2234">
        <v>2514</v>
      </c>
      <c r="E2234">
        <v>3378</v>
      </c>
      <c r="F2234">
        <v>2742</v>
      </c>
      <c r="G2234">
        <v>2808</v>
      </c>
      <c r="H2234" t="s">
        <v>4285</v>
      </c>
      <c r="J2234" t="str">
        <f t="shared" si="73"/>
        <v>iiif_url</v>
      </c>
    </row>
    <row r="2235" spans="1:10" x14ac:dyDescent="0.2">
      <c r="A2235" t="s">
        <v>3950</v>
      </c>
      <c r="B2235">
        <v>463</v>
      </c>
      <c r="C2235" t="s">
        <v>4286</v>
      </c>
      <c r="D2235">
        <v>2514</v>
      </c>
      <c r="E2235">
        <v>3383</v>
      </c>
      <c r="F2235">
        <v>2792</v>
      </c>
      <c r="G2235">
        <v>2856</v>
      </c>
      <c r="H2235" t="s">
        <v>4287</v>
      </c>
      <c r="J2235" t="str">
        <f t="shared" si="73"/>
        <v>iiif_url</v>
      </c>
    </row>
    <row r="2236" spans="1:10" x14ac:dyDescent="0.2">
      <c r="A2236" t="s">
        <v>3950</v>
      </c>
      <c r="B2236">
        <v>463</v>
      </c>
      <c r="C2236" t="s">
        <v>4288</v>
      </c>
      <c r="D2236">
        <v>2509</v>
      </c>
      <c r="E2236">
        <v>3384</v>
      </c>
      <c r="F2236">
        <v>2840</v>
      </c>
      <c r="G2236">
        <v>2905</v>
      </c>
      <c r="H2236" t="s">
        <v>4289</v>
      </c>
      <c r="J2236" t="str">
        <f t="shared" si="73"/>
        <v>iiif_url</v>
      </c>
    </row>
    <row r="2237" spans="1:10" x14ac:dyDescent="0.2">
      <c r="A2237" t="s">
        <v>3950</v>
      </c>
      <c r="B2237">
        <v>463</v>
      </c>
      <c r="C2237" t="s">
        <v>4290</v>
      </c>
      <c r="D2237">
        <v>2511</v>
      </c>
      <c r="E2237">
        <v>3386</v>
      </c>
      <c r="F2237">
        <v>2885</v>
      </c>
      <c r="G2237">
        <v>2955</v>
      </c>
      <c r="H2237" t="s">
        <v>4291</v>
      </c>
      <c r="J2237" t="str">
        <f t="shared" si="73"/>
        <v>iiif_url</v>
      </c>
    </row>
    <row r="2238" spans="1:10" x14ac:dyDescent="0.2">
      <c r="A2238" t="s">
        <v>3950</v>
      </c>
      <c r="B2238">
        <v>463</v>
      </c>
      <c r="C2238" t="s">
        <v>4292</v>
      </c>
      <c r="D2238">
        <v>2508</v>
      </c>
      <c r="E2238">
        <v>3380</v>
      </c>
      <c r="F2238">
        <v>2936</v>
      </c>
      <c r="G2238">
        <v>3003</v>
      </c>
      <c r="H2238" t="s">
        <v>4293</v>
      </c>
      <c r="J2238" t="str">
        <f t="shared" si="73"/>
        <v>iiif_url</v>
      </c>
    </row>
    <row r="2239" spans="1:10" x14ac:dyDescent="0.2">
      <c r="A2239" t="s">
        <v>3950</v>
      </c>
      <c r="B2239">
        <v>463</v>
      </c>
      <c r="C2239" t="s">
        <v>4294</v>
      </c>
      <c r="D2239">
        <v>2508</v>
      </c>
      <c r="E2239">
        <v>3383</v>
      </c>
      <c r="F2239">
        <v>2983</v>
      </c>
      <c r="G2239">
        <v>3051</v>
      </c>
      <c r="H2239" t="s">
        <v>4295</v>
      </c>
      <c r="J2239" t="str">
        <f t="shared" si="73"/>
        <v>iiif_url</v>
      </c>
    </row>
    <row r="2240" spans="1:10" x14ac:dyDescent="0.2">
      <c r="A2240" t="s">
        <v>3950</v>
      </c>
      <c r="B2240">
        <v>463</v>
      </c>
      <c r="C2240" t="s">
        <v>4296</v>
      </c>
      <c r="D2240">
        <v>2504</v>
      </c>
      <c r="E2240">
        <v>3390</v>
      </c>
      <c r="F2240">
        <v>3034</v>
      </c>
      <c r="G2240">
        <v>3100</v>
      </c>
      <c r="H2240" t="s">
        <v>4297</v>
      </c>
      <c r="J2240" t="str">
        <f t="shared" si="73"/>
        <v>iiif_url</v>
      </c>
    </row>
    <row r="2241" spans="1:10" x14ac:dyDescent="0.2">
      <c r="A2241" t="s">
        <v>3950</v>
      </c>
      <c r="B2241">
        <v>463</v>
      </c>
      <c r="C2241" t="s">
        <v>4298</v>
      </c>
      <c r="D2241">
        <v>2507</v>
      </c>
      <c r="E2241">
        <v>3387</v>
      </c>
      <c r="F2241">
        <v>3083</v>
      </c>
      <c r="G2241">
        <v>3146</v>
      </c>
      <c r="H2241" t="s">
        <v>4299</v>
      </c>
      <c r="J2241" t="str">
        <f t="shared" si="73"/>
        <v>iiif_url</v>
      </c>
    </row>
    <row r="2242" spans="1:10" x14ac:dyDescent="0.2">
      <c r="A2242" t="s">
        <v>3950</v>
      </c>
      <c r="B2242">
        <v>463</v>
      </c>
      <c r="C2242" t="s">
        <v>4300</v>
      </c>
      <c r="D2242">
        <v>2509</v>
      </c>
      <c r="E2242">
        <v>3390</v>
      </c>
      <c r="F2242">
        <v>3130</v>
      </c>
      <c r="G2242">
        <v>3194</v>
      </c>
      <c r="H2242" t="s">
        <v>4301</v>
      </c>
      <c r="J2242" t="str">
        <f t="shared" si="73"/>
        <v>iiif_url</v>
      </c>
    </row>
    <row r="2243" spans="1:10" x14ac:dyDescent="0.2">
      <c r="A2243" t="s">
        <v>3950</v>
      </c>
      <c r="B2243">
        <v>463</v>
      </c>
      <c r="C2243" t="s">
        <v>4302</v>
      </c>
      <c r="D2243">
        <v>2510</v>
      </c>
      <c r="E2243">
        <v>3390</v>
      </c>
      <c r="F2243">
        <v>3176</v>
      </c>
      <c r="G2243">
        <v>3244</v>
      </c>
      <c r="H2243" t="s">
        <v>4303</v>
      </c>
      <c r="J2243" t="str">
        <f t="shared" ref="J2243:J2274" si="74">HYPERLINK("https://images.diginfra.net/iiif/NL-HaNA_1.01.02/3793/NL-HaNA_1.01.02_3793_0232.jpg/2404,217,2031,3230/full/0/default.jpg", "iiif_url")</f>
        <v>iiif_url</v>
      </c>
    </row>
    <row r="2244" spans="1:10" x14ac:dyDescent="0.2">
      <c r="A2244" t="s">
        <v>3950</v>
      </c>
      <c r="B2244">
        <v>463</v>
      </c>
      <c r="C2244" t="s">
        <v>4304</v>
      </c>
      <c r="D2244">
        <v>2514</v>
      </c>
      <c r="E2244">
        <v>3389</v>
      </c>
      <c r="F2244">
        <v>3226</v>
      </c>
      <c r="G2244">
        <v>3297</v>
      </c>
      <c r="H2244" t="s">
        <v>4305</v>
      </c>
      <c r="J2244" t="str">
        <f t="shared" si="74"/>
        <v>iiif_url</v>
      </c>
    </row>
    <row r="2245" spans="1:10" x14ac:dyDescent="0.2">
      <c r="A2245" t="s">
        <v>3950</v>
      </c>
      <c r="B2245">
        <v>463</v>
      </c>
      <c r="C2245" t="s">
        <v>4306</v>
      </c>
      <c r="D2245">
        <v>3448</v>
      </c>
      <c r="E2245">
        <v>4331</v>
      </c>
      <c r="F2245">
        <v>388</v>
      </c>
      <c r="G2245">
        <v>465</v>
      </c>
      <c r="H2245" t="s">
        <v>4307</v>
      </c>
      <c r="J2245" t="str">
        <f t="shared" si="74"/>
        <v>iiif_url</v>
      </c>
    </row>
    <row r="2246" spans="1:10" x14ac:dyDescent="0.2">
      <c r="A2246" t="s">
        <v>3950</v>
      </c>
      <c r="B2246">
        <v>463</v>
      </c>
      <c r="C2246" t="s">
        <v>4308</v>
      </c>
      <c r="D2246">
        <v>3451</v>
      </c>
      <c r="E2246">
        <v>4333</v>
      </c>
      <c r="F2246">
        <v>438</v>
      </c>
      <c r="G2246">
        <v>514</v>
      </c>
      <c r="H2246" t="s">
        <v>4309</v>
      </c>
      <c r="J2246" t="str">
        <f t="shared" si="74"/>
        <v>iiif_url</v>
      </c>
    </row>
    <row r="2247" spans="1:10" x14ac:dyDescent="0.2">
      <c r="A2247" t="s">
        <v>3950</v>
      </c>
      <c r="B2247">
        <v>463</v>
      </c>
      <c r="C2247" t="s">
        <v>4310</v>
      </c>
      <c r="D2247">
        <v>3450</v>
      </c>
      <c r="E2247">
        <v>4332</v>
      </c>
      <c r="F2247">
        <v>487</v>
      </c>
      <c r="G2247">
        <v>561</v>
      </c>
      <c r="H2247" t="s">
        <v>4311</v>
      </c>
      <c r="J2247" t="str">
        <f t="shared" si="74"/>
        <v>iiif_url</v>
      </c>
    </row>
    <row r="2248" spans="1:10" x14ac:dyDescent="0.2">
      <c r="A2248" t="s">
        <v>3950</v>
      </c>
      <c r="B2248">
        <v>463</v>
      </c>
      <c r="C2248" t="s">
        <v>4312</v>
      </c>
      <c r="D2248">
        <v>3451</v>
      </c>
      <c r="E2248">
        <v>4334</v>
      </c>
      <c r="F2248">
        <v>535</v>
      </c>
      <c r="G2248">
        <v>609</v>
      </c>
      <c r="H2248" t="s">
        <v>4313</v>
      </c>
      <c r="J2248" t="str">
        <f t="shared" si="74"/>
        <v>iiif_url</v>
      </c>
    </row>
    <row r="2249" spans="1:10" x14ac:dyDescent="0.2">
      <c r="A2249" t="s">
        <v>3950</v>
      </c>
      <c r="B2249">
        <v>463</v>
      </c>
      <c r="C2249" t="s">
        <v>4314</v>
      </c>
      <c r="D2249">
        <v>3449</v>
      </c>
      <c r="E2249">
        <v>4330</v>
      </c>
      <c r="F2249">
        <v>584</v>
      </c>
      <c r="G2249">
        <v>659</v>
      </c>
      <c r="H2249" t="s">
        <v>4315</v>
      </c>
      <c r="J2249" t="str">
        <f t="shared" si="74"/>
        <v>iiif_url</v>
      </c>
    </row>
    <row r="2250" spans="1:10" x14ac:dyDescent="0.2">
      <c r="A2250" t="s">
        <v>3950</v>
      </c>
      <c r="B2250">
        <v>463</v>
      </c>
      <c r="C2250" t="s">
        <v>4316</v>
      </c>
      <c r="D2250">
        <v>3450</v>
      </c>
      <c r="E2250">
        <v>4329</v>
      </c>
      <c r="F2250">
        <v>631</v>
      </c>
      <c r="G2250">
        <v>705</v>
      </c>
      <c r="H2250" t="s">
        <v>4317</v>
      </c>
      <c r="J2250" t="str">
        <f t="shared" si="74"/>
        <v>iiif_url</v>
      </c>
    </row>
    <row r="2251" spans="1:10" x14ac:dyDescent="0.2">
      <c r="A2251" t="s">
        <v>3950</v>
      </c>
      <c r="B2251">
        <v>463</v>
      </c>
      <c r="C2251" t="s">
        <v>4318</v>
      </c>
      <c r="D2251">
        <v>3451</v>
      </c>
      <c r="E2251">
        <v>4324</v>
      </c>
      <c r="F2251">
        <v>678</v>
      </c>
      <c r="G2251">
        <v>757</v>
      </c>
      <c r="H2251" t="s">
        <v>4319</v>
      </c>
      <c r="J2251" t="str">
        <f t="shared" si="74"/>
        <v>iiif_url</v>
      </c>
    </row>
    <row r="2252" spans="1:10" x14ac:dyDescent="0.2">
      <c r="A2252" t="s">
        <v>3950</v>
      </c>
      <c r="B2252">
        <v>463</v>
      </c>
      <c r="C2252" t="s">
        <v>4320</v>
      </c>
      <c r="D2252">
        <v>3451</v>
      </c>
      <c r="E2252">
        <v>4327</v>
      </c>
      <c r="F2252">
        <v>728</v>
      </c>
      <c r="G2252">
        <v>803</v>
      </c>
      <c r="H2252" t="s">
        <v>4321</v>
      </c>
      <c r="J2252" t="str">
        <f t="shared" si="74"/>
        <v>iiif_url</v>
      </c>
    </row>
    <row r="2253" spans="1:10" x14ac:dyDescent="0.2">
      <c r="A2253" t="s">
        <v>3950</v>
      </c>
      <c r="B2253">
        <v>463</v>
      </c>
      <c r="C2253" t="s">
        <v>4322</v>
      </c>
      <c r="D2253">
        <v>3448</v>
      </c>
      <c r="E2253">
        <v>4331</v>
      </c>
      <c r="F2253">
        <v>776</v>
      </c>
      <c r="G2253">
        <v>851</v>
      </c>
      <c r="H2253" t="s">
        <v>4323</v>
      </c>
      <c r="J2253" t="str">
        <f t="shared" si="74"/>
        <v>iiif_url</v>
      </c>
    </row>
    <row r="2254" spans="1:10" x14ac:dyDescent="0.2">
      <c r="A2254" t="s">
        <v>3950</v>
      </c>
      <c r="B2254">
        <v>463</v>
      </c>
      <c r="C2254" t="s">
        <v>4324</v>
      </c>
      <c r="D2254">
        <v>3452</v>
      </c>
      <c r="E2254">
        <v>4327</v>
      </c>
      <c r="F2254">
        <v>824</v>
      </c>
      <c r="G2254">
        <v>900</v>
      </c>
      <c r="H2254" t="s">
        <v>4325</v>
      </c>
      <c r="J2254" t="str">
        <f t="shared" si="74"/>
        <v>iiif_url</v>
      </c>
    </row>
    <row r="2255" spans="1:10" x14ac:dyDescent="0.2">
      <c r="A2255" t="s">
        <v>3950</v>
      </c>
      <c r="B2255">
        <v>463</v>
      </c>
      <c r="C2255" t="s">
        <v>4326</v>
      </c>
      <c r="D2255">
        <v>3451</v>
      </c>
      <c r="E2255">
        <v>4322</v>
      </c>
      <c r="F2255">
        <v>873</v>
      </c>
      <c r="G2255">
        <v>946</v>
      </c>
      <c r="H2255" t="s">
        <v>4327</v>
      </c>
      <c r="J2255" t="str">
        <f t="shared" si="74"/>
        <v>iiif_url</v>
      </c>
    </row>
    <row r="2256" spans="1:10" x14ac:dyDescent="0.2">
      <c r="A2256" t="s">
        <v>3950</v>
      </c>
      <c r="B2256">
        <v>463</v>
      </c>
      <c r="C2256" t="s">
        <v>4328</v>
      </c>
      <c r="D2256">
        <v>3451</v>
      </c>
      <c r="E2256">
        <v>4323</v>
      </c>
      <c r="F2256">
        <v>921</v>
      </c>
      <c r="G2256">
        <v>993</v>
      </c>
      <c r="H2256" t="s">
        <v>4329</v>
      </c>
      <c r="J2256" t="str">
        <f t="shared" si="74"/>
        <v>iiif_url</v>
      </c>
    </row>
    <row r="2257" spans="1:10" x14ac:dyDescent="0.2">
      <c r="A2257" t="s">
        <v>3950</v>
      </c>
      <c r="B2257">
        <v>463</v>
      </c>
      <c r="C2257" t="s">
        <v>4330</v>
      </c>
      <c r="D2257">
        <v>3452</v>
      </c>
      <c r="E2257">
        <v>4323</v>
      </c>
      <c r="F2257">
        <v>969</v>
      </c>
      <c r="G2257">
        <v>1041</v>
      </c>
      <c r="H2257" t="s">
        <v>4331</v>
      </c>
      <c r="J2257" t="str">
        <f t="shared" si="74"/>
        <v>iiif_url</v>
      </c>
    </row>
    <row r="2258" spans="1:10" x14ac:dyDescent="0.2">
      <c r="A2258" t="s">
        <v>3950</v>
      </c>
      <c r="B2258">
        <v>463</v>
      </c>
      <c r="C2258" t="s">
        <v>4332</v>
      </c>
      <c r="D2258">
        <v>3453</v>
      </c>
      <c r="E2258">
        <v>4326</v>
      </c>
      <c r="F2258">
        <v>1016</v>
      </c>
      <c r="G2258">
        <v>1093</v>
      </c>
      <c r="H2258" t="s">
        <v>4333</v>
      </c>
      <c r="J2258" t="str">
        <f t="shared" si="74"/>
        <v>iiif_url</v>
      </c>
    </row>
    <row r="2259" spans="1:10" x14ac:dyDescent="0.2">
      <c r="A2259" t="s">
        <v>3950</v>
      </c>
      <c r="B2259">
        <v>463</v>
      </c>
      <c r="C2259" t="s">
        <v>4334</v>
      </c>
      <c r="D2259">
        <v>3450</v>
      </c>
      <c r="E2259">
        <v>4331</v>
      </c>
      <c r="F2259">
        <v>1064</v>
      </c>
      <c r="G2259">
        <v>1141</v>
      </c>
      <c r="H2259" t="s">
        <v>4335</v>
      </c>
      <c r="J2259" t="str">
        <f t="shared" si="74"/>
        <v>iiif_url</v>
      </c>
    </row>
    <row r="2260" spans="1:10" x14ac:dyDescent="0.2">
      <c r="A2260" t="s">
        <v>3950</v>
      </c>
      <c r="B2260">
        <v>463</v>
      </c>
      <c r="C2260" t="s">
        <v>4336</v>
      </c>
      <c r="D2260">
        <v>3450</v>
      </c>
      <c r="E2260">
        <v>4331</v>
      </c>
      <c r="F2260">
        <v>1114</v>
      </c>
      <c r="G2260">
        <v>1186</v>
      </c>
      <c r="H2260" t="s">
        <v>4337</v>
      </c>
      <c r="J2260" t="str">
        <f t="shared" si="74"/>
        <v>iiif_url</v>
      </c>
    </row>
    <row r="2261" spans="1:10" x14ac:dyDescent="0.2">
      <c r="A2261" t="s">
        <v>3950</v>
      </c>
      <c r="B2261">
        <v>463</v>
      </c>
      <c r="C2261" t="s">
        <v>4338</v>
      </c>
      <c r="D2261">
        <v>3453</v>
      </c>
      <c r="E2261">
        <v>4329</v>
      </c>
      <c r="F2261">
        <v>1163</v>
      </c>
      <c r="G2261">
        <v>1232</v>
      </c>
      <c r="H2261" t="s">
        <v>4339</v>
      </c>
      <c r="J2261" t="str">
        <f t="shared" si="74"/>
        <v>iiif_url</v>
      </c>
    </row>
    <row r="2262" spans="1:10" x14ac:dyDescent="0.2">
      <c r="A2262" t="s">
        <v>3950</v>
      </c>
      <c r="B2262">
        <v>463</v>
      </c>
      <c r="C2262" t="s">
        <v>4340</v>
      </c>
      <c r="D2262">
        <v>3453</v>
      </c>
      <c r="E2262">
        <v>4323</v>
      </c>
      <c r="F2262">
        <v>1209</v>
      </c>
      <c r="G2262">
        <v>1280</v>
      </c>
      <c r="H2262" t="s">
        <v>4341</v>
      </c>
      <c r="J2262" t="str">
        <f t="shared" si="74"/>
        <v>iiif_url</v>
      </c>
    </row>
    <row r="2263" spans="1:10" x14ac:dyDescent="0.2">
      <c r="A2263" t="s">
        <v>3950</v>
      </c>
      <c r="B2263">
        <v>463</v>
      </c>
      <c r="C2263" t="s">
        <v>4342</v>
      </c>
      <c r="D2263">
        <v>3450</v>
      </c>
      <c r="E2263">
        <v>4330</v>
      </c>
      <c r="F2263">
        <v>1258</v>
      </c>
      <c r="G2263">
        <v>1333</v>
      </c>
      <c r="H2263" t="s">
        <v>4343</v>
      </c>
      <c r="J2263" t="str">
        <f t="shared" si="74"/>
        <v>iiif_url</v>
      </c>
    </row>
    <row r="2264" spans="1:10" x14ac:dyDescent="0.2">
      <c r="A2264" t="s">
        <v>3950</v>
      </c>
      <c r="B2264">
        <v>463</v>
      </c>
      <c r="C2264" t="s">
        <v>4344</v>
      </c>
      <c r="D2264">
        <v>3455</v>
      </c>
      <c r="E2264">
        <v>3535</v>
      </c>
      <c r="F2264">
        <v>1307</v>
      </c>
      <c r="G2264">
        <v>1368</v>
      </c>
      <c r="H2264" t="s">
        <v>4345</v>
      </c>
      <c r="J2264" t="str">
        <f t="shared" si="74"/>
        <v>iiif_url</v>
      </c>
    </row>
    <row r="2265" spans="1:10" x14ac:dyDescent="0.2">
      <c r="A2265" t="s">
        <v>3950</v>
      </c>
      <c r="B2265">
        <v>463</v>
      </c>
      <c r="C2265" t="s">
        <v>4346</v>
      </c>
      <c r="D2265">
        <v>3717</v>
      </c>
      <c r="E2265">
        <v>3741</v>
      </c>
      <c r="F2265">
        <v>1306</v>
      </c>
      <c r="G2265">
        <v>1367</v>
      </c>
      <c r="H2265" t="s">
        <v>2641</v>
      </c>
      <c r="J2265" t="str">
        <f t="shared" si="74"/>
        <v>iiif_url</v>
      </c>
    </row>
    <row r="2266" spans="1:10" x14ac:dyDescent="0.2">
      <c r="A2266" t="s">
        <v>3950</v>
      </c>
      <c r="B2266">
        <v>463</v>
      </c>
      <c r="C2266" t="s">
        <v>4347</v>
      </c>
      <c r="D2266">
        <v>3491</v>
      </c>
      <c r="E2266">
        <v>4333</v>
      </c>
      <c r="F2266">
        <v>1354</v>
      </c>
      <c r="G2266">
        <v>1424</v>
      </c>
      <c r="H2266" t="s">
        <v>4348</v>
      </c>
      <c r="J2266" t="str">
        <f t="shared" si="74"/>
        <v>iiif_url</v>
      </c>
    </row>
    <row r="2267" spans="1:10" x14ac:dyDescent="0.2">
      <c r="A2267" t="s">
        <v>3950</v>
      </c>
      <c r="B2267">
        <v>463</v>
      </c>
      <c r="C2267" t="s">
        <v>4349</v>
      </c>
      <c r="D2267">
        <v>3451</v>
      </c>
      <c r="E2267">
        <v>4327</v>
      </c>
      <c r="F2267">
        <v>1403</v>
      </c>
      <c r="G2267">
        <v>1474</v>
      </c>
      <c r="H2267" t="s">
        <v>4350</v>
      </c>
      <c r="J2267" t="str">
        <f t="shared" si="74"/>
        <v>iiif_url</v>
      </c>
    </row>
    <row r="2268" spans="1:10" x14ac:dyDescent="0.2">
      <c r="A2268" t="s">
        <v>3950</v>
      </c>
      <c r="B2268">
        <v>463</v>
      </c>
      <c r="C2268" t="s">
        <v>4351</v>
      </c>
      <c r="D2268">
        <v>3454</v>
      </c>
      <c r="E2268">
        <v>4331</v>
      </c>
      <c r="F2268">
        <v>1453</v>
      </c>
      <c r="G2268">
        <v>1521</v>
      </c>
      <c r="H2268" t="s">
        <v>4352</v>
      </c>
      <c r="J2268" t="str">
        <f t="shared" si="74"/>
        <v>iiif_url</v>
      </c>
    </row>
    <row r="2269" spans="1:10" x14ac:dyDescent="0.2">
      <c r="A2269" t="s">
        <v>3950</v>
      </c>
      <c r="B2269">
        <v>463</v>
      </c>
      <c r="C2269" t="s">
        <v>4353</v>
      </c>
      <c r="D2269">
        <v>3455</v>
      </c>
      <c r="E2269">
        <v>4322</v>
      </c>
      <c r="F2269">
        <v>1503</v>
      </c>
      <c r="G2269">
        <v>1570</v>
      </c>
      <c r="H2269" t="s">
        <v>4354</v>
      </c>
      <c r="J2269" t="str">
        <f t="shared" si="74"/>
        <v>iiif_url</v>
      </c>
    </row>
    <row r="2270" spans="1:10" x14ac:dyDescent="0.2">
      <c r="A2270" t="s">
        <v>3950</v>
      </c>
      <c r="B2270">
        <v>463</v>
      </c>
      <c r="C2270" t="s">
        <v>4355</v>
      </c>
      <c r="D2270">
        <v>3456</v>
      </c>
      <c r="E2270">
        <v>4328</v>
      </c>
      <c r="F2270">
        <v>1550</v>
      </c>
      <c r="G2270">
        <v>1619</v>
      </c>
      <c r="H2270" t="s">
        <v>4356</v>
      </c>
      <c r="J2270" t="str">
        <f t="shared" si="74"/>
        <v>iiif_url</v>
      </c>
    </row>
    <row r="2271" spans="1:10" x14ac:dyDescent="0.2">
      <c r="A2271" t="s">
        <v>3950</v>
      </c>
      <c r="B2271">
        <v>463</v>
      </c>
      <c r="C2271" t="s">
        <v>4357</v>
      </c>
      <c r="D2271">
        <v>3456</v>
      </c>
      <c r="E2271">
        <v>4334</v>
      </c>
      <c r="F2271">
        <v>1596</v>
      </c>
      <c r="G2271">
        <v>1667</v>
      </c>
      <c r="H2271" t="s">
        <v>4358</v>
      </c>
      <c r="J2271" t="str">
        <f t="shared" si="74"/>
        <v>iiif_url</v>
      </c>
    </row>
    <row r="2272" spans="1:10" x14ac:dyDescent="0.2">
      <c r="A2272" t="s">
        <v>3950</v>
      </c>
      <c r="B2272">
        <v>463</v>
      </c>
      <c r="C2272" t="s">
        <v>4359</v>
      </c>
      <c r="D2272">
        <v>3459</v>
      </c>
      <c r="E2272">
        <v>4319</v>
      </c>
      <c r="F2272">
        <v>1646</v>
      </c>
      <c r="G2272">
        <v>1719</v>
      </c>
      <c r="H2272" t="s">
        <v>4360</v>
      </c>
      <c r="J2272" t="str">
        <f t="shared" si="74"/>
        <v>iiif_url</v>
      </c>
    </row>
    <row r="2273" spans="1:10" x14ac:dyDescent="0.2">
      <c r="A2273" t="s">
        <v>3950</v>
      </c>
      <c r="B2273">
        <v>463</v>
      </c>
      <c r="C2273" t="s">
        <v>4361</v>
      </c>
      <c r="D2273">
        <v>3456</v>
      </c>
      <c r="E2273">
        <v>3993</v>
      </c>
      <c r="F2273">
        <v>1694</v>
      </c>
      <c r="G2273">
        <v>1757</v>
      </c>
      <c r="H2273" t="s">
        <v>4362</v>
      </c>
      <c r="J2273" t="str">
        <f t="shared" si="74"/>
        <v>iiif_url</v>
      </c>
    </row>
    <row r="2274" spans="1:10" x14ac:dyDescent="0.2">
      <c r="A2274" t="s">
        <v>3950</v>
      </c>
      <c r="B2274">
        <v>463</v>
      </c>
      <c r="C2274" t="s">
        <v>4363</v>
      </c>
      <c r="D2274">
        <v>3548</v>
      </c>
      <c r="E2274">
        <v>4328</v>
      </c>
      <c r="F2274">
        <v>1790</v>
      </c>
      <c r="G2274">
        <v>1859</v>
      </c>
      <c r="H2274" t="s">
        <v>4364</v>
      </c>
      <c r="I2274">
        <v>1</v>
      </c>
      <c r="J2274" t="str">
        <f t="shared" si="74"/>
        <v>iiif_url</v>
      </c>
    </row>
    <row r="2275" spans="1:10" x14ac:dyDescent="0.2">
      <c r="A2275" t="s">
        <v>3950</v>
      </c>
      <c r="B2275">
        <v>463</v>
      </c>
      <c r="C2275" t="s">
        <v>4365</v>
      </c>
      <c r="D2275">
        <v>3558</v>
      </c>
      <c r="E2275">
        <v>4332</v>
      </c>
      <c r="F2275">
        <v>1841</v>
      </c>
      <c r="G2275">
        <v>1908</v>
      </c>
      <c r="H2275" t="s">
        <v>4366</v>
      </c>
      <c r="J2275" t="str">
        <f t="shared" ref="J2275:J2303" si="75">HYPERLINK("https://images.diginfra.net/iiif/NL-HaNA_1.01.02/3793/NL-HaNA_1.01.02_3793_0232.jpg/2404,217,2031,3230/full/0/default.jpg", "iiif_url")</f>
        <v>iiif_url</v>
      </c>
    </row>
    <row r="2276" spans="1:10" x14ac:dyDescent="0.2">
      <c r="A2276" t="s">
        <v>3950</v>
      </c>
      <c r="B2276">
        <v>463</v>
      </c>
      <c r="C2276" t="s">
        <v>4367</v>
      </c>
      <c r="D2276">
        <v>3563</v>
      </c>
      <c r="E2276">
        <v>4330</v>
      </c>
      <c r="F2276">
        <v>1886</v>
      </c>
      <c r="G2276">
        <v>1954</v>
      </c>
      <c r="H2276" t="s">
        <v>4368</v>
      </c>
      <c r="J2276" t="str">
        <f t="shared" si="75"/>
        <v>iiif_url</v>
      </c>
    </row>
    <row r="2277" spans="1:10" x14ac:dyDescent="0.2">
      <c r="A2277" t="s">
        <v>3950</v>
      </c>
      <c r="B2277">
        <v>463</v>
      </c>
      <c r="C2277" t="s">
        <v>4369</v>
      </c>
      <c r="D2277">
        <v>3444</v>
      </c>
      <c r="E2277">
        <v>4328</v>
      </c>
      <c r="F2277">
        <v>1932</v>
      </c>
      <c r="G2277">
        <v>2002</v>
      </c>
      <c r="H2277" t="s">
        <v>4370</v>
      </c>
      <c r="J2277" t="str">
        <f t="shared" si="75"/>
        <v>iiif_url</v>
      </c>
    </row>
    <row r="2278" spans="1:10" x14ac:dyDescent="0.2">
      <c r="A2278" t="s">
        <v>3950</v>
      </c>
      <c r="B2278">
        <v>463</v>
      </c>
      <c r="C2278" t="s">
        <v>4371</v>
      </c>
      <c r="D2278">
        <v>3447</v>
      </c>
      <c r="E2278">
        <v>4333</v>
      </c>
      <c r="F2278">
        <v>1982</v>
      </c>
      <c r="G2278">
        <v>2049</v>
      </c>
      <c r="H2278" t="s">
        <v>4372</v>
      </c>
      <c r="J2278" t="str">
        <f t="shared" si="75"/>
        <v>iiif_url</v>
      </c>
    </row>
    <row r="2279" spans="1:10" x14ac:dyDescent="0.2">
      <c r="A2279" t="s">
        <v>3950</v>
      </c>
      <c r="B2279">
        <v>463</v>
      </c>
      <c r="C2279" t="s">
        <v>4373</v>
      </c>
      <c r="D2279">
        <v>3447</v>
      </c>
      <c r="E2279">
        <v>4327</v>
      </c>
      <c r="F2279">
        <v>2028</v>
      </c>
      <c r="G2279">
        <v>2097</v>
      </c>
      <c r="H2279" t="s">
        <v>4374</v>
      </c>
      <c r="J2279" t="str">
        <f t="shared" si="75"/>
        <v>iiif_url</v>
      </c>
    </row>
    <row r="2280" spans="1:10" x14ac:dyDescent="0.2">
      <c r="A2280" t="s">
        <v>3950</v>
      </c>
      <c r="B2280">
        <v>463</v>
      </c>
      <c r="C2280" t="s">
        <v>4375</v>
      </c>
      <c r="D2280">
        <v>3451</v>
      </c>
      <c r="E2280">
        <v>4329</v>
      </c>
      <c r="F2280">
        <v>2075</v>
      </c>
      <c r="G2280">
        <v>2145</v>
      </c>
      <c r="H2280" t="s">
        <v>4376</v>
      </c>
      <c r="J2280" t="str">
        <f t="shared" si="75"/>
        <v>iiif_url</v>
      </c>
    </row>
    <row r="2281" spans="1:10" x14ac:dyDescent="0.2">
      <c r="A2281" t="s">
        <v>3950</v>
      </c>
      <c r="B2281">
        <v>463</v>
      </c>
      <c r="C2281" t="s">
        <v>4377</v>
      </c>
      <c r="D2281">
        <v>3451</v>
      </c>
      <c r="E2281">
        <v>4331</v>
      </c>
      <c r="F2281">
        <v>2122</v>
      </c>
      <c r="G2281">
        <v>2193</v>
      </c>
      <c r="H2281" t="s">
        <v>4378</v>
      </c>
      <c r="J2281" t="str">
        <f t="shared" si="75"/>
        <v>iiif_url</v>
      </c>
    </row>
    <row r="2282" spans="1:10" x14ac:dyDescent="0.2">
      <c r="A2282" t="s">
        <v>3950</v>
      </c>
      <c r="B2282">
        <v>463</v>
      </c>
      <c r="C2282" t="s">
        <v>4379</v>
      </c>
      <c r="D2282">
        <v>3450</v>
      </c>
      <c r="E2282">
        <v>4332</v>
      </c>
      <c r="F2282">
        <v>2171</v>
      </c>
      <c r="G2282">
        <v>2241</v>
      </c>
      <c r="H2282" t="s">
        <v>4380</v>
      </c>
      <c r="J2282" t="str">
        <f t="shared" si="75"/>
        <v>iiif_url</v>
      </c>
    </row>
    <row r="2283" spans="1:10" x14ac:dyDescent="0.2">
      <c r="A2283" t="s">
        <v>3950</v>
      </c>
      <c r="B2283">
        <v>463</v>
      </c>
      <c r="C2283" t="s">
        <v>4381</v>
      </c>
      <c r="D2283">
        <v>3448</v>
      </c>
      <c r="E2283">
        <v>4320</v>
      </c>
      <c r="F2283">
        <v>2218</v>
      </c>
      <c r="G2283">
        <v>2291</v>
      </c>
      <c r="H2283" t="s">
        <v>4382</v>
      </c>
      <c r="J2283" t="str">
        <f t="shared" si="75"/>
        <v>iiif_url</v>
      </c>
    </row>
    <row r="2284" spans="1:10" x14ac:dyDescent="0.2">
      <c r="A2284" t="s">
        <v>3950</v>
      </c>
      <c r="B2284">
        <v>463</v>
      </c>
      <c r="C2284" t="s">
        <v>4383</v>
      </c>
      <c r="D2284">
        <v>3450</v>
      </c>
      <c r="E2284">
        <v>4331</v>
      </c>
      <c r="F2284">
        <v>2267</v>
      </c>
      <c r="G2284">
        <v>2338</v>
      </c>
      <c r="H2284" t="s">
        <v>4384</v>
      </c>
      <c r="J2284" t="str">
        <f t="shared" si="75"/>
        <v>iiif_url</v>
      </c>
    </row>
    <row r="2285" spans="1:10" x14ac:dyDescent="0.2">
      <c r="A2285" t="s">
        <v>3950</v>
      </c>
      <c r="B2285">
        <v>463</v>
      </c>
      <c r="C2285" t="s">
        <v>4385</v>
      </c>
      <c r="D2285">
        <v>3445</v>
      </c>
      <c r="E2285">
        <v>4321</v>
      </c>
      <c r="F2285">
        <v>2316</v>
      </c>
      <c r="G2285">
        <v>2387</v>
      </c>
      <c r="H2285" t="s">
        <v>4386</v>
      </c>
      <c r="J2285" t="str">
        <f t="shared" si="75"/>
        <v>iiif_url</v>
      </c>
    </row>
    <row r="2286" spans="1:10" x14ac:dyDescent="0.2">
      <c r="A2286" t="s">
        <v>3950</v>
      </c>
      <c r="B2286">
        <v>463</v>
      </c>
      <c r="C2286" t="s">
        <v>4387</v>
      </c>
      <c r="D2286">
        <v>3448</v>
      </c>
      <c r="E2286">
        <v>4330</v>
      </c>
      <c r="F2286">
        <v>2365</v>
      </c>
      <c r="G2286">
        <v>2437</v>
      </c>
      <c r="H2286" t="s">
        <v>4388</v>
      </c>
      <c r="J2286" t="str">
        <f t="shared" si="75"/>
        <v>iiif_url</v>
      </c>
    </row>
    <row r="2287" spans="1:10" x14ac:dyDescent="0.2">
      <c r="A2287" t="s">
        <v>3950</v>
      </c>
      <c r="B2287">
        <v>463</v>
      </c>
      <c r="C2287" t="s">
        <v>4389</v>
      </c>
      <c r="D2287">
        <v>3449</v>
      </c>
      <c r="E2287">
        <v>4332</v>
      </c>
      <c r="F2287">
        <v>2413</v>
      </c>
      <c r="G2287">
        <v>2483</v>
      </c>
      <c r="H2287" t="s">
        <v>4390</v>
      </c>
      <c r="J2287" t="str">
        <f t="shared" si="75"/>
        <v>iiif_url</v>
      </c>
    </row>
    <row r="2288" spans="1:10" x14ac:dyDescent="0.2">
      <c r="A2288" t="s">
        <v>3950</v>
      </c>
      <c r="B2288">
        <v>463</v>
      </c>
      <c r="C2288" t="s">
        <v>4391</v>
      </c>
      <c r="D2288">
        <v>3456</v>
      </c>
      <c r="E2288">
        <v>4327</v>
      </c>
      <c r="F2288">
        <v>2459</v>
      </c>
      <c r="G2288">
        <v>2532</v>
      </c>
      <c r="H2288" t="s">
        <v>4392</v>
      </c>
      <c r="J2288" t="str">
        <f t="shared" si="75"/>
        <v>iiif_url</v>
      </c>
    </row>
    <row r="2289" spans="1:10" x14ac:dyDescent="0.2">
      <c r="A2289" t="s">
        <v>3950</v>
      </c>
      <c r="B2289">
        <v>463</v>
      </c>
      <c r="C2289" t="s">
        <v>4393</v>
      </c>
      <c r="D2289">
        <v>3454</v>
      </c>
      <c r="E2289">
        <v>4331</v>
      </c>
      <c r="F2289">
        <v>2507</v>
      </c>
      <c r="G2289">
        <v>2581</v>
      </c>
      <c r="H2289" t="s">
        <v>4394</v>
      </c>
      <c r="J2289" t="str">
        <f t="shared" si="75"/>
        <v>iiif_url</v>
      </c>
    </row>
    <row r="2290" spans="1:10" x14ac:dyDescent="0.2">
      <c r="A2290" t="s">
        <v>3950</v>
      </c>
      <c r="B2290">
        <v>463</v>
      </c>
      <c r="C2290" t="s">
        <v>4395</v>
      </c>
      <c r="D2290">
        <v>3450</v>
      </c>
      <c r="E2290">
        <v>4327</v>
      </c>
      <c r="F2290">
        <v>2559</v>
      </c>
      <c r="G2290">
        <v>2628</v>
      </c>
      <c r="H2290" t="s">
        <v>2030</v>
      </c>
      <c r="J2290" t="str">
        <f t="shared" si="75"/>
        <v>iiif_url</v>
      </c>
    </row>
    <row r="2291" spans="1:10" x14ac:dyDescent="0.2">
      <c r="A2291" t="s">
        <v>3950</v>
      </c>
      <c r="B2291">
        <v>463</v>
      </c>
      <c r="C2291" t="s">
        <v>4396</v>
      </c>
      <c r="D2291">
        <v>3450</v>
      </c>
      <c r="E2291">
        <v>4333</v>
      </c>
      <c r="F2291">
        <v>2605</v>
      </c>
      <c r="G2291">
        <v>2675</v>
      </c>
      <c r="H2291" t="s">
        <v>4397</v>
      </c>
      <c r="J2291" t="str">
        <f t="shared" si="75"/>
        <v>iiif_url</v>
      </c>
    </row>
    <row r="2292" spans="1:10" x14ac:dyDescent="0.2">
      <c r="A2292" t="s">
        <v>3950</v>
      </c>
      <c r="B2292">
        <v>463</v>
      </c>
      <c r="C2292" t="s">
        <v>4398</v>
      </c>
      <c r="D2292">
        <v>3456</v>
      </c>
      <c r="E2292">
        <v>4323</v>
      </c>
      <c r="F2292">
        <v>2653</v>
      </c>
      <c r="G2292">
        <v>2723</v>
      </c>
      <c r="H2292" t="s">
        <v>4399</v>
      </c>
      <c r="J2292" t="str">
        <f t="shared" si="75"/>
        <v>iiif_url</v>
      </c>
    </row>
    <row r="2293" spans="1:10" x14ac:dyDescent="0.2">
      <c r="A2293" t="s">
        <v>3950</v>
      </c>
      <c r="B2293">
        <v>463</v>
      </c>
      <c r="C2293" t="s">
        <v>4400</v>
      </c>
      <c r="D2293">
        <v>3447</v>
      </c>
      <c r="E2293">
        <v>4317</v>
      </c>
      <c r="F2293">
        <v>2701</v>
      </c>
      <c r="G2293">
        <v>2772</v>
      </c>
      <c r="H2293" t="s">
        <v>4401</v>
      </c>
      <c r="J2293" t="str">
        <f t="shared" si="75"/>
        <v>iiif_url</v>
      </c>
    </row>
    <row r="2294" spans="1:10" x14ac:dyDescent="0.2">
      <c r="A2294" t="s">
        <v>3950</v>
      </c>
      <c r="B2294">
        <v>463</v>
      </c>
      <c r="C2294" t="s">
        <v>4402</v>
      </c>
      <c r="D2294">
        <v>3449</v>
      </c>
      <c r="E2294">
        <v>4329</v>
      </c>
      <c r="F2294">
        <v>2749</v>
      </c>
      <c r="G2294">
        <v>2824</v>
      </c>
      <c r="H2294" t="s">
        <v>4403</v>
      </c>
      <c r="J2294" t="str">
        <f t="shared" si="75"/>
        <v>iiif_url</v>
      </c>
    </row>
    <row r="2295" spans="1:10" x14ac:dyDescent="0.2">
      <c r="A2295" t="s">
        <v>3950</v>
      </c>
      <c r="B2295">
        <v>463</v>
      </c>
      <c r="C2295" t="s">
        <v>4404</v>
      </c>
      <c r="D2295">
        <v>3447</v>
      </c>
      <c r="E2295">
        <v>4326</v>
      </c>
      <c r="F2295">
        <v>2800</v>
      </c>
      <c r="G2295">
        <v>2869</v>
      </c>
      <c r="H2295" t="s">
        <v>4405</v>
      </c>
      <c r="J2295" t="str">
        <f t="shared" si="75"/>
        <v>iiif_url</v>
      </c>
    </row>
    <row r="2296" spans="1:10" x14ac:dyDescent="0.2">
      <c r="A2296" t="s">
        <v>3950</v>
      </c>
      <c r="B2296">
        <v>463</v>
      </c>
      <c r="C2296" t="s">
        <v>4406</v>
      </c>
      <c r="D2296">
        <v>3445</v>
      </c>
      <c r="E2296">
        <v>4327</v>
      </c>
      <c r="F2296">
        <v>2848</v>
      </c>
      <c r="G2296">
        <v>2915</v>
      </c>
      <c r="H2296" t="s">
        <v>4407</v>
      </c>
      <c r="J2296" t="str">
        <f t="shared" si="75"/>
        <v>iiif_url</v>
      </c>
    </row>
    <row r="2297" spans="1:10" x14ac:dyDescent="0.2">
      <c r="A2297" t="s">
        <v>3950</v>
      </c>
      <c r="B2297">
        <v>463</v>
      </c>
      <c r="C2297" t="s">
        <v>4408</v>
      </c>
      <c r="D2297">
        <v>3446</v>
      </c>
      <c r="E2297">
        <v>4323</v>
      </c>
      <c r="F2297">
        <v>2896</v>
      </c>
      <c r="G2297">
        <v>2963</v>
      </c>
      <c r="H2297" t="s">
        <v>4409</v>
      </c>
      <c r="J2297" t="str">
        <f t="shared" si="75"/>
        <v>iiif_url</v>
      </c>
    </row>
    <row r="2298" spans="1:10" x14ac:dyDescent="0.2">
      <c r="A2298" t="s">
        <v>3950</v>
      </c>
      <c r="B2298">
        <v>463</v>
      </c>
      <c r="C2298" t="s">
        <v>4410</v>
      </c>
      <c r="D2298">
        <v>3448</v>
      </c>
      <c r="E2298">
        <v>4327</v>
      </c>
      <c r="F2298">
        <v>2945</v>
      </c>
      <c r="G2298">
        <v>3013</v>
      </c>
      <c r="H2298" t="s">
        <v>4411</v>
      </c>
      <c r="J2298" t="str">
        <f t="shared" si="75"/>
        <v>iiif_url</v>
      </c>
    </row>
    <row r="2299" spans="1:10" x14ac:dyDescent="0.2">
      <c r="A2299" t="s">
        <v>3950</v>
      </c>
      <c r="B2299">
        <v>463</v>
      </c>
      <c r="C2299" t="s">
        <v>4412</v>
      </c>
      <c r="D2299">
        <v>3448</v>
      </c>
      <c r="E2299">
        <v>3858</v>
      </c>
      <c r="F2299">
        <v>2991</v>
      </c>
      <c r="G2299">
        <v>3053</v>
      </c>
      <c r="H2299" t="s">
        <v>4413</v>
      </c>
      <c r="J2299" t="str">
        <f t="shared" si="75"/>
        <v>iiif_url</v>
      </c>
    </row>
    <row r="2300" spans="1:10" x14ac:dyDescent="0.2">
      <c r="A2300" t="s">
        <v>3950</v>
      </c>
      <c r="B2300">
        <v>463</v>
      </c>
      <c r="C2300" t="s">
        <v>4414</v>
      </c>
      <c r="D2300">
        <v>3460</v>
      </c>
      <c r="E2300">
        <v>4335</v>
      </c>
      <c r="F2300">
        <v>3085</v>
      </c>
      <c r="G2300">
        <v>3155</v>
      </c>
      <c r="H2300" t="s">
        <v>4415</v>
      </c>
      <c r="I2300">
        <v>1</v>
      </c>
      <c r="J2300" t="str">
        <f t="shared" si="75"/>
        <v>iiif_url</v>
      </c>
    </row>
    <row r="2301" spans="1:10" x14ac:dyDescent="0.2">
      <c r="A2301" t="s">
        <v>3950</v>
      </c>
      <c r="B2301">
        <v>463</v>
      </c>
      <c r="C2301" t="s">
        <v>4416</v>
      </c>
      <c r="D2301">
        <v>3449</v>
      </c>
      <c r="E2301">
        <v>4326</v>
      </c>
      <c r="F2301">
        <v>3137</v>
      </c>
      <c r="G2301">
        <v>3204</v>
      </c>
      <c r="H2301" t="s">
        <v>4417</v>
      </c>
      <c r="J2301" t="str">
        <f t="shared" si="75"/>
        <v>iiif_url</v>
      </c>
    </row>
    <row r="2302" spans="1:10" x14ac:dyDescent="0.2">
      <c r="A2302" t="s">
        <v>3950</v>
      </c>
      <c r="B2302">
        <v>463</v>
      </c>
      <c r="C2302" t="s">
        <v>4418</v>
      </c>
      <c r="D2302">
        <v>3512</v>
      </c>
      <c r="E2302">
        <v>4331</v>
      </c>
      <c r="F2302">
        <v>3187</v>
      </c>
      <c r="G2302">
        <v>3253</v>
      </c>
      <c r="H2302" t="s">
        <v>4419</v>
      </c>
      <c r="J2302" t="str">
        <f t="shared" si="75"/>
        <v>iiif_url</v>
      </c>
    </row>
    <row r="2303" spans="1:10" x14ac:dyDescent="0.2">
      <c r="A2303" t="s">
        <v>3950</v>
      </c>
      <c r="B2303">
        <v>463</v>
      </c>
      <c r="C2303" t="s">
        <v>4420</v>
      </c>
      <c r="D2303">
        <v>3441</v>
      </c>
      <c r="E2303">
        <v>4325</v>
      </c>
      <c r="F2303">
        <v>3236</v>
      </c>
      <c r="G2303">
        <v>3299</v>
      </c>
      <c r="H2303" t="s">
        <v>4421</v>
      </c>
      <c r="J2303" t="str">
        <f t="shared" si="75"/>
        <v>iiif_url</v>
      </c>
    </row>
    <row r="2307" spans="1:10" x14ac:dyDescent="0.2">
      <c r="A2307" t="s">
        <v>4422</v>
      </c>
      <c r="B2307">
        <v>772</v>
      </c>
      <c r="C2307" t="s">
        <v>4423</v>
      </c>
      <c r="D2307">
        <v>2128</v>
      </c>
      <c r="E2307">
        <v>2190</v>
      </c>
      <c r="F2307">
        <v>3298</v>
      </c>
      <c r="G2307">
        <v>3356</v>
      </c>
      <c r="H2307" t="s">
        <v>1954</v>
      </c>
      <c r="J2307" t="str">
        <f t="shared" ref="J2307:J2338" si="76">HYPERLINK("https://images.diginfra.net/iiif/NL-HaNA_1.01.02/3775/NL-HaNA_1.01.02_3775_0387.jpg/266,237,2306,3219/full/0/default.jpg", "iiif_url")</f>
        <v>iiif_url</v>
      </c>
    </row>
    <row r="2308" spans="1:10" x14ac:dyDescent="0.2">
      <c r="A2308" t="s">
        <v>4422</v>
      </c>
      <c r="B2308">
        <v>772</v>
      </c>
      <c r="C2308" t="s">
        <v>4423</v>
      </c>
      <c r="D2308">
        <v>2372</v>
      </c>
      <c r="E2308">
        <v>2472</v>
      </c>
      <c r="F2308">
        <v>3182</v>
      </c>
      <c r="G2308">
        <v>3241</v>
      </c>
      <c r="H2308" t="s">
        <v>4424</v>
      </c>
      <c r="J2308" t="str">
        <f t="shared" si="76"/>
        <v>iiif_url</v>
      </c>
    </row>
    <row r="2309" spans="1:10" x14ac:dyDescent="0.2">
      <c r="A2309" t="s">
        <v>4422</v>
      </c>
      <c r="B2309">
        <v>772</v>
      </c>
      <c r="C2309" t="s">
        <v>4423</v>
      </c>
      <c r="D2309">
        <v>2085</v>
      </c>
      <c r="E2309">
        <v>2202</v>
      </c>
      <c r="F2309">
        <v>348</v>
      </c>
      <c r="G2309">
        <v>409</v>
      </c>
      <c r="H2309" t="s">
        <v>4425</v>
      </c>
      <c r="J2309" t="str">
        <f t="shared" si="76"/>
        <v>iiif_url</v>
      </c>
    </row>
    <row r="2310" spans="1:10" x14ac:dyDescent="0.2">
      <c r="A2310" t="s">
        <v>4422</v>
      </c>
      <c r="B2310">
        <v>772</v>
      </c>
      <c r="C2310" t="s">
        <v>4423</v>
      </c>
      <c r="D2310">
        <v>2327</v>
      </c>
      <c r="E2310">
        <v>2430</v>
      </c>
      <c r="F2310">
        <v>340</v>
      </c>
      <c r="G2310">
        <v>398</v>
      </c>
      <c r="H2310" t="s">
        <v>4425</v>
      </c>
      <c r="J2310" t="str">
        <f t="shared" si="76"/>
        <v>iiif_url</v>
      </c>
    </row>
    <row r="2311" spans="1:10" x14ac:dyDescent="0.2">
      <c r="A2311" t="s">
        <v>4422</v>
      </c>
      <c r="B2311">
        <v>772</v>
      </c>
      <c r="C2311" t="s">
        <v>4423</v>
      </c>
      <c r="D2311">
        <v>1371</v>
      </c>
      <c r="E2311">
        <v>1396</v>
      </c>
      <c r="F2311">
        <v>341</v>
      </c>
      <c r="G2311">
        <v>400</v>
      </c>
      <c r="H2311" t="s">
        <v>490</v>
      </c>
      <c r="J2311" t="str">
        <f t="shared" si="76"/>
        <v>iiif_url</v>
      </c>
    </row>
    <row r="2312" spans="1:10" x14ac:dyDescent="0.2">
      <c r="A2312" t="s">
        <v>4422</v>
      </c>
      <c r="B2312">
        <v>772</v>
      </c>
      <c r="C2312" t="s">
        <v>4423</v>
      </c>
      <c r="D2312">
        <v>376</v>
      </c>
      <c r="E2312">
        <v>739</v>
      </c>
      <c r="F2312">
        <v>337</v>
      </c>
      <c r="G2312">
        <v>399</v>
      </c>
      <c r="H2312" t="s">
        <v>4426</v>
      </c>
      <c r="J2312" t="str">
        <f t="shared" si="76"/>
        <v>iiif_url</v>
      </c>
    </row>
    <row r="2313" spans="1:10" x14ac:dyDescent="0.2">
      <c r="A2313" t="s">
        <v>4422</v>
      </c>
      <c r="B2313">
        <v>772</v>
      </c>
      <c r="C2313" t="s">
        <v>4423</v>
      </c>
      <c r="D2313">
        <v>1212</v>
      </c>
      <c r="E2313">
        <v>1355</v>
      </c>
      <c r="F2313">
        <v>343</v>
      </c>
      <c r="G2313">
        <v>402</v>
      </c>
      <c r="J2313" t="str">
        <f t="shared" si="76"/>
        <v>iiif_url</v>
      </c>
    </row>
    <row r="2314" spans="1:10" x14ac:dyDescent="0.2">
      <c r="A2314" t="s">
        <v>4422</v>
      </c>
      <c r="B2314">
        <v>772</v>
      </c>
      <c r="C2314" t="s">
        <v>4427</v>
      </c>
      <c r="D2314">
        <v>372</v>
      </c>
      <c r="E2314">
        <v>1250</v>
      </c>
      <c r="F2314">
        <v>395</v>
      </c>
      <c r="G2314">
        <v>459</v>
      </c>
      <c r="H2314" t="s">
        <v>4428</v>
      </c>
      <c r="J2314" t="str">
        <f t="shared" si="76"/>
        <v>iiif_url</v>
      </c>
    </row>
    <row r="2315" spans="1:10" x14ac:dyDescent="0.2">
      <c r="A2315" t="s">
        <v>4422</v>
      </c>
      <c r="B2315">
        <v>772</v>
      </c>
      <c r="C2315" t="s">
        <v>4429</v>
      </c>
      <c r="D2315">
        <v>375</v>
      </c>
      <c r="E2315">
        <v>1254</v>
      </c>
      <c r="F2315">
        <v>444</v>
      </c>
      <c r="G2315">
        <v>510</v>
      </c>
      <c r="H2315" t="s">
        <v>4430</v>
      </c>
      <c r="J2315" t="str">
        <f t="shared" si="76"/>
        <v>iiif_url</v>
      </c>
    </row>
    <row r="2316" spans="1:10" x14ac:dyDescent="0.2">
      <c r="A2316" t="s">
        <v>4422</v>
      </c>
      <c r="B2316">
        <v>772</v>
      </c>
      <c r="C2316" t="s">
        <v>4431</v>
      </c>
      <c r="D2316">
        <v>377</v>
      </c>
      <c r="E2316">
        <v>1248</v>
      </c>
      <c r="F2316">
        <v>493</v>
      </c>
      <c r="G2316">
        <v>555</v>
      </c>
      <c r="H2316" t="s">
        <v>4432</v>
      </c>
      <c r="J2316" t="str">
        <f t="shared" si="76"/>
        <v>iiif_url</v>
      </c>
    </row>
    <row r="2317" spans="1:10" x14ac:dyDescent="0.2">
      <c r="A2317" t="s">
        <v>4422</v>
      </c>
      <c r="B2317">
        <v>772</v>
      </c>
      <c r="C2317" t="s">
        <v>4433</v>
      </c>
      <c r="D2317">
        <v>375</v>
      </c>
      <c r="E2317">
        <v>1254</v>
      </c>
      <c r="F2317">
        <v>542</v>
      </c>
      <c r="G2317">
        <v>606</v>
      </c>
      <c r="H2317" t="s">
        <v>4434</v>
      </c>
      <c r="J2317" t="str">
        <f t="shared" si="76"/>
        <v>iiif_url</v>
      </c>
    </row>
    <row r="2318" spans="1:10" x14ac:dyDescent="0.2">
      <c r="A2318" t="s">
        <v>4422</v>
      </c>
      <c r="B2318">
        <v>772</v>
      </c>
      <c r="C2318" t="s">
        <v>4435</v>
      </c>
      <c r="D2318">
        <v>377</v>
      </c>
      <c r="E2318">
        <v>1254</v>
      </c>
      <c r="F2318">
        <v>591</v>
      </c>
      <c r="G2318">
        <v>655</v>
      </c>
      <c r="H2318" t="s">
        <v>4436</v>
      </c>
      <c r="J2318" t="str">
        <f t="shared" si="76"/>
        <v>iiif_url</v>
      </c>
    </row>
    <row r="2319" spans="1:10" x14ac:dyDescent="0.2">
      <c r="A2319" t="s">
        <v>4422</v>
      </c>
      <c r="B2319">
        <v>772</v>
      </c>
      <c r="C2319" t="s">
        <v>4437</v>
      </c>
      <c r="D2319">
        <v>377</v>
      </c>
      <c r="E2319">
        <v>1253</v>
      </c>
      <c r="F2319">
        <v>640</v>
      </c>
      <c r="G2319">
        <v>702</v>
      </c>
      <c r="H2319" t="s">
        <v>4438</v>
      </c>
      <c r="J2319" t="str">
        <f t="shared" si="76"/>
        <v>iiif_url</v>
      </c>
    </row>
    <row r="2320" spans="1:10" x14ac:dyDescent="0.2">
      <c r="A2320" t="s">
        <v>4422</v>
      </c>
      <c r="B2320">
        <v>772</v>
      </c>
      <c r="C2320" t="s">
        <v>4439</v>
      </c>
      <c r="D2320">
        <v>380</v>
      </c>
      <c r="E2320">
        <v>1253</v>
      </c>
      <c r="F2320">
        <v>686</v>
      </c>
      <c r="G2320">
        <v>749</v>
      </c>
      <c r="H2320" t="s">
        <v>4440</v>
      </c>
      <c r="J2320" t="str">
        <f t="shared" si="76"/>
        <v>iiif_url</v>
      </c>
    </row>
    <row r="2321" spans="1:10" x14ac:dyDescent="0.2">
      <c r="A2321" t="s">
        <v>4422</v>
      </c>
      <c r="B2321">
        <v>772</v>
      </c>
      <c r="C2321" t="s">
        <v>4441</v>
      </c>
      <c r="D2321">
        <v>381</v>
      </c>
      <c r="E2321">
        <v>1251</v>
      </c>
      <c r="F2321">
        <v>734</v>
      </c>
      <c r="G2321">
        <v>797</v>
      </c>
      <c r="H2321" t="s">
        <v>4442</v>
      </c>
      <c r="J2321" t="str">
        <f t="shared" si="76"/>
        <v>iiif_url</v>
      </c>
    </row>
    <row r="2322" spans="1:10" x14ac:dyDescent="0.2">
      <c r="A2322" t="s">
        <v>4422</v>
      </c>
      <c r="B2322">
        <v>772</v>
      </c>
      <c r="C2322" t="s">
        <v>4443</v>
      </c>
      <c r="D2322">
        <v>378</v>
      </c>
      <c r="E2322">
        <v>1253</v>
      </c>
      <c r="F2322">
        <v>783</v>
      </c>
      <c r="G2322">
        <v>845</v>
      </c>
      <c r="H2322" t="s">
        <v>4444</v>
      </c>
      <c r="J2322" t="str">
        <f t="shared" si="76"/>
        <v>iiif_url</v>
      </c>
    </row>
    <row r="2323" spans="1:10" x14ac:dyDescent="0.2">
      <c r="A2323" t="s">
        <v>4422</v>
      </c>
      <c r="B2323">
        <v>772</v>
      </c>
      <c r="C2323" t="s">
        <v>4445</v>
      </c>
      <c r="D2323">
        <v>380</v>
      </c>
      <c r="E2323">
        <v>1254</v>
      </c>
      <c r="F2323">
        <v>830</v>
      </c>
      <c r="G2323">
        <v>893</v>
      </c>
      <c r="H2323" t="s">
        <v>4446</v>
      </c>
      <c r="J2323" t="str">
        <f t="shared" si="76"/>
        <v>iiif_url</v>
      </c>
    </row>
    <row r="2324" spans="1:10" x14ac:dyDescent="0.2">
      <c r="A2324" t="s">
        <v>4422</v>
      </c>
      <c r="B2324">
        <v>772</v>
      </c>
      <c r="C2324" t="s">
        <v>4447</v>
      </c>
      <c r="D2324">
        <v>380</v>
      </c>
      <c r="E2324">
        <v>1251</v>
      </c>
      <c r="F2324">
        <v>878</v>
      </c>
      <c r="G2324">
        <v>942</v>
      </c>
      <c r="H2324" t="s">
        <v>4448</v>
      </c>
      <c r="J2324" t="str">
        <f t="shared" si="76"/>
        <v>iiif_url</v>
      </c>
    </row>
    <row r="2325" spans="1:10" x14ac:dyDescent="0.2">
      <c r="A2325" t="s">
        <v>4422</v>
      </c>
      <c r="B2325">
        <v>772</v>
      </c>
      <c r="C2325" t="s">
        <v>4449</v>
      </c>
      <c r="D2325">
        <v>378</v>
      </c>
      <c r="E2325">
        <v>1254</v>
      </c>
      <c r="F2325">
        <v>925</v>
      </c>
      <c r="G2325">
        <v>991</v>
      </c>
      <c r="H2325" t="s">
        <v>4450</v>
      </c>
      <c r="J2325" t="str">
        <f t="shared" si="76"/>
        <v>iiif_url</v>
      </c>
    </row>
    <row r="2326" spans="1:10" x14ac:dyDescent="0.2">
      <c r="A2326" t="s">
        <v>4422</v>
      </c>
      <c r="B2326">
        <v>772</v>
      </c>
      <c r="C2326" t="s">
        <v>4451</v>
      </c>
      <c r="D2326">
        <v>375</v>
      </c>
      <c r="E2326">
        <v>1254</v>
      </c>
      <c r="F2326">
        <v>976</v>
      </c>
      <c r="G2326">
        <v>1038</v>
      </c>
      <c r="H2326" t="s">
        <v>4452</v>
      </c>
      <c r="J2326" t="str">
        <f t="shared" si="76"/>
        <v>iiif_url</v>
      </c>
    </row>
    <row r="2327" spans="1:10" x14ac:dyDescent="0.2">
      <c r="A2327" t="s">
        <v>4422</v>
      </c>
      <c r="B2327">
        <v>772</v>
      </c>
      <c r="C2327" t="s">
        <v>4453</v>
      </c>
      <c r="D2327">
        <v>380</v>
      </c>
      <c r="E2327">
        <v>1251</v>
      </c>
      <c r="F2327">
        <v>1023</v>
      </c>
      <c r="G2327">
        <v>1086</v>
      </c>
      <c r="H2327" t="s">
        <v>4454</v>
      </c>
      <c r="J2327" t="str">
        <f t="shared" si="76"/>
        <v>iiif_url</v>
      </c>
    </row>
    <row r="2328" spans="1:10" x14ac:dyDescent="0.2">
      <c r="A2328" t="s">
        <v>4422</v>
      </c>
      <c r="B2328">
        <v>772</v>
      </c>
      <c r="C2328" t="s">
        <v>4455</v>
      </c>
      <c r="D2328">
        <v>381</v>
      </c>
      <c r="E2328">
        <v>1248</v>
      </c>
      <c r="F2328">
        <v>1072</v>
      </c>
      <c r="G2328">
        <v>1134</v>
      </c>
      <c r="H2328" t="s">
        <v>4456</v>
      </c>
      <c r="J2328" t="str">
        <f t="shared" si="76"/>
        <v>iiif_url</v>
      </c>
    </row>
    <row r="2329" spans="1:10" x14ac:dyDescent="0.2">
      <c r="A2329" t="s">
        <v>4422</v>
      </c>
      <c r="B2329">
        <v>772</v>
      </c>
      <c r="C2329" t="s">
        <v>4457</v>
      </c>
      <c r="D2329">
        <v>379</v>
      </c>
      <c r="E2329">
        <v>1238</v>
      </c>
      <c r="F2329">
        <v>1119</v>
      </c>
      <c r="G2329">
        <v>1183</v>
      </c>
      <c r="H2329" t="s">
        <v>4458</v>
      </c>
      <c r="J2329" t="str">
        <f t="shared" si="76"/>
        <v>iiif_url</v>
      </c>
    </row>
    <row r="2330" spans="1:10" x14ac:dyDescent="0.2">
      <c r="A2330" t="s">
        <v>4422</v>
      </c>
      <c r="B2330">
        <v>772</v>
      </c>
      <c r="C2330" t="s">
        <v>4459</v>
      </c>
      <c r="D2330">
        <v>380</v>
      </c>
      <c r="E2330">
        <v>1250</v>
      </c>
      <c r="F2330">
        <v>1166</v>
      </c>
      <c r="G2330">
        <v>1230</v>
      </c>
      <c r="H2330" t="s">
        <v>4460</v>
      </c>
      <c r="J2330" t="str">
        <f t="shared" si="76"/>
        <v>iiif_url</v>
      </c>
    </row>
    <row r="2331" spans="1:10" x14ac:dyDescent="0.2">
      <c r="A2331" t="s">
        <v>4422</v>
      </c>
      <c r="B2331">
        <v>772</v>
      </c>
      <c r="C2331" t="s">
        <v>4461</v>
      </c>
      <c r="D2331">
        <v>380</v>
      </c>
      <c r="E2331">
        <v>1254</v>
      </c>
      <c r="F2331">
        <v>1216</v>
      </c>
      <c r="G2331">
        <v>1280</v>
      </c>
      <c r="H2331" t="s">
        <v>4462</v>
      </c>
      <c r="J2331" t="str">
        <f t="shared" si="76"/>
        <v>iiif_url</v>
      </c>
    </row>
    <row r="2332" spans="1:10" x14ac:dyDescent="0.2">
      <c r="A2332" t="s">
        <v>4422</v>
      </c>
      <c r="B2332">
        <v>772</v>
      </c>
      <c r="C2332" t="s">
        <v>4463</v>
      </c>
      <c r="D2332">
        <v>375</v>
      </c>
      <c r="E2332">
        <v>1226</v>
      </c>
      <c r="F2332">
        <v>1265</v>
      </c>
      <c r="G2332">
        <v>1328</v>
      </c>
      <c r="H2332" t="s">
        <v>4464</v>
      </c>
      <c r="J2332" t="str">
        <f t="shared" si="76"/>
        <v>iiif_url</v>
      </c>
    </row>
    <row r="2333" spans="1:10" x14ac:dyDescent="0.2">
      <c r="A2333" t="s">
        <v>4422</v>
      </c>
      <c r="B2333">
        <v>772</v>
      </c>
      <c r="C2333" t="s">
        <v>4465</v>
      </c>
      <c r="D2333">
        <v>376</v>
      </c>
      <c r="E2333">
        <v>1250</v>
      </c>
      <c r="F2333">
        <v>1312</v>
      </c>
      <c r="G2333">
        <v>1375</v>
      </c>
      <c r="H2333" t="s">
        <v>4466</v>
      </c>
      <c r="J2333" t="str">
        <f t="shared" si="76"/>
        <v>iiif_url</v>
      </c>
    </row>
    <row r="2334" spans="1:10" x14ac:dyDescent="0.2">
      <c r="A2334" t="s">
        <v>4422</v>
      </c>
      <c r="B2334">
        <v>772</v>
      </c>
      <c r="C2334" t="s">
        <v>4467</v>
      </c>
      <c r="D2334">
        <v>380</v>
      </c>
      <c r="E2334">
        <v>1247</v>
      </c>
      <c r="F2334">
        <v>1357</v>
      </c>
      <c r="G2334">
        <v>1423</v>
      </c>
      <c r="H2334" t="s">
        <v>4468</v>
      </c>
      <c r="J2334" t="str">
        <f t="shared" si="76"/>
        <v>iiif_url</v>
      </c>
    </row>
    <row r="2335" spans="1:10" x14ac:dyDescent="0.2">
      <c r="A2335" t="s">
        <v>4422</v>
      </c>
      <c r="B2335">
        <v>772</v>
      </c>
      <c r="C2335" t="s">
        <v>4469</v>
      </c>
      <c r="D2335">
        <v>377</v>
      </c>
      <c r="E2335">
        <v>1248</v>
      </c>
      <c r="F2335">
        <v>1406</v>
      </c>
      <c r="G2335">
        <v>1472</v>
      </c>
      <c r="H2335" t="s">
        <v>4470</v>
      </c>
      <c r="J2335" t="str">
        <f t="shared" si="76"/>
        <v>iiif_url</v>
      </c>
    </row>
    <row r="2336" spans="1:10" x14ac:dyDescent="0.2">
      <c r="A2336" t="s">
        <v>4422</v>
      </c>
      <c r="B2336">
        <v>772</v>
      </c>
      <c r="C2336" t="s">
        <v>4471</v>
      </c>
      <c r="D2336">
        <v>376</v>
      </c>
      <c r="E2336">
        <v>1254</v>
      </c>
      <c r="F2336">
        <v>1456</v>
      </c>
      <c r="G2336">
        <v>1522</v>
      </c>
      <c r="H2336" t="s">
        <v>4472</v>
      </c>
      <c r="J2336" t="str">
        <f t="shared" si="76"/>
        <v>iiif_url</v>
      </c>
    </row>
    <row r="2337" spans="1:10" x14ac:dyDescent="0.2">
      <c r="A2337" t="s">
        <v>4422</v>
      </c>
      <c r="B2337">
        <v>772</v>
      </c>
      <c r="C2337" t="s">
        <v>4473</v>
      </c>
      <c r="D2337">
        <v>378</v>
      </c>
      <c r="E2337">
        <v>1254</v>
      </c>
      <c r="F2337">
        <v>1503</v>
      </c>
      <c r="G2337">
        <v>1571</v>
      </c>
      <c r="H2337" t="s">
        <v>4474</v>
      </c>
      <c r="J2337" t="str">
        <f t="shared" si="76"/>
        <v>iiif_url</v>
      </c>
    </row>
    <row r="2338" spans="1:10" x14ac:dyDescent="0.2">
      <c r="A2338" t="s">
        <v>4422</v>
      </c>
      <c r="B2338">
        <v>772</v>
      </c>
      <c r="C2338" t="s">
        <v>4475</v>
      </c>
      <c r="D2338">
        <v>374</v>
      </c>
      <c r="E2338">
        <v>1254</v>
      </c>
      <c r="F2338">
        <v>1554</v>
      </c>
      <c r="G2338">
        <v>1619</v>
      </c>
      <c r="H2338" t="s">
        <v>4476</v>
      </c>
      <c r="J2338" t="str">
        <f t="shared" si="76"/>
        <v>iiif_url</v>
      </c>
    </row>
    <row r="2339" spans="1:10" x14ac:dyDescent="0.2">
      <c r="A2339" t="s">
        <v>4422</v>
      </c>
      <c r="B2339">
        <v>772</v>
      </c>
      <c r="C2339" t="s">
        <v>4477</v>
      </c>
      <c r="D2339">
        <v>374</v>
      </c>
      <c r="E2339">
        <v>1253</v>
      </c>
      <c r="F2339">
        <v>1601</v>
      </c>
      <c r="G2339">
        <v>1666</v>
      </c>
      <c r="H2339" t="s">
        <v>4478</v>
      </c>
      <c r="J2339" t="str">
        <f t="shared" ref="J2339:J2370" si="77">HYPERLINK("https://images.diginfra.net/iiif/NL-HaNA_1.01.02/3775/NL-HaNA_1.01.02_3775_0387.jpg/266,237,2306,3219/full/0/default.jpg", "iiif_url")</f>
        <v>iiif_url</v>
      </c>
    </row>
    <row r="2340" spans="1:10" x14ac:dyDescent="0.2">
      <c r="A2340" t="s">
        <v>4422</v>
      </c>
      <c r="B2340">
        <v>772</v>
      </c>
      <c r="C2340" t="s">
        <v>4479</v>
      </c>
      <c r="D2340">
        <v>372</v>
      </c>
      <c r="E2340">
        <v>1254</v>
      </c>
      <c r="F2340">
        <v>1649</v>
      </c>
      <c r="G2340">
        <v>1716</v>
      </c>
      <c r="H2340" t="s">
        <v>4480</v>
      </c>
      <c r="J2340" t="str">
        <f t="shared" si="77"/>
        <v>iiif_url</v>
      </c>
    </row>
    <row r="2341" spans="1:10" x14ac:dyDescent="0.2">
      <c r="A2341" t="s">
        <v>4422</v>
      </c>
      <c r="B2341">
        <v>772</v>
      </c>
      <c r="C2341" t="s">
        <v>4481</v>
      </c>
      <c r="D2341">
        <v>374</v>
      </c>
      <c r="E2341">
        <v>1249</v>
      </c>
      <c r="F2341">
        <v>1697</v>
      </c>
      <c r="G2341">
        <v>1764</v>
      </c>
      <c r="H2341" t="s">
        <v>4482</v>
      </c>
      <c r="J2341" t="str">
        <f t="shared" si="77"/>
        <v>iiif_url</v>
      </c>
    </row>
    <row r="2342" spans="1:10" x14ac:dyDescent="0.2">
      <c r="A2342" t="s">
        <v>4422</v>
      </c>
      <c r="B2342">
        <v>772</v>
      </c>
      <c r="C2342" t="s">
        <v>4483</v>
      </c>
      <c r="D2342">
        <v>374</v>
      </c>
      <c r="E2342">
        <v>1253</v>
      </c>
      <c r="F2342">
        <v>1746</v>
      </c>
      <c r="G2342">
        <v>1811</v>
      </c>
      <c r="H2342" t="s">
        <v>4484</v>
      </c>
      <c r="J2342" t="str">
        <f t="shared" si="77"/>
        <v>iiif_url</v>
      </c>
    </row>
    <row r="2343" spans="1:10" x14ac:dyDescent="0.2">
      <c r="A2343" t="s">
        <v>4422</v>
      </c>
      <c r="B2343">
        <v>772</v>
      </c>
      <c r="C2343" t="s">
        <v>4485</v>
      </c>
      <c r="D2343">
        <v>374</v>
      </c>
      <c r="E2343">
        <v>864</v>
      </c>
      <c r="F2343">
        <v>1794</v>
      </c>
      <c r="G2343">
        <v>1857</v>
      </c>
      <c r="H2343" t="s">
        <v>4486</v>
      </c>
      <c r="J2343" t="str">
        <f t="shared" si="77"/>
        <v>iiif_url</v>
      </c>
    </row>
    <row r="2344" spans="1:10" x14ac:dyDescent="0.2">
      <c r="A2344" t="s">
        <v>4422</v>
      </c>
      <c r="B2344">
        <v>772</v>
      </c>
      <c r="C2344" t="s">
        <v>4487</v>
      </c>
      <c r="D2344">
        <v>1064</v>
      </c>
      <c r="E2344">
        <v>1248</v>
      </c>
      <c r="F2344">
        <v>1797</v>
      </c>
      <c r="G2344">
        <v>1858</v>
      </c>
      <c r="H2344" t="s">
        <v>4488</v>
      </c>
      <c r="J2344" t="str">
        <f t="shared" si="77"/>
        <v>iiif_url</v>
      </c>
    </row>
    <row r="2345" spans="1:10" x14ac:dyDescent="0.2">
      <c r="A2345" t="s">
        <v>4422</v>
      </c>
      <c r="B2345">
        <v>772</v>
      </c>
      <c r="C2345" t="s">
        <v>4489</v>
      </c>
      <c r="D2345">
        <v>375</v>
      </c>
      <c r="E2345">
        <v>1254</v>
      </c>
      <c r="F2345">
        <v>1841</v>
      </c>
      <c r="G2345">
        <v>1908</v>
      </c>
      <c r="H2345" t="s">
        <v>4490</v>
      </c>
      <c r="J2345" t="str">
        <f t="shared" si="77"/>
        <v>iiif_url</v>
      </c>
    </row>
    <row r="2346" spans="1:10" x14ac:dyDescent="0.2">
      <c r="A2346" t="s">
        <v>4422</v>
      </c>
      <c r="B2346">
        <v>772</v>
      </c>
      <c r="C2346" t="s">
        <v>4491</v>
      </c>
      <c r="D2346">
        <v>376</v>
      </c>
      <c r="E2346">
        <v>1249</v>
      </c>
      <c r="F2346">
        <v>1887</v>
      </c>
      <c r="G2346">
        <v>1954</v>
      </c>
      <c r="H2346" t="s">
        <v>4492</v>
      </c>
      <c r="J2346" t="str">
        <f t="shared" si="77"/>
        <v>iiif_url</v>
      </c>
    </row>
    <row r="2347" spans="1:10" x14ac:dyDescent="0.2">
      <c r="A2347" t="s">
        <v>4422</v>
      </c>
      <c r="B2347">
        <v>772</v>
      </c>
      <c r="C2347" t="s">
        <v>4493</v>
      </c>
      <c r="D2347">
        <v>375</v>
      </c>
      <c r="E2347">
        <v>1251</v>
      </c>
      <c r="F2347">
        <v>1937</v>
      </c>
      <c r="G2347">
        <v>2004</v>
      </c>
      <c r="H2347" t="s">
        <v>4494</v>
      </c>
      <c r="J2347" t="str">
        <f t="shared" si="77"/>
        <v>iiif_url</v>
      </c>
    </row>
    <row r="2348" spans="1:10" x14ac:dyDescent="0.2">
      <c r="A2348" t="s">
        <v>4422</v>
      </c>
      <c r="B2348">
        <v>772</v>
      </c>
      <c r="C2348" t="s">
        <v>4495</v>
      </c>
      <c r="D2348">
        <v>375</v>
      </c>
      <c r="E2348">
        <v>1251</v>
      </c>
      <c r="F2348">
        <v>1984</v>
      </c>
      <c r="G2348">
        <v>2052</v>
      </c>
      <c r="H2348" t="s">
        <v>4496</v>
      </c>
      <c r="J2348" t="str">
        <f t="shared" si="77"/>
        <v>iiif_url</v>
      </c>
    </row>
    <row r="2349" spans="1:10" x14ac:dyDescent="0.2">
      <c r="A2349" t="s">
        <v>4422</v>
      </c>
      <c r="B2349">
        <v>772</v>
      </c>
      <c r="C2349" t="s">
        <v>4497</v>
      </c>
      <c r="D2349">
        <v>371</v>
      </c>
      <c r="E2349">
        <v>1251</v>
      </c>
      <c r="F2349">
        <v>2034</v>
      </c>
      <c r="G2349">
        <v>2098</v>
      </c>
      <c r="H2349" t="s">
        <v>4498</v>
      </c>
      <c r="J2349" t="str">
        <f t="shared" si="77"/>
        <v>iiif_url</v>
      </c>
    </row>
    <row r="2350" spans="1:10" x14ac:dyDescent="0.2">
      <c r="A2350" t="s">
        <v>4422</v>
      </c>
      <c r="B2350">
        <v>772</v>
      </c>
      <c r="C2350" t="s">
        <v>4499</v>
      </c>
      <c r="D2350">
        <v>369</v>
      </c>
      <c r="E2350">
        <v>1254</v>
      </c>
      <c r="F2350">
        <v>2082</v>
      </c>
      <c r="G2350">
        <v>2149</v>
      </c>
      <c r="H2350" t="s">
        <v>4500</v>
      </c>
      <c r="J2350" t="str">
        <f t="shared" si="77"/>
        <v>iiif_url</v>
      </c>
    </row>
    <row r="2351" spans="1:10" x14ac:dyDescent="0.2">
      <c r="A2351" t="s">
        <v>4422</v>
      </c>
      <c r="B2351">
        <v>772</v>
      </c>
      <c r="C2351" t="s">
        <v>4501</v>
      </c>
      <c r="D2351">
        <v>371</v>
      </c>
      <c r="E2351">
        <v>1254</v>
      </c>
      <c r="F2351">
        <v>2129</v>
      </c>
      <c r="G2351">
        <v>2197</v>
      </c>
      <c r="H2351" t="s">
        <v>4502</v>
      </c>
      <c r="J2351" t="str">
        <f t="shared" si="77"/>
        <v>iiif_url</v>
      </c>
    </row>
    <row r="2352" spans="1:10" x14ac:dyDescent="0.2">
      <c r="A2352" t="s">
        <v>4422</v>
      </c>
      <c r="B2352">
        <v>772</v>
      </c>
      <c r="C2352" t="s">
        <v>4503</v>
      </c>
      <c r="D2352">
        <v>374</v>
      </c>
      <c r="E2352">
        <v>1247</v>
      </c>
      <c r="F2352">
        <v>2177</v>
      </c>
      <c r="G2352">
        <v>2246</v>
      </c>
      <c r="H2352" t="s">
        <v>4504</v>
      </c>
      <c r="J2352" t="str">
        <f t="shared" si="77"/>
        <v>iiif_url</v>
      </c>
    </row>
    <row r="2353" spans="1:10" x14ac:dyDescent="0.2">
      <c r="A2353" t="s">
        <v>4422</v>
      </c>
      <c r="B2353">
        <v>772</v>
      </c>
      <c r="C2353" t="s">
        <v>4505</v>
      </c>
      <c r="D2353">
        <v>374</v>
      </c>
      <c r="E2353">
        <v>1253</v>
      </c>
      <c r="F2353">
        <v>2226</v>
      </c>
      <c r="G2353">
        <v>2295</v>
      </c>
      <c r="H2353" t="s">
        <v>4506</v>
      </c>
      <c r="J2353" t="str">
        <f t="shared" si="77"/>
        <v>iiif_url</v>
      </c>
    </row>
    <row r="2354" spans="1:10" x14ac:dyDescent="0.2">
      <c r="A2354" t="s">
        <v>4422</v>
      </c>
      <c r="B2354">
        <v>772</v>
      </c>
      <c r="C2354" t="s">
        <v>4507</v>
      </c>
      <c r="D2354">
        <v>377</v>
      </c>
      <c r="E2354">
        <v>1250</v>
      </c>
      <c r="F2354">
        <v>2273</v>
      </c>
      <c r="G2354">
        <v>2341</v>
      </c>
      <c r="H2354" t="s">
        <v>4508</v>
      </c>
      <c r="J2354" t="str">
        <f t="shared" si="77"/>
        <v>iiif_url</v>
      </c>
    </row>
    <row r="2355" spans="1:10" x14ac:dyDescent="0.2">
      <c r="A2355" t="s">
        <v>4422</v>
      </c>
      <c r="B2355">
        <v>772</v>
      </c>
      <c r="C2355" t="s">
        <v>4509</v>
      </c>
      <c r="D2355">
        <v>372</v>
      </c>
      <c r="E2355">
        <v>491</v>
      </c>
      <c r="F2355">
        <v>2321</v>
      </c>
      <c r="G2355">
        <v>2383</v>
      </c>
      <c r="H2355" t="s">
        <v>48</v>
      </c>
      <c r="J2355" t="str">
        <f t="shared" si="77"/>
        <v>iiif_url</v>
      </c>
    </row>
    <row r="2356" spans="1:10" x14ac:dyDescent="0.2">
      <c r="A2356" t="s">
        <v>4422</v>
      </c>
      <c r="B2356">
        <v>772</v>
      </c>
      <c r="C2356" t="s">
        <v>4510</v>
      </c>
      <c r="D2356">
        <v>372</v>
      </c>
      <c r="E2356">
        <v>1250</v>
      </c>
      <c r="F2356">
        <v>2409</v>
      </c>
      <c r="G2356">
        <v>2486</v>
      </c>
      <c r="H2356" t="s">
        <v>60</v>
      </c>
      <c r="I2356">
        <v>1</v>
      </c>
      <c r="J2356" t="str">
        <f t="shared" si="77"/>
        <v>iiif_url</v>
      </c>
    </row>
    <row r="2357" spans="1:10" x14ac:dyDescent="0.2">
      <c r="A2357" t="s">
        <v>4422</v>
      </c>
      <c r="B2357">
        <v>772</v>
      </c>
      <c r="C2357" t="s">
        <v>4511</v>
      </c>
      <c r="D2357">
        <v>383</v>
      </c>
      <c r="E2357">
        <v>1248</v>
      </c>
      <c r="F2357">
        <v>2465</v>
      </c>
      <c r="G2357">
        <v>2533</v>
      </c>
      <c r="H2357" t="s">
        <v>4512</v>
      </c>
      <c r="J2357" t="str">
        <f t="shared" si="77"/>
        <v>iiif_url</v>
      </c>
    </row>
    <row r="2358" spans="1:10" x14ac:dyDescent="0.2">
      <c r="A2358" t="s">
        <v>4422</v>
      </c>
      <c r="B2358">
        <v>772</v>
      </c>
      <c r="C2358" t="s">
        <v>4513</v>
      </c>
      <c r="D2358">
        <v>447</v>
      </c>
      <c r="E2358">
        <v>1250</v>
      </c>
      <c r="F2358">
        <v>2514</v>
      </c>
      <c r="G2358">
        <v>2583</v>
      </c>
      <c r="H2358" t="s">
        <v>4514</v>
      </c>
      <c r="J2358" t="str">
        <f t="shared" si="77"/>
        <v>iiif_url</v>
      </c>
    </row>
    <row r="2359" spans="1:10" x14ac:dyDescent="0.2">
      <c r="A2359" t="s">
        <v>4422</v>
      </c>
      <c r="B2359">
        <v>772</v>
      </c>
      <c r="C2359" t="s">
        <v>4515</v>
      </c>
      <c r="D2359">
        <v>368</v>
      </c>
      <c r="E2359">
        <v>1254</v>
      </c>
      <c r="F2359">
        <v>2562</v>
      </c>
      <c r="G2359">
        <v>2633</v>
      </c>
      <c r="H2359" t="s">
        <v>4516</v>
      </c>
      <c r="J2359" t="str">
        <f t="shared" si="77"/>
        <v>iiif_url</v>
      </c>
    </row>
    <row r="2360" spans="1:10" x14ac:dyDescent="0.2">
      <c r="A2360" t="s">
        <v>4422</v>
      </c>
      <c r="B2360">
        <v>772</v>
      </c>
      <c r="C2360" t="s">
        <v>4517</v>
      </c>
      <c r="D2360">
        <v>369</v>
      </c>
      <c r="E2360">
        <v>1247</v>
      </c>
      <c r="F2360">
        <v>2612</v>
      </c>
      <c r="G2360">
        <v>2680</v>
      </c>
      <c r="H2360" t="s">
        <v>4518</v>
      </c>
      <c r="J2360" t="str">
        <f t="shared" si="77"/>
        <v>iiif_url</v>
      </c>
    </row>
    <row r="2361" spans="1:10" x14ac:dyDescent="0.2">
      <c r="A2361" t="s">
        <v>4422</v>
      </c>
      <c r="B2361">
        <v>772</v>
      </c>
      <c r="C2361" t="s">
        <v>4519</v>
      </c>
      <c r="D2361">
        <v>370</v>
      </c>
      <c r="E2361">
        <v>1248</v>
      </c>
      <c r="F2361">
        <v>2658</v>
      </c>
      <c r="G2361">
        <v>2729</v>
      </c>
      <c r="H2361" t="s">
        <v>4520</v>
      </c>
      <c r="J2361" t="str">
        <f t="shared" si="77"/>
        <v>iiif_url</v>
      </c>
    </row>
    <row r="2362" spans="1:10" x14ac:dyDescent="0.2">
      <c r="A2362" t="s">
        <v>4422</v>
      </c>
      <c r="B2362">
        <v>772</v>
      </c>
      <c r="C2362" t="s">
        <v>4521</v>
      </c>
      <c r="D2362">
        <v>369</v>
      </c>
      <c r="E2362">
        <v>1248</v>
      </c>
      <c r="F2362">
        <v>2708</v>
      </c>
      <c r="G2362">
        <v>2777</v>
      </c>
      <c r="H2362" t="s">
        <v>4522</v>
      </c>
      <c r="J2362" t="str">
        <f t="shared" si="77"/>
        <v>iiif_url</v>
      </c>
    </row>
    <row r="2363" spans="1:10" x14ac:dyDescent="0.2">
      <c r="A2363" t="s">
        <v>4422</v>
      </c>
      <c r="B2363">
        <v>772</v>
      </c>
      <c r="C2363" t="s">
        <v>4523</v>
      </c>
      <c r="D2363">
        <v>367</v>
      </c>
      <c r="E2363">
        <v>1242</v>
      </c>
      <c r="F2363">
        <v>2756</v>
      </c>
      <c r="G2363">
        <v>2824</v>
      </c>
      <c r="H2363" t="s">
        <v>4524</v>
      </c>
      <c r="J2363" t="str">
        <f t="shared" si="77"/>
        <v>iiif_url</v>
      </c>
    </row>
    <row r="2364" spans="1:10" x14ac:dyDescent="0.2">
      <c r="A2364" t="s">
        <v>4422</v>
      </c>
      <c r="B2364">
        <v>772</v>
      </c>
      <c r="C2364" t="s">
        <v>4525</v>
      </c>
      <c r="D2364">
        <v>369</v>
      </c>
      <c r="E2364">
        <v>1247</v>
      </c>
      <c r="F2364">
        <v>2801</v>
      </c>
      <c r="G2364">
        <v>2873</v>
      </c>
      <c r="H2364" t="s">
        <v>4526</v>
      </c>
      <c r="J2364" t="str">
        <f t="shared" si="77"/>
        <v>iiif_url</v>
      </c>
    </row>
    <row r="2365" spans="1:10" x14ac:dyDescent="0.2">
      <c r="A2365" t="s">
        <v>4422</v>
      </c>
      <c r="B2365">
        <v>772</v>
      </c>
      <c r="C2365" t="s">
        <v>4527</v>
      </c>
      <c r="D2365">
        <v>369</v>
      </c>
      <c r="E2365">
        <v>1248</v>
      </c>
      <c r="F2365">
        <v>2849</v>
      </c>
      <c r="G2365">
        <v>2922</v>
      </c>
      <c r="H2365" t="s">
        <v>4528</v>
      </c>
      <c r="J2365" t="str">
        <f t="shared" si="77"/>
        <v>iiif_url</v>
      </c>
    </row>
    <row r="2366" spans="1:10" x14ac:dyDescent="0.2">
      <c r="A2366" t="s">
        <v>4422</v>
      </c>
      <c r="B2366">
        <v>772</v>
      </c>
      <c r="C2366" t="s">
        <v>4529</v>
      </c>
      <c r="D2366">
        <v>368</v>
      </c>
      <c r="E2366">
        <v>1246</v>
      </c>
      <c r="F2366">
        <v>2899</v>
      </c>
      <c r="G2366">
        <v>2974</v>
      </c>
      <c r="H2366" t="s">
        <v>4530</v>
      </c>
      <c r="J2366" t="str">
        <f t="shared" si="77"/>
        <v>iiif_url</v>
      </c>
    </row>
    <row r="2367" spans="1:10" x14ac:dyDescent="0.2">
      <c r="A2367" t="s">
        <v>4422</v>
      </c>
      <c r="B2367">
        <v>772</v>
      </c>
      <c r="C2367" t="s">
        <v>4531</v>
      </c>
      <c r="D2367">
        <v>366</v>
      </c>
      <c r="E2367">
        <v>1248</v>
      </c>
      <c r="F2367">
        <v>2949</v>
      </c>
      <c r="G2367">
        <v>3022</v>
      </c>
      <c r="H2367" t="s">
        <v>4532</v>
      </c>
      <c r="J2367" t="str">
        <f t="shared" si="77"/>
        <v>iiif_url</v>
      </c>
    </row>
    <row r="2368" spans="1:10" x14ac:dyDescent="0.2">
      <c r="A2368" t="s">
        <v>4422</v>
      </c>
      <c r="B2368">
        <v>772</v>
      </c>
      <c r="C2368" t="s">
        <v>4533</v>
      </c>
      <c r="D2368">
        <v>368</v>
      </c>
      <c r="E2368">
        <v>1248</v>
      </c>
      <c r="F2368">
        <v>2996</v>
      </c>
      <c r="G2368">
        <v>3069</v>
      </c>
      <c r="H2368" t="s">
        <v>4534</v>
      </c>
      <c r="J2368" t="str">
        <f t="shared" si="77"/>
        <v>iiif_url</v>
      </c>
    </row>
    <row r="2369" spans="1:10" x14ac:dyDescent="0.2">
      <c r="A2369" t="s">
        <v>4422</v>
      </c>
      <c r="B2369">
        <v>772</v>
      </c>
      <c r="C2369" t="s">
        <v>4535</v>
      </c>
      <c r="D2369">
        <v>368</v>
      </c>
      <c r="E2369">
        <v>1241</v>
      </c>
      <c r="F2369">
        <v>3044</v>
      </c>
      <c r="G2369">
        <v>3119</v>
      </c>
      <c r="H2369" t="s">
        <v>4536</v>
      </c>
      <c r="J2369" t="str">
        <f t="shared" si="77"/>
        <v>iiif_url</v>
      </c>
    </row>
    <row r="2370" spans="1:10" x14ac:dyDescent="0.2">
      <c r="A2370" t="s">
        <v>4422</v>
      </c>
      <c r="B2370">
        <v>772</v>
      </c>
      <c r="C2370" t="s">
        <v>4537</v>
      </c>
      <c r="D2370">
        <v>368</v>
      </c>
      <c r="E2370">
        <v>1243</v>
      </c>
      <c r="F2370">
        <v>3093</v>
      </c>
      <c r="G2370">
        <v>3164</v>
      </c>
      <c r="H2370" t="s">
        <v>4538</v>
      </c>
      <c r="J2370" t="str">
        <f t="shared" si="77"/>
        <v>iiif_url</v>
      </c>
    </row>
    <row r="2371" spans="1:10" x14ac:dyDescent="0.2">
      <c r="A2371" t="s">
        <v>4422</v>
      </c>
      <c r="B2371">
        <v>772</v>
      </c>
      <c r="C2371" t="s">
        <v>4539</v>
      </c>
      <c r="D2371">
        <v>374</v>
      </c>
      <c r="E2371">
        <v>1248</v>
      </c>
      <c r="F2371">
        <v>3141</v>
      </c>
      <c r="G2371">
        <v>3214</v>
      </c>
      <c r="H2371" t="s">
        <v>4540</v>
      </c>
      <c r="J2371" t="str">
        <f t="shared" ref="J2371:J2402" si="78">HYPERLINK("https://images.diginfra.net/iiif/NL-HaNA_1.01.02/3775/NL-HaNA_1.01.02_3775_0387.jpg/266,237,2306,3219/full/0/default.jpg", "iiif_url")</f>
        <v>iiif_url</v>
      </c>
    </row>
    <row r="2372" spans="1:10" x14ac:dyDescent="0.2">
      <c r="A2372" t="s">
        <v>4422</v>
      </c>
      <c r="B2372">
        <v>772</v>
      </c>
      <c r="C2372" t="s">
        <v>4541</v>
      </c>
      <c r="D2372">
        <v>374</v>
      </c>
      <c r="E2372">
        <v>1244</v>
      </c>
      <c r="F2372">
        <v>3191</v>
      </c>
      <c r="G2372">
        <v>3264</v>
      </c>
      <c r="H2372" t="s">
        <v>4542</v>
      </c>
      <c r="J2372" t="str">
        <f t="shared" si="78"/>
        <v>iiif_url</v>
      </c>
    </row>
    <row r="2373" spans="1:10" x14ac:dyDescent="0.2">
      <c r="A2373" t="s">
        <v>4422</v>
      </c>
      <c r="B2373">
        <v>772</v>
      </c>
      <c r="C2373" t="s">
        <v>4543</v>
      </c>
      <c r="D2373">
        <v>368</v>
      </c>
      <c r="E2373">
        <v>1236</v>
      </c>
      <c r="F2373">
        <v>3242</v>
      </c>
      <c r="G2373">
        <v>3310</v>
      </c>
      <c r="H2373" t="s">
        <v>4544</v>
      </c>
      <c r="J2373" t="str">
        <f t="shared" si="78"/>
        <v>iiif_url</v>
      </c>
    </row>
    <row r="2374" spans="1:10" x14ac:dyDescent="0.2">
      <c r="A2374" t="s">
        <v>4422</v>
      </c>
      <c r="B2374">
        <v>772</v>
      </c>
      <c r="C2374" t="s">
        <v>4545</v>
      </c>
      <c r="D2374">
        <v>1342</v>
      </c>
      <c r="E2374">
        <v>2202</v>
      </c>
      <c r="F2374">
        <v>401</v>
      </c>
      <c r="G2374">
        <v>468</v>
      </c>
      <c r="H2374" t="s">
        <v>4546</v>
      </c>
      <c r="J2374" t="str">
        <f t="shared" si="78"/>
        <v>iiif_url</v>
      </c>
    </row>
    <row r="2375" spans="1:10" x14ac:dyDescent="0.2">
      <c r="A2375" t="s">
        <v>4422</v>
      </c>
      <c r="B2375">
        <v>772</v>
      </c>
      <c r="C2375" t="s">
        <v>4547</v>
      </c>
      <c r="D2375">
        <v>1346</v>
      </c>
      <c r="E2375">
        <v>2200</v>
      </c>
      <c r="F2375">
        <v>449</v>
      </c>
      <c r="G2375">
        <v>516</v>
      </c>
      <c r="H2375" t="s">
        <v>4548</v>
      </c>
      <c r="J2375" t="str">
        <f t="shared" si="78"/>
        <v>iiif_url</v>
      </c>
    </row>
    <row r="2376" spans="1:10" x14ac:dyDescent="0.2">
      <c r="A2376" t="s">
        <v>4422</v>
      </c>
      <c r="B2376">
        <v>772</v>
      </c>
      <c r="C2376" t="s">
        <v>4549</v>
      </c>
      <c r="D2376">
        <v>1346</v>
      </c>
      <c r="E2376">
        <v>2201</v>
      </c>
      <c r="F2376">
        <v>497</v>
      </c>
      <c r="G2376">
        <v>567</v>
      </c>
      <c r="H2376" t="s">
        <v>4550</v>
      </c>
      <c r="J2376" t="str">
        <f t="shared" si="78"/>
        <v>iiif_url</v>
      </c>
    </row>
    <row r="2377" spans="1:10" x14ac:dyDescent="0.2">
      <c r="A2377" t="s">
        <v>4422</v>
      </c>
      <c r="B2377">
        <v>772</v>
      </c>
      <c r="C2377" t="s">
        <v>4551</v>
      </c>
      <c r="D2377">
        <v>1344</v>
      </c>
      <c r="E2377">
        <v>2204</v>
      </c>
      <c r="F2377">
        <v>545</v>
      </c>
      <c r="G2377">
        <v>614</v>
      </c>
      <c r="H2377" t="s">
        <v>4552</v>
      </c>
      <c r="J2377" t="str">
        <f t="shared" si="78"/>
        <v>iiif_url</v>
      </c>
    </row>
    <row r="2378" spans="1:10" x14ac:dyDescent="0.2">
      <c r="A2378" t="s">
        <v>4422</v>
      </c>
      <c r="B2378">
        <v>772</v>
      </c>
      <c r="C2378" t="s">
        <v>4553</v>
      </c>
      <c r="D2378">
        <v>1347</v>
      </c>
      <c r="E2378">
        <v>2204</v>
      </c>
      <c r="F2378">
        <v>592</v>
      </c>
      <c r="G2378">
        <v>663</v>
      </c>
      <c r="H2378" t="s">
        <v>4554</v>
      </c>
      <c r="J2378" t="str">
        <f t="shared" si="78"/>
        <v>iiif_url</v>
      </c>
    </row>
    <row r="2379" spans="1:10" x14ac:dyDescent="0.2">
      <c r="A2379" t="s">
        <v>4422</v>
      </c>
      <c r="B2379">
        <v>772</v>
      </c>
      <c r="C2379" t="s">
        <v>4555</v>
      </c>
      <c r="D2379">
        <v>1347</v>
      </c>
      <c r="E2379">
        <v>2202</v>
      </c>
      <c r="F2379">
        <v>640</v>
      </c>
      <c r="G2379">
        <v>709</v>
      </c>
      <c r="H2379" t="s">
        <v>4556</v>
      </c>
      <c r="J2379" t="str">
        <f t="shared" si="78"/>
        <v>iiif_url</v>
      </c>
    </row>
    <row r="2380" spans="1:10" x14ac:dyDescent="0.2">
      <c r="A2380" t="s">
        <v>4422</v>
      </c>
      <c r="B2380">
        <v>772</v>
      </c>
      <c r="C2380" t="s">
        <v>4557</v>
      </c>
      <c r="D2380">
        <v>1350</v>
      </c>
      <c r="E2380">
        <v>2208</v>
      </c>
      <c r="F2380">
        <v>689</v>
      </c>
      <c r="G2380">
        <v>759</v>
      </c>
      <c r="H2380" t="s">
        <v>4558</v>
      </c>
      <c r="J2380" t="str">
        <f t="shared" si="78"/>
        <v>iiif_url</v>
      </c>
    </row>
    <row r="2381" spans="1:10" x14ac:dyDescent="0.2">
      <c r="A2381" t="s">
        <v>4422</v>
      </c>
      <c r="B2381">
        <v>772</v>
      </c>
      <c r="C2381" t="s">
        <v>4559</v>
      </c>
      <c r="D2381">
        <v>1347</v>
      </c>
      <c r="E2381">
        <v>2209</v>
      </c>
      <c r="F2381">
        <v>738</v>
      </c>
      <c r="G2381">
        <v>806</v>
      </c>
      <c r="H2381" t="s">
        <v>4560</v>
      </c>
      <c r="J2381" t="str">
        <f t="shared" si="78"/>
        <v>iiif_url</v>
      </c>
    </row>
    <row r="2382" spans="1:10" x14ac:dyDescent="0.2">
      <c r="A2382" t="s">
        <v>4422</v>
      </c>
      <c r="B2382">
        <v>772</v>
      </c>
      <c r="C2382" t="s">
        <v>4561</v>
      </c>
      <c r="D2382">
        <v>1343</v>
      </c>
      <c r="E2382">
        <v>2202</v>
      </c>
      <c r="F2382">
        <v>785</v>
      </c>
      <c r="G2382">
        <v>855</v>
      </c>
      <c r="H2382" t="s">
        <v>4562</v>
      </c>
      <c r="J2382" t="str">
        <f t="shared" si="78"/>
        <v>iiif_url</v>
      </c>
    </row>
    <row r="2383" spans="1:10" x14ac:dyDescent="0.2">
      <c r="A2383" t="s">
        <v>4422</v>
      </c>
      <c r="B2383">
        <v>772</v>
      </c>
      <c r="C2383" t="s">
        <v>4563</v>
      </c>
      <c r="D2383">
        <v>1349</v>
      </c>
      <c r="E2383">
        <v>2205</v>
      </c>
      <c r="F2383">
        <v>833</v>
      </c>
      <c r="G2383">
        <v>902</v>
      </c>
      <c r="H2383" t="s">
        <v>4564</v>
      </c>
      <c r="J2383" t="str">
        <f t="shared" si="78"/>
        <v>iiif_url</v>
      </c>
    </row>
    <row r="2384" spans="1:10" x14ac:dyDescent="0.2">
      <c r="A2384" t="s">
        <v>4422</v>
      </c>
      <c r="B2384">
        <v>772</v>
      </c>
      <c r="C2384" t="s">
        <v>4565</v>
      </c>
      <c r="D2384">
        <v>1344</v>
      </c>
      <c r="E2384">
        <v>2202</v>
      </c>
      <c r="F2384">
        <v>881</v>
      </c>
      <c r="G2384">
        <v>951</v>
      </c>
      <c r="H2384" t="s">
        <v>4566</v>
      </c>
      <c r="J2384" t="str">
        <f t="shared" si="78"/>
        <v>iiif_url</v>
      </c>
    </row>
    <row r="2385" spans="1:10" x14ac:dyDescent="0.2">
      <c r="A2385" t="s">
        <v>4422</v>
      </c>
      <c r="B2385">
        <v>772</v>
      </c>
      <c r="C2385" t="s">
        <v>4567</v>
      </c>
      <c r="D2385">
        <v>1346</v>
      </c>
      <c r="E2385">
        <v>2207</v>
      </c>
      <c r="F2385">
        <v>930</v>
      </c>
      <c r="G2385">
        <v>998</v>
      </c>
      <c r="H2385" t="s">
        <v>4568</v>
      </c>
      <c r="J2385" t="str">
        <f t="shared" si="78"/>
        <v>iiif_url</v>
      </c>
    </row>
    <row r="2386" spans="1:10" x14ac:dyDescent="0.2">
      <c r="A2386" t="s">
        <v>4422</v>
      </c>
      <c r="B2386">
        <v>772</v>
      </c>
      <c r="C2386" t="s">
        <v>4569</v>
      </c>
      <c r="D2386">
        <v>1344</v>
      </c>
      <c r="E2386">
        <v>2207</v>
      </c>
      <c r="F2386">
        <v>977</v>
      </c>
      <c r="G2386">
        <v>1047</v>
      </c>
      <c r="H2386" t="s">
        <v>4570</v>
      </c>
      <c r="J2386" t="str">
        <f t="shared" si="78"/>
        <v>iiif_url</v>
      </c>
    </row>
    <row r="2387" spans="1:10" x14ac:dyDescent="0.2">
      <c r="A2387" t="s">
        <v>4422</v>
      </c>
      <c r="B2387">
        <v>772</v>
      </c>
      <c r="C2387" t="s">
        <v>4571</v>
      </c>
      <c r="D2387">
        <v>1353</v>
      </c>
      <c r="E2387">
        <v>1935</v>
      </c>
      <c r="F2387">
        <v>1026</v>
      </c>
      <c r="G2387">
        <v>1089</v>
      </c>
      <c r="H2387" t="s">
        <v>4572</v>
      </c>
      <c r="J2387" t="str">
        <f t="shared" si="78"/>
        <v>iiif_url</v>
      </c>
    </row>
    <row r="2388" spans="1:10" x14ac:dyDescent="0.2">
      <c r="A2388" t="s">
        <v>4422</v>
      </c>
      <c r="B2388">
        <v>772</v>
      </c>
      <c r="C2388" t="s">
        <v>4573</v>
      </c>
      <c r="D2388">
        <v>2055</v>
      </c>
      <c r="E2388">
        <v>2202</v>
      </c>
      <c r="F2388">
        <v>1033</v>
      </c>
      <c r="G2388">
        <v>1094</v>
      </c>
      <c r="H2388" t="s">
        <v>138</v>
      </c>
      <c r="J2388" t="str">
        <f t="shared" si="78"/>
        <v>iiif_url</v>
      </c>
    </row>
    <row r="2389" spans="1:10" x14ac:dyDescent="0.2">
      <c r="A2389" t="s">
        <v>4422</v>
      </c>
      <c r="B2389">
        <v>772</v>
      </c>
      <c r="C2389" t="s">
        <v>4574</v>
      </c>
      <c r="D2389">
        <v>1355</v>
      </c>
      <c r="E2389">
        <v>2199</v>
      </c>
      <c r="F2389">
        <v>1074</v>
      </c>
      <c r="G2389">
        <v>1141</v>
      </c>
      <c r="H2389" t="s">
        <v>4575</v>
      </c>
      <c r="J2389" t="str">
        <f t="shared" si="78"/>
        <v>iiif_url</v>
      </c>
    </row>
    <row r="2390" spans="1:10" x14ac:dyDescent="0.2">
      <c r="A2390" t="s">
        <v>4422</v>
      </c>
      <c r="B2390">
        <v>772</v>
      </c>
      <c r="C2390" t="s">
        <v>4576</v>
      </c>
      <c r="D2390">
        <v>1350</v>
      </c>
      <c r="E2390">
        <v>2201</v>
      </c>
      <c r="F2390">
        <v>1121</v>
      </c>
      <c r="G2390">
        <v>1189</v>
      </c>
      <c r="H2390" t="s">
        <v>4577</v>
      </c>
      <c r="J2390" t="str">
        <f t="shared" si="78"/>
        <v>iiif_url</v>
      </c>
    </row>
    <row r="2391" spans="1:10" x14ac:dyDescent="0.2">
      <c r="A2391" t="s">
        <v>4422</v>
      </c>
      <c r="B2391">
        <v>772</v>
      </c>
      <c r="C2391" t="s">
        <v>4578</v>
      </c>
      <c r="D2391">
        <v>1346</v>
      </c>
      <c r="E2391">
        <v>2199</v>
      </c>
      <c r="F2391">
        <v>1170</v>
      </c>
      <c r="G2391">
        <v>1238</v>
      </c>
      <c r="H2391" t="s">
        <v>4579</v>
      </c>
      <c r="J2391" t="str">
        <f t="shared" si="78"/>
        <v>iiif_url</v>
      </c>
    </row>
    <row r="2392" spans="1:10" x14ac:dyDescent="0.2">
      <c r="A2392" t="s">
        <v>4422</v>
      </c>
      <c r="B2392">
        <v>772</v>
      </c>
      <c r="C2392" t="s">
        <v>4580</v>
      </c>
      <c r="D2392">
        <v>1347</v>
      </c>
      <c r="E2392">
        <v>2199</v>
      </c>
      <c r="F2392">
        <v>1218</v>
      </c>
      <c r="G2392">
        <v>1288</v>
      </c>
      <c r="H2392" t="s">
        <v>4581</v>
      </c>
      <c r="J2392" t="str">
        <f t="shared" si="78"/>
        <v>iiif_url</v>
      </c>
    </row>
    <row r="2393" spans="1:10" x14ac:dyDescent="0.2">
      <c r="A2393" t="s">
        <v>4422</v>
      </c>
      <c r="B2393">
        <v>772</v>
      </c>
      <c r="C2393" t="s">
        <v>4582</v>
      </c>
      <c r="D2393">
        <v>1341</v>
      </c>
      <c r="E2393">
        <v>2193</v>
      </c>
      <c r="F2393">
        <v>1267</v>
      </c>
      <c r="G2393">
        <v>1334</v>
      </c>
      <c r="H2393" t="s">
        <v>4583</v>
      </c>
      <c r="J2393" t="str">
        <f t="shared" si="78"/>
        <v>iiif_url</v>
      </c>
    </row>
    <row r="2394" spans="1:10" x14ac:dyDescent="0.2">
      <c r="A2394" t="s">
        <v>4422</v>
      </c>
      <c r="B2394">
        <v>772</v>
      </c>
      <c r="C2394" t="s">
        <v>4584</v>
      </c>
      <c r="D2394">
        <v>1348</v>
      </c>
      <c r="E2394">
        <v>1437</v>
      </c>
      <c r="F2394">
        <v>1315</v>
      </c>
      <c r="G2394">
        <v>1374</v>
      </c>
      <c r="H2394" t="s">
        <v>468</v>
      </c>
      <c r="J2394" t="str">
        <f t="shared" si="78"/>
        <v>iiif_url</v>
      </c>
    </row>
    <row r="2395" spans="1:10" x14ac:dyDescent="0.2">
      <c r="A2395" t="s">
        <v>4422</v>
      </c>
      <c r="B2395">
        <v>772</v>
      </c>
      <c r="C2395" t="s">
        <v>4585</v>
      </c>
      <c r="D2395">
        <v>1405</v>
      </c>
      <c r="E2395">
        <v>2202</v>
      </c>
      <c r="F2395">
        <v>1411</v>
      </c>
      <c r="G2395">
        <v>1478</v>
      </c>
      <c r="H2395" t="s">
        <v>4586</v>
      </c>
      <c r="I2395">
        <v>1</v>
      </c>
      <c r="J2395" t="str">
        <f t="shared" si="78"/>
        <v>iiif_url</v>
      </c>
    </row>
    <row r="2396" spans="1:10" x14ac:dyDescent="0.2">
      <c r="A2396" t="s">
        <v>4422</v>
      </c>
      <c r="B2396">
        <v>772</v>
      </c>
      <c r="C2396" t="s">
        <v>4587</v>
      </c>
      <c r="D2396">
        <v>1351</v>
      </c>
      <c r="E2396">
        <v>2196</v>
      </c>
      <c r="F2396">
        <v>1459</v>
      </c>
      <c r="G2396">
        <v>1525</v>
      </c>
      <c r="H2396" t="s">
        <v>4588</v>
      </c>
      <c r="J2396" t="str">
        <f t="shared" si="78"/>
        <v>iiif_url</v>
      </c>
    </row>
    <row r="2397" spans="1:10" x14ac:dyDescent="0.2">
      <c r="A2397" t="s">
        <v>4422</v>
      </c>
      <c r="B2397">
        <v>772</v>
      </c>
      <c r="C2397" t="s">
        <v>4589</v>
      </c>
      <c r="D2397">
        <v>1458</v>
      </c>
      <c r="E2397">
        <v>2201</v>
      </c>
      <c r="F2397">
        <v>1507</v>
      </c>
      <c r="G2397">
        <v>1574</v>
      </c>
      <c r="H2397" t="s">
        <v>4590</v>
      </c>
      <c r="J2397" t="str">
        <f t="shared" si="78"/>
        <v>iiif_url</v>
      </c>
    </row>
    <row r="2398" spans="1:10" x14ac:dyDescent="0.2">
      <c r="A2398" t="s">
        <v>4422</v>
      </c>
      <c r="B2398">
        <v>772</v>
      </c>
      <c r="C2398" t="s">
        <v>4591</v>
      </c>
      <c r="D2398">
        <v>1347</v>
      </c>
      <c r="E2398">
        <v>2197</v>
      </c>
      <c r="F2398">
        <v>1556</v>
      </c>
      <c r="G2398">
        <v>1622</v>
      </c>
      <c r="H2398" t="s">
        <v>4592</v>
      </c>
      <c r="J2398" t="str">
        <f t="shared" si="78"/>
        <v>iiif_url</v>
      </c>
    </row>
    <row r="2399" spans="1:10" x14ac:dyDescent="0.2">
      <c r="A2399" t="s">
        <v>4422</v>
      </c>
      <c r="B2399">
        <v>772</v>
      </c>
      <c r="C2399" t="s">
        <v>4593</v>
      </c>
      <c r="D2399">
        <v>1345</v>
      </c>
      <c r="E2399">
        <v>2194</v>
      </c>
      <c r="F2399">
        <v>1604</v>
      </c>
      <c r="G2399">
        <v>1668</v>
      </c>
      <c r="H2399" t="s">
        <v>4594</v>
      </c>
      <c r="J2399" t="str">
        <f t="shared" si="78"/>
        <v>iiif_url</v>
      </c>
    </row>
    <row r="2400" spans="1:10" x14ac:dyDescent="0.2">
      <c r="A2400" t="s">
        <v>4422</v>
      </c>
      <c r="B2400">
        <v>772</v>
      </c>
      <c r="C2400" t="s">
        <v>4595</v>
      </c>
      <c r="D2400">
        <v>1346</v>
      </c>
      <c r="E2400">
        <v>2190</v>
      </c>
      <c r="F2400">
        <v>1651</v>
      </c>
      <c r="G2400">
        <v>1717</v>
      </c>
      <c r="H2400" t="s">
        <v>4596</v>
      </c>
      <c r="J2400" t="str">
        <f t="shared" si="78"/>
        <v>iiif_url</v>
      </c>
    </row>
    <row r="2401" spans="1:10" x14ac:dyDescent="0.2">
      <c r="A2401" t="s">
        <v>4422</v>
      </c>
      <c r="B2401">
        <v>772</v>
      </c>
      <c r="C2401" t="s">
        <v>4597</v>
      </c>
      <c r="D2401">
        <v>1350</v>
      </c>
      <c r="E2401">
        <v>1653</v>
      </c>
      <c r="F2401">
        <v>1701</v>
      </c>
      <c r="G2401">
        <v>1762</v>
      </c>
      <c r="H2401" t="s">
        <v>4598</v>
      </c>
      <c r="J2401" t="str">
        <f t="shared" si="78"/>
        <v>iiif_url</v>
      </c>
    </row>
    <row r="2402" spans="1:10" x14ac:dyDescent="0.2">
      <c r="A2402" t="s">
        <v>4422</v>
      </c>
      <c r="B2402">
        <v>772</v>
      </c>
      <c r="C2402" t="s">
        <v>4599</v>
      </c>
      <c r="D2402">
        <v>1875</v>
      </c>
      <c r="E2402">
        <v>2190</v>
      </c>
      <c r="F2402">
        <v>1704</v>
      </c>
      <c r="G2402">
        <v>1763</v>
      </c>
      <c r="H2402" t="s">
        <v>4600</v>
      </c>
      <c r="J2402" t="str">
        <f t="shared" si="78"/>
        <v>iiif_url</v>
      </c>
    </row>
    <row r="2403" spans="1:10" x14ac:dyDescent="0.2">
      <c r="A2403" t="s">
        <v>4422</v>
      </c>
      <c r="B2403">
        <v>772</v>
      </c>
      <c r="C2403" t="s">
        <v>4601</v>
      </c>
      <c r="D2403">
        <v>1352</v>
      </c>
      <c r="E2403">
        <v>2190</v>
      </c>
      <c r="F2403">
        <v>1748</v>
      </c>
      <c r="G2403">
        <v>1814</v>
      </c>
      <c r="H2403" t="s">
        <v>4602</v>
      </c>
      <c r="J2403" t="str">
        <f t="shared" ref="J2403:J2433" si="79">HYPERLINK("https://images.diginfra.net/iiif/NL-HaNA_1.01.02/3775/NL-HaNA_1.01.02_3775_0387.jpg/266,237,2306,3219/full/0/default.jpg", "iiif_url")</f>
        <v>iiif_url</v>
      </c>
    </row>
    <row r="2404" spans="1:10" x14ac:dyDescent="0.2">
      <c r="A2404" t="s">
        <v>4422</v>
      </c>
      <c r="B2404">
        <v>772</v>
      </c>
      <c r="C2404" t="s">
        <v>4603</v>
      </c>
      <c r="D2404">
        <v>1351</v>
      </c>
      <c r="E2404">
        <v>2190</v>
      </c>
      <c r="F2404">
        <v>1794</v>
      </c>
      <c r="G2404">
        <v>1862</v>
      </c>
      <c r="H2404" t="s">
        <v>4604</v>
      </c>
      <c r="J2404" t="str">
        <f t="shared" si="79"/>
        <v>iiif_url</v>
      </c>
    </row>
    <row r="2405" spans="1:10" x14ac:dyDescent="0.2">
      <c r="A2405" t="s">
        <v>4422</v>
      </c>
      <c r="B2405">
        <v>772</v>
      </c>
      <c r="C2405" t="s">
        <v>4605</v>
      </c>
      <c r="D2405">
        <v>1350</v>
      </c>
      <c r="E2405">
        <v>2195</v>
      </c>
      <c r="F2405">
        <v>1843</v>
      </c>
      <c r="G2405">
        <v>1911</v>
      </c>
      <c r="H2405" t="s">
        <v>4606</v>
      </c>
      <c r="J2405" t="str">
        <f t="shared" si="79"/>
        <v>iiif_url</v>
      </c>
    </row>
    <row r="2406" spans="1:10" x14ac:dyDescent="0.2">
      <c r="A2406" t="s">
        <v>4422</v>
      </c>
      <c r="B2406">
        <v>772</v>
      </c>
      <c r="C2406" t="s">
        <v>4607</v>
      </c>
      <c r="D2406">
        <v>1347</v>
      </c>
      <c r="E2406">
        <v>2187</v>
      </c>
      <c r="F2406">
        <v>1893</v>
      </c>
      <c r="G2406">
        <v>1962</v>
      </c>
      <c r="H2406" t="s">
        <v>4608</v>
      </c>
      <c r="J2406" t="str">
        <f t="shared" si="79"/>
        <v>iiif_url</v>
      </c>
    </row>
    <row r="2407" spans="1:10" x14ac:dyDescent="0.2">
      <c r="A2407" t="s">
        <v>4422</v>
      </c>
      <c r="B2407">
        <v>772</v>
      </c>
      <c r="C2407" t="s">
        <v>4609</v>
      </c>
      <c r="D2407">
        <v>1346</v>
      </c>
      <c r="E2407">
        <v>2190</v>
      </c>
      <c r="F2407">
        <v>1940</v>
      </c>
      <c r="G2407">
        <v>2007</v>
      </c>
      <c r="H2407" t="s">
        <v>4610</v>
      </c>
      <c r="J2407" t="str">
        <f t="shared" si="79"/>
        <v>iiif_url</v>
      </c>
    </row>
    <row r="2408" spans="1:10" x14ac:dyDescent="0.2">
      <c r="A2408" t="s">
        <v>4422</v>
      </c>
      <c r="B2408">
        <v>772</v>
      </c>
      <c r="C2408" t="s">
        <v>4611</v>
      </c>
      <c r="D2408">
        <v>1344</v>
      </c>
      <c r="E2408">
        <v>2184</v>
      </c>
      <c r="F2408">
        <v>1991</v>
      </c>
      <c r="G2408">
        <v>2056</v>
      </c>
      <c r="H2408" t="s">
        <v>4612</v>
      </c>
      <c r="J2408" t="str">
        <f t="shared" si="79"/>
        <v>iiif_url</v>
      </c>
    </row>
    <row r="2409" spans="1:10" x14ac:dyDescent="0.2">
      <c r="A2409" t="s">
        <v>4422</v>
      </c>
      <c r="B2409">
        <v>772</v>
      </c>
      <c r="C2409" t="s">
        <v>4613</v>
      </c>
      <c r="D2409">
        <v>1344</v>
      </c>
      <c r="E2409">
        <v>1484</v>
      </c>
      <c r="F2409">
        <v>2040</v>
      </c>
      <c r="G2409">
        <v>2099</v>
      </c>
      <c r="H2409" t="s">
        <v>4614</v>
      </c>
      <c r="J2409" t="str">
        <f t="shared" si="79"/>
        <v>iiif_url</v>
      </c>
    </row>
    <row r="2410" spans="1:10" x14ac:dyDescent="0.2">
      <c r="A2410" t="s">
        <v>4422</v>
      </c>
      <c r="B2410">
        <v>772</v>
      </c>
      <c r="C2410" t="s">
        <v>4615</v>
      </c>
      <c r="D2410">
        <v>1382</v>
      </c>
      <c r="E2410">
        <v>2190</v>
      </c>
      <c r="F2410">
        <v>2135</v>
      </c>
      <c r="G2410">
        <v>2203</v>
      </c>
      <c r="H2410" t="s">
        <v>4616</v>
      </c>
      <c r="I2410">
        <v>1</v>
      </c>
      <c r="J2410" t="str">
        <f t="shared" si="79"/>
        <v>iiif_url</v>
      </c>
    </row>
    <row r="2411" spans="1:10" x14ac:dyDescent="0.2">
      <c r="A2411" t="s">
        <v>4422</v>
      </c>
      <c r="B2411">
        <v>772</v>
      </c>
      <c r="C2411" t="s">
        <v>4617</v>
      </c>
      <c r="D2411">
        <v>1349</v>
      </c>
      <c r="E2411">
        <v>2193</v>
      </c>
      <c r="F2411">
        <v>2181</v>
      </c>
      <c r="G2411">
        <v>2251</v>
      </c>
      <c r="H2411" t="s">
        <v>4618</v>
      </c>
      <c r="J2411" t="str">
        <f t="shared" si="79"/>
        <v>iiif_url</v>
      </c>
    </row>
    <row r="2412" spans="1:10" x14ac:dyDescent="0.2">
      <c r="A2412" t="s">
        <v>4422</v>
      </c>
      <c r="B2412">
        <v>772</v>
      </c>
      <c r="C2412" t="s">
        <v>4619</v>
      </c>
      <c r="D2412">
        <v>1450</v>
      </c>
      <c r="E2412">
        <v>2192</v>
      </c>
      <c r="F2412">
        <v>2231</v>
      </c>
      <c r="G2412">
        <v>2299</v>
      </c>
      <c r="H2412" t="s">
        <v>4620</v>
      </c>
      <c r="J2412" t="str">
        <f t="shared" si="79"/>
        <v>iiif_url</v>
      </c>
    </row>
    <row r="2413" spans="1:10" x14ac:dyDescent="0.2">
      <c r="A2413" t="s">
        <v>4422</v>
      </c>
      <c r="B2413">
        <v>772</v>
      </c>
      <c r="C2413" t="s">
        <v>4621</v>
      </c>
      <c r="D2413">
        <v>1342</v>
      </c>
      <c r="E2413">
        <v>2198</v>
      </c>
      <c r="F2413">
        <v>2279</v>
      </c>
      <c r="G2413">
        <v>2347</v>
      </c>
      <c r="H2413" t="s">
        <v>4622</v>
      </c>
      <c r="J2413" t="str">
        <f t="shared" si="79"/>
        <v>iiif_url</v>
      </c>
    </row>
    <row r="2414" spans="1:10" x14ac:dyDescent="0.2">
      <c r="A2414" t="s">
        <v>4422</v>
      </c>
      <c r="B2414">
        <v>772</v>
      </c>
      <c r="C2414" t="s">
        <v>4623</v>
      </c>
      <c r="D2414">
        <v>1341</v>
      </c>
      <c r="E2414">
        <v>1860</v>
      </c>
      <c r="F2414">
        <v>2330</v>
      </c>
      <c r="G2414">
        <v>2395</v>
      </c>
      <c r="H2414" t="s">
        <v>4624</v>
      </c>
      <c r="J2414" t="str">
        <f t="shared" si="79"/>
        <v>iiif_url</v>
      </c>
    </row>
    <row r="2415" spans="1:10" x14ac:dyDescent="0.2">
      <c r="A2415" t="s">
        <v>4422</v>
      </c>
      <c r="B2415">
        <v>772</v>
      </c>
      <c r="C2415" t="s">
        <v>4625</v>
      </c>
      <c r="D2415">
        <v>1999</v>
      </c>
      <c r="E2415">
        <v>2195</v>
      </c>
      <c r="F2415">
        <v>2330</v>
      </c>
      <c r="G2415">
        <v>2388</v>
      </c>
      <c r="H2415" t="s">
        <v>4626</v>
      </c>
      <c r="J2415" t="str">
        <f t="shared" si="79"/>
        <v>iiif_url</v>
      </c>
    </row>
    <row r="2416" spans="1:10" x14ac:dyDescent="0.2">
      <c r="A2416" t="s">
        <v>4422</v>
      </c>
      <c r="B2416">
        <v>772</v>
      </c>
      <c r="C2416" t="s">
        <v>4627</v>
      </c>
      <c r="D2416">
        <v>1343</v>
      </c>
      <c r="E2416">
        <v>2192</v>
      </c>
      <c r="F2416">
        <v>2378</v>
      </c>
      <c r="G2416">
        <v>2445</v>
      </c>
      <c r="H2416" t="s">
        <v>4628</v>
      </c>
      <c r="J2416" t="str">
        <f t="shared" si="79"/>
        <v>iiif_url</v>
      </c>
    </row>
    <row r="2417" spans="1:10" x14ac:dyDescent="0.2">
      <c r="A2417" t="s">
        <v>4422</v>
      </c>
      <c r="B2417">
        <v>772</v>
      </c>
      <c r="C2417" t="s">
        <v>4629</v>
      </c>
      <c r="D2417">
        <v>1344</v>
      </c>
      <c r="E2417">
        <v>2191</v>
      </c>
      <c r="F2417">
        <v>2426</v>
      </c>
      <c r="G2417">
        <v>2492</v>
      </c>
      <c r="H2417" t="s">
        <v>4630</v>
      </c>
      <c r="J2417" t="str">
        <f t="shared" si="79"/>
        <v>iiif_url</v>
      </c>
    </row>
    <row r="2418" spans="1:10" x14ac:dyDescent="0.2">
      <c r="A2418" t="s">
        <v>4422</v>
      </c>
      <c r="B2418">
        <v>772</v>
      </c>
      <c r="C2418" t="s">
        <v>4631</v>
      </c>
      <c r="D2418">
        <v>1346</v>
      </c>
      <c r="E2418">
        <v>2197</v>
      </c>
      <c r="F2418">
        <v>2473</v>
      </c>
      <c r="G2418">
        <v>2540</v>
      </c>
      <c r="H2418" t="s">
        <v>4632</v>
      </c>
      <c r="J2418" t="str">
        <f t="shared" si="79"/>
        <v>iiif_url</v>
      </c>
    </row>
    <row r="2419" spans="1:10" x14ac:dyDescent="0.2">
      <c r="A2419" t="s">
        <v>4422</v>
      </c>
      <c r="B2419">
        <v>772</v>
      </c>
      <c r="C2419" t="s">
        <v>4633</v>
      </c>
      <c r="D2419">
        <v>1344</v>
      </c>
      <c r="E2419">
        <v>2189</v>
      </c>
      <c r="F2419">
        <v>2523</v>
      </c>
      <c r="G2419">
        <v>2590</v>
      </c>
      <c r="H2419" t="s">
        <v>4634</v>
      </c>
      <c r="J2419" t="str">
        <f t="shared" si="79"/>
        <v>iiif_url</v>
      </c>
    </row>
    <row r="2420" spans="1:10" x14ac:dyDescent="0.2">
      <c r="A2420" t="s">
        <v>4422</v>
      </c>
      <c r="B2420">
        <v>772</v>
      </c>
      <c r="C2420" t="s">
        <v>4635</v>
      </c>
      <c r="D2420">
        <v>1340</v>
      </c>
      <c r="E2420">
        <v>2196</v>
      </c>
      <c r="F2420">
        <v>2572</v>
      </c>
      <c r="G2420">
        <v>2641</v>
      </c>
      <c r="H2420" t="s">
        <v>4636</v>
      </c>
      <c r="J2420" t="str">
        <f t="shared" si="79"/>
        <v>iiif_url</v>
      </c>
    </row>
    <row r="2421" spans="1:10" x14ac:dyDescent="0.2">
      <c r="A2421" t="s">
        <v>4422</v>
      </c>
      <c r="B2421">
        <v>772</v>
      </c>
      <c r="C2421" t="s">
        <v>4637</v>
      </c>
      <c r="D2421">
        <v>1341</v>
      </c>
      <c r="E2421">
        <v>2190</v>
      </c>
      <c r="F2421">
        <v>2622</v>
      </c>
      <c r="G2421">
        <v>2689</v>
      </c>
      <c r="H2421" t="s">
        <v>4638</v>
      </c>
      <c r="J2421" t="str">
        <f t="shared" si="79"/>
        <v>iiif_url</v>
      </c>
    </row>
    <row r="2422" spans="1:10" x14ac:dyDescent="0.2">
      <c r="A2422" t="s">
        <v>4422</v>
      </c>
      <c r="B2422">
        <v>772</v>
      </c>
      <c r="C2422" t="s">
        <v>4639</v>
      </c>
      <c r="D2422">
        <v>1347</v>
      </c>
      <c r="E2422">
        <v>1472</v>
      </c>
      <c r="F2422">
        <v>2670</v>
      </c>
      <c r="G2422">
        <v>2729</v>
      </c>
      <c r="H2422" t="s">
        <v>4640</v>
      </c>
      <c r="J2422" t="str">
        <f t="shared" si="79"/>
        <v>iiif_url</v>
      </c>
    </row>
    <row r="2423" spans="1:10" x14ac:dyDescent="0.2">
      <c r="A2423" t="s">
        <v>4422</v>
      </c>
      <c r="B2423">
        <v>772</v>
      </c>
      <c r="C2423" t="s">
        <v>4641</v>
      </c>
      <c r="D2423">
        <v>1367</v>
      </c>
      <c r="E2423">
        <v>2190</v>
      </c>
      <c r="F2423">
        <v>2766</v>
      </c>
      <c r="G2423">
        <v>2833</v>
      </c>
      <c r="H2423" t="s">
        <v>4642</v>
      </c>
      <c r="I2423">
        <v>1</v>
      </c>
      <c r="J2423" t="str">
        <f t="shared" si="79"/>
        <v>iiif_url</v>
      </c>
    </row>
    <row r="2424" spans="1:10" x14ac:dyDescent="0.2">
      <c r="A2424" t="s">
        <v>4422</v>
      </c>
      <c r="B2424">
        <v>772</v>
      </c>
      <c r="C2424" t="s">
        <v>4643</v>
      </c>
      <c r="D2424">
        <v>1349</v>
      </c>
      <c r="E2424">
        <v>2190</v>
      </c>
      <c r="F2424">
        <v>2814</v>
      </c>
      <c r="G2424">
        <v>2880</v>
      </c>
      <c r="H2424" t="s">
        <v>4644</v>
      </c>
      <c r="J2424" t="str">
        <f t="shared" si="79"/>
        <v>iiif_url</v>
      </c>
    </row>
    <row r="2425" spans="1:10" x14ac:dyDescent="0.2">
      <c r="A2425" t="s">
        <v>4422</v>
      </c>
      <c r="B2425">
        <v>772</v>
      </c>
      <c r="C2425" t="s">
        <v>4645</v>
      </c>
      <c r="D2425">
        <v>1409</v>
      </c>
      <c r="E2425">
        <v>2198</v>
      </c>
      <c r="F2425">
        <v>2862</v>
      </c>
      <c r="G2425">
        <v>2929</v>
      </c>
      <c r="H2425" t="s">
        <v>4646</v>
      </c>
      <c r="J2425" t="str">
        <f t="shared" si="79"/>
        <v>iiif_url</v>
      </c>
    </row>
    <row r="2426" spans="1:10" x14ac:dyDescent="0.2">
      <c r="A2426" t="s">
        <v>4422</v>
      </c>
      <c r="B2426">
        <v>772</v>
      </c>
      <c r="C2426" t="s">
        <v>4647</v>
      </c>
      <c r="D2426">
        <v>1349</v>
      </c>
      <c r="E2426">
        <v>2193</v>
      </c>
      <c r="F2426">
        <v>2909</v>
      </c>
      <c r="G2426">
        <v>2978</v>
      </c>
      <c r="H2426" t="s">
        <v>4648</v>
      </c>
      <c r="J2426" t="str">
        <f t="shared" si="79"/>
        <v>iiif_url</v>
      </c>
    </row>
    <row r="2427" spans="1:10" x14ac:dyDescent="0.2">
      <c r="A2427" t="s">
        <v>4422</v>
      </c>
      <c r="B2427">
        <v>772</v>
      </c>
      <c r="C2427" t="s">
        <v>4649</v>
      </c>
      <c r="D2427">
        <v>1342</v>
      </c>
      <c r="E2427">
        <v>2184</v>
      </c>
      <c r="F2427">
        <v>2959</v>
      </c>
      <c r="G2427">
        <v>3028</v>
      </c>
      <c r="H2427" t="s">
        <v>4650</v>
      </c>
      <c r="J2427" t="str">
        <f t="shared" si="79"/>
        <v>iiif_url</v>
      </c>
    </row>
    <row r="2428" spans="1:10" x14ac:dyDescent="0.2">
      <c r="A2428" t="s">
        <v>4422</v>
      </c>
      <c r="B2428">
        <v>772</v>
      </c>
      <c r="C2428" t="s">
        <v>4651</v>
      </c>
      <c r="D2428">
        <v>1340</v>
      </c>
      <c r="E2428">
        <v>2184</v>
      </c>
      <c r="F2428">
        <v>3009</v>
      </c>
      <c r="G2428">
        <v>3077</v>
      </c>
      <c r="H2428" t="s">
        <v>4652</v>
      </c>
      <c r="J2428" t="str">
        <f t="shared" si="79"/>
        <v>iiif_url</v>
      </c>
    </row>
    <row r="2429" spans="1:10" x14ac:dyDescent="0.2">
      <c r="A2429" t="s">
        <v>4422</v>
      </c>
      <c r="B2429">
        <v>772</v>
      </c>
      <c r="C2429" t="s">
        <v>4653</v>
      </c>
      <c r="D2429">
        <v>1341</v>
      </c>
      <c r="E2429">
        <v>2196</v>
      </c>
      <c r="F2429">
        <v>3055</v>
      </c>
      <c r="G2429">
        <v>3121</v>
      </c>
      <c r="H2429" t="s">
        <v>4654</v>
      </c>
      <c r="J2429" t="str">
        <f t="shared" si="79"/>
        <v>iiif_url</v>
      </c>
    </row>
    <row r="2430" spans="1:10" x14ac:dyDescent="0.2">
      <c r="A2430" t="s">
        <v>4422</v>
      </c>
      <c r="B2430">
        <v>772</v>
      </c>
      <c r="C2430" t="s">
        <v>4655</v>
      </c>
      <c r="D2430">
        <v>1343</v>
      </c>
      <c r="E2430">
        <v>2192</v>
      </c>
      <c r="F2430">
        <v>3103</v>
      </c>
      <c r="G2430">
        <v>3168</v>
      </c>
      <c r="H2430" t="s">
        <v>4656</v>
      </c>
      <c r="J2430" t="str">
        <f t="shared" si="79"/>
        <v>iiif_url</v>
      </c>
    </row>
    <row r="2431" spans="1:10" x14ac:dyDescent="0.2">
      <c r="A2431" t="s">
        <v>4422</v>
      </c>
      <c r="B2431">
        <v>772</v>
      </c>
      <c r="C2431" t="s">
        <v>4657</v>
      </c>
      <c r="D2431">
        <v>1343</v>
      </c>
      <c r="E2431">
        <v>2192</v>
      </c>
      <c r="F2431">
        <v>3152</v>
      </c>
      <c r="G2431">
        <v>3220</v>
      </c>
      <c r="H2431" t="s">
        <v>4658</v>
      </c>
      <c r="J2431" t="str">
        <f t="shared" si="79"/>
        <v>iiif_url</v>
      </c>
    </row>
    <row r="2432" spans="1:10" x14ac:dyDescent="0.2">
      <c r="A2432" t="s">
        <v>4422</v>
      </c>
      <c r="B2432">
        <v>772</v>
      </c>
      <c r="C2432" t="s">
        <v>4659</v>
      </c>
      <c r="D2432">
        <v>1341</v>
      </c>
      <c r="E2432">
        <v>2196</v>
      </c>
      <c r="F2432">
        <v>3199</v>
      </c>
      <c r="G2432">
        <v>3264</v>
      </c>
      <c r="H2432" t="s">
        <v>4660</v>
      </c>
      <c r="J2432" t="str">
        <f t="shared" si="79"/>
        <v>iiif_url</v>
      </c>
    </row>
    <row r="2433" spans="1:10" x14ac:dyDescent="0.2">
      <c r="A2433" t="s">
        <v>4422</v>
      </c>
      <c r="B2433">
        <v>772</v>
      </c>
      <c r="C2433" t="s">
        <v>4661</v>
      </c>
      <c r="D2433">
        <v>1341</v>
      </c>
      <c r="E2433">
        <v>2190</v>
      </c>
      <c r="F2433">
        <v>3251</v>
      </c>
      <c r="G2433">
        <v>3314</v>
      </c>
      <c r="H2433" t="s">
        <v>4662</v>
      </c>
      <c r="J2433" t="str">
        <f t="shared" si="79"/>
        <v>iiif_url</v>
      </c>
    </row>
    <row r="2435" spans="1:10" x14ac:dyDescent="0.2">
      <c r="A2435" t="s">
        <v>4422</v>
      </c>
      <c r="B2435">
        <v>773</v>
      </c>
      <c r="C2435" t="s">
        <v>4663</v>
      </c>
      <c r="D2435">
        <v>4064</v>
      </c>
      <c r="E2435">
        <v>4185</v>
      </c>
      <c r="F2435">
        <v>3263</v>
      </c>
      <c r="G2435">
        <v>3321</v>
      </c>
      <c r="H2435" t="s">
        <v>4664</v>
      </c>
      <c r="J2435" t="str">
        <f t="shared" ref="J2435:J2466" si="80">HYPERLINK("https://images.diginfra.net/iiif/NL-HaNA_1.01.02/3775/NL-HaNA_1.01.02_3775_0387.jpg/2224,206,2064,3215/full/0/default.jpg", "iiif_url")</f>
        <v>iiif_url</v>
      </c>
    </row>
    <row r="2436" spans="1:10" x14ac:dyDescent="0.2">
      <c r="A2436" t="s">
        <v>4422</v>
      </c>
      <c r="B2436">
        <v>773</v>
      </c>
      <c r="C2436" t="s">
        <v>4663</v>
      </c>
      <c r="D2436">
        <v>2543</v>
      </c>
      <c r="E2436">
        <v>3203</v>
      </c>
      <c r="F2436">
        <v>3138</v>
      </c>
      <c r="G2436">
        <v>3199</v>
      </c>
      <c r="H2436" t="s">
        <v>4665</v>
      </c>
      <c r="J2436" t="str">
        <f t="shared" si="80"/>
        <v>iiif_url</v>
      </c>
    </row>
    <row r="2437" spans="1:10" x14ac:dyDescent="0.2">
      <c r="A2437" t="s">
        <v>4422</v>
      </c>
      <c r="B2437">
        <v>773</v>
      </c>
      <c r="C2437" t="s">
        <v>4663</v>
      </c>
      <c r="D2437">
        <v>3271</v>
      </c>
      <c r="E2437">
        <v>3296</v>
      </c>
      <c r="F2437">
        <v>314</v>
      </c>
      <c r="G2437">
        <v>378</v>
      </c>
      <c r="H2437" t="s">
        <v>490</v>
      </c>
      <c r="J2437" t="str">
        <f t="shared" si="80"/>
        <v>iiif_url</v>
      </c>
    </row>
    <row r="2438" spans="1:10" x14ac:dyDescent="0.2">
      <c r="A2438" t="s">
        <v>4422</v>
      </c>
      <c r="B2438">
        <v>773</v>
      </c>
      <c r="C2438" t="s">
        <v>4663</v>
      </c>
      <c r="D2438">
        <v>3113</v>
      </c>
      <c r="E2438">
        <v>3245</v>
      </c>
      <c r="F2438">
        <v>317</v>
      </c>
      <c r="G2438">
        <v>375</v>
      </c>
      <c r="H2438" t="s">
        <v>4666</v>
      </c>
      <c r="J2438" t="str">
        <f t="shared" si="80"/>
        <v>iiif_url</v>
      </c>
    </row>
    <row r="2439" spans="1:10" x14ac:dyDescent="0.2">
      <c r="A2439" t="s">
        <v>4422</v>
      </c>
      <c r="B2439">
        <v>773</v>
      </c>
      <c r="C2439" t="s">
        <v>4663</v>
      </c>
      <c r="D2439">
        <v>3755</v>
      </c>
      <c r="E2439">
        <v>4125</v>
      </c>
      <c r="F2439">
        <v>306</v>
      </c>
      <c r="G2439">
        <v>366</v>
      </c>
      <c r="H2439" t="s">
        <v>4667</v>
      </c>
      <c r="J2439" t="str">
        <f t="shared" si="80"/>
        <v>iiif_url</v>
      </c>
    </row>
    <row r="2440" spans="1:10" x14ac:dyDescent="0.2">
      <c r="A2440" t="s">
        <v>4422</v>
      </c>
      <c r="B2440">
        <v>773</v>
      </c>
      <c r="C2440" t="s">
        <v>4668</v>
      </c>
      <c r="D2440">
        <v>2327</v>
      </c>
      <c r="E2440">
        <v>3150</v>
      </c>
      <c r="F2440">
        <v>378</v>
      </c>
      <c r="G2440">
        <v>437</v>
      </c>
      <c r="H2440" t="s">
        <v>4669</v>
      </c>
      <c r="J2440" t="str">
        <f t="shared" si="80"/>
        <v>iiif_url</v>
      </c>
    </row>
    <row r="2441" spans="1:10" x14ac:dyDescent="0.2">
      <c r="A2441" t="s">
        <v>4422</v>
      </c>
      <c r="B2441">
        <v>773</v>
      </c>
      <c r="C2441" t="s">
        <v>4670</v>
      </c>
      <c r="D2441">
        <v>2327</v>
      </c>
      <c r="E2441">
        <v>3155</v>
      </c>
      <c r="F2441">
        <v>428</v>
      </c>
      <c r="G2441">
        <v>486</v>
      </c>
      <c r="H2441" t="s">
        <v>4671</v>
      </c>
      <c r="J2441" t="str">
        <f t="shared" si="80"/>
        <v>iiif_url</v>
      </c>
    </row>
    <row r="2442" spans="1:10" x14ac:dyDescent="0.2">
      <c r="A2442" t="s">
        <v>4422</v>
      </c>
      <c r="B2442">
        <v>773</v>
      </c>
      <c r="C2442" t="s">
        <v>4672</v>
      </c>
      <c r="D2442">
        <v>2324</v>
      </c>
      <c r="E2442">
        <v>3156</v>
      </c>
      <c r="F2442">
        <v>476</v>
      </c>
      <c r="G2442">
        <v>535</v>
      </c>
      <c r="H2442" t="s">
        <v>4673</v>
      </c>
      <c r="J2442" t="str">
        <f t="shared" si="80"/>
        <v>iiif_url</v>
      </c>
    </row>
    <row r="2443" spans="1:10" x14ac:dyDescent="0.2">
      <c r="A2443" t="s">
        <v>4422</v>
      </c>
      <c r="B2443">
        <v>773</v>
      </c>
      <c r="C2443" t="s">
        <v>4674</v>
      </c>
      <c r="D2443">
        <v>2327</v>
      </c>
      <c r="E2443">
        <v>2601</v>
      </c>
      <c r="F2443">
        <v>534</v>
      </c>
      <c r="G2443">
        <v>592</v>
      </c>
      <c r="H2443" t="s">
        <v>4675</v>
      </c>
      <c r="J2443" t="str">
        <f t="shared" si="80"/>
        <v>iiif_url</v>
      </c>
    </row>
    <row r="2444" spans="1:10" x14ac:dyDescent="0.2">
      <c r="A2444" t="s">
        <v>4422</v>
      </c>
      <c r="B2444">
        <v>773</v>
      </c>
      <c r="C2444" t="s">
        <v>4676</v>
      </c>
      <c r="D2444">
        <v>2942</v>
      </c>
      <c r="E2444">
        <v>3156</v>
      </c>
      <c r="F2444">
        <v>524</v>
      </c>
      <c r="G2444">
        <v>583</v>
      </c>
      <c r="H2444" t="s">
        <v>4677</v>
      </c>
      <c r="J2444" t="str">
        <f t="shared" si="80"/>
        <v>iiif_url</v>
      </c>
    </row>
    <row r="2445" spans="1:10" x14ac:dyDescent="0.2">
      <c r="A2445" t="s">
        <v>4422</v>
      </c>
      <c r="B2445">
        <v>773</v>
      </c>
      <c r="C2445" t="s">
        <v>4678</v>
      </c>
      <c r="D2445">
        <v>2327</v>
      </c>
      <c r="E2445">
        <v>3156</v>
      </c>
      <c r="F2445">
        <v>571</v>
      </c>
      <c r="G2445">
        <v>630</v>
      </c>
      <c r="H2445" t="s">
        <v>4679</v>
      </c>
      <c r="J2445" t="str">
        <f t="shared" si="80"/>
        <v>iiif_url</v>
      </c>
    </row>
    <row r="2446" spans="1:10" x14ac:dyDescent="0.2">
      <c r="A2446" t="s">
        <v>4422</v>
      </c>
      <c r="B2446">
        <v>773</v>
      </c>
      <c r="C2446" t="s">
        <v>4680</v>
      </c>
      <c r="D2446">
        <v>2327</v>
      </c>
      <c r="E2446">
        <v>3156</v>
      </c>
      <c r="F2446">
        <v>617</v>
      </c>
      <c r="G2446">
        <v>675</v>
      </c>
      <c r="H2446" t="s">
        <v>4681</v>
      </c>
      <c r="J2446" t="str">
        <f t="shared" si="80"/>
        <v>iiif_url</v>
      </c>
    </row>
    <row r="2447" spans="1:10" x14ac:dyDescent="0.2">
      <c r="A2447" t="s">
        <v>4422</v>
      </c>
      <c r="B2447">
        <v>773</v>
      </c>
      <c r="C2447" t="s">
        <v>4682</v>
      </c>
      <c r="D2447">
        <v>2331</v>
      </c>
      <c r="E2447">
        <v>3159</v>
      </c>
      <c r="F2447">
        <v>670</v>
      </c>
      <c r="G2447">
        <v>729</v>
      </c>
      <c r="H2447" t="s">
        <v>4683</v>
      </c>
      <c r="J2447" t="str">
        <f t="shared" si="80"/>
        <v>iiif_url</v>
      </c>
    </row>
    <row r="2448" spans="1:10" x14ac:dyDescent="0.2">
      <c r="A2448" t="s">
        <v>4422</v>
      </c>
      <c r="B2448">
        <v>773</v>
      </c>
      <c r="C2448" t="s">
        <v>4684</v>
      </c>
      <c r="D2448">
        <v>2343</v>
      </c>
      <c r="E2448">
        <v>3156</v>
      </c>
      <c r="F2448">
        <v>716</v>
      </c>
      <c r="G2448">
        <v>775</v>
      </c>
      <c r="H2448" t="s">
        <v>4685</v>
      </c>
      <c r="J2448" t="str">
        <f t="shared" si="80"/>
        <v>iiif_url</v>
      </c>
    </row>
    <row r="2449" spans="1:10" x14ac:dyDescent="0.2">
      <c r="A2449" t="s">
        <v>4422</v>
      </c>
      <c r="B2449">
        <v>773</v>
      </c>
      <c r="C2449" t="s">
        <v>4686</v>
      </c>
      <c r="D2449">
        <v>2342</v>
      </c>
      <c r="E2449">
        <v>3164</v>
      </c>
      <c r="F2449">
        <v>766</v>
      </c>
      <c r="G2449">
        <v>825</v>
      </c>
      <c r="H2449" t="s">
        <v>4687</v>
      </c>
      <c r="J2449" t="str">
        <f t="shared" si="80"/>
        <v>iiif_url</v>
      </c>
    </row>
    <row r="2450" spans="1:10" x14ac:dyDescent="0.2">
      <c r="A2450" t="s">
        <v>4422</v>
      </c>
      <c r="B2450">
        <v>773</v>
      </c>
      <c r="C2450" t="s">
        <v>4688</v>
      </c>
      <c r="D2450">
        <v>2342</v>
      </c>
      <c r="E2450">
        <v>3162</v>
      </c>
      <c r="F2450">
        <v>814</v>
      </c>
      <c r="G2450">
        <v>873</v>
      </c>
      <c r="H2450" t="s">
        <v>4689</v>
      </c>
      <c r="J2450" t="str">
        <f t="shared" si="80"/>
        <v>iiif_url</v>
      </c>
    </row>
    <row r="2451" spans="1:10" x14ac:dyDescent="0.2">
      <c r="A2451" t="s">
        <v>4422</v>
      </c>
      <c r="B2451">
        <v>773</v>
      </c>
      <c r="C2451" t="s">
        <v>4690</v>
      </c>
      <c r="D2451">
        <v>2337</v>
      </c>
      <c r="E2451">
        <v>3162</v>
      </c>
      <c r="F2451">
        <v>862</v>
      </c>
      <c r="G2451">
        <v>922</v>
      </c>
      <c r="H2451" t="s">
        <v>4691</v>
      </c>
      <c r="J2451" t="str">
        <f t="shared" si="80"/>
        <v>iiif_url</v>
      </c>
    </row>
    <row r="2452" spans="1:10" x14ac:dyDescent="0.2">
      <c r="A2452" t="s">
        <v>4422</v>
      </c>
      <c r="B2452">
        <v>773</v>
      </c>
      <c r="C2452" t="s">
        <v>4692</v>
      </c>
      <c r="D2452">
        <v>2337</v>
      </c>
      <c r="E2452">
        <v>3161</v>
      </c>
      <c r="F2452">
        <v>906</v>
      </c>
      <c r="G2452">
        <v>965</v>
      </c>
      <c r="H2452" t="s">
        <v>4693</v>
      </c>
      <c r="J2452" t="str">
        <f t="shared" si="80"/>
        <v>iiif_url</v>
      </c>
    </row>
    <row r="2453" spans="1:10" x14ac:dyDescent="0.2">
      <c r="A2453" t="s">
        <v>4422</v>
      </c>
      <c r="B2453">
        <v>773</v>
      </c>
      <c r="C2453" t="s">
        <v>4694</v>
      </c>
      <c r="D2453">
        <v>2337</v>
      </c>
      <c r="E2453">
        <v>3164</v>
      </c>
      <c r="F2453">
        <v>954</v>
      </c>
      <c r="G2453">
        <v>1015</v>
      </c>
      <c r="H2453" t="s">
        <v>4695</v>
      </c>
      <c r="J2453" t="str">
        <f t="shared" si="80"/>
        <v>iiif_url</v>
      </c>
    </row>
    <row r="2454" spans="1:10" x14ac:dyDescent="0.2">
      <c r="A2454" t="s">
        <v>4422</v>
      </c>
      <c r="B2454">
        <v>773</v>
      </c>
      <c r="C2454" t="s">
        <v>4696</v>
      </c>
      <c r="D2454">
        <v>2339</v>
      </c>
      <c r="E2454">
        <v>3168</v>
      </c>
      <c r="F2454">
        <v>1007</v>
      </c>
      <c r="G2454">
        <v>1066</v>
      </c>
      <c r="H2454" t="s">
        <v>4697</v>
      </c>
      <c r="J2454" t="str">
        <f t="shared" si="80"/>
        <v>iiif_url</v>
      </c>
    </row>
    <row r="2455" spans="1:10" x14ac:dyDescent="0.2">
      <c r="A2455" t="s">
        <v>4422</v>
      </c>
      <c r="B2455">
        <v>773</v>
      </c>
      <c r="C2455" t="s">
        <v>4698</v>
      </c>
      <c r="D2455">
        <v>2337</v>
      </c>
      <c r="E2455">
        <v>3168</v>
      </c>
      <c r="F2455">
        <v>1056</v>
      </c>
      <c r="G2455">
        <v>1116</v>
      </c>
      <c r="H2455" t="s">
        <v>4699</v>
      </c>
      <c r="J2455" t="str">
        <f t="shared" si="80"/>
        <v>iiif_url</v>
      </c>
    </row>
    <row r="2456" spans="1:10" x14ac:dyDescent="0.2">
      <c r="A2456" t="s">
        <v>4422</v>
      </c>
      <c r="B2456">
        <v>773</v>
      </c>
      <c r="C2456" t="s">
        <v>4700</v>
      </c>
      <c r="D2456">
        <v>2337</v>
      </c>
      <c r="E2456">
        <v>3168</v>
      </c>
      <c r="F2456">
        <v>1104</v>
      </c>
      <c r="G2456">
        <v>1164</v>
      </c>
      <c r="H2456" t="s">
        <v>4701</v>
      </c>
      <c r="J2456" t="str">
        <f t="shared" si="80"/>
        <v>iiif_url</v>
      </c>
    </row>
    <row r="2457" spans="1:10" x14ac:dyDescent="0.2">
      <c r="A2457" t="s">
        <v>4422</v>
      </c>
      <c r="B2457">
        <v>773</v>
      </c>
      <c r="C2457" t="s">
        <v>4702</v>
      </c>
      <c r="D2457">
        <v>2340</v>
      </c>
      <c r="E2457">
        <v>2461</v>
      </c>
      <c r="F2457">
        <v>1163</v>
      </c>
      <c r="G2457">
        <v>1221</v>
      </c>
      <c r="H2457" t="s">
        <v>4703</v>
      </c>
      <c r="J2457" t="str">
        <f t="shared" si="80"/>
        <v>iiif_url</v>
      </c>
    </row>
    <row r="2458" spans="1:10" x14ac:dyDescent="0.2">
      <c r="A2458" t="s">
        <v>4422</v>
      </c>
      <c r="B2458">
        <v>773</v>
      </c>
      <c r="C2458" t="s">
        <v>4704</v>
      </c>
      <c r="D2458">
        <v>2489</v>
      </c>
      <c r="E2458">
        <v>2975</v>
      </c>
      <c r="F2458">
        <v>1260</v>
      </c>
      <c r="G2458">
        <v>1321</v>
      </c>
      <c r="H2458" t="s">
        <v>4705</v>
      </c>
      <c r="J2458" t="str">
        <f t="shared" si="80"/>
        <v>iiif_url</v>
      </c>
    </row>
    <row r="2459" spans="1:10" x14ac:dyDescent="0.2">
      <c r="A2459" t="s">
        <v>4422</v>
      </c>
      <c r="B2459">
        <v>773</v>
      </c>
      <c r="C2459" t="s">
        <v>4706</v>
      </c>
      <c r="D2459">
        <v>2672</v>
      </c>
      <c r="E2459">
        <v>2802</v>
      </c>
      <c r="F2459">
        <v>1323</v>
      </c>
      <c r="G2459">
        <v>1383</v>
      </c>
      <c r="H2459" t="s">
        <v>4425</v>
      </c>
      <c r="J2459" t="str">
        <f t="shared" si="80"/>
        <v>iiif_url</v>
      </c>
    </row>
    <row r="2460" spans="1:10" x14ac:dyDescent="0.2">
      <c r="A2460" t="s">
        <v>4422</v>
      </c>
      <c r="B2460">
        <v>773</v>
      </c>
      <c r="C2460" t="s">
        <v>4707</v>
      </c>
      <c r="D2460">
        <v>2532</v>
      </c>
      <c r="E2460">
        <v>2950</v>
      </c>
      <c r="F2460">
        <v>1376</v>
      </c>
      <c r="G2460">
        <v>1444</v>
      </c>
      <c r="H2460" t="s">
        <v>4708</v>
      </c>
      <c r="J2460" t="str">
        <f t="shared" si="80"/>
        <v>iiif_url</v>
      </c>
    </row>
    <row r="2461" spans="1:10" x14ac:dyDescent="0.2">
      <c r="A2461" t="s">
        <v>4422</v>
      </c>
      <c r="B2461">
        <v>773</v>
      </c>
      <c r="C2461" t="s">
        <v>4709</v>
      </c>
      <c r="D2461">
        <v>2370</v>
      </c>
      <c r="E2461">
        <v>2906</v>
      </c>
      <c r="F2461">
        <v>1430</v>
      </c>
      <c r="G2461">
        <v>1489</v>
      </c>
      <c r="H2461" t="s">
        <v>4710</v>
      </c>
      <c r="J2461" t="str">
        <f t="shared" si="80"/>
        <v>iiif_url</v>
      </c>
    </row>
    <row r="2462" spans="1:10" x14ac:dyDescent="0.2">
      <c r="A2462" t="s">
        <v>4422</v>
      </c>
      <c r="B2462">
        <v>773</v>
      </c>
      <c r="C2462" t="s">
        <v>4711</v>
      </c>
      <c r="D2462">
        <v>2429</v>
      </c>
      <c r="E2462">
        <v>3062</v>
      </c>
      <c r="F2462">
        <v>1475</v>
      </c>
      <c r="G2462">
        <v>1537</v>
      </c>
      <c r="H2462" t="s">
        <v>4712</v>
      </c>
      <c r="J2462" t="str">
        <f t="shared" si="80"/>
        <v>iiif_url</v>
      </c>
    </row>
    <row r="2463" spans="1:10" x14ac:dyDescent="0.2">
      <c r="A2463" t="s">
        <v>4422</v>
      </c>
      <c r="B2463">
        <v>773</v>
      </c>
      <c r="C2463" t="s">
        <v>4713</v>
      </c>
      <c r="D2463">
        <v>2372</v>
      </c>
      <c r="E2463">
        <v>3169</v>
      </c>
      <c r="F2463">
        <v>1524</v>
      </c>
      <c r="G2463">
        <v>1584</v>
      </c>
      <c r="H2463" t="s">
        <v>4714</v>
      </c>
      <c r="J2463" t="str">
        <f t="shared" si="80"/>
        <v>iiif_url</v>
      </c>
    </row>
    <row r="2464" spans="1:10" x14ac:dyDescent="0.2">
      <c r="A2464" t="s">
        <v>4422</v>
      </c>
      <c r="B2464">
        <v>773</v>
      </c>
      <c r="C2464" t="s">
        <v>4715</v>
      </c>
      <c r="D2464">
        <v>2420</v>
      </c>
      <c r="E2464">
        <v>3172</v>
      </c>
      <c r="F2464">
        <v>1566</v>
      </c>
      <c r="G2464">
        <v>1628</v>
      </c>
      <c r="H2464" t="s">
        <v>4716</v>
      </c>
      <c r="J2464" t="str">
        <f t="shared" si="80"/>
        <v>iiif_url</v>
      </c>
    </row>
    <row r="2465" spans="1:10" x14ac:dyDescent="0.2">
      <c r="A2465" t="s">
        <v>4422</v>
      </c>
      <c r="B2465">
        <v>773</v>
      </c>
      <c r="C2465" t="s">
        <v>4717</v>
      </c>
      <c r="D2465">
        <v>2414</v>
      </c>
      <c r="E2465">
        <v>2945</v>
      </c>
      <c r="F2465">
        <v>1620</v>
      </c>
      <c r="G2465">
        <v>1679</v>
      </c>
      <c r="H2465" t="s">
        <v>4718</v>
      </c>
      <c r="J2465" t="str">
        <f t="shared" si="80"/>
        <v>iiif_url</v>
      </c>
    </row>
    <row r="2466" spans="1:10" x14ac:dyDescent="0.2">
      <c r="A2466" t="s">
        <v>4422</v>
      </c>
      <c r="B2466">
        <v>773</v>
      </c>
      <c r="C2466" t="s">
        <v>4719</v>
      </c>
      <c r="D2466">
        <v>2373</v>
      </c>
      <c r="E2466">
        <v>3173</v>
      </c>
      <c r="F2466">
        <v>1662</v>
      </c>
      <c r="G2466">
        <v>1722</v>
      </c>
      <c r="H2466" t="s">
        <v>4720</v>
      </c>
      <c r="J2466" t="str">
        <f t="shared" si="80"/>
        <v>iiif_url</v>
      </c>
    </row>
    <row r="2467" spans="1:10" x14ac:dyDescent="0.2">
      <c r="A2467" t="s">
        <v>4422</v>
      </c>
      <c r="B2467">
        <v>773</v>
      </c>
      <c r="C2467" t="s">
        <v>4721</v>
      </c>
      <c r="D2467">
        <v>2410</v>
      </c>
      <c r="E2467">
        <v>3094</v>
      </c>
      <c r="F2467">
        <v>1715</v>
      </c>
      <c r="G2467">
        <v>1776</v>
      </c>
      <c r="H2467" t="s">
        <v>4722</v>
      </c>
      <c r="J2467" t="str">
        <f t="shared" ref="J2467:J2498" si="81">HYPERLINK("https://images.diginfra.net/iiif/NL-HaNA_1.01.02/3775/NL-HaNA_1.01.02_3775_0387.jpg/2224,206,2064,3215/full/0/default.jpg", "iiif_url")</f>
        <v>iiif_url</v>
      </c>
    </row>
    <row r="2468" spans="1:10" x14ac:dyDescent="0.2">
      <c r="A2468" t="s">
        <v>4422</v>
      </c>
      <c r="B2468">
        <v>773</v>
      </c>
      <c r="C2468" t="s">
        <v>4723</v>
      </c>
      <c r="D2468">
        <v>2375</v>
      </c>
      <c r="E2468">
        <v>3174</v>
      </c>
      <c r="F2468">
        <v>1760</v>
      </c>
      <c r="G2468">
        <v>1823</v>
      </c>
      <c r="H2468" t="s">
        <v>4724</v>
      </c>
      <c r="J2468" t="str">
        <f t="shared" si="81"/>
        <v>iiif_url</v>
      </c>
    </row>
    <row r="2469" spans="1:10" x14ac:dyDescent="0.2">
      <c r="A2469" t="s">
        <v>4422</v>
      </c>
      <c r="B2469">
        <v>773</v>
      </c>
      <c r="C2469" t="s">
        <v>4725</v>
      </c>
      <c r="D2469">
        <v>2419</v>
      </c>
      <c r="E2469">
        <v>3180</v>
      </c>
      <c r="F2469">
        <v>1811</v>
      </c>
      <c r="G2469">
        <v>1873</v>
      </c>
      <c r="H2469" t="s">
        <v>4726</v>
      </c>
      <c r="J2469" t="str">
        <f t="shared" si="81"/>
        <v>iiif_url</v>
      </c>
    </row>
    <row r="2470" spans="1:10" x14ac:dyDescent="0.2">
      <c r="A2470" t="s">
        <v>4422</v>
      </c>
      <c r="B2470">
        <v>773</v>
      </c>
      <c r="C2470" t="s">
        <v>4727</v>
      </c>
      <c r="D2470">
        <v>2427</v>
      </c>
      <c r="E2470">
        <v>2575</v>
      </c>
      <c r="F2470">
        <v>1861</v>
      </c>
      <c r="G2470">
        <v>1923</v>
      </c>
      <c r="H2470" t="s">
        <v>4728</v>
      </c>
      <c r="J2470" t="str">
        <f t="shared" si="81"/>
        <v>iiif_url</v>
      </c>
    </row>
    <row r="2471" spans="1:10" x14ac:dyDescent="0.2">
      <c r="A2471" t="s">
        <v>4422</v>
      </c>
      <c r="B2471">
        <v>773</v>
      </c>
      <c r="C2471" t="s">
        <v>4729</v>
      </c>
      <c r="D2471">
        <v>2381</v>
      </c>
      <c r="E2471">
        <v>2646</v>
      </c>
      <c r="F2471">
        <v>1907</v>
      </c>
      <c r="G2471">
        <v>1971</v>
      </c>
      <c r="H2471" t="s">
        <v>4730</v>
      </c>
      <c r="J2471" t="str">
        <f t="shared" si="81"/>
        <v>iiif_url</v>
      </c>
    </row>
    <row r="2472" spans="1:10" x14ac:dyDescent="0.2">
      <c r="A2472" t="s">
        <v>4422</v>
      </c>
      <c r="B2472">
        <v>773</v>
      </c>
      <c r="C2472" t="s">
        <v>4731</v>
      </c>
      <c r="D2472">
        <v>2383</v>
      </c>
      <c r="E2472">
        <v>2862</v>
      </c>
      <c r="F2472">
        <v>1956</v>
      </c>
      <c r="G2472">
        <v>2018</v>
      </c>
      <c r="H2472" t="s">
        <v>4732</v>
      </c>
      <c r="J2472" t="str">
        <f t="shared" si="81"/>
        <v>iiif_url</v>
      </c>
    </row>
    <row r="2473" spans="1:10" x14ac:dyDescent="0.2">
      <c r="A2473" t="s">
        <v>4422</v>
      </c>
      <c r="B2473">
        <v>773</v>
      </c>
      <c r="C2473" t="s">
        <v>4733</v>
      </c>
      <c r="D2473">
        <v>2382</v>
      </c>
      <c r="E2473">
        <v>3188</v>
      </c>
      <c r="F2473">
        <v>2003</v>
      </c>
      <c r="G2473">
        <v>2064</v>
      </c>
      <c r="H2473" t="s">
        <v>4734</v>
      </c>
      <c r="J2473" t="str">
        <f t="shared" si="81"/>
        <v>iiif_url</v>
      </c>
    </row>
    <row r="2474" spans="1:10" x14ac:dyDescent="0.2">
      <c r="A2474" t="s">
        <v>4422</v>
      </c>
      <c r="B2474">
        <v>773</v>
      </c>
      <c r="C2474" t="s">
        <v>4735</v>
      </c>
      <c r="D2474">
        <v>2415</v>
      </c>
      <c r="E2474">
        <v>3185</v>
      </c>
      <c r="F2474">
        <v>2047</v>
      </c>
      <c r="G2474">
        <v>2110</v>
      </c>
      <c r="H2474" t="s">
        <v>4736</v>
      </c>
      <c r="J2474" t="str">
        <f t="shared" si="81"/>
        <v>iiif_url</v>
      </c>
    </row>
    <row r="2475" spans="1:10" x14ac:dyDescent="0.2">
      <c r="A2475" t="s">
        <v>4422</v>
      </c>
      <c r="B2475">
        <v>773</v>
      </c>
      <c r="C2475" t="s">
        <v>4737</v>
      </c>
      <c r="D2475">
        <v>2426</v>
      </c>
      <c r="E2475">
        <v>2496</v>
      </c>
      <c r="F2475">
        <v>2104</v>
      </c>
      <c r="G2475">
        <v>2163</v>
      </c>
      <c r="H2475" t="s">
        <v>4738</v>
      </c>
      <c r="J2475" t="str">
        <f t="shared" si="81"/>
        <v>iiif_url</v>
      </c>
    </row>
    <row r="2476" spans="1:10" x14ac:dyDescent="0.2">
      <c r="A2476" t="s">
        <v>4422</v>
      </c>
      <c r="B2476">
        <v>773</v>
      </c>
      <c r="C2476" t="s">
        <v>4739</v>
      </c>
      <c r="D2476">
        <v>2385</v>
      </c>
      <c r="E2476">
        <v>2508</v>
      </c>
      <c r="F2476">
        <v>2151</v>
      </c>
      <c r="G2476">
        <v>2211</v>
      </c>
      <c r="H2476" t="s">
        <v>4740</v>
      </c>
      <c r="J2476" t="str">
        <f t="shared" si="81"/>
        <v>iiif_url</v>
      </c>
    </row>
    <row r="2477" spans="1:10" x14ac:dyDescent="0.2">
      <c r="A2477" t="s">
        <v>4422</v>
      </c>
      <c r="B2477">
        <v>773</v>
      </c>
      <c r="C2477" t="s">
        <v>4741</v>
      </c>
      <c r="D2477">
        <v>2454</v>
      </c>
      <c r="E2477">
        <v>3189</v>
      </c>
      <c r="F2477">
        <v>2251</v>
      </c>
      <c r="G2477">
        <v>2315</v>
      </c>
      <c r="H2477" t="s">
        <v>4742</v>
      </c>
      <c r="J2477" t="str">
        <f t="shared" si="81"/>
        <v>iiif_url</v>
      </c>
    </row>
    <row r="2478" spans="1:10" x14ac:dyDescent="0.2">
      <c r="A2478" t="s">
        <v>4422</v>
      </c>
      <c r="B2478">
        <v>773</v>
      </c>
      <c r="C2478" t="s">
        <v>4743</v>
      </c>
      <c r="D2478">
        <v>2475</v>
      </c>
      <c r="E2478">
        <v>3192</v>
      </c>
      <c r="F2478">
        <v>2315</v>
      </c>
      <c r="G2478">
        <v>2374</v>
      </c>
      <c r="H2478" t="s">
        <v>4744</v>
      </c>
      <c r="J2478" t="str">
        <f t="shared" si="81"/>
        <v>iiif_url</v>
      </c>
    </row>
    <row r="2479" spans="1:10" x14ac:dyDescent="0.2">
      <c r="A2479" t="s">
        <v>4422</v>
      </c>
      <c r="B2479">
        <v>773</v>
      </c>
      <c r="C2479" t="s">
        <v>4745</v>
      </c>
      <c r="D2479">
        <v>2489</v>
      </c>
      <c r="E2479">
        <v>3192</v>
      </c>
      <c r="F2479">
        <v>2360</v>
      </c>
      <c r="G2479">
        <v>2420</v>
      </c>
      <c r="H2479" t="s">
        <v>4746</v>
      </c>
      <c r="J2479" t="str">
        <f t="shared" si="81"/>
        <v>iiif_url</v>
      </c>
    </row>
    <row r="2480" spans="1:10" x14ac:dyDescent="0.2">
      <c r="A2480" t="s">
        <v>4422</v>
      </c>
      <c r="B2480">
        <v>773</v>
      </c>
      <c r="C2480" t="s">
        <v>4747</v>
      </c>
      <c r="D2480">
        <v>2354</v>
      </c>
      <c r="E2480">
        <v>3192</v>
      </c>
      <c r="F2480">
        <v>2408</v>
      </c>
      <c r="G2480">
        <v>2476</v>
      </c>
      <c r="H2480" t="s">
        <v>4748</v>
      </c>
      <c r="J2480" t="str">
        <f t="shared" si="81"/>
        <v>iiif_url</v>
      </c>
    </row>
    <row r="2481" spans="1:10" x14ac:dyDescent="0.2">
      <c r="A2481" t="s">
        <v>4422</v>
      </c>
      <c r="B2481">
        <v>773</v>
      </c>
      <c r="C2481" t="s">
        <v>4749</v>
      </c>
      <c r="D2481">
        <v>2354</v>
      </c>
      <c r="E2481">
        <v>2481</v>
      </c>
      <c r="F2481">
        <v>2458</v>
      </c>
      <c r="G2481">
        <v>2523</v>
      </c>
      <c r="H2481" t="s">
        <v>4750</v>
      </c>
      <c r="J2481" t="str">
        <f t="shared" si="81"/>
        <v>iiif_url</v>
      </c>
    </row>
    <row r="2482" spans="1:10" x14ac:dyDescent="0.2">
      <c r="A2482" t="s">
        <v>4422</v>
      </c>
      <c r="B2482">
        <v>773</v>
      </c>
      <c r="C2482" t="s">
        <v>4751</v>
      </c>
      <c r="D2482">
        <v>2720</v>
      </c>
      <c r="E2482">
        <v>2749</v>
      </c>
      <c r="F2482">
        <v>2502</v>
      </c>
      <c r="G2482">
        <v>2562</v>
      </c>
      <c r="H2482" t="s">
        <v>4752</v>
      </c>
      <c r="J2482" t="str">
        <f t="shared" si="81"/>
        <v>iiif_url</v>
      </c>
    </row>
    <row r="2483" spans="1:10" x14ac:dyDescent="0.2">
      <c r="A2483" t="s">
        <v>4422</v>
      </c>
      <c r="B2483">
        <v>773</v>
      </c>
      <c r="C2483" t="s">
        <v>4753</v>
      </c>
      <c r="D2483">
        <v>2375</v>
      </c>
      <c r="E2483">
        <v>3199</v>
      </c>
      <c r="F2483">
        <v>2553</v>
      </c>
      <c r="G2483">
        <v>2612</v>
      </c>
      <c r="H2483" t="s">
        <v>4754</v>
      </c>
      <c r="I2483">
        <v>1</v>
      </c>
      <c r="J2483" t="str">
        <f t="shared" si="81"/>
        <v>iiif_url</v>
      </c>
    </row>
    <row r="2484" spans="1:10" x14ac:dyDescent="0.2">
      <c r="A2484" t="s">
        <v>4422</v>
      </c>
      <c r="B2484">
        <v>773</v>
      </c>
      <c r="C2484" t="s">
        <v>4755</v>
      </c>
      <c r="D2484">
        <v>2421</v>
      </c>
      <c r="E2484">
        <v>3195</v>
      </c>
      <c r="F2484">
        <v>2599</v>
      </c>
      <c r="G2484">
        <v>2668</v>
      </c>
      <c r="H2484" t="s">
        <v>4756</v>
      </c>
      <c r="J2484" t="str">
        <f t="shared" si="81"/>
        <v>iiif_url</v>
      </c>
    </row>
    <row r="2485" spans="1:10" x14ac:dyDescent="0.2">
      <c r="A2485" t="s">
        <v>4422</v>
      </c>
      <c r="B2485">
        <v>773</v>
      </c>
      <c r="C2485" t="s">
        <v>4757</v>
      </c>
      <c r="D2485">
        <v>2454</v>
      </c>
      <c r="E2485">
        <v>3203</v>
      </c>
      <c r="F2485">
        <v>2651</v>
      </c>
      <c r="G2485">
        <v>2716</v>
      </c>
      <c r="H2485" t="s">
        <v>4758</v>
      </c>
      <c r="J2485" t="str">
        <f t="shared" si="81"/>
        <v>iiif_url</v>
      </c>
    </row>
    <row r="2486" spans="1:10" x14ac:dyDescent="0.2">
      <c r="A2486" t="s">
        <v>4422</v>
      </c>
      <c r="B2486">
        <v>773</v>
      </c>
      <c r="C2486" t="s">
        <v>4759</v>
      </c>
      <c r="D2486">
        <v>2360</v>
      </c>
      <c r="E2486">
        <v>3209</v>
      </c>
      <c r="F2486">
        <v>2695</v>
      </c>
      <c r="G2486">
        <v>2767</v>
      </c>
      <c r="H2486" t="s">
        <v>4760</v>
      </c>
      <c r="J2486" t="str">
        <f t="shared" si="81"/>
        <v>iiif_url</v>
      </c>
    </row>
    <row r="2487" spans="1:10" x14ac:dyDescent="0.2">
      <c r="A2487" t="s">
        <v>4422</v>
      </c>
      <c r="B2487">
        <v>773</v>
      </c>
      <c r="C2487" t="s">
        <v>4761</v>
      </c>
      <c r="D2487">
        <v>2357</v>
      </c>
      <c r="E2487">
        <v>3204</v>
      </c>
      <c r="F2487">
        <v>2744</v>
      </c>
      <c r="G2487">
        <v>2813</v>
      </c>
      <c r="H2487" t="s">
        <v>4762</v>
      </c>
      <c r="J2487" t="str">
        <f t="shared" si="81"/>
        <v>iiif_url</v>
      </c>
    </row>
    <row r="2488" spans="1:10" x14ac:dyDescent="0.2">
      <c r="A2488" t="s">
        <v>4422</v>
      </c>
      <c r="B2488">
        <v>773</v>
      </c>
      <c r="C2488" t="s">
        <v>4763</v>
      </c>
      <c r="D2488">
        <v>2357</v>
      </c>
      <c r="E2488">
        <v>2750</v>
      </c>
      <c r="F2488">
        <v>2790</v>
      </c>
      <c r="G2488">
        <v>2866</v>
      </c>
      <c r="H2488" t="s">
        <v>356</v>
      </c>
      <c r="J2488" t="str">
        <f t="shared" si="81"/>
        <v>iiif_url</v>
      </c>
    </row>
    <row r="2489" spans="1:10" x14ac:dyDescent="0.2">
      <c r="A2489" t="s">
        <v>4422</v>
      </c>
      <c r="B2489">
        <v>773</v>
      </c>
      <c r="C2489" t="s">
        <v>4764</v>
      </c>
      <c r="D2489">
        <v>2855</v>
      </c>
      <c r="E2489">
        <v>3206</v>
      </c>
      <c r="F2489">
        <v>2796</v>
      </c>
      <c r="G2489">
        <v>2855</v>
      </c>
      <c r="H2489" t="s">
        <v>346</v>
      </c>
      <c r="J2489" t="str">
        <f t="shared" si="81"/>
        <v>iiif_url</v>
      </c>
    </row>
    <row r="2490" spans="1:10" x14ac:dyDescent="0.2">
      <c r="A2490" t="s">
        <v>4422</v>
      </c>
      <c r="B2490">
        <v>773</v>
      </c>
      <c r="C2490" t="s">
        <v>4765</v>
      </c>
      <c r="D2490">
        <v>2362</v>
      </c>
      <c r="E2490">
        <v>2731</v>
      </c>
      <c r="F2490">
        <v>2840</v>
      </c>
      <c r="G2490">
        <v>2914</v>
      </c>
      <c r="H2490" t="s">
        <v>359</v>
      </c>
      <c r="J2490" t="str">
        <f t="shared" si="81"/>
        <v>iiif_url</v>
      </c>
    </row>
    <row r="2491" spans="1:10" x14ac:dyDescent="0.2">
      <c r="A2491" t="s">
        <v>4422</v>
      </c>
      <c r="B2491">
        <v>773</v>
      </c>
      <c r="C2491" t="s">
        <v>4766</v>
      </c>
      <c r="D2491">
        <v>2421</v>
      </c>
      <c r="E2491">
        <v>3202</v>
      </c>
      <c r="F2491">
        <v>2939</v>
      </c>
      <c r="G2491">
        <v>3005</v>
      </c>
      <c r="H2491" t="s">
        <v>4767</v>
      </c>
      <c r="I2491">
        <v>1</v>
      </c>
      <c r="J2491" t="str">
        <f t="shared" si="81"/>
        <v>iiif_url</v>
      </c>
    </row>
    <row r="2492" spans="1:10" x14ac:dyDescent="0.2">
      <c r="A2492" t="s">
        <v>4422</v>
      </c>
      <c r="B2492">
        <v>773</v>
      </c>
      <c r="C2492" t="s">
        <v>4768</v>
      </c>
      <c r="D2492">
        <v>2373</v>
      </c>
      <c r="E2492">
        <v>3201</v>
      </c>
      <c r="F2492">
        <v>2981</v>
      </c>
      <c r="G2492">
        <v>3058</v>
      </c>
      <c r="H2492" t="s">
        <v>4769</v>
      </c>
      <c r="J2492" t="str">
        <f t="shared" si="81"/>
        <v>iiif_url</v>
      </c>
    </row>
    <row r="2493" spans="1:10" x14ac:dyDescent="0.2">
      <c r="A2493" t="s">
        <v>4422</v>
      </c>
      <c r="B2493">
        <v>773</v>
      </c>
      <c r="C2493" t="s">
        <v>4770</v>
      </c>
      <c r="D2493">
        <v>2463</v>
      </c>
      <c r="E2493">
        <v>3207</v>
      </c>
      <c r="F2493">
        <v>3040</v>
      </c>
      <c r="G2493">
        <v>3103</v>
      </c>
      <c r="H2493" t="s">
        <v>4771</v>
      </c>
      <c r="J2493" t="str">
        <f t="shared" si="81"/>
        <v>iiif_url</v>
      </c>
    </row>
    <row r="2494" spans="1:10" x14ac:dyDescent="0.2">
      <c r="A2494" t="s">
        <v>4422</v>
      </c>
      <c r="B2494">
        <v>773</v>
      </c>
      <c r="C2494" t="s">
        <v>4772</v>
      </c>
      <c r="D2494">
        <v>2362</v>
      </c>
      <c r="E2494">
        <v>3204</v>
      </c>
      <c r="F2494">
        <v>3083</v>
      </c>
      <c r="G2494">
        <v>3156</v>
      </c>
      <c r="H2494" t="s">
        <v>4773</v>
      </c>
      <c r="J2494" t="str">
        <f t="shared" si="81"/>
        <v>iiif_url</v>
      </c>
    </row>
    <row r="2495" spans="1:10" x14ac:dyDescent="0.2">
      <c r="A2495" t="s">
        <v>4422</v>
      </c>
      <c r="B2495">
        <v>773</v>
      </c>
      <c r="C2495" t="s">
        <v>4774</v>
      </c>
      <c r="D2495">
        <v>2365</v>
      </c>
      <c r="E2495">
        <v>2424</v>
      </c>
      <c r="F2495">
        <v>3131</v>
      </c>
      <c r="G2495">
        <v>3189</v>
      </c>
      <c r="H2495" t="s">
        <v>4775</v>
      </c>
      <c r="J2495" t="str">
        <f t="shared" si="81"/>
        <v>iiif_url</v>
      </c>
    </row>
    <row r="2496" spans="1:10" x14ac:dyDescent="0.2">
      <c r="A2496" t="s">
        <v>4422</v>
      </c>
      <c r="B2496">
        <v>773</v>
      </c>
      <c r="C2496" t="s">
        <v>4776</v>
      </c>
      <c r="D2496">
        <v>3255</v>
      </c>
      <c r="E2496">
        <v>4136</v>
      </c>
      <c r="F2496">
        <v>366</v>
      </c>
      <c r="G2496">
        <v>425</v>
      </c>
      <c r="H2496" t="s">
        <v>4777</v>
      </c>
      <c r="I2496">
        <v>1</v>
      </c>
      <c r="J2496" t="str">
        <f t="shared" si="81"/>
        <v>iiif_url</v>
      </c>
    </row>
    <row r="2497" spans="1:10" x14ac:dyDescent="0.2">
      <c r="A2497" t="s">
        <v>4422</v>
      </c>
      <c r="B2497">
        <v>773</v>
      </c>
      <c r="C2497" t="s">
        <v>4778</v>
      </c>
      <c r="D2497">
        <v>3302</v>
      </c>
      <c r="E2497">
        <v>4130</v>
      </c>
      <c r="F2497">
        <v>415</v>
      </c>
      <c r="G2497">
        <v>478</v>
      </c>
      <c r="H2497" t="s">
        <v>4779</v>
      </c>
      <c r="J2497" t="str">
        <f t="shared" si="81"/>
        <v>iiif_url</v>
      </c>
    </row>
    <row r="2498" spans="1:10" x14ac:dyDescent="0.2">
      <c r="A2498" t="s">
        <v>4422</v>
      </c>
      <c r="B2498">
        <v>773</v>
      </c>
      <c r="C2498" t="s">
        <v>4780</v>
      </c>
      <c r="D2498">
        <v>3365</v>
      </c>
      <c r="E2498">
        <v>4134</v>
      </c>
      <c r="F2498">
        <v>467</v>
      </c>
      <c r="G2498">
        <v>528</v>
      </c>
      <c r="H2498" t="s">
        <v>4781</v>
      </c>
      <c r="J2498" t="str">
        <f t="shared" si="81"/>
        <v>iiif_url</v>
      </c>
    </row>
    <row r="2499" spans="1:10" x14ac:dyDescent="0.2">
      <c r="A2499" t="s">
        <v>4422</v>
      </c>
      <c r="B2499">
        <v>773</v>
      </c>
      <c r="C2499" t="s">
        <v>4782</v>
      </c>
      <c r="D2499">
        <v>3249</v>
      </c>
      <c r="E2499">
        <v>4136</v>
      </c>
      <c r="F2499">
        <v>512</v>
      </c>
      <c r="G2499">
        <v>571</v>
      </c>
      <c r="H2499" t="s">
        <v>4783</v>
      </c>
      <c r="J2499" t="str">
        <f t="shared" ref="J2499:J2530" si="82">HYPERLINK("https://images.diginfra.net/iiif/NL-HaNA_1.01.02/3775/NL-HaNA_1.01.02_3775_0387.jpg/2224,206,2064,3215/full/0/default.jpg", "iiif_url")</f>
        <v>iiif_url</v>
      </c>
    </row>
    <row r="2500" spans="1:10" x14ac:dyDescent="0.2">
      <c r="A2500" t="s">
        <v>4422</v>
      </c>
      <c r="B2500">
        <v>773</v>
      </c>
      <c r="C2500" t="s">
        <v>4784</v>
      </c>
      <c r="D2500">
        <v>3254</v>
      </c>
      <c r="E2500">
        <v>4128</v>
      </c>
      <c r="F2500">
        <v>559</v>
      </c>
      <c r="G2500">
        <v>618</v>
      </c>
      <c r="H2500" t="s">
        <v>4785</v>
      </c>
      <c r="J2500" t="str">
        <f t="shared" si="82"/>
        <v>iiif_url</v>
      </c>
    </row>
    <row r="2501" spans="1:10" x14ac:dyDescent="0.2">
      <c r="A2501" t="s">
        <v>4422</v>
      </c>
      <c r="B2501">
        <v>773</v>
      </c>
      <c r="C2501" t="s">
        <v>4786</v>
      </c>
      <c r="D2501">
        <v>3252</v>
      </c>
      <c r="E2501">
        <v>3607</v>
      </c>
      <c r="F2501">
        <v>611</v>
      </c>
      <c r="G2501">
        <v>670</v>
      </c>
      <c r="H2501" t="s">
        <v>344</v>
      </c>
      <c r="J2501" t="str">
        <f t="shared" si="82"/>
        <v>iiif_url</v>
      </c>
    </row>
    <row r="2502" spans="1:10" x14ac:dyDescent="0.2">
      <c r="A2502" t="s">
        <v>4422</v>
      </c>
      <c r="B2502">
        <v>773</v>
      </c>
      <c r="C2502" t="s">
        <v>4787</v>
      </c>
      <c r="D2502">
        <v>3774</v>
      </c>
      <c r="E2502">
        <v>4139</v>
      </c>
      <c r="F2502">
        <v>609</v>
      </c>
      <c r="G2502">
        <v>670</v>
      </c>
      <c r="H2502" t="s">
        <v>4788</v>
      </c>
      <c r="J2502" t="str">
        <f t="shared" si="82"/>
        <v>iiif_url</v>
      </c>
    </row>
    <row r="2503" spans="1:10" x14ac:dyDescent="0.2">
      <c r="A2503" t="s">
        <v>4422</v>
      </c>
      <c r="B2503">
        <v>773</v>
      </c>
      <c r="C2503" t="s">
        <v>4789</v>
      </c>
      <c r="D2503">
        <v>3257</v>
      </c>
      <c r="E2503">
        <v>3628</v>
      </c>
      <c r="F2503">
        <v>653</v>
      </c>
      <c r="G2503">
        <v>712</v>
      </c>
      <c r="H2503" t="s">
        <v>4790</v>
      </c>
      <c r="J2503" t="str">
        <f t="shared" si="82"/>
        <v>iiif_url</v>
      </c>
    </row>
    <row r="2504" spans="1:10" x14ac:dyDescent="0.2">
      <c r="A2504" t="s">
        <v>4422</v>
      </c>
      <c r="B2504">
        <v>773</v>
      </c>
      <c r="C2504" t="s">
        <v>4791</v>
      </c>
      <c r="D2504">
        <v>3317</v>
      </c>
      <c r="E2504">
        <v>4139</v>
      </c>
      <c r="F2504">
        <v>754</v>
      </c>
      <c r="G2504">
        <v>813</v>
      </c>
      <c r="H2504" t="s">
        <v>4792</v>
      </c>
      <c r="I2504">
        <v>1</v>
      </c>
      <c r="J2504" t="str">
        <f t="shared" si="82"/>
        <v>iiif_url</v>
      </c>
    </row>
    <row r="2505" spans="1:10" x14ac:dyDescent="0.2">
      <c r="A2505" t="s">
        <v>4422</v>
      </c>
      <c r="B2505">
        <v>773</v>
      </c>
      <c r="C2505" t="s">
        <v>4793</v>
      </c>
      <c r="D2505">
        <v>3297</v>
      </c>
      <c r="E2505">
        <v>3353</v>
      </c>
      <c r="F2505">
        <v>803</v>
      </c>
      <c r="G2505">
        <v>864</v>
      </c>
      <c r="H2505" t="s">
        <v>4066</v>
      </c>
      <c r="J2505" t="str">
        <f t="shared" si="82"/>
        <v>iiif_url</v>
      </c>
    </row>
    <row r="2506" spans="1:10" x14ac:dyDescent="0.2">
      <c r="A2506" t="s">
        <v>4422</v>
      </c>
      <c r="B2506">
        <v>773</v>
      </c>
      <c r="C2506" t="s">
        <v>4794</v>
      </c>
      <c r="D2506">
        <v>3365</v>
      </c>
      <c r="E2506">
        <v>4139</v>
      </c>
      <c r="F2506">
        <v>803</v>
      </c>
      <c r="G2506">
        <v>863</v>
      </c>
      <c r="H2506" t="s">
        <v>4795</v>
      </c>
      <c r="J2506" t="str">
        <f t="shared" si="82"/>
        <v>iiif_url</v>
      </c>
    </row>
    <row r="2507" spans="1:10" x14ac:dyDescent="0.2">
      <c r="A2507" t="s">
        <v>4422</v>
      </c>
      <c r="B2507">
        <v>773</v>
      </c>
      <c r="C2507" t="s">
        <v>4796</v>
      </c>
      <c r="D2507">
        <v>3380</v>
      </c>
      <c r="E2507">
        <v>4139</v>
      </c>
      <c r="F2507">
        <v>851</v>
      </c>
      <c r="G2507">
        <v>911</v>
      </c>
      <c r="H2507" t="s">
        <v>4797</v>
      </c>
      <c r="J2507" t="str">
        <f t="shared" si="82"/>
        <v>iiif_url</v>
      </c>
    </row>
    <row r="2508" spans="1:10" x14ac:dyDescent="0.2">
      <c r="A2508" t="s">
        <v>4422</v>
      </c>
      <c r="B2508">
        <v>773</v>
      </c>
      <c r="C2508" t="s">
        <v>4798</v>
      </c>
      <c r="D2508">
        <v>3254</v>
      </c>
      <c r="E2508">
        <v>3324</v>
      </c>
      <c r="F2508">
        <v>907</v>
      </c>
      <c r="G2508">
        <v>965</v>
      </c>
      <c r="H2508" t="s">
        <v>4799</v>
      </c>
      <c r="J2508" t="str">
        <f t="shared" si="82"/>
        <v>iiif_url</v>
      </c>
    </row>
    <row r="2509" spans="1:10" x14ac:dyDescent="0.2">
      <c r="A2509" t="s">
        <v>4422</v>
      </c>
      <c r="B2509">
        <v>773</v>
      </c>
      <c r="C2509" t="s">
        <v>4800</v>
      </c>
      <c r="D2509">
        <v>3342</v>
      </c>
      <c r="E2509">
        <v>4140</v>
      </c>
      <c r="F2509">
        <v>900</v>
      </c>
      <c r="G2509">
        <v>959</v>
      </c>
      <c r="H2509" t="s">
        <v>4801</v>
      </c>
      <c r="J2509" t="str">
        <f t="shared" si="82"/>
        <v>iiif_url</v>
      </c>
    </row>
    <row r="2510" spans="1:10" x14ac:dyDescent="0.2">
      <c r="A2510" t="s">
        <v>4422</v>
      </c>
      <c r="B2510">
        <v>773</v>
      </c>
      <c r="C2510" t="s">
        <v>4802</v>
      </c>
      <c r="D2510">
        <v>3251</v>
      </c>
      <c r="E2510">
        <v>4130</v>
      </c>
      <c r="F2510">
        <v>947</v>
      </c>
      <c r="G2510">
        <v>1007</v>
      </c>
      <c r="H2510" t="s">
        <v>4803</v>
      </c>
      <c r="J2510" t="str">
        <f t="shared" si="82"/>
        <v>iiif_url</v>
      </c>
    </row>
    <row r="2511" spans="1:10" x14ac:dyDescent="0.2">
      <c r="A2511" t="s">
        <v>4422</v>
      </c>
      <c r="B2511">
        <v>773</v>
      </c>
      <c r="C2511" t="s">
        <v>4804</v>
      </c>
      <c r="D2511">
        <v>3254</v>
      </c>
      <c r="E2511">
        <v>3318</v>
      </c>
      <c r="F2511">
        <v>1003</v>
      </c>
      <c r="G2511">
        <v>1061</v>
      </c>
      <c r="H2511" t="s">
        <v>4805</v>
      </c>
      <c r="J2511" t="str">
        <f t="shared" si="82"/>
        <v>iiif_url</v>
      </c>
    </row>
    <row r="2512" spans="1:10" x14ac:dyDescent="0.2">
      <c r="A2512" t="s">
        <v>4422</v>
      </c>
      <c r="B2512">
        <v>773</v>
      </c>
      <c r="C2512" t="s">
        <v>4806</v>
      </c>
      <c r="D2512">
        <v>3443</v>
      </c>
      <c r="E2512">
        <v>4136</v>
      </c>
      <c r="F2512">
        <v>992</v>
      </c>
      <c r="G2512">
        <v>1052</v>
      </c>
      <c r="H2512" t="s">
        <v>4807</v>
      </c>
      <c r="J2512" t="str">
        <f t="shared" si="82"/>
        <v>iiif_url</v>
      </c>
    </row>
    <row r="2513" spans="1:10" x14ac:dyDescent="0.2">
      <c r="A2513" t="s">
        <v>4422</v>
      </c>
      <c r="B2513">
        <v>773</v>
      </c>
      <c r="C2513" t="s">
        <v>4808</v>
      </c>
      <c r="D2513">
        <v>3259</v>
      </c>
      <c r="E2513">
        <v>3384</v>
      </c>
      <c r="F2513">
        <v>1051</v>
      </c>
      <c r="G2513">
        <v>1109</v>
      </c>
      <c r="H2513" t="s">
        <v>4809</v>
      </c>
      <c r="J2513" t="str">
        <f t="shared" si="82"/>
        <v>iiif_url</v>
      </c>
    </row>
    <row r="2514" spans="1:10" x14ac:dyDescent="0.2">
      <c r="A2514" t="s">
        <v>4422</v>
      </c>
      <c r="B2514">
        <v>773</v>
      </c>
      <c r="C2514" t="s">
        <v>4810</v>
      </c>
      <c r="D2514">
        <v>3270</v>
      </c>
      <c r="E2514">
        <v>4151</v>
      </c>
      <c r="F2514">
        <v>1139</v>
      </c>
      <c r="G2514">
        <v>1199</v>
      </c>
      <c r="H2514" t="s">
        <v>4811</v>
      </c>
      <c r="I2514">
        <v>1</v>
      </c>
      <c r="J2514" t="str">
        <f t="shared" si="82"/>
        <v>iiif_url</v>
      </c>
    </row>
    <row r="2515" spans="1:10" x14ac:dyDescent="0.2">
      <c r="A2515" t="s">
        <v>4422</v>
      </c>
      <c r="B2515">
        <v>773</v>
      </c>
      <c r="C2515" t="s">
        <v>4812</v>
      </c>
      <c r="D2515">
        <v>3272</v>
      </c>
      <c r="E2515">
        <v>4151</v>
      </c>
      <c r="F2515">
        <v>1184</v>
      </c>
      <c r="G2515">
        <v>1243</v>
      </c>
      <c r="H2515" t="s">
        <v>4813</v>
      </c>
      <c r="J2515" t="str">
        <f t="shared" si="82"/>
        <v>iiif_url</v>
      </c>
    </row>
    <row r="2516" spans="1:10" x14ac:dyDescent="0.2">
      <c r="A2516" t="s">
        <v>4422</v>
      </c>
      <c r="B2516">
        <v>773</v>
      </c>
      <c r="C2516" t="s">
        <v>4814</v>
      </c>
      <c r="D2516">
        <v>3324</v>
      </c>
      <c r="E2516">
        <v>4152</v>
      </c>
      <c r="F2516">
        <v>1236</v>
      </c>
      <c r="G2516">
        <v>1296</v>
      </c>
      <c r="H2516" t="s">
        <v>4815</v>
      </c>
      <c r="J2516" t="str">
        <f t="shared" si="82"/>
        <v>iiif_url</v>
      </c>
    </row>
    <row r="2517" spans="1:10" x14ac:dyDescent="0.2">
      <c r="A2517" t="s">
        <v>4422</v>
      </c>
      <c r="B2517">
        <v>773</v>
      </c>
      <c r="C2517" t="s">
        <v>4816</v>
      </c>
      <c r="D2517">
        <v>3262</v>
      </c>
      <c r="E2517">
        <v>4152</v>
      </c>
      <c r="F2517">
        <v>1285</v>
      </c>
      <c r="G2517">
        <v>1345</v>
      </c>
      <c r="H2517" t="s">
        <v>4817</v>
      </c>
      <c r="J2517" t="str">
        <f t="shared" si="82"/>
        <v>iiif_url</v>
      </c>
    </row>
    <row r="2518" spans="1:10" x14ac:dyDescent="0.2">
      <c r="A2518" t="s">
        <v>4422</v>
      </c>
      <c r="B2518">
        <v>773</v>
      </c>
      <c r="C2518" t="s">
        <v>4818</v>
      </c>
      <c r="D2518">
        <v>3267</v>
      </c>
      <c r="E2518">
        <v>4156</v>
      </c>
      <c r="F2518">
        <v>1334</v>
      </c>
      <c r="G2518">
        <v>1394</v>
      </c>
      <c r="H2518" t="s">
        <v>4819</v>
      </c>
      <c r="J2518" t="str">
        <f t="shared" si="82"/>
        <v>iiif_url</v>
      </c>
    </row>
    <row r="2519" spans="1:10" x14ac:dyDescent="0.2">
      <c r="A2519" t="s">
        <v>4422</v>
      </c>
      <c r="B2519">
        <v>773</v>
      </c>
      <c r="C2519" t="s">
        <v>4820</v>
      </c>
      <c r="D2519">
        <v>3264</v>
      </c>
      <c r="E2519">
        <v>4146</v>
      </c>
      <c r="F2519">
        <v>1382</v>
      </c>
      <c r="G2519">
        <v>1442</v>
      </c>
      <c r="H2519" t="s">
        <v>4821</v>
      </c>
      <c r="J2519" t="str">
        <f t="shared" si="82"/>
        <v>iiif_url</v>
      </c>
    </row>
    <row r="2520" spans="1:10" x14ac:dyDescent="0.2">
      <c r="A2520" t="s">
        <v>4422</v>
      </c>
      <c r="B2520">
        <v>773</v>
      </c>
      <c r="C2520" t="s">
        <v>4822</v>
      </c>
      <c r="D2520">
        <v>3267</v>
      </c>
      <c r="E2520">
        <v>4148</v>
      </c>
      <c r="F2520">
        <v>1426</v>
      </c>
      <c r="G2520">
        <v>1486</v>
      </c>
      <c r="H2520" t="s">
        <v>4823</v>
      </c>
      <c r="J2520" t="str">
        <f t="shared" si="82"/>
        <v>iiif_url</v>
      </c>
    </row>
    <row r="2521" spans="1:10" x14ac:dyDescent="0.2">
      <c r="A2521" t="s">
        <v>4422</v>
      </c>
      <c r="B2521">
        <v>773</v>
      </c>
      <c r="C2521" t="s">
        <v>4824</v>
      </c>
      <c r="D2521">
        <v>3265</v>
      </c>
      <c r="E2521">
        <v>4146</v>
      </c>
      <c r="F2521">
        <v>1472</v>
      </c>
      <c r="G2521">
        <v>1532</v>
      </c>
      <c r="H2521" t="s">
        <v>4825</v>
      </c>
      <c r="J2521" t="str">
        <f t="shared" si="82"/>
        <v>iiif_url</v>
      </c>
    </row>
    <row r="2522" spans="1:10" x14ac:dyDescent="0.2">
      <c r="A2522" t="s">
        <v>4422</v>
      </c>
      <c r="B2522">
        <v>773</v>
      </c>
      <c r="C2522" t="s">
        <v>4826</v>
      </c>
      <c r="D2522">
        <v>3267</v>
      </c>
      <c r="E2522">
        <v>4153</v>
      </c>
      <c r="F2522">
        <v>1522</v>
      </c>
      <c r="G2522">
        <v>1584</v>
      </c>
      <c r="H2522" t="s">
        <v>4827</v>
      </c>
      <c r="J2522" t="str">
        <f t="shared" si="82"/>
        <v>iiif_url</v>
      </c>
    </row>
    <row r="2523" spans="1:10" x14ac:dyDescent="0.2">
      <c r="A2523" t="s">
        <v>4422</v>
      </c>
      <c r="B2523">
        <v>773</v>
      </c>
      <c r="C2523" t="s">
        <v>4828</v>
      </c>
      <c r="D2523">
        <v>3271</v>
      </c>
      <c r="E2523">
        <v>4157</v>
      </c>
      <c r="F2523">
        <v>1573</v>
      </c>
      <c r="G2523">
        <v>1633</v>
      </c>
      <c r="H2523" t="s">
        <v>4829</v>
      </c>
      <c r="J2523" t="str">
        <f t="shared" si="82"/>
        <v>iiif_url</v>
      </c>
    </row>
    <row r="2524" spans="1:10" x14ac:dyDescent="0.2">
      <c r="A2524" t="s">
        <v>4422</v>
      </c>
      <c r="B2524">
        <v>773</v>
      </c>
      <c r="C2524" t="s">
        <v>4830</v>
      </c>
      <c r="D2524">
        <v>3271</v>
      </c>
      <c r="E2524">
        <v>4157</v>
      </c>
      <c r="F2524">
        <v>1623</v>
      </c>
      <c r="G2524">
        <v>1683</v>
      </c>
      <c r="H2524" t="s">
        <v>4831</v>
      </c>
      <c r="J2524" t="str">
        <f t="shared" si="82"/>
        <v>iiif_url</v>
      </c>
    </row>
    <row r="2525" spans="1:10" x14ac:dyDescent="0.2">
      <c r="A2525" t="s">
        <v>4422</v>
      </c>
      <c r="B2525">
        <v>773</v>
      </c>
      <c r="C2525" t="s">
        <v>4832</v>
      </c>
      <c r="D2525">
        <v>3271</v>
      </c>
      <c r="E2525">
        <v>4155</v>
      </c>
      <c r="F2525">
        <v>1669</v>
      </c>
      <c r="G2525">
        <v>1729</v>
      </c>
      <c r="H2525" t="s">
        <v>4833</v>
      </c>
      <c r="J2525" t="str">
        <f t="shared" si="82"/>
        <v>iiif_url</v>
      </c>
    </row>
    <row r="2526" spans="1:10" x14ac:dyDescent="0.2">
      <c r="A2526" t="s">
        <v>4422</v>
      </c>
      <c r="B2526">
        <v>773</v>
      </c>
      <c r="C2526" t="s">
        <v>4834</v>
      </c>
      <c r="D2526">
        <v>3270</v>
      </c>
      <c r="E2526">
        <v>4152</v>
      </c>
      <c r="F2526">
        <v>1717</v>
      </c>
      <c r="G2526">
        <v>1778</v>
      </c>
      <c r="H2526" t="s">
        <v>4835</v>
      </c>
      <c r="J2526" t="str">
        <f t="shared" si="82"/>
        <v>iiif_url</v>
      </c>
    </row>
    <row r="2527" spans="1:10" x14ac:dyDescent="0.2">
      <c r="A2527" t="s">
        <v>4422</v>
      </c>
      <c r="B2527">
        <v>773</v>
      </c>
      <c r="C2527" t="s">
        <v>4836</v>
      </c>
      <c r="D2527">
        <v>3273</v>
      </c>
      <c r="E2527">
        <v>4154</v>
      </c>
      <c r="F2527">
        <v>1766</v>
      </c>
      <c r="G2527">
        <v>1825</v>
      </c>
      <c r="H2527" t="s">
        <v>4837</v>
      </c>
      <c r="J2527" t="str">
        <f t="shared" si="82"/>
        <v>iiif_url</v>
      </c>
    </row>
    <row r="2528" spans="1:10" x14ac:dyDescent="0.2">
      <c r="A2528" t="s">
        <v>4422</v>
      </c>
      <c r="B2528">
        <v>773</v>
      </c>
      <c r="C2528" t="s">
        <v>4838</v>
      </c>
      <c r="D2528">
        <v>3281</v>
      </c>
      <c r="E2528">
        <v>4152</v>
      </c>
      <c r="F2528">
        <v>1811</v>
      </c>
      <c r="G2528">
        <v>1870</v>
      </c>
      <c r="H2528" t="s">
        <v>4839</v>
      </c>
      <c r="J2528" t="str">
        <f t="shared" si="82"/>
        <v>iiif_url</v>
      </c>
    </row>
    <row r="2529" spans="1:10" x14ac:dyDescent="0.2">
      <c r="A2529" t="s">
        <v>4422</v>
      </c>
      <c r="B2529">
        <v>773</v>
      </c>
      <c r="C2529" t="s">
        <v>4840</v>
      </c>
      <c r="D2529">
        <v>3280</v>
      </c>
      <c r="E2529">
        <v>4154</v>
      </c>
      <c r="F2529">
        <v>1863</v>
      </c>
      <c r="G2529">
        <v>1924</v>
      </c>
      <c r="H2529" t="s">
        <v>4841</v>
      </c>
      <c r="J2529" t="str">
        <f t="shared" si="82"/>
        <v>iiif_url</v>
      </c>
    </row>
    <row r="2530" spans="1:10" x14ac:dyDescent="0.2">
      <c r="A2530" t="s">
        <v>4422</v>
      </c>
      <c r="B2530">
        <v>773</v>
      </c>
      <c r="C2530" t="s">
        <v>4842</v>
      </c>
      <c r="D2530">
        <v>3278</v>
      </c>
      <c r="E2530">
        <v>4158</v>
      </c>
      <c r="F2530">
        <v>1913</v>
      </c>
      <c r="G2530">
        <v>1972</v>
      </c>
      <c r="H2530" t="s">
        <v>4843</v>
      </c>
      <c r="J2530" t="str">
        <f t="shared" si="82"/>
        <v>iiif_url</v>
      </c>
    </row>
    <row r="2531" spans="1:10" x14ac:dyDescent="0.2">
      <c r="A2531" t="s">
        <v>4422</v>
      </c>
      <c r="B2531">
        <v>773</v>
      </c>
      <c r="C2531" t="s">
        <v>4844</v>
      </c>
      <c r="D2531">
        <v>3278</v>
      </c>
      <c r="E2531">
        <v>4154</v>
      </c>
      <c r="F2531">
        <v>1953</v>
      </c>
      <c r="G2531">
        <v>2012</v>
      </c>
      <c r="H2531" t="s">
        <v>4845</v>
      </c>
      <c r="J2531" t="str">
        <f t="shared" ref="J2531:J2557" si="83">HYPERLINK("https://images.diginfra.net/iiif/NL-HaNA_1.01.02/3775/NL-HaNA_1.01.02_3775_0387.jpg/2224,206,2064,3215/full/0/default.jpg", "iiif_url")</f>
        <v>iiif_url</v>
      </c>
    </row>
    <row r="2532" spans="1:10" x14ac:dyDescent="0.2">
      <c r="A2532" t="s">
        <v>4422</v>
      </c>
      <c r="B2532">
        <v>773</v>
      </c>
      <c r="C2532" t="s">
        <v>4846</v>
      </c>
      <c r="D2532">
        <v>3283</v>
      </c>
      <c r="E2532">
        <v>4158</v>
      </c>
      <c r="F2532">
        <v>2006</v>
      </c>
      <c r="G2532">
        <v>2065</v>
      </c>
      <c r="H2532" t="s">
        <v>4847</v>
      </c>
      <c r="J2532" t="str">
        <f t="shared" si="83"/>
        <v>iiif_url</v>
      </c>
    </row>
    <row r="2533" spans="1:10" x14ac:dyDescent="0.2">
      <c r="A2533" t="s">
        <v>4422</v>
      </c>
      <c r="B2533">
        <v>773</v>
      </c>
      <c r="C2533" t="s">
        <v>4848</v>
      </c>
      <c r="D2533">
        <v>3284</v>
      </c>
      <c r="E2533">
        <v>4155</v>
      </c>
      <c r="F2533">
        <v>2052</v>
      </c>
      <c r="G2533">
        <v>2112</v>
      </c>
      <c r="H2533" t="s">
        <v>4849</v>
      </c>
      <c r="J2533" t="str">
        <f t="shared" si="83"/>
        <v>iiif_url</v>
      </c>
    </row>
    <row r="2534" spans="1:10" x14ac:dyDescent="0.2">
      <c r="A2534" t="s">
        <v>4422</v>
      </c>
      <c r="B2534">
        <v>773</v>
      </c>
      <c r="C2534" t="s">
        <v>4850</v>
      </c>
      <c r="D2534">
        <v>3287</v>
      </c>
      <c r="E2534">
        <v>4165</v>
      </c>
      <c r="F2534">
        <v>2103</v>
      </c>
      <c r="G2534">
        <v>2162</v>
      </c>
      <c r="H2534" t="s">
        <v>4851</v>
      </c>
      <c r="J2534" t="str">
        <f t="shared" si="83"/>
        <v>iiif_url</v>
      </c>
    </row>
    <row r="2535" spans="1:10" x14ac:dyDescent="0.2">
      <c r="A2535" t="s">
        <v>4422</v>
      </c>
      <c r="B2535">
        <v>773</v>
      </c>
      <c r="C2535" t="s">
        <v>4852</v>
      </c>
      <c r="D2535">
        <v>3285</v>
      </c>
      <c r="E2535">
        <v>4164</v>
      </c>
      <c r="F2535">
        <v>2154</v>
      </c>
      <c r="G2535">
        <v>2214</v>
      </c>
      <c r="H2535" t="s">
        <v>4853</v>
      </c>
      <c r="J2535" t="str">
        <f t="shared" si="83"/>
        <v>iiif_url</v>
      </c>
    </row>
    <row r="2536" spans="1:10" x14ac:dyDescent="0.2">
      <c r="A2536" t="s">
        <v>4422</v>
      </c>
      <c r="B2536">
        <v>773</v>
      </c>
      <c r="C2536" t="s">
        <v>4854</v>
      </c>
      <c r="D2536">
        <v>3286</v>
      </c>
      <c r="E2536">
        <v>4170</v>
      </c>
      <c r="F2536">
        <v>2198</v>
      </c>
      <c r="G2536">
        <v>2258</v>
      </c>
      <c r="H2536" t="s">
        <v>4855</v>
      </c>
      <c r="J2536" t="str">
        <f t="shared" si="83"/>
        <v>iiif_url</v>
      </c>
    </row>
    <row r="2537" spans="1:10" x14ac:dyDescent="0.2">
      <c r="A2537" t="s">
        <v>4422</v>
      </c>
      <c r="B2537">
        <v>773</v>
      </c>
      <c r="C2537" t="s">
        <v>4856</v>
      </c>
      <c r="D2537">
        <v>3287</v>
      </c>
      <c r="E2537">
        <v>4163</v>
      </c>
      <c r="F2537">
        <v>2249</v>
      </c>
      <c r="G2537">
        <v>2308</v>
      </c>
      <c r="H2537" t="s">
        <v>4857</v>
      </c>
      <c r="J2537" t="str">
        <f t="shared" si="83"/>
        <v>iiif_url</v>
      </c>
    </row>
    <row r="2538" spans="1:10" x14ac:dyDescent="0.2">
      <c r="A2538" t="s">
        <v>4422</v>
      </c>
      <c r="B2538">
        <v>773</v>
      </c>
      <c r="C2538" t="s">
        <v>4858</v>
      </c>
      <c r="D2538">
        <v>3285</v>
      </c>
      <c r="E2538">
        <v>4164</v>
      </c>
      <c r="F2538">
        <v>2292</v>
      </c>
      <c r="G2538">
        <v>2351</v>
      </c>
      <c r="H2538" t="s">
        <v>4859</v>
      </c>
      <c r="J2538" t="str">
        <f t="shared" si="83"/>
        <v>iiif_url</v>
      </c>
    </row>
    <row r="2539" spans="1:10" x14ac:dyDescent="0.2">
      <c r="A2539" t="s">
        <v>4422</v>
      </c>
      <c r="B2539">
        <v>773</v>
      </c>
      <c r="C2539" t="s">
        <v>4860</v>
      </c>
      <c r="D2539">
        <v>3288</v>
      </c>
      <c r="E2539">
        <v>4164</v>
      </c>
      <c r="F2539">
        <v>2345</v>
      </c>
      <c r="G2539">
        <v>2405</v>
      </c>
      <c r="H2539" t="s">
        <v>4861</v>
      </c>
      <c r="J2539" t="str">
        <f t="shared" si="83"/>
        <v>iiif_url</v>
      </c>
    </row>
    <row r="2540" spans="1:10" x14ac:dyDescent="0.2">
      <c r="A2540" t="s">
        <v>4422</v>
      </c>
      <c r="B2540">
        <v>773</v>
      </c>
      <c r="C2540" t="s">
        <v>4862</v>
      </c>
      <c r="D2540">
        <v>3291</v>
      </c>
      <c r="E2540">
        <v>4170</v>
      </c>
      <c r="F2540">
        <v>2389</v>
      </c>
      <c r="G2540">
        <v>2450</v>
      </c>
      <c r="H2540" t="s">
        <v>4863</v>
      </c>
      <c r="J2540" t="str">
        <f t="shared" si="83"/>
        <v>iiif_url</v>
      </c>
    </row>
    <row r="2541" spans="1:10" x14ac:dyDescent="0.2">
      <c r="A2541" t="s">
        <v>4422</v>
      </c>
      <c r="B2541">
        <v>773</v>
      </c>
      <c r="C2541" t="s">
        <v>4864</v>
      </c>
      <c r="D2541">
        <v>3288</v>
      </c>
      <c r="E2541">
        <v>4170</v>
      </c>
      <c r="F2541">
        <v>2440</v>
      </c>
      <c r="G2541">
        <v>2499</v>
      </c>
      <c r="H2541" t="s">
        <v>4865</v>
      </c>
      <c r="J2541" t="str">
        <f t="shared" si="83"/>
        <v>iiif_url</v>
      </c>
    </row>
    <row r="2542" spans="1:10" x14ac:dyDescent="0.2">
      <c r="A2542" t="s">
        <v>4422</v>
      </c>
      <c r="B2542">
        <v>773</v>
      </c>
      <c r="C2542" t="s">
        <v>4866</v>
      </c>
      <c r="D2542">
        <v>3290</v>
      </c>
      <c r="E2542">
        <v>4176</v>
      </c>
      <c r="F2542">
        <v>2488</v>
      </c>
      <c r="G2542">
        <v>2547</v>
      </c>
      <c r="H2542" t="s">
        <v>4867</v>
      </c>
      <c r="J2542" t="str">
        <f t="shared" si="83"/>
        <v>iiif_url</v>
      </c>
    </row>
    <row r="2543" spans="1:10" x14ac:dyDescent="0.2">
      <c r="A2543" t="s">
        <v>4422</v>
      </c>
      <c r="B2543">
        <v>773</v>
      </c>
      <c r="C2543" t="s">
        <v>4868</v>
      </c>
      <c r="D2543">
        <v>3296</v>
      </c>
      <c r="E2543">
        <v>3452</v>
      </c>
      <c r="F2543">
        <v>2547</v>
      </c>
      <c r="G2543">
        <v>2605</v>
      </c>
      <c r="H2543" t="s">
        <v>4869</v>
      </c>
      <c r="J2543" t="str">
        <f t="shared" si="83"/>
        <v>iiif_url</v>
      </c>
    </row>
    <row r="2544" spans="1:10" x14ac:dyDescent="0.2">
      <c r="A2544" t="s">
        <v>4422</v>
      </c>
      <c r="B2544">
        <v>773</v>
      </c>
      <c r="C2544" t="s">
        <v>4870</v>
      </c>
      <c r="D2544">
        <v>3925</v>
      </c>
      <c r="E2544">
        <v>4174</v>
      </c>
      <c r="F2544">
        <v>2534</v>
      </c>
      <c r="G2544">
        <v>2597</v>
      </c>
      <c r="H2544" t="s">
        <v>4871</v>
      </c>
      <c r="J2544" t="str">
        <f t="shared" si="83"/>
        <v>iiif_url</v>
      </c>
    </row>
    <row r="2545" spans="1:10" x14ac:dyDescent="0.2">
      <c r="A2545" t="s">
        <v>4422</v>
      </c>
      <c r="B2545">
        <v>773</v>
      </c>
      <c r="C2545" t="s">
        <v>4872</v>
      </c>
      <c r="D2545">
        <v>3289</v>
      </c>
      <c r="E2545">
        <v>4171</v>
      </c>
      <c r="F2545">
        <v>2586</v>
      </c>
      <c r="G2545">
        <v>2645</v>
      </c>
      <c r="H2545" t="s">
        <v>4873</v>
      </c>
      <c r="J2545" t="str">
        <f t="shared" si="83"/>
        <v>iiif_url</v>
      </c>
    </row>
    <row r="2546" spans="1:10" x14ac:dyDescent="0.2">
      <c r="A2546" t="s">
        <v>4422</v>
      </c>
      <c r="B2546">
        <v>773</v>
      </c>
      <c r="C2546" t="s">
        <v>4874</v>
      </c>
      <c r="D2546">
        <v>3289</v>
      </c>
      <c r="E2546">
        <v>4175</v>
      </c>
      <c r="F2546">
        <v>2630</v>
      </c>
      <c r="G2546">
        <v>2689</v>
      </c>
      <c r="H2546" t="s">
        <v>4875</v>
      </c>
      <c r="J2546" t="str">
        <f t="shared" si="83"/>
        <v>iiif_url</v>
      </c>
    </row>
    <row r="2547" spans="1:10" x14ac:dyDescent="0.2">
      <c r="A2547" t="s">
        <v>4422</v>
      </c>
      <c r="B2547">
        <v>773</v>
      </c>
      <c r="C2547" t="s">
        <v>4876</v>
      </c>
      <c r="D2547">
        <v>3288</v>
      </c>
      <c r="E2547">
        <v>4176</v>
      </c>
      <c r="F2547">
        <v>2681</v>
      </c>
      <c r="G2547">
        <v>2740</v>
      </c>
      <c r="H2547" t="s">
        <v>4877</v>
      </c>
      <c r="J2547" t="str">
        <f t="shared" si="83"/>
        <v>iiif_url</v>
      </c>
    </row>
    <row r="2548" spans="1:10" x14ac:dyDescent="0.2">
      <c r="A2548" t="s">
        <v>4422</v>
      </c>
      <c r="B2548">
        <v>773</v>
      </c>
      <c r="C2548" t="s">
        <v>4878</v>
      </c>
      <c r="D2548">
        <v>3291</v>
      </c>
      <c r="E2548">
        <v>4170</v>
      </c>
      <c r="F2548">
        <v>2730</v>
      </c>
      <c r="G2548">
        <v>2789</v>
      </c>
      <c r="H2548" t="s">
        <v>4879</v>
      </c>
      <c r="J2548" t="str">
        <f t="shared" si="83"/>
        <v>iiif_url</v>
      </c>
    </row>
    <row r="2549" spans="1:10" x14ac:dyDescent="0.2">
      <c r="A2549" t="s">
        <v>4422</v>
      </c>
      <c r="B2549">
        <v>773</v>
      </c>
      <c r="C2549" t="s">
        <v>4880</v>
      </c>
      <c r="D2549">
        <v>3299</v>
      </c>
      <c r="E2549">
        <v>4177</v>
      </c>
      <c r="F2549">
        <v>2778</v>
      </c>
      <c r="G2549">
        <v>2839</v>
      </c>
      <c r="H2549" t="s">
        <v>4881</v>
      </c>
      <c r="J2549" t="str">
        <f t="shared" si="83"/>
        <v>iiif_url</v>
      </c>
    </row>
    <row r="2550" spans="1:10" x14ac:dyDescent="0.2">
      <c r="A2550" t="s">
        <v>4422</v>
      </c>
      <c r="B2550">
        <v>773</v>
      </c>
      <c r="C2550" t="s">
        <v>4882</v>
      </c>
      <c r="D2550">
        <v>3293</v>
      </c>
      <c r="E2550">
        <v>4176</v>
      </c>
      <c r="F2550">
        <v>2825</v>
      </c>
      <c r="G2550">
        <v>2884</v>
      </c>
      <c r="H2550" t="s">
        <v>4883</v>
      </c>
      <c r="J2550" t="str">
        <f t="shared" si="83"/>
        <v>iiif_url</v>
      </c>
    </row>
    <row r="2551" spans="1:10" x14ac:dyDescent="0.2">
      <c r="A2551" t="s">
        <v>4422</v>
      </c>
      <c r="B2551">
        <v>773</v>
      </c>
      <c r="C2551" t="s">
        <v>4884</v>
      </c>
      <c r="D2551">
        <v>3297</v>
      </c>
      <c r="E2551">
        <v>4182</v>
      </c>
      <c r="F2551">
        <v>2875</v>
      </c>
      <c r="G2551">
        <v>2934</v>
      </c>
      <c r="H2551" t="s">
        <v>4885</v>
      </c>
      <c r="J2551" t="str">
        <f t="shared" si="83"/>
        <v>iiif_url</v>
      </c>
    </row>
    <row r="2552" spans="1:10" x14ac:dyDescent="0.2">
      <c r="A2552" t="s">
        <v>4422</v>
      </c>
      <c r="B2552">
        <v>773</v>
      </c>
      <c r="C2552" t="s">
        <v>4886</v>
      </c>
      <c r="D2552">
        <v>3296</v>
      </c>
      <c r="E2552">
        <v>4181</v>
      </c>
      <c r="F2552">
        <v>2924</v>
      </c>
      <c r="G2552">
        <v>2985</v>
      </c>
      <c r="H2552" t="s">
        <v>4887</v>
      </c>
      <c r="J2552" t="str">
        <f t="shared" si="83"/>
        <v>iiif_url</v>
      </c>
    </row>
    <row r="2553" spans="1:10" x14ac:dyDescent="0.2">
      <c r="A2553" t="s">
        <v>4422</v>
      </c>
      <c r="B2553">
        <v>773</v>
      </c>
      <c r="C2553" t="s">
        <v>4888</v>
      </c>
      <c r="D2553">
        <v>3297</v>
      </c>
      <c r="E2553">
        <v>4182</v>
      </c>
      <c r="F2553">
        <v>2969</v>
      </c>
      <c r="G2553">
        <v>3028</v>
      </c>
      <c r="H2553" t="s">
        <v>4889</v>
      </c>
      <c r="J2553" t="str">
        <f t="shared" si="83"/>
        <v>iiif_url</v>
      </c>
    </row>
    <row r="2554" spans="1:10" x14ac:dyDescent="0.2">
      <c r="A2554" t="s">
        <v>4422</v>
      </c>
      <c r="B2554">
        <v>773</v>
      </c>
      <c r="C2554" t="s">
        <v>4890</v>
      </c>
      <c r="D2554">
        <v>3297</v>
      </c>
      <c r="E2554">
        <v>4185</v>
      </c>
      <c r="F2554">
        <v>3018</v>
      </c>
      <c r="G2554">
        <v>3077</v>
      </c>
      <c r="H2554" t="s">
        <v>4891</v>
      </c>
      <c r="J2554" t="str">
        <f t="shared" si="83"/>
        <v>iiif_url</v>
      </c>
    </row>
    <row r="2555" spans="1:10" x14ac:dyDescent="0.2">
      <c r="A2555" t="s">
        <v>4422</v>
      </c>
      <c r="B2555">
        <v>773</v>
      </c>
      <c r="C2555" t="s">
        <v>4892</v>
      </c>
      <c r="D2555">
        <v>3305</v>
      </c>
      <c r="E2555">
        <v>3570</v>
      </c>
      <c r="F2555">
        <v>3080</v>
      </c>
      <c r="G2555">
        <v>3138</v>
      </c>
      <c r="H2555" t="s">
        <v>4893</v>
      </c>
      <c r="J2555" t="str">
        <f t="shared" si="83"/>
        <v>iiif_url</v>
      </c>
    </row>
    <row r="2556" spans="1:10" x14ac:dyDescent="0.2">
      <c r="A2556" t="s">
        <v>4422</v>
      </c>
      <c r="B2556">
        <v>773</v>
      </c>
      <c r="C2556" t="s">
        <v>4894</v>
      </c>
      <c r="D2556">
        <v>3314</v>
      </c>
      <c r="E2556">
        <v>4188</v>
      </c>
      <c r="F2556">
        <v>3168</v>
      </c>
      <c r="G2556">
        <v>3227</v>
      </c>
      <c r="H2556" t="s">
        <v>4895</v>
      </c>
      <c r="I2556">
        <v>1</v>
      </c>
      <c r="J2556" t="str">
        <f t="shared" si="83"/>
        <v>iiif_url</v>
      </c>
    </row>
    <row r="2557" spans="1:10" x14ac:dyDescent="0.2">
      <c r="A2557" t="s">
        <v>4422</v>
      </c>
      <c r="B2557">
        <v>773</v>
      </c>
      <c r="C2557" t="s">
        <v>4896</v>
      </c>
      <c r="D2557">
        <v>3302</v>
      </c>
      <c r="E2557">
        <v>4188</v>
      </c>
      <c r="F2557">
        <v>3211</v>
      </c>
      <c r="G2557">
        <v>3269</v>
      </c>
      <c r="H2557" t="s">
        <v>4897</v>
      </c>
      <c r="J2557" t="str">
        <f t="shared" si="83"/>
        <v>iiif_url</v>
      </c>
    </row>
    <row r="2561" spans="1:10" x14ac:dyDescent="0.2">
      <c r="A2561" t="s">
        <v>4898</v>
      </c>
      <c r="B2561">
        <v>706</v>
      </c>
      <c r="C2561" t="s">
        <v>4899</v>
      </c>
      <c r="D2561">
        <v>2142</v>
      </c>
      <c r="E2561">
        <v>2259</v>
      </c>
      <c r="F2561">
        <v>3346</v>
      </c>
      <c r="G2561">
        <v>3405</v>
      </c>
      <c r="H2561" t="s">
        <v>4900</v>
      </c>
      <c r="J2561" t="str">
        <f t="shared" ref="J2561:J2592" si="84">HYPERLINK("https://images.diginfra.net/iiif/NL-HaNA_1.01.02/3789/NL-HaNA_1.01.02_3789_0354.jpg/366,317,2042,3188/full/0/default.jpg", "iiif_url")</f>
        <v>iiif_url</v>
      </c>
    </row>
    <row r="2562" spans="1:10" x14ac:dyDescent="0.2">
      <c r="A2562" t="s">
        <v>4898</v>
      </c>
      <c r="B2562">
        <v>706</v>
      </c>
      <c r="C2562" t="s">
        <v>4899</v>
      </c>
      <c r="D2562">
        <v>1383</v>
      </c>
      <c r="E2562">
        <v>1597</v>
      </c>
      <c r="F2562">
        <v>3296</v>
      </c>
      <c r="G2562">
        <v>3355</v>
      </c>
      <c r="H2562" t="s">
        <v>4105</v>
      </c>
      <c r="J2562" t="str">
        <f t="shared" si="84"/>
        <v>iiif_url</v>
      </c>
    </row>
    <row r="2563" spans="1:10" x14ac:dyDescent="0.2">
      <c r="A2563" t="s">
        <v>4898</v>
      </c>
      <c r="B2563">
        <v>706</v>
      </c>
      <c r="C2563" t="s">
        <v>4899</v>
      </c>
      <c r="D2563">
        <v>480</v>
      </c>
      <c r="E2563">
        <v>883</v>
      </c>
      <c r="F2563">
        <v>417</v>
      </c>
      <c r="G2563">
        <v>475</v>
      </c>
      <c r="H2563" t="s">
        <v>4901</v>
      </c>
      <c r="J2563" t="str">
        <f t="shared" si="84"/>
        <v>iiif_url</v>
      </c>
    </row>
    <row r="2564" spans="1:10" x14ac:dyDescent="0.2">
      <c r="A2564" t="s">
        <v>4898</v>
      </c>
      <c r="B2564">
        <v>706</v>
      </c>
      <c r="C2564" t="s">
        <v>4899</v>
      </c>
      <c r="D2564">
        <v>2167</v>
      </c>
      <c r="E2564">
        <v>2308</v>
      </c>
      <c r="F2564">
        <v>422</v>
      </c>
      <c r="G2564">
        <v>481</v>
      </c>
      <c r="H2564" t="s">
        <v>4902</v>
      </c>
      <c r="J2564" t="str">
        <f t="shared" si="84"/>
        <v>iiif_url</v>
      </c>
    </row>
    <row r="2565" spans="1:10" x14ac:dyDescent="0.2">
      <c r="A2565" t="s">
        <v>4898</v>
      </c>
      <c r="B2565">
        <v>706</v>
      </c>
      <c r="C2565" t="s">
        <v>4899</v>
      </c>
      <c r="D2565">
        <v>1265</v>
      </c>
      <c r="E2565">
        <v>1456</v>
      </c>
      <c r="F2565">
        <v>422</v>
      </c>
      <c r="G2565">
        <v>481</v>
      </c>
      <c r="H2565" t="s">
        <v>4903</v>
      </c>
      <c r="J2565" t="str">
        <f t="shared" si="84"/>
        <v>iiif_url</v>
      </c>
    </row>
    <row r="2566" spans="1:10" x14ac:dyDescent="0.2">
      <c r="A2566" t="s">
        <v>4898</v>
      </c>
      <c r="B2566">
        <v>706</v>
      </c>
      <c r="C2566" t="s">
        <v>4904</v>
      </c>
      <c r="D2566">
        <v>485</v>
      </c>
      <c r="E2566">
        <v>1373</v>
      </c>
      <c r="F2566">
        <v>507</v>
      </c>
      <c r="G2566">
        <v>567</v>
      </c>
      <c r="H2566" t="s">
        <v>4905</v>
      </c>
      <c r="J2566" t="str">
        <f t="shared" si="84"/>
        <v>iiif_url</v>
      </c>
    </row>
    <row r="2567" spans="1:10" x14ac:dyDescent="0.2">
      <c r="A2567" t="s">
        <v>4898</v>
      </c>
      <c r="B2567">
        <v>706</v>
      </c>
      <c r="C2567" t="s">
        <v>4906</v>
      </c>
      <c r="D2567">
        <v>485</v>
      </c>
      <c r="E2567">
        <v>1358</v>
      </c>
      <c r="F2567">
        <v>555</v>
      </c>
      <c r="G2567">
        <v>616</v>
      </c>
      <c r="H2567" t="s">
        <v>4907</v>
      </c>
      <c r="J2567" t="str">
        <f t="shared" si="84"/>
        <v>iiif_url</v>
      </c>
    </row>
    <row r="2568" spans="1:10" x14ac:dyDescent="0.2">
      <c r="A2568" t="s">
        <v>4898</v>
      </c>
      <c r="B2568">
        <v>706</v>
      </c>
      <c r="C2568" t="s">
        <v>4908</v>
      </c>
      <c r="D2568">
        <v>482</v>
      </c>
      <c r="E2568">
        <v>1362</v>
      </c>
      <c r="F2568">
        <v>602</v>
      </c>
      <c r="G2568">
        <v>663</v>
      </c>
      <c r="H2568" t="s">
        <v>4909</v>
      </c>
      <c r="J2568" t="str">
        <f t="shared" si="84"/>
        <v>iiif_url</v>
      </c>
    </row>
    <row r="2569" spans="1:10" x14ac:dyDescent="0.2">
      <c r="A2569" t="s">
        <v>4898</v>
      </c>
      <c r="B2569">
        <v>706</v>
      </c>
      <c r="C2569" t="s">
        <v>4910</v>
      </c>
      <c r="D2569">
        <v>476</v>
      </c>
      <c r="E2569">
        <v>1364</v>
      </c>
      <c r="F2569">
        <v>651</v>
      </c>
      <c r="G2569">
        <v>712</v>
      </c>
      <c r="H2569" t="s">
        <v>4911</v>
      </c>
      <c r="J2569" t="str">
        <f t="shared" si="84"/>
        <v>iiif_url</v>
      </c>
    </row>
    <row r="2570" spans="1:10" x14ac:dyDescent="0.2">
      <c r="A2570" t="s">
        <v>4898</v>
      </c>
      <c r="B2570">
        <v>706</v>
      </c>
      <c r="C2570" t="s">
        <v>4912</v>
      </c>
      <c r="D2570">
        <v>477</v>
      </c>
      <c r="E2570">
        <v>1359</v>
      </c>
      <c r="F2570">
        <v>700</v>
      </c>
      <c r="G2570">
        <v>759</v>
      </c>
      <c r="H2570" t="s">
        <v>4913</v>
      </c>
      <c r="J2570" t="str">
        <f t="shared" si="84"/>
        <v>iiif_url</v>
      </c>
    </row>
    <row r="2571" spans="1:10" x14ac:dyDescent="0.2">
      <c r="A2571" t="s">
        <v>4898</v>
      </c>
      <c r="B2571">
        <v>706</v>
      </c>
      <c r="C2571" t="s">
        <v>4914</v>
      </c>
      <c r="D2571">
        <v>475</v>
      </c>
      <c r="E2571">
        <v>1364</v>
      </c>
      <c r="F2571">
        <v>747</v>
      </c>
      <c r="G2571">
        <v>809</v>
      </c>
      <c r="H2571" t="s">
        <v>4915</v>
      </c>
      <c r="J2571" t="str">
        <f t="shared" si="84"/>
        <v>iiif_url</v>
      </c>
    </row>
    <row r="2572" spans="1:10" x14ac:dyDescent="0.2">
      <c r="A2572" t="s">
        <v>4898</v>
      </c>
      <c r="B2572">
        <v>706</v>
      </c>
      <c r="C2572" t="s">
        <v>4916</v>
      </c>
      <c r="D2572">
        <v>477</v>
      </c>
      <c r="E2572">
        <v>1356</v>
      </c>
      <c r="F2572">
        <v>794</v>
      </c>
      <c r="G2572">
        <v>857</v>
      </c>
      <c r="H2572" t="s">
        <v>4917</v>
      </c>
      <c r="J2572" t="str">
        <f t="shared" si="84"/>
        <v>iiif_url</v>
      </c>
    </row>
    <row r="2573" spans="1:10" x14ac:dyDescent="0.2">
      <c r="A2573" t="s">
        <v>4898</v>
      </c>
      <c r="B2573">
        <v>706</v>
      </c>
      <c r="C2573" t="s">
        <v>4918</v>
      </c>
      <c r="D2573">
        <v>478</v>
      </c>
      <c r="E2573">
        <v>1353</v>
      </c>
      <c r="F2573">
        <v>842</v>
      </c>
      <c r="G2573">
        <v>902</v>
      </c>
      <c r="H2573" t="s">
        <v>4919</v>
      </c>
      <c r="J2573" t="str">
        <f t="shared" si="84"/>
        <v>iiif_url</v>
      </c>
    </row>
    <row r="2574" spans="1:10" x14ac:dyDescent="0.2">
      <c r="A2574" t="s">
        <v>4898</v>
      </c>
      <c r="B2574">
        <v>706</v>
      </c>
      <c r="C2574" t="s">
        <v>4920</v>
      </c>
      <c r="D2574">
        <v>480</v>
      </c>
      <c r="E2574">
        <v>1356</v>
      </c>
      <c r="F2574">
        <v>890</v>
      </c>
      <c r="G2574">
        <v>952</v>
      </c>
      <c r="H2574" t="s">
        <v>4921</v>
      </c>
      <c r="J2574" t="str">
        <f t="shared" si="84"/>
        <v>iiif_url</v>
      </c>
    </row>
    <row r="2575" spans="1:10" x14ac:dyDescent="0.2">
      <c r="A2575" t="s">
        <v>4898</v>
      </c>
      <c r="B2575">
        <v>706</v>
      </c>
      <c r="C2575" t="s">
        <v>4922</v>
      </c>
      <c r="D2575">
        <v>479</v>
      </c>
      <c r="E2575">
        <v>1356</v>
      </c>
      <c r="F2575">
        <v>938</v>
      </c>
      <c r="G2575">
        <v>999</v>
      </c>
      <c r="H2575" t="s">
        <v>4923</v>
      </c>
      <c r="J2575" t="str">
        <f t="shared" si="84"/>
        <v>iiif_url</v>
      </c>
    </row>
    <row r="2576" spans="1:10" x14ac:dyDescent="0.2">
      <c r="A2576" t="s">
        <v>4898</v>
      </c>
      <c r="B2576">
        <v>706</v>
      </c>
      <c r="C2576" t="s">
        <v>4924</v>
      </c>
      <c r="D2576">
        <v>477</v>
      </c>
      <c r="E2576">
        <v>1356</v>
      </c>
      <c r="F2576">
        <v>987</v>
      </c>
      <c r="G2576">
        <v>1048</v>
      </c>
      <c r="H2576" t="s">
        <v>4925</v>
      </c>
      <c r="J2576" t="str">
        <f t="shared" si="84"/>
        <v>iiif_url</v>
      </c>
    </row>
    <row r="2577" spans="1:10" x14ac:dyDescent="0.2">
      <c r="A2577" t="s">
        <v>4898</v>
      </c>
      <c r="B2577">
        <v>706</v>
      </c>
      <c r="C2577" t="s">
        <v>4926</v>
      </c>
      <c r="D2577">
        <v>483</v>
      </c>
      <c r="E2577">
        <v>1348</v>
      </c>
      <c r="F2577">
        <v>1034</v>
      </c>
      <c r="G2577">
        <v>1095</v>
      </c>
      <c r="H2577" t="s">
        <v>4927</v>
      </c>
      <c r="J2577" t="str">
        <f t="shared" si="84"/>
        <v>iiif_url</v>
      </c>
    </row>
    <row r="2578" spans="1:10" x14ac:dyDescent="0.2">
      <c r="A2578" t="s">
        <v>4898</v>
      </c>
      <c r="B2578">
        <v>706</v>
      </c>
      <c r="C2578" t="s">
        <v>4928</v>
      </c>
      <c r="D2578">
        <v>474</v>
      </c>
      <c r="E2578">
        <v>1353</v>
      </c>
      <c r="F2578">
        <v>1081</v>
      </c>
      <c r="G2578">
        <v>1143</v>
      </c>
      <c r="H2578" t="s">
        <v>4929</v>
      </c>
      <c r="J2578" t="str">
        <f t="shared" si="84"/>
        <v>iiif_url</v>
      </c>
    </row>
    <row r="2579" spans="1:10" x14ac:dyDescent="0.2">
      <c r="A2579" t="s">
        <v>4898</v>
      </c>
      <c r="B2579">
        <v>706</v>
      </c>
      <c r="C2579" t="s">
        <v>4930</v>
      </c>
      <c r="D2579">
        <v>476</v>
      </c>
      <c r="E2579">
        <v>1354</v>
      </c>
      <c r="F2579">
        <v>1130</v>
      </c>
      <c r="G2579">
        <v>1191</v>
      </c>
      <c r="H2579" t="s">
        <v>4931</v>
      </c>
      <c r="J2579" t="str">
        <f t="shared" si="84"/>
        <v>iiif_url</v>
      </c>
    </row>
    <row r="2580" spans="1:10" x14ac:dyDescent="0.2">
      <c r="A2580" t="s">
        <v>4898</v>
      </c>
      <c r="B2580">
        <v>706</v>
      </c>
      <c r="C2580" t="s">
        <v>4932</v>
      </c>
      <c r="D2580">
        <v>475</v>
      </c>
      <c r="E2580">
        <v>1355</v>
      </c>
      <c r="F2580">
        <v>1178</v>
      </c>
      <c r="G2580">
        <v>1238</v>
      </c>
      <c r="H2580" t="s">
        <v>4933</v>
      </c>
      <c r="J2580" t="str">
        <f t="shared" si="84"/>
        <v>iiif_url</v>
      </c>
    </row>
    <row r="2581" spans="1:10" x14ac:dyDescent="0.2">
      <c r="A2581" t="s">
        <v>4898</v>
      </c>
      <c r="B2581">
        <v>706</v>
      </c>
      <c r="C2581" t="s">
        <v>4934</v>
      </c>
      <c r="D2581">
        <v>480</v>
      </c>
      <c r="E2581">
        <v>1353</v>
      </c>
      <c r="F2581">
        <v>1224</v>
      </c>
      <c r="G2581">
        <v>1286</v>
      </c>
      <c r="H2581" t="s">
        <v>4935</v>
      </c>
      <c r="J2581" t="str">
        <f t="shared" si="84"/>
        <v>iiif_url</v>
      </c>
    </row>
    <row r="2582" spans="1:10" x14ac:dyDescent="0.2">
      <c r="A2582" t="s">
        <v>4898</v>
      </c>
      <c r="B2582">
        <v>706</v>
      </c>
      <c r="C2582" t="s">
        <v>4936</v>
      </c>
      <c r="D2582">
        <v>476</v>
      </c>
      <c r="E2582">
        <v>1346</v>
      </c>
      <c r="F2582">
        <v>1273</v>
      </c>
      <c r="G2582">
        <v>1334</v>
      </c>
      <c r="H2582" t="s">
        <v>4937</v>
      </c>
      <c r="J2582" t="str">
        <f t="shared" si="84"/>
        <v>iiif_url</v>
      </c>
    </row>
    <row r="2583" spans="1:10" x14ac:dyDescent="0.2">
      <c r="A2583" t="s">
        <v>4898</v>
      </c>
      <c r="B2583">
        <v>706</v>
      </c>
      <c r="C2583" t="s">
        <v>4938</v>
      </c>
      <c r="D2583">
        <v>476</v>
      </c>
      <c r="E2583">
        <v>1350</v>
      </c>
      <c r="F2583">
        <v>1321</v>
      </c>
      <c r="G2583">
        <v>1380</v>
      </c>
      <c r="H2583" t="s">
        <v>4939</v>
      </c>
      <c r="J2583" t="str">
        <f t="shared" si="84"/>
        <v>iiif_url</v>
      </c>
    </row>
    <row r="2584" spans="1:10" x14ac:dyDescent="0.2">
      <c r="A2584" t="s">
        <v>4898</v>
      </c>
      <c r="B2584">
        <v>706</v>
      </c>
      <c r="C2584" t="s">
        <v>4940</v>
      </c>
      <c r="D2584">
        <v>475</v>
      </c>
      <c r="E2584">
        <v>1349</v>
      </c>
      <c r="F2584">
        <v>1369</v>
      </c>
      <c r="G2584">
        <v>1429</v>
      </c>
      <c r="H2584" t="s">
        <v>4941</v>
      </c>
      <c r="J2584" t="str">
        <f t="shared" si="84"/>
        <v>iiif_url</v>
      </c>
    </row>
    <row r="2585" spans="1:10" x14ac:dyDescent="0.2">
      <c r="A2585" t="s">
        <v>4898</v>
      </c>
      <c r="B2585">
        <v>706</v>
      </c>
      <c r="C2585" t="s">
        <v>4942</v>
      </c>
      <c r="D2585">
        <v>480</v>
      </c>
      <c r="E2585">
        <v>1350</v>
      </c>
      <c r="F2585">
        <v>1418</v>
      </c>
      <c r="G2585">
        <v>1480</v>
      </c>
      <c r="H2585" t="s">
        <v>4943</v>
      </c>
      <c r="J2585" t="str">
        <f t="shared" si="84"/>
        <v>iiif_url</v>
      </c>
    </row>
    <row r="2586" spans="1:10" x14ac:dyDescent="0.2">
      <c r="A2586" t="s">
        <v>4898</v>
      </c>
      <c r="B2586">
        <v>706</v>
      </c>
      <c r="C2586" t="s">
        <v>4944</v>
      </c>
      <c r="D2586">
        <v>476</v>
      </c>
      <c r="E2586">
        <v>1343</v>
      </c>
      <c r="F2586">
        <v>1466</v>
      </c>
      <c r="G2586">
        <v>1527</v>
      </c>
      <c r="H2586" t="s">
        <v>4945</v>
      </c>
      <c r="J2586" t="str">
        <f t="shared" si="84"/>
        <v>iiif_url</v>
      </c>
    </row>
    <row r="2587" spans="1:10" x14ac:dyDescent="0.2">
      <c r="A2587" t="s">
        <v>4898</v>
      </c>
      <c r="B2587">
        <v>706</v>
      </c>
      <c r="C2587" t="s">
        <v>4946</v>
      </c>
      <c r="D2587">
        <v>476</v>
      </c>
      <c r="E2587">
        <v>1353</v>
      </c>
      <c r="F2587">
        <v>1517</v>
      </c>
      <c r="G2587">
        <v>1578</v>
      </c>
      <c r="H2587" t="s">
        <v>4947</v>
      </c>
      <c r="J2587" t="str">
        <f t="shared" si="84"/>
        <v>iiif_url</v>
      </c>
    </row>
    <row r="2588" spans="1:10" x14ac:dyDescent="0.2">
      <c r="A2588" t="s">
        <v>4898</v>
      </c>
      <c r="B2588">
        <v>706</v>
      </c>
      <c r="C2588" t="s">
        <v>4948</v>
      </c>
      <c r="D2588">
        <v>474</v>
      </c>
      <c r="E2588">
        <v>1352</v>
      </c>
      <c r="F2588">
        <v>1564</v>
      </c>
      <c r="G2588">
        <v>1627</v>
      </c>
      <c r="H2588" t="s">
        <v>4949</v>
      </c>
      <c r="J2588" t="str">
        <f t="shared" si="84"/>
        <v>iiif_url</v>
      </c>
    </row>
    <row r="2589" spans="1:10" x14ac:dyDescent="0.2">
      <c r="A2589" t="s">
        <v>4898</v>
      </c>
      <c r="B2589">
        <v>706</v>
      </c>
      <c r="C2589" t="s">
        <v>4950</v>
      </c>
      <c r="D2589">
        <v>477</v>
      </c>
      <c r="E2589">
        <v>1348</v>
      </c>
      <c r="F2589">
        <v>1613</v>
      </c>
      <c r="G2589">
        <v>1672</v>
      </c>
      <c r="H2589" t="s">
        <v>4951</v>
      </c>
      <c r="J2589" t="str">
        <f t="shared" si="84"/>
        <v>iiif_url</v>
      </c>
    </row>
    <row r="2590" spans="1:10" x14ac:dyDescent="0.2">
      <c r="A2590" t="s">
        <v>4898</v>
      </c>
      <c r="B2590">
        <v>706</v>
      </c>
      <c r="C2590" t="s">
        <v>4952</v>
      </c>
      <c r="D2590">
        <v>476</v>
      </c>
      <c r="E2590">
        <v>1349</v>
      </c>
      <c r="F2590">
        <v>1660</v>
      </c>
      <c r="G2590">
        <v>1723</v>
      </c>
      <c r="H2590" t="s">
        <v>4953</v>
      </c>
      <c r="J2590" t="str">
        <f t="shared" si="84"/>
        <v>iiif_url</v>
      </c>
    </row>
    <row r="2591" spans="1:10" x14ac:dyDescent="0.2">
      <c r="A2591" t="s">
        <v>4898</v>
      </c>
      <c r="B2591">
        <v>706</v>
      </c>
      <c r="C2591" t="s">
        <v>4954</v>
      </c>
      <c r="D2591">
        <v>474</v>
      </c>
      <c r="E2591">
        <v>1351</v>
      </c>
      <c r="F2591">
        <v>1708</v>
      </c>
      <c r="G2591">
        <v>1772</v>
      </c>
      <c r="H2591" t="s">
        <v>4955</v>
      </c>
      <c r="J2591" t="str">
        <f t="shared" si="84"/>
        <v>iiif_url</v>
      </c>
    </row>
    <row r="2592" spans="1:10" x14ac:dyDescent="0.2">
      <c r="A2592" t="s">
        <v>4898</v>
      </c>
      <c r="B2592">
        <v>706</v>
      </c>
      <c r="C2592" t="s">
        <v>4956</v>
      </c>
      <c r="D2592">
        <v>475</v>
      </c>
      <c r="E2592">
        <v>1349</v>
      </c>
      <c r="F2592">
        <v>1757</v>
      </c>
      <c r="G2592">
        <v>1818</v>
      </c>
      <c r="H2592" t="s">
        <v>4957</v>
      </c>
      <c r="J2592" t="str">
        <f t="shared" si="84"/>
        <v>iiif_url</v>
      </c>
    </row>
    <row r="2593" spans="1:10" x14ac:dyDescent="0.2">
      <c r="A2593" t="s">
        <v>4898</v>
      </c>
      <c r="B2593">
        <v>706</v>
      </c>
      <c r="C2593" t="s">
        <v>4958</v>
      </c>
      <c r="D2593">
        <v>473</v>
      </c>
      <c r="E2593">
        <v>1015</v>
      </c>
      <c r="F2593">
        <v>1802</v>
      </c>
      <c r="G2593">
        <v>1863</v>
      </c>
      <c r="H2593" t="s">
        <v>4959</v>
      </c>
      <c r="J2593" t="str">
        <f t="shared" ref="J2593:J2624" si="85">HYPERLINK("https://images.diginfra.net/iiif/NL-HaNA_1.01.02/3789/NL-HaNA_1.01.02_3789_0354.jpg/366,317,2042,3188/full/0/default.jpg", "iiif_url")</f>
        <v>iiif_url</v>
      </c>
    </row>
    <row r="2594" spans="1:10" x14ac:dyDescent="0.2">
      <c r="A2594" t="s">
        <v>4898</v>
      </c>
      <c r="B2594">
        <v>706</v>
      </c>
      <c r="C2594" t="s">
        <v>4960</v>
      </c>
      <c r="D2594">
        <v>481</v>
      </c>
      <c r="E2594">
        <v>1350</v>
      </c>
      <c r="F2594">
        <v>1899</v>
      </c>
      <c r="G2594">
        <v>1962</v>
      </c>
      <c r="H2594" t="s">
        <v>4961</v>
      </c>
      <c r="I2594">
        <v>1</v>
      </c>
      <c r="J2594" t="str">
        <f t="shared" si="85"/>
        <v>iiif_url</v>
      </c>
    </row>
    <row r="2595" spans="1:10" x14ac:dyDescent="0.2">
      <c r="A2595" t="s">
        <v>4898</v>
      </c>
      <c r="B2595">
        <v>706</v>
      </c>
      <c r="C2595" t="s">
        <v>4962</v>
      </c>
      <c r="D2595">
        <v>475</v>
      </c>
      <c r="E2595">
        <v>1336</v>
      </c>
      <c r="F2595">
        <v>1947</v>
      </c>
      <c r="G2595">
        <v>2010</v>
      </c>
      <c r="H2595" t="s">
        <v>4963</v>
      </c>
      <c r="J2595" t="str">
        <f t="shared" si="85"/>
        <v>iiif_url</v>
      </c>
    </row>
    <row r="2596" spans="1:10" x14ac:dyDescent="0.2">
      <c r="A2596" t="s">
        <v>4898</v>
      </c>
      <c r="B2596">
        <v>706</v>
      </c>
      <c r="C2596" t="s">
        <v>4964</v>
      </c>
      <c r="D2596">
        <v>538</v>
      </c>
      <c r="E2596">
        <v>1347</v>
      </c>
      <c r="F2596">
        <v>1993</v>
      </c>
      <c r="G2596">
        <v>2057</v>
      </c>
      <c r="H2596" t="s">
        <v>4965</v>
      </c>
      <c r="J2596" t="str">
        <f t="shared" si="85"/>
        <v>iiif_url</v>
      </c>
    </row>
    <row r="2597" spans="1:10" x14ac:dyDescent="0.2">
      <c r="A2597" t="s">
        <v>4898</v>
      </c>
      <c r="B2597">
        <v>706</v>
      </c>
      <c r="C2597" t="s">
        <v>4966</v>
      </c>
      <c r="D2597">
        <v>470</v>
      </c>
      <c r="E2597">
        <v>1338</v>
      </c>
      <c r="F2597">
        <v>2041</v>
      </c>
      <c r="G2597">
        <v>2105</v>
      </c>
      <c r="H2597" t="s">
        <v>4967</v>
      </c>
      <c r="J2597" t="str">
        <f t="shared" si="85"/>
        <v>iiif_url</v>
      </c>
    </row>
    <row r="2598" spans="1:10" x14ac:dyDescent="0.2">
      <c r="A2598" t="s">
        <v>4898</v>
      </c>
      <c r="B2598">
        <v>706</v>
      </c>
      <c r="C2598" t="s">
        <v>4968</v>
      </c>
      <c r="D2598">
        <v>468</v>
      </c>
      <c r="E2598">
        <v>1338</v>
      </c>
      <c r="F2598">
        <v>2090</v>
      </c>
      <c r="G2598">
        <v>2153</v>
      </c>
      <c r="H2598" t="s">
        <v>4969</v>
      </c>
      <c r="J2598" t="str">
        <f t="shared" si="85"/>
        <v>iiif_url</v>
      </c>
    </row>
    <row r="2599" spans="1:10" x14ac:dyDescent="0.2">
      <c r="A2599" t="s">
        <v>4898</v>
      </c>
      <c r="B2599">
        <v>706</v>
      </c>
      <c r="C2599" t="s">
        <v>4970</v>
      </c>
      <c r="D2599">
        <v>470</v>
      </c>
      <c r="E2599">
        <v>1338</v>
      </c>
      <c r="F2599">
        <v>2138</v>
      </c>
      <c r="G2599">
        <v>2200</v>
      </c>
      <c r="H2599" t="s">
        <v>4971</v>
      </c>
      <c r="J2599" t="str">
        <f t="shared" si="85"/>
        <v>iiif_url</v>
      </c>
    </row>
    <row r="2600" spans="1:10" x14ac:dyDescent="0.2">
      <c r="A2600" t="s">
        <v>4898</v>
      </c>
      <c r="B2600">
        <v>706</v>
      </c>
      <c r="C2600" t="s">
        <v>4972</v>
      </c>
      <c r="D2600">
        <v>471</v>
      </c>
      <c r="E2600">
        <v>1337</v>
      </c>
      <c r="F2600">
        <v>2187</v>
      </c>
      <c r="G2600">
        <v>2249</v>
      </c>
      <c r="H2600" t="s">
        <v>4973</v>
      </c>
      <c r="J2600" t="str">
        <f t="shared" si="85"/>
        <v>iiif_url</v>
      </c>
    </row>
    <row r="2601" spans="1:10" x14ac:dyDescent="0.2">
      <c r="A2601" t="s">
        <v>4898</v>
      </c>
      <c r="B2601">
        <v>706</v>
      </c>
      <c r="C2601" t="s">
        <v>4974</v>
      </c>
      <c r="D2601">
        <v>469</v>
      </c>
      <c r="E2601">
        <v>1339</v>
      </c>
      <c r="F2601">
        <v>2235</v>
      </c>
      <c r="G2601">
        <v>2299</v>
      </c>
      <c r="H2601" t="s">
        <v>4975</v>
      </c>
      <c r="J2601" t="str">
        <f t="shared" si="85"/>
        <v>iiif_url</v>
      </c>
    </row>
    <row r="2602" spans="1:10" x14ac:dyDescent="0.2">
      <c r="A2602" t="s">
        <v>4898</v>
      </c>
      <c r="B2602">
        <v>706</v>
      </c>
      <c r="C2602" t="s">
        <v>4976</v>
      </c>
      <c r="D2602">
        <v>471</v>
      </c>
      <c r="E2602">
        <v>1338</v>
      </c>
      <c r="F2602">
        <v>2282</v>
      </c>
      <c r="G2602">
        <v>2347</v>
      </c>
      <c r="H2602" t="s">
        <v>4977</v>
      </c>
      <c r="J2602" t="str">
        <f t="shared" si="85"/>
        <v>iiif_url</v>
      </c>
    </row>
    <row r="2603" spans="1:10" x14ac:dyDescent="0.2">
      <c r="A2603" t="s">
        <v>4898</v>
      </c>
      <c r="B2603">
        <v>706</v>
      </c>
      <c r="C2603" t="s">
        <v>4978</v>
      </c>
      <c r="D2603">
        <v>468</v>
      </c>
      <c r="E2603">
        <v>787</v>
      </c>
      <c r="F2603">
        <v>2329</v>
      </c>
      <c r="G2603">
        <v>2389</v>
      </c>
      <c r="H2603" t="s">
        <v>4979</v>
      </c>
      <c r="J2603" t="str">
        <f t="shared" si="85"/>
        <v>iiif_url</v>
      </c>
    </row>
    <row r="2604" spans="1:10" x14ac:dyDescent="0.2">
      <c r="A2604" t="s">
        <v>4898</v>
      </c>
      <c r="B2604">
        <v>706</v>
      </c>
      <c r="C2604" t="s">
        <v>4980</v>
      </c>
      <c r="D2604">
        <v>987</v>
      </c>
      <c r="E2604">
        <v>1326</v>
      </c>
      <c r="F2604">
        <v>2329</v>
      </c>
      <c r="G2604">
        <v>2393</v>
      </c>
      <c r="H2604" t="s">
        <v>4981</v>
      </c>
      <c r="J2604" t="str">
        <f t="shared" si="85"/>
        <v>iiif_url</v>
      </c>
    </row>
    <row r="2605" spans="1:10" x14ac:dyDescent="0.2">
      <c r="A2605" t="s">
        <v>4898</v>
      </c>
      <c r="B2605">
        <v>706</v>
      </c>
      <c r="C2605" t="s">
        <v>4982</v>
      </c>
      <c r="D2605">
        <v>471</v>
      </c>
      <c r="E2605">
        <v>1339</v>
      </c>
      <c r="F2605">
        <v>2377</v>
      </c>
      <c r="G2605">
        <v>2441</v>
      </c>
      <c r="H2605" t="s">
        <v>4983</v>
      </c>
      <c r="J2605" t="str">
        <f t="shared" si="85"/>
        <v>iiif_url</v>
      </c>
    </row>
    <row r="2606" spans="1:10" x14ac:dyDescent="0.2">
      <c r="A2606" t="s">
        <v>4898</v>
      </c>
      <c r="B2606">
        <v>706</v>
      </c>
      <c r="C2606" t="s">
        <v>4984</v>
      </c>
      <c r="D2606">
        <v>471</v>
      </c>
      <c r="E2606">
        <v>1338</v>
      </c>
      <c r="F2606">
        <v>2423</v>
      </c>
      <c r="G2606">
        <v>2491</v>
      </c>
      <c r="H2606" t="s">
        <v>4985</v>
      </c>
      <c r="J2606" t="str">
        <f t="shared" si="85"/>
        <v>iiif_url</v>
      </c>
    </row>
    <row r="2607" spans="1:10" x14ac:dyDescent="0.2">
      <c r="A2607" t="s">
        <v>4898</v>
      </c>
      <c r="B2607">
        <v>706</v>
      </c>
      <c r="C2607" t="s">
        <v>4986</v>
      </c>
      <c r="D2607">
        <v>471</v>
      </c>
      <c r="E2607">
        <v>1337</v>
      </c>
      <c r="F2607">
        <v>2471</v>
      </c>
      <c r="G2607">
        <v>2540</v>
      </c>
      <c r="H2607" t="s">
        <v>4987</v>
      </c>
      <c r="J2607" t="str">
        <f t="shared" si="85"/>
        <v>iiif_url</v>
      </c>
    </row>
    <row r="2608" spans="1:10" x14ac:dyDescent="0.2">
      <c r="A2608" t="s">
        <v>4898</v>
      </c>
      <c r="B2608">
        <v>706</v>
      </c>
      <c r="C2608" t="s">
        <v>4988</v>
      </c>
      <c r="D2608">
        <v>473</v>
      </c>
      <c r="E2608">
        <v>1335</v>
      </c>
      <c r="F2608">
        <v>2518</v>
      </c>
      <c r="G2608">
        <v>2589</v>
      </c>
      <c r="H2608" t="s">
        <v>4989</v>
      </c>
      <c r="J2608" t="str">
        <f t="shared" si="85"/>
        <v>iiif_url</v>
      </c>
    </row>
    <row r="2609" spans="1:10" x14ac:dyDescent="0.2">
      <c r="A2609" t="s">
        <v>4898</v>
      </c>
      <c r="B2609">
        <v>706</v>
      </c>
      <c r="C2609" t="s">
        <v>4990</v>
      </c>
      <c r="D2609">
        <v>466</v>
      </c>
      <c r="E2609">
        <v>1337</v>
      </c>
      <c r="F2609">
        <v>2568</v>
      </c>
      <c r="G2609">
        <v>2639</v>
      </c>
      <c r="H2609" t="s">
        <v>4991</v>
      </c>
      <c r="J2609" t="str">
        <f t="shared" si="85"/>
        <v>iiif_url</v>
      </c>
    </row>
    <row r="2610" spans="1:10" x14ac:dyDescent="0.2">
      <c r="A2610" t="s">
        <v>4898</v>
      </c>
      <c r="B2610">
        <v>706</v>
      </c>
      <c r="C2610" t="s">
        <v>4992</v>
      </c>
      <c r="D2610">
        <v>472</v>
      </c>
      <c r="E2610">
        <v>732</v>
      </c>
      <c r="F2610">
        <v>2617</v>
      </c>
      <c r="G2610">
        <v>2677</v>
      </c>
      <c r="H2610" t="s">
        <v>4993</v>
      </c>
      <c r="J2610" t="str">
        <f t="shared" si="85"/>
        <v>iiif_url</v>
      </c>
    </row>
    <row r="2611" spans="1:10" x14ac:dyDescent="0.2">
      <c r="A2611" t="s">
        <v>4898</v>
      </c>
      <c r="B2611">
        <v>706</v>
      </c>
      <c r="C2611" t="s">
        <v>4994</v>
      </c>
      <c r="D2611">
        <v>621</v>
      </c>
      <c r="E2611">
        <v>1190</v>
      </c>
      <c r="F2611">
        <v>2719</v>
      </c>
      <c r="G2611">
        <v>2779</v>
      </c>
      <c r="H2611" t="s">
        <v>4995</v>
      </c>
      <c r="J2611" t="str">
        <f t="shared" si="85"/>
        <v>iiif_url</v>
      </c>
    </row>
    <row r="2612" spans="1:10" x14ac:dyDescent="0.2">
      <c r="A2612" t="s">
        <v>4898</v>
      </c>
      <c r="B2612">
        <v>706</v>
      </c>
      <c r="C2612" t="s">
        <v>4996</v>
      </c>
      <c r="D2612">
        <v>853</v>
      </c>
      <c r="E2612">
        <v>976</v>
      </c>
      <c r="F2612">
        <v>2777</v>
      </c>
      <c r="G2612">
        <v>2837</v>
      </c>
      <c r="H2612" t="s">
        <v>4997</v>
      </c>
      <c r="J2612" t="str">
        <f t="shared" si="85"/>
        <v>iiif_url</v>
      </c>
    </row>
    <row r="2613" spans="1:10" x14ac:dyDescent="0.2">
      <c r="A2613" t="s">
        <v>4898</v>
      </c>
      <c r="B2613">
        <v>706</v>
      </c>
      <c r="C2613" t="s">
        <v>4998</v>
      </c>
      <c r="D2613">
        <v>663</v>
      </c>
      <c r="E2613">
        <v>1126</v>
      </c>
      <c r="F2613">
        <v>2842</v>
      </c>
      <c r="G2613">
        <v>2914</v>
      </c>
      <c r="H2613" t="s">
        <v>4999</v>
      </c>
      <c r="J2613" t="str">
        <f t="shared" si="85"/>
        <v>iiif_url</v>
      </c>
    </row>
    <row r="2614" spans="1:10" x14ac:dyDescent="0.2">
      <c r="A2614" t="s">
        <v>4898</v>
      </c>
      <c r="B2614">
        <v>706</v>
      </c>
      <c r="C2614" t="s">
        <v>5000</v>
      </c>
      <c r="D2614">
        <v>512</v>
      </c>
      <c r="E2614">
        <v>1052</v>
      </c>
      <c r="F2614">
        <v>2888</v>
      </c>
      <c r="G2614">
        <v>2955</v>
      </c>
      <c r="H2614" t="s">
        <v>5001</v>
      </c>
      <c r="J2614" t="str">
        <f t="shared" si="85"/>
        <v>iiif_url</v>
      </c>
    </row>
    <row r="2615" spans="1:10" x14ac:dyDescent="0.2">
      <c r="A2615" t="s">
        <v>4898</v>
      </c>
      <c r="B2615">
        <v>706</v>
      </c>
      <c r="C2615" t="s">
        <v>5002</v>
      </c>
      <c r="D2615">
        <v>572</v>
      </c>
      <c r="E2615">
        <v>1242</v>
      </c>
      <c r="F2615">
        <v>2945</v>
      </c>
      <c r="G2615">
        <v>3017</v>
      </c>
      <c r="H2615" t="s">
        <v>5003</v>
      </c>
      <c r="J2615" t="str">
        <f t="shared" si="85"/>
        <v>iiif_url</v>
      </c>
    </row>
    <row r="2616" spans="1:10" x14ac:dyDescent="0.2">
      <c r="A2616" t="s">
        <v>4898</v>
      </c>
      <c r="B2616">
        <v>706</v>
      </c>
      <c r="C2616" t="s">
        <v>5004</v>
      </c>
      <c r="D2616">
        <v>507</v>
      </c>
      <c r="E2616">
        <v>1332</v>
      </c>
      <c r="F2616">
        <v>2997</v>
      </c>
      <c r="G2616">
        <v>3071</v>
      </c>
      <c r="H2616" t="s">
        <v>5005</v>
      </c>
      <c r="J2616" t="str">
        <f t="shared" si="85"/>
        <v>iiif_url</v>
      </c>
    </row>
    <row r="2617" spans="1:10" x14ac:dyDescent="0.2">
      <c r="A2617" t="s">
        <v>4898</v>
      </c>
      <c r="B2617">
        <v>706</v>
      </c>
      <c r="C2617" t="s">
        <v>5006</v>
      </c>
      <c r="D2617">
        <v>552</v>
      </c>
      <c r="E2617">
        <v>1324</v>
      </c>
      <c r="F2617">
        <v>3047</v>
      </c>
      <c r="G2617">
        <v>3117</v>
      </c>
      <c r="H2617" t="s">
        <v>5007</v>
      </c>
      <c r="J2617" t="str">
        <f t="shared" si="85"/>
        <v>iiif_url</v>
      </c>
    </row>
    <row r="2618" spans="1:10" x14ac:dyDescent="0.2">
      <c r="A2618" t="s">
        <v>4898</v>
      </c>
      <c r="B2618">
        <v>706</v>
      </c>
      <c r="C2618" t="s">
        <v>5008</v>
      </c>
      <c r="D2618">
        <v>551</v>
      </c>
      <c r="E2618">
        <v>868</v>
      </c>
      <c r="F2618">
        <v>3096</v>
      </c>
      <c r="G2618">
        <v>3155</v>
      </c>
      <c r="H2618" t="s">
        <v>5009</v>
      </c>
      <c r="J2618" t="str">
        <f t="shared" si="85"/>
        <v>iiif_url</v>
      </c>
    </row>
    <row r="2619" spans="1:10" x14ac:dyDescent="0.2">
      <c r="A2619" t="s">
        <v>4898</v>
      </c>
      <c r="B2619">
        <v>706</v>
      </c>
      <c r="C2619" t="s">
        <v>5010</v>
      </c>
      <c r="D2619">
        <v>505</v>
      </c>
      <c r="E2619">
        <v>1335</v>
      </c>
      <c r="F2619">
        <v>3144</v>
      </c>
      <c r="G2619">
        <v>3213</v>
      </c>
      <c r="H2619" t="s">
        <v>5011</v>
      </c>
      <c r="J2619" t="str">
        <f t="shared" si="85"/>
        <v>iiif_url</v>
      </c>
    </row>
    <row r="2620" spans="1:10" x14ac:dyDescent="0.2">
      <c r="A2620" t="s">
        <v>4898</v>
      </c>
      <c r="B2620">
        <v>706</v>
      </c>
      <c r="C2620" t="s">
        <v>5012</v>
      </c>
      <c r="D2620">
        <v>551</v>
      </c>
      <c r="E2620">
        <v>1086</v>
      </c>
      <c r="F2620">
        <v>3192</v>
      </c>
      <c r="G2620">
        <v>3256</v>
      </c>
      <c r="H2620" t="s">
        <v>5013</v>
      </c>
      <c r="J2620" t="str">
        <f t="shared" si="85"/>
        <v>iiif_url</v>
      </c>
    </row>
    <row r="2621" spans="1:10" x14ac:dyDescent="0.2">
      <c r="A2621" t="s">
        <v>4898</v>
      </c>
      <c r="B2621">
        <v>706</v>
      </c>
      <c r="C2621" t="s">
        <v>5014</v>
      </c>
      <c r="D2621">
        <v>504</v>
      </c>
      <c r="E2621">
        <v>1174</v>
      </c>
      <c r="F2621">
        <v>3242</v>
      </c>
      <c r="G2621">
        <v>3305</v>
      </c>
      <c r="H2621" t="s">
        <v>5015</v>
      </c>
      <c r="J2621" t="str">
        <f t="shared" si="85"/>
        <v>iiif_url</v>
      </c>
    </row>
    <row r="2622" spans="1:10" x14ac:dyDescent="0.2">
      <c r="A2622" t="s">
        <v>4898</v>
      </c>
      <c r="B2622">
        <v>706</v>
      </c>
      <c r="C2622" t="s">
        <v>5016</v>
      </c>
      <c r="D2622">
        <v>506</v>
      </c>
      <c r="E2622">
        <v>1309</v>
      </c>
      <c r="F2622">
        <v>3294</v>
      </c>
      <c r="G2622">
        <v>3358</v>
      </c>
      <c r="H2622" t="s">
        <v>5017</v>
      </c>
      <c r="J2622" t="str">
        <f t="shared" si="85"/>
        <v>iiif_url</v>
      </c>
    </row>
    <row r="2623" spans="1:10" x14ac:dyDescent="0.2">
      <c r="A2623" t="s">
        <v>4898</v>
      </c>
      <c r="B2623">
        <v>706</v>
      </c>
      <c r="C2623" t="s">
        <v>5018</v>
      </c>
      <c r="D2623">
        <v>1455</v>
      </c>
      <c r="E2623">
        <v>2299</v>
      </c>
      <c r="F2623">
        <v>503</v>
      </c>
      <c r="G2623">
        <v>569</v>
      </c>
      <c r="H2623" t="s">
        <v>5019</v>
      </c>
      <c r="J2623" t="str">
        <f t="shared" si="85"/>
        <v>iiif_url</v>
      </c>
    </row>
    <row r="2624" spans="1:10" x14ac:dyDescent="0.2">
      <c r="A2624" t="s">
        <v>4898</v>
      </c>
      <c r="B2624">
        <v>706</v>
      </c>
      <c r="C2624" t="s">
        <v>5020</v>
      </c>
      <c r="D2624">
        <v>1501</v>
      </c>
      <c r="E2624">
        <v>1598</v>
      </c>
      <c r="F2624">
        <v>552</v>
      </c>
      <c r="G2624">
        <v>610</v>
      </c>
      <c r="H2624" t="s">
        <v>5021</v>
      </c>
      <c r="J2624" t="str">
        <f t="shared" si="85"/>
        <v>iiif_url</v>
      </c>
    </row>
    <row r="2625" spans="1:10" x14ac:dyDescent="0.2">
      <c r="A2625" t="s">
        <v>4898</v>
      </c>
      <c r="B2625">
        <v>706</v>
      </c>
      <c r="C2625" t="s">
        <v>5022</v>
      </c>
      <c r="D2625">
        <v>1458</v>
      </c>
      <c r="E2625">
        <v>2168</v>
      </c>
      <c r="F2625">
        <v>599</v>
      </c>
      <c r="G2625">
        <v>661</v>
      </c>
      <c r="H2625" t="s">
        <v>5023</v>
      </c>
      <c r="J2625" t="str">
        <f t="shared" ref="J2625:J2656" si="86">HYPERLINK("https://images.diginfra.net/iiif/NL-HaNA_1.01.02/3789/NL-HaNA_1.01.02_3789_0354.jpg/366,317,2042,3188/full/0/default.jpg", "iiif_url")</f>
        <v>iiif_url</v>
      </c>
    </row>
    <row r="2626" spans="1:10" x14ac:dyDescent="0.2">
      <c r="A2626" t="s">
        <v>4898</v>
      </c>
      <c r="B2626">
        <v>706</v>
      </c>
      <c r="C2626" t="s">
        <v>5024</v>
      </c>
      <c r="D2626">
        <v>1538</v>
      </c>
      <c r="E2626">
        <v>2282</v>
      </c>
      <c r="F2626">
        <v>722</v>
      </c>
      <c r="G2626">
        <v>786</v>
      </c>
      <c r="H2626" t="s">
        <v>5025</v>
      </c>
      <c r="J2626" t="str">
        <f t="shared" si="86"/>
        <v>iiif_url</v>
      </c>
    </row>
    <row r="2627" spans="1:10" x14ac:dyDescent="0.2">
      <c r="A2627" t="s">
        <v>4898</v>
      </c>
      <c r="B2627">
        <v>706</v>
      </c>
      <c r="C2627" t="s">
        <v>5026</v>
      </c>
      <c r="D2627">
        <v>1421</v>
      </c>
      <c r="E2627">
        <v>1481</v>
      </c>
      <c r="F2627">
        <v>809</v>
      </c>
      <c r="G2627">
        <v>871</v>
      </c>
      <c r="H2627" t="s">
        <v>5027</v>
      </c>
      <c r="J2627" t="str">
        <f t="shared" si="86"/>
        <v>iiif_url</v>
      </c>
    </row>
    <row r="2628" spans="1:10" x14ac:dyDescent="0.2">
      <c r="A2628" t="s">
        <v>4898</v>
      </c>
      <c r="B2628">
        <v>706</v>
      </c>
      <c r="C2628" t="s">
        <v>5028</v>
      </c>
      <c r="D2628">
        <v>1514</v>
      </c>
      <c r="E2628">
        <v>2277</v>
      </c>
      <c r="F2628">
        <v>780</v>
      </c>
      <c r="G2628">
        <v>845</v>
      </c>
      <c r="H2628" t="s">
        <v>5029</v>
      </c>
      <c r="J2628" t="str">
        <f t="shared" si="86"/>
        <v>iiif_url</v>
      </c>
    </row>
    <row r="2629" spans="1:10" x14ac:dyDescent="0.2">
      <c r="A2629" t="s">
        <v>4898</v>
      </c>
      <c r="B2629">
        <v>706</v>
      </c>
      <c r="C2629" t="s">
        <v>5030</v>
      </c>
      <c r="D2629">
        <v>1575</v>
      </c>
      <c r="E2629">
        <v>2275</v>
      </c>
      <c r="F2629">
        <v>828</v>
      </c>
      <c r="G2629">
        <v>892</v>
      </c>
      <c r="H2629" t="s">
        <v>5031</v>
      </c>
      <c r="J2629" t="str">
        <f t="shared" si="86"/>
        <v>iiif_url</v>
      </c>
    </row>
    <row r="2630" spans="1:10" x14ac:dyDescent="0.2">
      <c r="A2630" t="s">
        <v>4898</v>
      </c>
      <c r="B2630">
        <v>706</v>
      </c>
      <c r="C2630" t="s">
        <v>5032</v>
      </c>
      <c r="D2630">
        <v>1404</v>
      </c>
      <c r="E2630">
        <v>2275</v>
      </c>
      <c r="F2630">
        <v>873</v>
      </c>
      <c r="G2630">
        <v>941</v>
      </c>
      <c r="H2630" t="s">
        <v>5033</v>
      </c>
      <c r="J2630" t="str">
        <f t="shared" si="86"/>
        <v>iiif_url</v>
      </c>
    </row>
    <row r="2631" spans="1:10" x14ac:dyDescent="0.2">
      <c r="A2631" t="s">
        <v>4898</v>
      </c>
      <c r="B2631">
        <v>706</v>
      </c>
      <c r="C2631" t="s">
        <v>5034</v>
      </c>
      <c r="D2631">
        <v>1407</v>
      </c>
      <c r="E2631">
        <v>1588</v>
      </c>
      <c r="F2631">
        <v>923</v>
      </c>
      <c r="G2631">
        <v>982</v>
      </c>
      <c r="H2631" t="s">
        <v>4019</v>
      </c>
      <c r="J2631" t="str">
        <f t="shared" si="86"/>
        <v>iiif_url</v>
      </c>
    </row>
    <row r="2632" spans="1:10" x14ac:dyDescent="0.2">
      <c r="A2632" t="s">
        <v>4898</v>
      </c>
      <c r="B2632">
        <v>706</v>
      </c>
      <c r="C2632" t="s">
        <v>5035</v>
      </c>
      <c r="D2632">
        <v>1471</v>
      </c>
      <c r="E2632">
        <v>2283</v>
      </c>
      <c r="F2632">
        <v>1035</v>
      </c>
      <c r="G2632">
        <v>1100</v>
      </c>
      <c r="H2632" t="s">
        <v>5036</v>
      </c>
      <c r="I2632">
        <v>1</v>
      </c>
      <c r="J2632" t="str">
        <f t="shared" si="86"/>
        <v>iiif_url</v>
      </c>
    </row>
    <row r="2633" spans="1:10" x14ac:dyDescent="0.2">
      <c r="A2633" t="s">
        <v>4898</v>
      </c>
      <c r="B2633">
        <v>706</v>
      </c>
      <c r="C2633" t="s">
        <v>5037</v>
      </c>
      <c r="D2633">
        <v>1421</v>
      </c>
      <c r="E2633">
        <v>2282</v>
      </c>
      <c r="F2633">
        <v>1079</v>
      </c>
      <c r="G2633">
        <v>1151</v>
      </c>
      <c r="H2633" t="s">
        <v>5038</v>
      </c>
      <c r="J2633" t="str">
        <f t="shared" si="86"/>
        <v>iiif_url</v>
      </c>
    </row>
    <row r="2634" spans="1:10" x14ac:dyDescent="0.2">
      <c r="A2634" t="s">
        <v>4898</v>
      </c>
      <c r="B2634">
        <v>706</v>
      </c>
      <c r="C2634" t="s">
        <v>5039</v>
      </c>
      <c r="D2634">
        <v>1521</v>
      </c>
      <c r="E2634">
        <v>2285</v>
      </c>
      <c r="F2634">
        <v>1131</v>
      </c>
      <c r="G2634">
        <v>1199</v>
      </c>
      <c r="H2634" t="s">
        <v>5040</v>
      </c>
      <c r="J2634" t="str">
        <f t="shared" si="86"/>
        <v>iiif_url</v>
      </c>
    </row>
    <row r="2635" spans="1:10" x14ac:dyDescent="0.2">
      <c r="A2635" t="s">
        <v>4898</v>
      </c>
      <c r="B2635">
        <v>706</v>
      </c>
      <c r="C2635" t="s">
        <v>5041</v>
      </c>
      <c r="D2635">
        <v>1402</v>
      </c>
      <c r="E2635">
        <v>2284</v>
      </c>
      <c r="F2635">
        <v>1179</v>
      </c>
      <c r="G2635">
        <v>1251</v>
      </c>
      <c r="H2635" t="s">
        <v>5042</v>
      </c>
      <c r="J2635" t="str">
        <f t="shared" si="86"/>
        <v>iiif_url</v>
      </c>
    </row>
    <row r="2636" spans="1:10" x14ac:dyDescent="0.2">
      <c r="A2636" t="s">
        <v>4898</v>
      </c>
      <c r="B2636">
        <v>706</v>
      </c>
      <c r="C2636" t="s">
        <v>5043</v>
      </c>
      <c r="D2636">
        <v>1406</v>
      </c>
      <c r="E2636">
        <v>2279</v>
      </c>
      <c r="F2636">
        <v>1227</v>
      </c>
      <c r="G2636">
        <v>1291</v>
      </c>
      <c r="H2636" t="s">
        <v>5044</v>
      </c>
      <c r="J2636" t="str">
        <f t="shared" si="86"/>
        <v>iiif_url</v>
      </c>
    </row>
    <row r="2637" spans="1:10" x14ac:dyDescent="0.2">
      <c r="A2637" t="s">
        <v>4898</v>
      </c>
      <c r="B2637">
        <v>706</v>
      </c>
      <c r="C2637" t="s">
        <v>5045</v>
      </c>
      <c r="D2637">
        <v>1401</v>
      </c>
      <c r="E2637">
        <v>2279</v>
      </c>
      <c r="F2637">
        <v>1275</v>
      </c>
      <c r="G2637">
        <v>1338</v>
      </c>
      <c r="H2637" t="s">
        <v>5046</v>
      </c>
      <c r="J2637" t="str">
        <f t="shared" si="86"/>
        <v>iiif_url</v>
      </c>
    </row>
    <row r="2638" spans="1:10" x14ac:dyDescent="0.2">
      <c r="A2638" t="s">
        <v>4898</v>
      </c>
      <c r="B2638">
        <v>706</v>
      </c>
      <c r="C2638" t="s">
        <v>5047</v>
      </c>
      <c r="D2638">
        <v>1405</v>
      </c>
      <c r="E2638">
        <v>1590</v>
      </c>
      <c r="F2638">
        <v>1322</v>
      </c>
      <c r="G2638">
        <v>1382</v>
      </c>
      <c r="H2638" t="s">
        <v>4034</v>
      </c>
      <c r="J2638" t="str">
        <f t="shared" si="86"/>
        <v>iiif_url</v>
      </c>
    </row>
    <row r="2639" spans="1:10" x14ac:dyDescent="0.2">
      <c r="A2639" t="s">
        <v>4898</v>
      </c>
      <c r="B2639">
        <v>706</v>
      </c>
      <c r="C2639" t="s">
        <v>5048</v>
      </c>
      <c r="D2639">
        <v>1766</v>
      </c>
      <c r="E2639">
        <v>2280</v>
      </c>
      <c r="F2639">
        <v>1326</v>
      </c>
      <c r="G2639">
        <v>1387</v>
      </c>
      <c r="H2639" t="s">
        <v>5049</v>
      </c>
      <c r="J2639" t="str">
        <f t="shared" si="86"/>
        <v>iiif_url</v>
      </c>
    </row>
    <row r="2640" spans="1:10" x14ac:dyDescent="0.2">
      <c r="A2640" t="s">
        <v>4898</v>
      </c>
      <c r="B2640">
        <v>706</v>
      </c>
      <c r="C2640" t="s">
        <v>5050</v>
      </c>
      <c r="D2640">
        <v>1404</v>
      </c>
      <c r="E2640">
        <v>1687</v>
      </c>
      <c r="F2640">
        <v>1372</v>
      </c>
      <c r="G2640">
        <v>1432</v>
      </c>
      <c r="H2640" t="s">
        <v>5051</v>
      </c>
      <c r="J2640" t="str">
        <f t="shared" si="86"/>
        <v>iiif_url</v>
      </c>
    </row>
    <row r="2641" spans="1:10" x14ac:dyDescent="0.2">
      <c r="A2641" t="s">
        <v>4898</v>
      </c>
      <c r="B2641">
        <v>706</v>
      </c>
      <c r="C2641" t="s">
        <v>5052</v>
      </c>
      <c r="D2641">
        <v>1477</v>
      </c>
      <c r="E2641">
        <v>2285</v>
      </c>
      <c r="F2641">
        <v>1467</v>
      </c>
      <c r="G2641">
        <v>1533</v>
      </c>
      <c r="H2641" t="s">
        <v>5053</v>
      </c>
      <c r="I2641">
        <v>1</v>
      </c>
      <c r="J2641" t="str">
        <f t="shared" si="86"/>
        <v>iiif_url</v>
      </c>
    </row>
    <row r="2642" spans="1:10" x14ac:dyDescent="0.2">
      <c r="A2642" t="s">
        <v>4898</v>
      </c>
      <c r="B2642">
        <v>706</v>
      </c>
      <c r="C2642" t="s">
        <v>5054</v>
      </c>
      <c r="D2642">
        <v>1468</v>
      </c>
      <c r="E2642">
        <v>1496</v>
      </c>
      <c r="F2642">
        <v>1511</v>
      </c>
      <c r="G2642">
        <v>1571</v>
      </c>
      <c r="H2642" t="s">
        <v>5055</v>
      </c>
      <c r="J2642" t="str">
        <f t="shared" si="86"/>
        <v>iiif_url</v>
      </c>
    </row>
    <row r="2643" spans="1:10" x14ac:dyDescent="0.2">
      <c r="A2643" t="s">
        <v>4898</v>
      </c>
      <c r="B2643">
        <v>706</v>
      </c>
      <c r="C2643" t="s">
        <v>5056</v>
      </c>
      <c r="D2643">
        <v>1509</v>
      </c>
      <c r="E2643">
        <v>2288</v>
      </c>
      <c r="F2643">
        <v>1515</v>
      </c>
      <c r="G2643">
        <v>1581</v>
      </c>
      <c r="H2643" t="s">
        <v>5057</v>
      </c>
      <c r="J2643" t="str">
        <f t="shared" si="86"/>
        <v>iiif_url</v>
      </c>
    </row>
    <row r="2644" spans="1:10" x14ac:dyDescent="0.2">
      <c r="A2644" t="s">
        <v>4898</v>
      </c>
      <c r="B2644">
        <v>706</v>
      </c>
      <c r="C2644" t="s">
        <v>5058</v>
      </c>
      <c r="D2644">
        <v>1514</v>
      </c>
      <c r="E2644">
        <v>2275</v>
      </c>
      <c r="F2644">
        <v>1563</v>
      </c>
      <c r="G2644">
        <v>1629</v>
      </c>
      <c r="H2644" t="s">
        <v>5059</v>
      </c>
      <c r="J2644" t="str">
        <f t="shared" si="86"/>
        <v>iiif_url</v>
      </c>
    </row>
    <row r="2645" spans="1:10" x14ac:dyDescent="0.2">
      <c r="A2645" t="s">
        <v>4898</v>
      </c>
      <c r="B2645">
        <v>706</v>
      </c>
      <c r="C2645" t="s">
        <v>5060</v>
      </c>
      <c r="D2645">
        <v>1401</v>
      </c>
      <c r="E2645">
        <v>2049</v>
      </c>
      <c r="F2645">
        <v>1612</v>
      </c>
      <c r="G2645">
        <v>1673</v>
      </c>
      <c r="H2645" t="s">
        <v>5061</v>
      </c>
      <c r="J2645" t="str">
        <f t="shared" si="86"/>
        <v>iiif_url</v>
      </c>
    </row>
    <row r="2646" spans="1:10" x14ac:dyDescent="0.2">
      <c r="A2646" t="s">
        <v>4898</v>
      </c>
      <c r="B2646">
        <v>706</v>
      </c>
      <c r="C2646" t="s">
        <v>5062</v>
      </c>
      <c r="D2646">
        <v>2072</v>
      </c>
      <c r="E2646">
        <v>2272</v>
      </c>
      <c r="F2646">
        <v>1614</v>
      </c>
      <c r="G2646">
        <v>1675</v>
      </c>
      <c r="H2646" t="s">
        <v>138</v>
      </c>
      <c r="J2646" t="str">
        <f t="shared" si="86"/>
        <v>iiif_url</v>
      </c>
    </row>
    <row r="2647" spans="1:10" x14ac:dyDescent="0.2">
      <c r="A2647" t="s">
        <v>4898</v>
      </c>
      <c r="B2647">
        <v>706</v>
      </c>
      <c r="C2647" t="s">
        <v>5063</v>
      </c>
      <c r="D2647">
        <v>1402</v>
      </c>
      <c r="E2647">
        <v>1999</v>
      </c>
      <c r="F2647">
        <v>1661</v>
      </c>
      <c r="G2647">
        <v>1721</v>
      </c>
      <c r="H2647" t="s">
        <v>2131</v>
      </c>
      <c r="J2647" t="str">
        <f t="shared" si="86"/>
        <v>iiif_url</v>
      </c>
    </row>
    <row r="2648" spans="1:10" x14ac:dyDescent="0.2">
      <c r="A2648" t="s">
        <v>4898</v>
      </c>
      <c r="B2648">
        <v>706</v>
      </c>
      <c r="C2648" t="s">
        <v>5064</v>
      </c>
      <c r="D2648">
        <v>1471</v>
      </c>
      <c r="E2648">
        <v>2274</v>
      </c>
      <c r="F2648">
        <v>1755</v>
      </c>
      <c r="G2648">
        <v>1814</v>
      </c>
      <c r="H2648" t="s">
        <v>5065</v>
      </c>
      <c r="I2648">
        <v>1</v>
      </c>
      <c r="J2648" t="str">
        <f t="shared" si="86"/>
        <v>iiif_url</v>
      </c>
    </row>
    <row r="2649" spans="1:10" x14ac:dyDescent="0.2">
      <c r="A2649" t="s">
        <v>4898</v>
      </c>
      <c r="B2649">
        <v>706</v>
      </c>
      <c r="C2649" t="s">
        <v>5066</v>
      </c>
      <c r="D2649">
        <v>1507</v>
      </c>
      <c r="E2649">
        <v>2272</v>
      </c>
      <c r="F2649">
        <v>1803</v>
      </c>
      <c r="G2649">
        <v>1864</v>
      </c>
      <c r="H2649" t="s">
        <v>5067</v>
      </c>
      <c r="J2649" t="str">
        <f t="shared" si="86"/>
        <v>iiif_url</v>
      </c>
    </row>
    <row r="2650" spans="1:10" x14ac:dyDescent="0.2">
      <c r="A2650" t="s">
        <v>4898</v>
      </c>
      <c r="B2650">
        <v>706</v>
      </c>
      <c r="C2650" t="s">
        <v>5068</v>
      </c>
      <c r="D2650">
        <v>1515</v>
      </c>
      <c r="E2650">
        <v>2274</v>
      </c>
      <c r="F2650">
        <v>1853</v>
      </c>
      <c r="G2650">
        <v>1913</v>
      </c>
      <c r="H2650" t="s">
        <v>5069</v>
      </c>
      <c r="J2650" t="str">
        <f t="shared" si="86"/>
        <v>iiif_url</v>
      </c>
    </row>
    <row r="2651" spans="1:10" x14ac:dyDescent="0.2">
      <c r="A2651" t="s">
        <v>4898</v>
      </c>
      <c r="B2651">
        <v>706</v>
      </c>
      <c r="C2651" t="s">
        <v>5070</v>
      </c>
      <c r="D2651">
        <v>1397</v>
      </c>
      <c r="E2651">
        <v>2278</v>
      </c>
      <c r="F2651">
        <v>1901</v>
      </c>
      <c r="G2651">
        <v>1963</v>
      </c>
      <c r="H2651" t="s">
        <v>5071</v>
      </c>
      <c r="J2651" t="str">
        <f t="shared" si="86"/>
        <v>iiif_url</v>
      </c>
    </row>
    <row r="2652" spans="1:10" x14ac:dyDescent="0.2">
      <c r="A2652" t="s">
        <v>4898</v>
      </c>
      <c r="B2652">
        <v>706</v>
      </c>
      <c r="C2652" t="s">
        <v>5072</v>
      </c>
      <c r="D2652">
        <v>1397</v>
      </c>
      <c r="E2652">
        <v>2267</v>
      </c>
      <c r="F2652">
        <v>1947</v>
      </c>
      <c r="G2652">
        <v>2011</v>
      </c>
      <c r="H2652" t="s">
        <v>5073</v>
      </c>
      <c r="J2652" t="str">
        <f t="shared" si="86"/>
        <v>iiif_url</v>
      </c>
    </row>
    <row r="2653" spans="1:10" x14ac:dyDescent="0.2">
      <c r="A2653" t="s">
        <v>4898</v>
      </c>
      <c r="B2653">
        <v>706</v>
      </c>
      <c r="C2653" t="s">
        <v>5074</v>
      </c>
      <c r="D2653">
        <v>1407</v>
      </c>
      <c r="E2653">
        <v>2199</v>
      </c>
      <c r="F2653">
        <v>1994</v>
      </c>
      <c r="G2653">
        <v>2059</v>
      </c>
      <c r="H2653" t="s">
        <v>2445</v>
      </c>
      <c r="J2653" t="str">
        <f t="shared" si="86"/>
        <v>iiif_url</v>
      </c>
    </row>
    <row r="2654" spans="1:10" x14ac:dyDescent="0.2">
      <c r="A2654" t="s">
        <v>4898</v>
      </c>
      <c r="B2654">
        <v>706</v>
      </c>
      <c r="C2654" t="s">
        <v>5075</v>
      </c>
      <c r="D2654">
        <v>1469</v>
      </c>
      <c r="E2654">
        <v>2276</v>
      </c>
      <c r="F2654">
        <v>2092</v>
      </c>
      <c r="G2654">
        <v>2154</v>
      </c>
      <c r="H2654" t="s">
        <v>5076</v>
      </c>
      <c r="I2654">
        <v>1</v>
      </c>
      <c r="J2654" t="str">
        <f t="shared" si="86"/>
        <v>iiif_url</v>
      </c>
    </row>
    <row r="2655" spans="1:10" x14ac:dyDescent="0.2">
      <c r="A2655" t="s">
        <v>4898</v>
      </c>
      <c r="B2655">
        <v>706</v>
      </c>
      <c r="C2655" t="s">
        <v>5077</v>
      </c>
      <c r="D2655">
        <v>1431</v>
      </c>
      <c r="E2655">
        <v>2276</v>
      </c>
      <c r="F2655">
        <v>2138</v>
      </c>
      <c r="G2655">
        <v>2203</v>
      </c>
      <c r="H2655" t="s">
        <v>5078</v>
      </c>
      <c r="J2655" t="str">
        <f t="shared" si="86"/>
        <v>iiif_url</v>
      </c>
    </row>
    <row r="2656" spans="1:10" x14ac:dyDescent="0.2">
      <c r="A2656" t="s">
        <v>4898</v>
      </c>
      <c r="B2656">
        <v>706</v>
      </c>
      <c r="C2656" t="s">
        <v>5079</v>
      </c>
      <c r="D2656">
        <v>1503</v>
      </c>
      <c r="E2656">
        <v>2279</v>
      </c>
      <c r="F2656">
        <v>2187</v>
      </c>
      <c r="G2656">
        <v>2251</v>
      </c>
      <c r="H2656" t="s">
        <v>5080</v>
      </c>
      <c r="J2656" t="str">
        <f t="shared" si="86"/>
        <v>iiif_url</v>
      </c>
    </row>
    <row r="2657" spans="1:10" x14ac:dyDescent="0.2">
      <c r="A2657" t="s">
        <v>4898</v>
      </c>
      <c r="B2657">
        <v>706</v>
      </c>
      <c r="C2657" t="s">
        <v>5081</v>
      </c>
      <c r="D2657">
        <v>1395</v>
      </c>
      <c r="E2657">
        <v>2271</v>
      </c>
      <c r="F2657">
        <v>2235</v>
      </c>
      <c r="G2657">
        <v>2299</v>
      </c>
      <c r="H2657" t="s">
        <v>5082</v>
      </c>
      <c r="J2657" t="str">
        <f t="shared" ref="J2657:J2679" si="87">HYPERLINK("https://images.diginfra.net/iiif/NL-HaNA_1.01.02/3789/NL-HaNA_1.01.02_3789_0354.jpg/366,317,2042,3188/full/0/default.jpg", "iiif_url")</f>
        <v>iiif_url</v>
      </c>
    </row>
    <row r="2658" spans="1:10" x14ac:dyDescent="0.2">
      <c r="A2658" t="s">
        <v>4898</v>
      </c>
      <c r="B2658">
        <v>706</v>
      </c>
      <c r="C2658" t="s">
        <v>5083</v>
      </c>
      <c r="D2658">
        <v>1394</v>
      </c>
      <c r="E2658">
        <v>2278</v>
      </c>
      <c r="F2658">
        <v>2283</v>
      </c>
      <c r="G2658">
        <v>2348</v>
      </c>
      <c r="H2658" t="s">
        <v>5084</v>
      </c>
      <c r="J2658" t="str">
        <f t="shared" si="87"/>
        <v>iiif_url</v>
      </c>
    </row>
    <row r="2659" spans="1:10" x14ac:dyDescent="0.2">
      <c r="A2659" t="s">
        <v>4898</v>
      </c>
      <c r="B2659">
        <v>706</v>
      </c>
      <c r="C2659" t="s">
        <v>5085</v>
      </c>
      <c r="D2659">
        <v>1394</v>
      </c>
      <c r="E2659">
        <v>2277</v>
      </c>
      <c r="F2659">
        <v>2331</v>
      </c>
      <c r="G2659">
        <v>2395</v>
      </c>
      <c r="H2659" t="s">
        <v>5086</v>
      </c>
      <c r="J2659" t="str">
        <f t="shared" si="87"/>
        <v>iiif_url</v>
      </c>
    </row>
    <row r="2660" spans="1:10" x14ac:dyDescent="0.2">
      <c r="A2660" t="s">
        <v>4898</v>
      </c>
      <c r="B2660">
        <v>706</v>
      </c>
      <c r="C2660" t="s">
        <v>5087</v>
      </c>
      <c r="D2660">
        <v>1394</v>
      </c>
      <c r="E2660">
        <v>1677</v>
      </c>
      <c r="F2660">
        <v>2379</v>
      </c>
      <c r="G2660">
        <v>2440</v>
      </c>
      <c r="H2660" t="s">
        <v>5088</v>
      </c>
      <c r="J2660" t="str">
        <f t="shared" si="87"/>
        <v>iiif_url</v>
      </c>
    </row>
    <row r="2661" spans="1:10" x14ac:dyDescent="0.2">
      <c r="A2661" t="s">
        <v>4898</v>
      </c>
      <c r="B2661">
        <v>706</v>
      </c>
      <c r="C2661" t="s">
        <v>5089</v>
      </c>
      <c r="D2661">
        <v>1881</v>
      </c>
      <c r="E2661">
        <v>2276</v>
      </c>
      <c r="F2661">
        <v>2379</v>
      </c>
      <c r="G2661">
        <v>2445</v>
      </c>
      <c r="H2661" t="s">
        <v>346</v>
      </c>
      <c r="J2661" t="str">
        <f t="shared" si="87"/>
        <v>iiif_url</v>
      </c>
    </row>
    <row r="2662" spans="1:10" x14ac:dyDescent="0.2">
      <c r="A2662" t="s">
        <v>4898</v>
      </c>
      <c r="B2662">
        <v>706</v>
      </c>
      <c r="C2662" t="s">
        <v>5090</v>
      </c>
      <c r="D2662">
        <v>1390</v>
      </c>
      <c r="E2662">
        <v>1787</v>
      </c>
      <c r="F2662">
        <v>2427</v>
      </c>
      <c r="G2662">
        <v>2486</v>
      </c>
      <c r="H2662" t="s">
        <v>5091</v>
      </c>
      <c r="J2662" t="str">
        <f t="shared" si="87"/>
        <v>iiif_url</v>
      </c>
    </row>
    <row r="2663" spans="1:10" x14ac:dyDescent="0.2">
      <c r="A2663" t="s">
        <v>4898</v>
      </c>
      <c r="B2663">
        <v>706</v>
      </c>
      <c r="C2663" t="s">
        <v>5092</v>
      </c>
      <c r="D2663">
        <v>1482</v>
      </c>
      <c r="E2663">
        <v>2267</v>
      </c>
      <c r="F2663">
        <v>2521</v>
      </c>
      <c r="G2663">
        <v>2582</v>
      </c>
      <c r="H2663" t="s">
        <v>5093</v>
      </c>
      <c r="I2663">
        <v>1</v>
      </c>
      <c r="J2663" t="str">
        <f t="shared" si="87"/>
        <v>iiif_url</v>
      </c>
    </row>
    <row r="2664" spans="1:10" x14ac:dyDescent="0.2">
      <c r="A2664" t="s">
        <v>4898</v>
      </c>
      <c r="B2664">
        <v>706</v>
      </c>
      <c r="C2664" t="s">
        <v>5094</v>
      </c>
      <c r="D2664">
        <v>1424</v>
      </c>
      <c r="E2664">
        <v>2269</v>
      </c>
      <c r="F2664">
        <v>2571</v>
      </c>
      <c r="G2664">
        <v>2630</v>
      </c>
      <c r="H2664" t="s">
        <v>5095</v>
      </c>
      <c r="J2664" t="str">
        <f t="shared" si="87"/>
        <v>iiif_url</v>
      </c>
    </row>
    <row r="2665" spans="1:10" x14ac:dyDescent="0.2">
      <c r="A2665" t="s">
        <v>4898</v>
      </c>
      <c r="B2665">
        <v>706</v>
      </c>
      <c r="C2665" t="s">
        <v>5096</v>
      </c>
      <c r="D2665">
        <v>1506</v>
      </c>
      <c r="E2665">
        <v>2266</v>
      </c>
      <c r="F2665">
        <v>2620</v>
      </c>
      <c r="G2665">
        <v>2682</v>
      </c>
      <c r="H2665" t="s">
        <v>5097</v>
      </c>
      <c r="J2665" t="str">
        <f t="shared" si="87"/>
        <v>iiif_url</v>
      </c>
    </row>
    <row r="2666" spans="1:10" x14ac:dyDescent="0.2">
      <c r="A2666" t="s">
        <v>4898</v>
      </c>
      <c r="B2666">
        <v>706</v>
      </c>
      <c r="C2666" t="s">
        <v>5098</v>
      </c>
      <c r="D2666">
        <v>1390</v>
      </c>
      <c r="E2666">
        <v>2272</v>
      </c>
      <c r="F2666">
        <v>2669</v>
      </c>
      <c r="G2666">
        <v>2733</v>
      </c>
      <c r="H2666" t="s">
        <v>5099</v>
      </c>
      <c r="J2666" t="str">
        <f t="shared" si="87"/>
        <v>iiif_url</v>
      </c>
    </row>
    <row r="2667" spans="1:10" x14ac:dyDescent="0.2">
      <c r="A2667" t="s">
        <v>4898</v>
      </c>
      <c r="B2667">
        <v>706</v>
      </c>
      <c r="C2667" t="s">
        <v>5100</v>
      </c>
      <c r="D2667">
        <v>1386</v>
      </c>
      <c r="E2667">
        <v>2270</v>
      </c>
      <c r="F2667">
        <v>2718</v>
      </c>
      <c r="G2667">
        <v>2778</v>
      </c>
      <c r="H2667" t="s">
        <v>5101</v>
      </c>
      <c r="J2667" t="str">
        <f t="shared" si="87"/>
        <v>iiif_url</v>
      </c>
    </row>
    <row r="2668" spans="1:10" x14ac:dyDescent="0.2">
      <c r="A2668" t="s">
        <v>4898</v>
      </c>
      <c r="B2668">
        <v>706</v>
      </c>
      <c r="C2668" t="s">
        <v>5102</v>
      </c>
      <c r="D2668">
        <v>1386</v>
      </c>
      <c r="E2668">
        <v>2267</v>
      </c>
      <c r="F2668">
        <v>2765</v>
      </c>
      <c r="G2668">
        <v>2825</v>
      </c>
      <c r="H2668" t="s">
        <v>5103</v>
      </c>
      <c r="J2668" t="str">
        <f t="shared" si="87"/>
        <v>iiif_url</v>
      </c>
    </row>
    <row r="2669" spans="1:10" x14ac:dyDescent="0.2">
      <c r="A2669" t="s">
        <v>4898</v>
      </c>
      <c r="B2669">
        <v>706</v>
      </c>
      <c r="C2669" t="s">
        <v>5104</v>
      </c>
      <c r="D2669">
        <v>1389</v>
      </c>
      <c r="E2669">
        <v>1574</v>
      </c>
      <c r="F2669">
        <v>2812</v>
      </c>
      <c r="G2669">
        <v>2875</v>
      </c>
      <c r="H2669" t="s">
        <v>4034</v>
      </c>
      <c r="J2669" t="str">
        <f t="shared" si="87"/>
        <v>iiif_url</v>
      </c>
    </row>
    <row r="2670" spans="1:10" x14ac:dyDescent="0.2">
      <c r="A2670" t="s">
        <v>4898</v>
      </c>
      <c r="B2670">
        <v>706</v>
      </c>
      <c r="C2670" t="s">
        <v>5105</v>
      </c>
      <c r="D2670">
        <v>1801</v>
      </c>
      <c r="E2670">
        <v>2267</v>
      </c>
      <c r="F2670">
        <v>2811</v>
      </c>
      <c r="G2670">
        <v>2871</v>
      </c>
      <c r="H2670" t="s">
        <v>5106</v>
      </c>
      <c r="J2670" t="str">
        <f t="shared" si="87"/>
        <v>iiif_url</v>
      </c>
    </row>
    <row r="2671" spans="1:10" x14ac:dyDescent="0.2">
      <c r="A2671" t="s">
        <v>4898</v>
      </c>
      <c r="B2671">
        <v>706</v>
      </c>
      <c r="C2671" t="s">
        <v>5107</v>
      </c>
      <c r="D2671">
        <v>1385</v>
      </c>
      <c r="E2671">
        <v>1747</v>
      </c>
      <c r="F2671">
        <v>2862</v>
      </c>
      <c r="G2671">
        <v>2921</v>
      </c>
      <c r="H2671" t="s">
        <v>4038</v>
      </c>
      <c r="J2671" t="str">
        <f t="shared" si="87"/>
        <v>iiif_url</v>
      </c>
    </row>
    <row r="2672" spans="1:10" x14ac:dyDescent="0.2">
      <c r="A2672" t="s">
        <v>4898</v>
      </c>
      <c r="B2672">
        <v>706</v>
      </c>
      <c r="C2672" t="s">
        <v>5108</v>
      </c>
      <c r="D2672">
        <v>1473</v>
      </c>
      <c r="E2672">
        <v>2264</v>
      </c>
      <c r="F2672">
        <v>2955</v>
      </c>
      <c r="G2672">
        <v>3014</v>
      </c>
      <c r="H2672" t="s">
        <v>5109</v>
      </c>
      <c r="I2672">
        <v>1</v>
      </c>
      <c r="J2672" t="str">
        <f t="shared" si="87"/>
        <v>iiif_url</v>
      </c>
    </row>
    <row r="2673" spans="1:10" x14ac:dyDescent="0.2">
      <c r="A2673" t="s">
        <v>4898</v>
      </c>
      <c r="B2673">
        <v>706</v>
      </c>
      <c r="C2673" t="s">
        <v>5110</v>
      </c>
      <c r="D2673">
        <v>1394</v>
      </c>
      <c r="E2673">
        <v>2271</v>
      </c>
      <c r="F2673">
        <v>2999</v>
      </c>
      <c r="G2673">
        <v>3066</v>
      </c>
      <c r="H2673" t="s">
        <v>5111</v>
      </c>
      <c r="J2673" t="str">
        <f t="shared" si="87"/>
        <v>iiif_url</v>
      </c>
    </row>
    <row r="2674" spans="1:10" x14ac:dyDescent="0.2">
      <c r="A2674" t="s">
        <v>4898</v>
      </c>
      <c r="B2674">
        <v>706</v>
      </c>
      <c r="C2674" t="s">
        <v>5112</v>
      </c>
      <c r="D2674">
        <v>1497</v>
      </c>
      <c r="E2674">
        <v>2272</v>
      </c>
      <c r="F2674">
        <v>3053</v>
      </c>
      <c r="G2674">
        <v>3116</v>
      </c>
      <c r="H2674" t="s">
        <v>5113</v>
      </c>
      <c r="J2674" t="str">
        <f t="shared" si="87"/>
        <v>iiif_url</v>
      </c>
    </row>
    <row r="2675" spans="1:10" x14ac:dyDescent="0.2">
      <c r="A2675" t="s">
        <v>4898</v>
      </c>
      <c r="B2675">
        <v>706</v>
      </c>
      <c r="C2675" t="s">
        <v>5114</v>
      </c>
      <c r="D2675">
        <v>1387</v>
      </c>
      <c r="E2675">
        <v>2270</v>
      </c>
      <c r="F2675">
        <v>3101</v>
      </c>
      <c r="G2675">
        <v>3166</v>
      </c>
      <c r="H2675" t="s">
        <v>5115</v>
      </c>
      <c r="J2675" t="str">
        <f t="shared" si="87"/>
        <v>iiif_url</v>
      </c>
    </row>
    <row r="2676" spans="1:10" x14ac:dyDescent="0.2">
      <c r="A2676" t="s">
        <v>4898</v>
      </c>
      <c r="B2676">
        <v>706</v>
      </c>
      <c r="C2676" t="s">
        <v>5116</v>
      </c>
      <c r="D2676">
        <v>1382</v>
      </c>
      <c r="E2676">
        <v>2273</v>
      </c>
      <c r="F2676">
        <v>3149</v>
      </c>
      <c r="G2676">
        <v>3211</v>
      </c>
      <c r="H2676" t="s">
        <v>5117</v>
      </c>
      <c r="J2676" t="str">
        <f t="shared" si="87"/>
        <v>iiif_url</v>
      </c>
    </row>
    <row r="2677" spans="1:10" x14ac:dyDescent="0.2">
      <c r="A2677" t="s">
        <v>4898</v>
      </c>
      <c r="B2677">
        <v>706</v>
      </c>
      <c r="C2677" t="s">
        <v>5118</v>
      </c>
      <c r="D2677">
        <v>1383</v>
      </c>
      <c r="E2677">
        <v>2278</v>
      </c>
      <c r="F2677">
        <v>3197</v>
      </c>
      <c r="G2677">
        <v>3259</v>
      </c>
      <c r="H2677" t="s">
        <v>5119</v>
      </c>
      <c r="J2677" t="str">
        <f t="shared" si="87"/>
        <v>iiif_url</v>
      </c>
    </row>
    <row r="2678" spans="1:10" x14ac:dyDescent="0.2">
      <c r="A2678" t="s">
        <v>4898</v>
      </c>
      <c r="B2678">
        <v>706</v>
      </c>
      <c r="C2678" t="s">
        <v>5120</v>
      </c>
      <c r="D2678">
        <v>1384</v>
      </c>
      <c r="E2678">
        <v>1518</v>
      </c>
      <c r="F2678">
        <v>3247</v>
      </c>
      <c r="G2678">
        <v>3306</v>
      </c>
      <c r="H2678" t="s">
        <v>2117</v>
      </c>
      <c r="J2678" t="str">
        <f t="shared" si="87"/>
        <v>iiif_url</v>
      </c>
    </row>
    <row r="2679" spans="1:10" x14ac:dyDescent="0.2">
      <c r="A2679" t="s">
        <v>4898</v>
      </c>
      <c r="B2679">
        <v>706</v>
      </c>
      <c r="C2679" t="s">
        <v>5121</v>
      </c>
      <c r="D2679">
        <v>1709</v>
      </c>
      <c r="E2679">
        <v>2269</v>
      </c>
      <c r="F2679">
        <v>3249</v>
      </c>
      <c r="G2679">
        <v>3309</v>
      </c>
      <c r="H2679" t="s">
        <v>5122</v>
      </c>
      <c r="J2679" t="str">
        <f t="shared" si="87"/>
        <v>iiif_url</v>
      </c>
    </row>
    <row r="2681" spans="1:10" x14ac:dyDescent="0.2">
      <c r="A2681" t="s">
        <v>4898</v>
      </c>
      <c r="B2681">
        <v>707</v>
      </c>
      <c r="C2681" t="s">
        <v>5123</v>
      </c>
      <c r="D2681">
        <v>3915</v>
      </c>
      <c r="E2681">
        <v>4017</v>
      </c>
      <c r="F2681">
        <v>3369</v>
      </c>
      <c r="G2681">
        <v>3427</v>
      </c>
      <c r="H2681" t="s">
        <v>5124</v>
      </c>
      <c r="J2681" t="str">
        <f t="shared" ref="J2681:J2712" si="88">HYPERLINK("https://images.diginfra.net/iiif/NL-HaNA_1.01.02/3789/NL-HaNA_1.01.02_3789_0354.jpg/2467,264,2026,3263/full/0/default.jpg", "iiif_url")</f>
        <v>iiif_url</v>
      </c>
    </row>
    <row r="2682" spans="1:10" x14ac:dyDescent="0.2">
      <c r="A2682" t="s">
        <v>4898</v>
      </c>
      <c r="B2682">
        <v>707</v>
      </c>
      <c r="C2682" t="s">
        <v>5123</v>
      </c>
      <c r="D2682">
        <v>4227</v>
      </c>
      <c r="E2682">
        <v>4372</v>
      </c>
      <c r="F2682">
        <v>3367</v>
      </c>
      <c r="G2682">
        <v>3425</v>
      </c>
      <c r="H2682" t="s">
        <v>5125</v>
      </c>
      <c r="J2682" t="str">
        <f t="shared" si="88"/>
        <v>iiif_url</v>
      </c>
    </row>
    <row r="2683" spans="1:10" x14ac:dyDescent="0.2">
      <c r="A2683" t="s">
        <v>4898</v>
      </c>
      <c r="B2683">
        <v>707</v>
      </c>
      <c r="C2683" t="s">
        <v>5123</v>
      </c>
      <c r="D2683">
        <v>2567</v>
      </c>
      <c r="E2683">
        <v>2707</v>
      </c>
      <c r="F2683">
        <v>402</v>
      </c>
      <c r="G2683">
        <v>463</v>
      </c>
      <c r="H2683" t="s">
        <v>4902</v>
      </c>
      <c r="J2683" t="str">
        <f t="shared" si="88"/>
        <v>iiif_url</v>
      </c>
    </row>
    <row r="2684" spans="1:10" x14ac:dyDescent="0.2">
      <c r="A2684" t="s">
        <v>4898</v>
      </c>
      <c r="B2684">
        <v>707</v>
      </c>
      <c r="C2684" t="s">
        <v>5123</v>
      </c>
      <c r="D2684">
        <v>3953</v>
      </c>
      <c r="E2684">
        <v>4372</v>
      </c>
      <c r="F2684">
        <v>395</v>
      </c>
      <c r="G2684">
        <v>457</v>
      </c>
      <c r="H2684" t="s">
        <v>5126</v>
      </c>
      <c r="J2684" t="str">
        <f t="shared" si="88"/>
        <v>iiif_url</v>
      </c>
    </row>
    <row r="2685" spans="1:10" x14ac:dyDescent="0.2">
      <c r="A2685" t="s">
        <v>4898</v>
      </c>
      <c r="B2685">
        <v>707</v>
      </c>
      <c r="C2685" t="s">
        <v>5123</v>
      </c>
      <c r="D2685">
        <v>3393</v>
      </c>
      <c r="E2685">
        <v>3582</v>
      </c>
      <c r="F2685">
        <v>364</v>
      </c>
      <c r="G2685">
        <v>462</v>
      </c>
      <c r="H2685" t="s">
        <v>5127</v>
      </c>
      <c r="J2685" t="str">
        <f t="shared" si="88"/>
        <v>iiif_url</v>
      </c>
    </row>
    <row r="2686" spans="1:10" x14ac:dyDescent="0.2">
      <c r="A2686" t="s">
        <v>4898</v>
      </c>
      <c r="B2686">
        <v>707</v>
      </c>
      <c r="C2686" t="s">
        <v>5128</v>
      </c>
      <c r="D2686">
        <v>2586</v>
      </c>
      <c r="E2686">
        <v>3453</v>
      </c>
      <c r="F2686">
        <v>482</v>
      </c>
      <c r="G2686">
        <v>541</v>
      </c>
      <c r="H2686" t="s">
        <v>5129</v>
      </c>
      <c r="I2686">
        <v>1</v>
      </c>
      <c r="J2686" t="str">
        <f t="shared" si="88"/>
        <v>iiif_url</v>
      </c>
    </row>
    <row r="2687" spans="1:10" x14ac:dyDescent="0.2">
      <c r="A2687" t="s">
        <v>4898</v>
      </c>
      <c r="B2687">
        <v>707</v>
      </c>
      <c r="C2687" t="s">
        <v>5130</v>
      </c>
      <c r="D2687">
        <v>2622</v>
      </c>
      <c r="E2687">
        <v>3455</v>
      </c>
      <c r="F2687">
        <v>531</v>
      </c>
      <c r="G2687">
        <v>591</v>
      </c>
      <c r="H2687" t="s">
        <v>5131</v>
      </c>
      <c r="J2687" t="str">
        <f t="shared" si="88"/>
        <v>iiif_url</v>
      </c>
    </row>
    <row r="2688" spans="1:10" x14ac:dyDescent="0.2">
      <c r="A2688" t="s">
        <v>4898</v>
      </c>
      <c r="B2688">
        <v>707</v>
      </c>
      <c r="C2688" t="s">
        <v>5132</v>
      </c>
      <c r="D2688">
        <v>2698</v>
      </c>
      <c r="E2688">
        <v>3450</v>
      </c>
      <c r="F2688">
        <v>579</v>
      </c>
      <c r="G2688">
        <v>638</v>
      </c>
      <c r="H2688" t="s">
        <v>5133</v>
      </c>
      <c r="J2688" t="str">
        <f t="shared" si="88"/>
        <v>iiif_url</v>
      </c>
    </row>
    <row r="2689" spans="1:10" x14ac:dyDescent="0.2">
      <c r="A2689" t="s">
        <v>4898</v>
      </c>
      <c r="B2689">
        <v>707</v>
      </c>
      <c r="C2689" t="s">
        <v>5134</v>
      </c>
      <c r="D2689">
        <v>2582</v>
      </c>
      <c r="E2689">
        <v>3456</v>
      </c>
      <c r="F2689">
        <v>627</v>
      </c>
      <c r="G2689">
        <v>687</v>
      </c>
      <c r="H2689" t="s">
        <v>5135</v>
      </c>
      <c r="J2689" t="str">
        <f t="shared" si="88"/>
        <v>iiif_url</v>
      </c>
    </row>
    <row r="2690" spans="1:10" x14ac:dyDescent="0.2">
      <c r="A2690" t="s">
        <v>4898</v>
      </c>
      <c r="B2690">
        <v>707</v>
      </c>
      <c r="C2690" t="s">
        <v>5136</v>
      </c>
      <c r="D2690">
        <v>2582</v>
      </c>
      <c r="E2690">
        <v>3456</v>
      </c>
      <c r="F2690">
        <v>676</v>
      </c>
      <c r="G2690">
        <v>736</v>
      </c>
      <c r="H2690" t="s">
        <v>5137</v>
      </c>
      <c r="J2690" t="str">
        <f t="shared" si="88"/>
        <v>iiif_url</v>
      </c>
    </row>
    <row r="2691" spans="1:10" x14ac:dyDescent="0.2">
      <c r="A2691" t="s">
        <v>4898</v>
      </c>
      <c r="B2691">
        <v>707</v>
      </c>
      <c r="C2691" t="s">
        <v>5138</v>
      </c>
      <c r="D2691">
        <v>2583</v>
      </c>
      <c r="E2691">
        <v>3455</v>
      </c>
      <c r="F2691">
        <v>724</v>
      </c>
      <c r="G2691">
        <v>783</v>
      </c>
      <c r="H2691" t="s">
        <v>5139</v>
      </c>
      <c r="J2691" t="str">
        <f t="shared" si="88"/>
        <v>iiif_url</v>
      </c>
    </row>
    <row r="2692" spans="1:10" x14ac:dyDescent="0.2">
      <c r="A2692" t="s">
        <v>4898</v>
      </c>
      <c r="B2692">
        <v>707</v>
      </c>
      <c r="C2692" t="s">
        <v>5140</v>
      </c>
      <c r="D2692">
        <v>2583</v>
      </c>
      <c r="E2692">
        <v>3456</v>
      </c>
      <c r="F2692">
        <v>770</v>
      </c>
      <c r="G2692">
        <v>831</v>
      </c>
      <c r="H2692" t="s">
        <v>5141</v>
      </c>
      <c r="J2692" t="str">
        <f t="shared" si="88"/>
        <v>iiif_url</v>
      </c>
    </row>
    <row r="2693" spans="1:10" x14ac:dyDescent="0.2">
      <c r="A2693" t="s">
        <v>4898</v>
      </c>
      <c r="B2693">
        <v>707</v>
      </c>
      <c r="C2693" t="s">
        <v>5142</v>
      </c>
      <c r="D2693">
        <v>2582</v>
      </c>
      <c r="E2693">
        <v>3452</v>
      </c>
      <c r="F2693">
        <v>819</v>
      </c>
      <c r="G2693">
        <v>878</v>
      </c>
      <c r="H2693" t="s">
        <v>5143</v>
      </c>
      <c r="J2693" t="str">
        <f t="shared" si="88"/>
        <v>iiif_url</v>
      </c>
    </row>
    <row r="2694" spans="1:10" x14ac:dyDescent="0.2">
      <c r="A2694" t="s">
        <v>4898</v>
      </c>
      <c r="B2694">
        <v>707</v>
      </c>
      <c r="C2694" t="s">
        <v>5144</v>
      </c>
      <c r="D2694">
        <v>2581</v>
      </c>
      <c r="E2694">
        <v>3442</v>
      </c>
      <c r="F2694">
        <v>865</v>
      </c>
      <c r="G2694">
        <v>925</v>
      </c>
      <c r="H2694" t="s">
        <v>5145</v>
      </c>
      <c r="J2694" t="str">
        <f t="shared" si="88"/>
        <v>iiif_url</v>
      </c>
    </row>
    <row r="2695" spans="1:10" x14ac:dyDescent="0.2">
      <c r="A2695" t="s">
        <v>4898</v>
      </c>
      <c r="B2695">
        <v>707</v>
      </c>
      <c r="C2695" t="s">
        <v>5146</v>
      </c>
      <c r="D2695">
        <v>2583</v>
      </c>
      <c r="E2695">
        <v>3453</v>
      </c>
      <c r="F2695">
        <v>914</v>
      </c>
      <c r="G2695">
        <v>975</v>
      </c>
      <c r="H2695" t="s">
        <v>5147</v>
      </c>
      <c r="J2695" t="str">
        <f t="shared" si="88"/>
        <v>iiif_url</v>
      </c>
    </row>
    <row r="2696" spans="1:10" x14ac:dyDescent="0.2">
      <c r="A2696" t="s">
        <v>4898</v>
      </c>
      <c r="B2696">
        <v>707</v>
      </c>
      <c r="C2696" t="s">
        <v>5148</v>
      </c>
      <c r="D2696">
        <v>2582</v>
      </c>
      <c r="E2696">
        <v>3453</v>
      </c>
      <c r="F2696">
        <v>963</v>
      </c>
      <c r="G2696">
        <v>1023</v>
      </c>
      <c r="H2696" t="s">
        <v>5149</v>
      </c>
      <c r="J2696" t="str">
        <f t="shared" si="88"/>
        <v>iiif_url</v>
      </c>
    </row>
    <row r="2697" spans="1:10" x14ac:dyDescent="0.2">
      <c r="A2697" t="s">
        <v>4898</v>
      </c>
      <c r="B2697">
        <v>707</v>
      </c>
      <c r="C2697" t="s">
        <v>5150</v>
      </c>
      <c r="D2697">
        <v>2582</v>
      </c>
      <c r="E2697">
        <v>3446</v>
      </c>
      <c r="F2697">
        <v>1010</v>
      </c>
      <c r="G2697">
        <v>1069</v>
      </c>
      <c r="H2697" t="s">
        <v>5151</v>
      </c>
      <c r="J2697" t="str">
        <f t="shared" si="88"/>
        <v>iiif_url</v>
      </c>
    </row>
    <row r="2698" spans="1:10" x14ac:dyDescent="0.2">
      <c r="A2698" t="s">
        <v>4898</v>
      </c>
      <c r="B2698">
        <v>707</v>
      </c>
      <c r="C2698" t="s">
        <v>5152</v>
      </c>
      <c r="D2698">
        <v>2581</v>
      </c>
      <c r="E2698">
        <v>3449</v>
      </c>
      <c r="F2698">
        <v>1059</v>
      </c>
      <c r="G2698">
        <v>1122</v>
      </c>
      <c r="H2698" t="s">
        <v>5153</v>
      </c>
      <c r="J2698" t="str">
        <f t="shared" si="88"/>
        <v>iiif_url</v>
      </c>
    </row>
    <row r="2699" spans="1:10" x14ac:dyDescent="0.2">
      <c r="A2699" t="s">
        <v>4898</v>
      </c>
      <c r="B2699">
        <v>707</v>
      </c>
      <c r="C2699" t="s">
        <v>5154</v>
      </c>
      <c r="D2699">
        <v>2577</v>
      </c>
      <c r="E2699">
        <v>3440</v>
      </c>
      <c r="F2699">
        <v>1107</v>
      </c>
      <c r="G2699">
        <v>1167</v>
      </c>
      <c r="H2699" t="s">
        <v>5155</v>
      </c>
      <c r="J2699" t="str">
        <f t="shared" si="88"/>
        <v>iiif_url</v>
      </c>
    </row>
    <row r="2700" spans="1:10" x14ac:dyDescent="0.2">
      <c r="A2700" t="s">
        <v>4898</v>
      </c>
      <c r="B2700">
        <v>707</v>
      </c>
      <c r="C2700" t="s">
        <v>5156</v>
      </c>
      <c r="D2700">
        <v>2579</v>
      </c>
      <c r="E2700">
        <v>3454</v>
      </c>
      <c r="F2700">
        <v>1154</v>
      </c>
      <c r="G2700">
        <v>1215</v>
      </c>
      <c r="H2700" t="s">
        <v>5157</v>
      </c>
      <c r="J2700" t="str">
        <f t="shared" si="88"/>
        <v>iiif_url</v>
      </c>
    </row>
    <row r="2701" spans="1:10" x14ac:dyDescent="0.2">
      <c r="A2701" t="s">
        <v>4898</v>
      </c>
      <c r="B2701">
        <v>707</v>
      </c>
      <c r="C2701" t="s">
        <v>5158</v>
      </c>
      <c r="D2701">
        <v>2579</v>
      </c>
      <c r="E2701">
        <v>3444</v>
      </c>
      <c r="F2701">
        <v>1202</v>
      </c>
      <c r="G2701">
        <v>1262</v>
      </c>
      <c r="H2701" t="s">
        <v>5159</v>
      </c>
      <c r="J2701" t="str">
        <f t="shared" si="88"/>
        <v>iiif_url</v>
      </c>
    </row>
    <row r="2702" spans="1:10" x14ac:dyDescent="0.2">
      <c r="A2702" t="s">
        <v>4898</v>
      </c>
      <c r="B2702">
        <v>707</v>
      </c>
      <c r="C2702" t="s">
        <v>5160</v>
      </c>
      <c r="D2702">
        <v>2580</v>
      </c>
      <c r="E2702">
        <v>3451</v>
      </c>
      <c r="F2702">
        <v>1251</v>
      </c>
      <c r="G2702">
        <v>1312</v>
      </c>
      <c r="H2702" t="s">
        <v>5161</v>
      </c>
      <c r="J2702" t="str">
        <f t="shared" si="88"/>
        <v>iiif_url</v>
      </c>
    </row>
    <row r="2703" spans="1:10" x14ac:dyDescent="0.2">
      <c r="A2703" t="s">
        <v>4898</v>
      </c>
      <c r="B2703">
        <v>707</v>
      </c>
      <c r="C2703" t="s">
        <v>5162</v>
      </c>
      <c r="D2703">
        <v>2576</v>
      </c>
      <c r="E2703">
        <v>3453</v>
      </c>
      <c r="F2703">
        <v>1298</v>
      </c>
      <c r="G2703">
        <v>1359</v>
      </c>
      <c r="H2703" t="s">
        <v>5163</v>
      </c>
      <c r="J2703" t="str">
        <f t="shared" si="88"/>
        <v>iiif_url</v>
      </c>
    </row>
    <row r="2704" spans="1:10" x14ac:dyDescent="0.2">
      <c r="A2704" t="s">
        <v>4898</v>
      </c>
      <c r="B2704">
        <v>707</v>
      </c>
      <c r="C2704" t="s">
        <v>5164</v>
      </c>
      <c r="D2704">
        <v>2580</v>
      </c>
      <c r="E2704">
        <v>3452</v>
      </c>
      <c r="F2704">
        <v>1347</v>
      </c>
      <c r="G2704">
        <v>1408</v>
      </c>
      <c r="H2704" t="s">
        <v>5165</v>
      </c>
      <c r="J2704" t="str">
        <f t="shared" si="88"/>
        <v>iiif_url</v>
      </c>
    </row>
    <row r="2705" spans="1:10" x14ac:dyDescent="0.2">
      <c r="A2705" t="s">
        <v>4898</v>
      </c>
      <c r="B2705">
        <v>707</v>
      </c>
      <c r="C2705" t="s">
        <v>5166</v>
      </c>
      <c r="D2705">
        <v>2575</v>
      </c>
      <c r="E2705">
        <v>3450</v>
      </c>
      <c r="F2705">
        <v>1395</v>
      </c>
      <c r="G2705">
        <v>1456</v>
      </c>
      <c r="H2705" t="s">
        <v>5167</v>
      </c>
      <c r="J2705" t="str">
        <f t="shared" si="88"/>
        <v>iiif_url</v>
      </c>
    </row>
    <row r="2706" spans="1:10" x14ac:dyDescent="0.2">
      <c r="A2706" t="s">
        <v>4898</v>
      </c>
      <c r="B2706">
        <v>707</v>
      </c>
      <c r="C2706" t="s">
        <v>5168</v>
      </c>
      <c r="D2706">
        <v>2577</v>
      </c>
      <c r="E2706">
        <v>3202</v>
      </c>
      <c r="F2706">
        <v>1443</v>
      </c>
      <c r="G2706">
        <v>1502</v>
      </c>
      <c r="H2706" t="s">
        <v>5169</v>
      </c>
      <c r="J2706" t="str">
        <f t="shared" si="88"/>
        <v>iiif_url</v>
      </c>
    </row>
    <row r="2707" spans="1:10" x14ac:dyDescent="0.2">
      <c r="A2707" t="s">
        <v>4898</v>
      </c>
      <c r="B2707">
        <v>707</v>
      </c>
      <c r="C2707" t="s">
        <v>5170</v>
      </c>
      <c r="D2707">
        <v>3262</v>
      </c>
      <c r="E2707">
        <v>3451</v>
      </c>
      <c r="F2707">
        <v>1443</v>
      </c>
      <c r="G2707">
        <v>1505</v>
      </c>
      <c r="H2707" t="s">
        <v>138</v>
      </c>
      <c r="J2707" t="str">
        <f t="shared" si="88"/>
        <v>iiif_url</v>
      </c>
    </row>
    <row r="2708" spans="1:10" x14ac:dyDescent="0.2">
      <c r="A2708" t="s">
        <v>4898</v>
      </c>
      <c r="B2708">
        <v>707</v>
      </c>
      <c r="C2708" t="s">
        <v>5171</v>
      </c>
      <c r="D2708">
        <v>2580</v>
      </c>
      <c r="E2708">
        <v>3453</v>
      </c>
      <c r="F2708">
        <v>1491</v>
      </c>
      <c r="G2708">
        <v>1552</v>
      </c>
      <c r="H2708" t="s">
        <v>5172</v>
      </c>
      <c r="J2708" t="str">
        <f t="shared" si="88"/>
        <v>iiif_url</v>
      </c>
    </row>
    <row r="2709" spans="1:10" x14ac:dyDescent="0.2">
      <c r="A2709" t="s">
        <v>4898</v>
      </c>
      <c r="B2709">
        <v>707</v>
      </c>
      <c r="C2709" t="s">
        <v>5173</v>
      </c>
      <c r="D2709">
        <v>2581</v>
      </c>
      <c r="E2709">
        <v>3453</v>
      </c>
      <c r="F2709">
        <v>1539</v>
      </c>
      <c r="G2709">
        <v>1600</v>
      </c>
      <c r="H2709" t="s">
        <v>5174</v>
      </c>
      <c r="J2709" t="str">
        <f t="shared" si="88"/>
        <v>iiif_url</v>
      </c>
    </row>
    <row r="2710" spans="1:10" x14ac:dyDescent="0.2">
      <c r="A2710" t="s">
        <v>4898</v>
      </c>
      <c r="B2710">
        <v>707</v>
      </c>
      <c r="C2710" t="s">
        <v>5175</v>
      </c>
      <c r="D2710">
        <v>2580</v>
      </c>
      <c r="E2710">
        <v>3452</v>
      </c>
      <c r="F2710">
        <v>1586</v>
      </c>
      <c r="G2710">
        <v>1647</v>
      </c>
      <c r="H2710" t="s">
        <v>5176</v>
      </c>
      <c r="J2710" t="str">
        <f t="shared" si="88"/>
        <v>iiif_url</v>
      </c>
    </row>
    <row r="2711" spans="1:10" x14ac:dyDescent="0.2">
      <c r="A2711" t="s">
        <v>4898</v>
      </c>
      <c r="B2711">
        <v>707</v>
      </c>
      <c r="C2711" t="s">
        <v>5177</v>
      </c>
      <c r="D2711">
        <v>2580</v>
      </c>
      <c r="E2711">
        <v>3447</v>
      </c>
      <c r="F2711">
        <v>1634</v>
      </c>
      <c r="G2711">
        <v>1699</v>
      </c>
      <c r="H2711" t="s">
        <v>5178</v>
      </c>
      <c r="J2711" t="str">
        <f t="shared" si="88"/>
        <v>iiif_url</v>
      </c>
    </row>
    <row r="2712" spans="1:10" x14ac:dyDescent="0.2">
      <c r="A2712" t="s">
        <v>4898</v>
      </c>
      <c r="B2712">
        <v>707</v>
      </c>
      <c r="C2712" t="s">
        <v>5179</v>
      </c>
      <c r="D2712">
        <v>2579</v>
      </c>
      <c r="E2712">
        <v>3448</v>
      </c>
      <c r="F2712">
        <v>1681</v>
      </c>
      <c r="G2712">
        <v>1745</v>
      </c>
      <c r="H2712" t="s">
        <v>5180</v>
      </c>
      <c r="J2712" t="str">
        <f t="shared" si="88"/>
        <v>iiif_url</v>
      </c>
    </row>
    <row r="2713" spans="1:10" x14ac:dyDescent="0.2">
      <c r="A2713" t="s">
        <v>4898</v>
      </c>
      <c r="B2713">
        <v>707</v>
      </c>
      <c r="C2713" t="s">
        <v>5181</v>
      </c>
      <c r="D2713">
        <v>2577</v>
      </c>
      <c r="E2713">
        <v>3446</v>
      </c>
      <c r="F2713">
        <v>1731</v>
      </c>
      <c r="G2713">
        <v>1796</v>
      </c>
      <c r="H2713" t="s">
        <v>5182</v>
      </c>
      <c r="J2713" t="str">
        <f t="shared" ref="J2713:J2744" si="89">HYPERLINK("https://images.diginfra.net/iiif/NL-HaNA_1.01.02/3789/NL-HaNA_1.01.02_3789_0354.jpg/2467,264,2026,3263/full/0/default.jpg", "iiif_url")</f>
        <v>iiif_url</v>
      </c>
    </row>
    <row r="2714" spans="1:10" x14ac:dyDescent="0.2">
      <c r="A2714" t="s">
        <v>4898</v>
      </c>
      <c r="B2714">
        <v>707</v>
      </c>
      <c r="C2714" t="s">
        <v>5183</v>
      </c>
      <c r="D2714">
        <v>2577</v>
      </c>
      <c r="E2714">
        <v>3453</v>
      </c>
      <c r="F2714">
        <v>1778</v>
      </c>
      <c r="G2714">
        <v>1842</v>
      </c>
      <c r="H2714" t="s">
        <v>5184</v>
      </c>
      <c r="J2714" t="str">
        <f t="shared" si="89"/>
        <v>iiif_url</v>
      </c>
    </row>
    <row r="2715" spans="1:10" x14ac:dyDescent="0.2">
      <c r="A2715" t="s">
        <v>4898</v>
      </c>
      <c r="B2715">
        <v>707</v>
      </c>
      <c r="C2715" t="s">
        <v>5185</v>
      </c>
      <c r="D2715">
        <v>2577</v>
      </c>
      <c r="E2715">
        <v>3319</v>
      </c>
      <c r="F2715">
        <v>1827</v>
      </c>
      <c r="G2715">
        <v>1889</v>
      </c>
      <c r="H2715" t="s">
        <v>5186</v>
      </c>
      <c r="J2715" t="str">
        <f t="shared" si="89"/>
        <v>iiif_url</v>
      </c>
    </row>
    <row r="2716" spans="1:10" x14ac:dyDescent="0.2">
      <c r="A2716" t="s">
        <v>4898</v>
      </c>
      <c r="B2716">
        <v>707</v>
      </c>
      <c r="C2716" t="s">
        <v>5187</v>
      </c>
      <c r="D2716">
        <v>2635</v>
      </c>
      <c r="E2716">
        <v>3442</v>
      </c>
      <c r="F2716">
        <v>1922</v>
      </c>
      <c r="G2716">
        <v>1982</v>
      </c>
      <c r="H2716" t="s">
        <v>5188</v>
      </c>
      <c r="I2716">
        <v>1</v>
      </c>
      <c r="J2716" t="str">
        <f t="shared" si="89"/>
        <v>iiif_url</v>
      </c>
    </row>
    <row r="2717" spans="1:10" x14ac:dyDescent="0.2">
      <c r="A2717" t="s">
        <v>4898</v>
      </c>
      <c r="B2717">
        <v>707</v>
      </c>
      <c r="C2717" t="s">
        <v>5189</v>
      </c>
      <c r="D2717">
        <v>2596</v>
      </c>
      <c r="E2717">
        <v>3441</v>
      </c>
      <c r="F2717">
        <v>1964</v>
      </c>
      <c r="G2717">
        <v>2030</v>
      </c>
      <c r="H2717" t="s">
        <v>5190</v>
      </c>
      <c r="J2717" t="str">
        <f t="shared" si="89"/>
        <v>iiif_url</v>
      </c>
    </row>
    <row r="2718" spans="1:10" x14ac:dyDescent="0.2">
      <c r="A2718" t="s">
        <v>4898</v>
      </c>
      <c r="B2718">
        <v>707</v>
      </c>
      <c r="C2718" t="s">
        <v>5191</v>
      </c>
      <c r="D2718">
        <v>2696</v>
      </c>
      <c r="E2718">
        <v>3446</v>
      </c>
      <c r="F2718">
        <v>2018</v>
      </c>
      <c r="G2718">
        <v>2078</v>
      </c>
      <c r="H2718" t="s">
        <v>5192</v>
      </c>
      <c r="J2718" t="str">
        <f t="shared" si="89"/>
        <v>iiif_url</v>
      </c>
    </row>
    <row r="2719" spans="1:10" x14ac:dyDescent="0.2">
      <c r="A2719" t="s">
        <v>4898</v>
      </c>
      <c r="B2719">
        <v>707</v>
      </c>
      <c r="C2719" t="s">
        <v>5193</v>
      </c>
      <c r="D2719">
        <v>2580</v>
      </c>
      <c r="E2719">
        <v>3454</v>
      </c>
      <c r="F2719">
        <v>2066</v>
      </c>
      <c r="G2719">
        <v>2129</v>
      </c>
      <c r="H2719" t="s">
        <v>5194</v>
      </c>
      <c r="J2719" t="str">
        <f t="shared" si="89"/>
        <v>iiif_url</v>
      </c>
    </row>
    <row r="2720" spans="1:10" x14ac:dyDescent="0.2">
      <c r="A2720" t="s">
        <v>4898</v>
      </c>
      <c r="B2720">
        <v>707</v>
      </c>
      <c r="C2720" t="s">
        <v>5195</v>
      </c>
      <c r="D2720">
        <v>2582</v>
      </c>
      <c r="E2720">
        <v>3453</v>
      </c>
      <c r="F2720">
        <v>2114</v>
      </c>
      <c r="G2720">
        <v>2176</v>
      </c>
      <c r="H2720" t="s">
        <v>5196</v>
      </c>
      <c r="J2720" t="str">
        <f t="shared" si="89"/>
        <v>iiif_url</v>
      </c>
    </row>
    <row r="2721" spans="1:10" x14ac:dyDescent="0.2">
      <c r="A2721" t="s">
        <v>4898</v>
      </c>
      <c r="B2721">
        <v>707</v>
      </c>
      <c r="C2721" t="s">
        <v>5197</v>
      </c>
      <c r="D2721">
        <v>2581</v>
      </c>
      <c r="E2721">
        <v>3447</v>
      </c>
      <c r="F2721">
        <v>2162</v>
      </c>
      <c r="G2721">
        <v>2224</v>
      </c>
      <c r="H2721" t="s">
        <v>5198</v>
      </c>
      <c r="J2721" t="str">
        <f t="shared" si="89"/>
        <v>iiif_url</v>
      </c>
    </row>
    <row r="2722" spans="1:10" x14ac:dyDescent="0.2">
      <c r="A2722" t="s">
        <v>4898</v>
      </c>
      <c r="B2722">
        <v>707</v>
      </c>
      <c r="C2722" t="s">
        <v>5199</v>
      </c>
      <c r="D2722">
        <v>2583</v>
      </c>
      <c r="E2722">
        <v>3453</v>
      </c>
      <c r="F2722">
        <v>2210</v>
      </c>
      <c r="G2722">
        <v>2272</v>
      </c>
      <c r="H2722" t="s">
        <v>5200</v>
      </c>
      <c r="J2722" t="str">
        <f t="shared" si="89"/>
        <v>iiif_url</v>
      </c>
    </row>
    <row r="2723" spans="1:10" x14ac:dyDescent="0.2">
      <c r="A2723" t="s">
        <v>4898</v>
      </c>
      <c r="B2723">
        <v>707</v>
      </c>
      <c r="C2723" t="s">
        <v>5201</v>
      </c>
      <c r="D2723">
        <v>2583</v>
      </c>
      <c r="E2723">
        <v>3454</v>
      </c>
      <c r="F2723">
        <v>2257</v>
      </c>
      <c r="G2723">
        <v>2321</v>
      </c>
      <c r="H2723" t="s">
        <v>5202</v>
      </c>
      <c r="J2723" t="str">
        <f t="shared" si="89"/>
        <v>iiif_url</v>
      </c>
    </row>
    <row r="2724" spans="1:10" x14ac:dyDescent="0.2">
      <c r="A2724" t="s">
        <v>4898</v>
      </c>
      <c r="B2724">
        <v>707</v>
      </c>
      <c r="C2724" t="s">
        <v>5203</v>
      </c>
      <c r="D2724">
        <v>2581</v>
      </c>
      <c r="E2724">
        <v>3447</v>
      </c>
      <c r="F2724">
        <v>2307</v>
      </c>
      <c r="G2724">
        <v>2368</v>
      </c>
      <c r="H2724" t="s">
        <v>5204</v>
      </c>
      <c r="J2724" t="str">
        <f t="shared" si="89"/>
        <v>iiif_url</v>
      </c>
    </row>
    <row r="2725" spans="1:10" x14ac:dyDescent="0.2">
      <c r="A2725" t="s">
        <v>4898</v>
      </c>
      <c r="B2725">
        <v>707</v>
      </c>
      <c r="C2725" t="s">
        <v>5205</v>
      </c>
      <c r="D2725">
        <v>2580</v>
      </c>
      <c r="E2725">
        <v>3454</v>
      </c>
      <c r="F2725">
        <v>2354</v>
      </c>
      <c r="G2725">
        <v>2415</v>
      </c>
      <c r="H2725" t="s">
        <v>5206</v>
      </c>
      <c r="J2725" t="str">
        <f t="shared" si="89"/>
        <v>iiif_url</v>
      </c>
    </row>
    <row r="2726" spans="1:10" x14ac:dyDescent="0.2">
      <c r="A2726" t="s">
        <v>4898</v>
      </c>
      <c r="B2726">
        <v>707</v>
      </c>
      <c r="C2726" t="s">
        <v>5207</v>
      </c>
      <c r="D2726">
        <v>2581</v>
      </c>
      <c r="E2726">
        <v>3456</v>
      </c>
      <c r="F2726">
        <v>2401</v>
      </c>
      <c r="G2726">
        <v>2463</v>
      </c>
      <c r="H2726" t="s">
        <v>5208</v>
      </c>
      <c r="J2726" t="str">
        <f t="shared" si="89"/>
        <v>iiif_url</v>
      </c>
    </row>
    <row r="2727" spans="1:10" x14ac:dyDescent="0.2">
      <c r="A2727" t="s">
        <v>4898</v>
      </c>
      <c r="B2727">
        <v>707</v>
      </c>
      <c r="C2727" t="s">
        <v>5209</v>
      </c>
      <c r="D2727">
        <v>2577</v>
      </c>
      <c r="E2727">
        <v>3455</v>
      </c>
      <c r="F2727">
        <v>2449</v>
      </c>
      <c r="G2727">
        <v>2509</v>
      </c>
      <c r="H2727" t="s">
        <v>5210</v>
      </c>
      <c r="J2727" t="str">
        <f t="shared" si="89"/>
        <v>iiif_url</v>
      </c>
    </row>
    <row r="2728" spans="1:10" x14ac:dyDescent="0.2">
      <c r="A2728" t="s">
        <v>4898</v>
      </c>
      <c r="B2728">
        <v>707</v>
      </c>
      <c r="C2728" t="s">
        <v>5211</v>
      </c>
      <c r="D2728">
        <v>2579</v>
      </c>
      <c r="E2728">
        <v>3448</v>
      </c>
      <c r="F2728">
        <v>2498</v>
      </c>
      <c r="G2728">
        <v>2561</v>
      </c>
      <c r="H2728" t="s">
        <v>5212</v>
      </c>
      <c r="J2728" t="str">
        <f t="shared" si="89"/>
        <v>iiif_url</v>
      </c>
    </row>
    <row r="2729" spans="1:10" x14ac:dyDescent="0.2">
      <c r="A2729" t="s">
        <v>4898</v>
      </c>
      <c r="B2729">
        <v>707</v>
      </c>
      <c r="C2729" t="s">
        <v>5213</v>
      </c>
      <c r="D2729">
        <v>2580</v>
      </c>
      <c r="E2729">
        <v>3461</v>
      </c>
      <c r="F2729">
        <v>2545</v>
      </c>
      <c r="G2729">
        <v>2608</v>
      </c>
      <c r="H2729" t="s">
        <v>5214</v>
      </c>
      <c r="J2729" t="str">
        <f t="shared" si="89"/>
        <v>iiif_url</v>
      </c>
    </row>
    <row r="2730" spans="1:10" x14ac:dyDescent="0.2">
      <c r="A2730" t="s">
        <v>4898</v>
      </c>
      <c r="B2730">
        <v>707</v>
      </c>
      <c r="C2730" t="s">
        <v>5215</v>
      </c>
      <c r="D2730">
        <v>2579</v>
      </c>
      <c r="E2730">
        <v>3450</v>
      </c>
      <c r="F2730">
        <v>2595</v>
      </c>
      <c r="G2730">
        <v>2657</v>
      </c>
      <c r="H2730" t="s">
        <v>5216</v>
      </c>
      <c r="J2730" t="str">
        <f t="shared" si="89"/>
        <v>iiif_url</v>
      </c>
    </row>
    <row r="2731" spans="1:10" x14ac:dyDescent="0.2">
      <c r="A2731" t="s">
        <v>4898</v>
      </c>
      <c r="B2731">
        <v>707</v>
      </c>
      <c r="C2731" t="s">
        <v>5217</v>
      </c>
      <c r="D2731">
        <v>2583</v>
      </c>
      <c r="E2731">
        <v>3447</v>
      </c>
      <c r="F2731">
        <v>2642</v>
      </c>
      <c r="G2731">
        <v>2703</v>
      </c>
      <c r="H2731" t="s">
        <v>5218</v>
      </c>
      <c r="J2731" t="str">
        <f t="shared" si="89"/>
        <v>iiif_url</v>
      </c>
    </row>
    <row r="2732" spans="1:10" x14ac:dyDescent="0.2">
      <c r="A2732" t="s">
        <v>4898</v>
      </c>
      <c r="B2732">
        <v>707</v>
      </c>
      <c r="C2732" t="s">
        <v>5219</v>
      </c>
      <c r="D2732">
        <v>2583</v>
      </c>
      <c r="E2732">
        <v>3456</v>
      </c>
      <c r="F2732">
        <v>2690</v>
      </c>
      <c r="G2732">
        <v>2753</v>
      </c>
      <c r="H2732" t="s">
        <v>5220</v>
      </c>
      <c r="J2732" t="str">
        <f t="shared" si="89"/>
        <v>iiif_url</v>
      </c>
    </row>
    <row r="2733" spans="1:10" x14ac:dyDescent="0.2">
      <c r="A2733" t="s">
        <v>4898</v>
      </c>
      <c r="B2733">
        <v>707</v>
      </c>
      <c r="C2733" t="s">
        <v>5221</v>
      </c>
      <c r="D2733">
        <v>2581</v>
      </c>
      <c r="E2733">
        <v>3448</v>
      </c>
      <c r="F2733">
        <v>2739</v>
      </c>
      <c r="G2733">
        <v>2799</v>
      </c>
      <c r="H2733" t="s">
        <v>5222</v>
      </c>
      <c r="J2733" t="str">
        <f t="shared" si="89"/>
        <v>iiif_url</v>
      </c>
    </row>
    <row r="2734" spans="1:10" x14ac:dyDescent="0.2">
      <c r="A2734" t="s">
        <v>4898</v>
      </c>
      <c r="B2734">
        <v>707</v>
      </c>
      <c r="C2734" t="s">
        <v>5223</v>
      </c>
      <c r="D2734">
        <v>2582</v>
      </c>
      <c r="E2734">
        <v>3457</v>
      </c>
      <c r="F2734">
        <v>2786</v>
      </c>
      <c r="G2734">
        <v>2849</v>
      </c>
      <c r="H2734" t="s">
        <v>5224</v>
      </c>
      <c r="J2734" t="str">
        <f t="shared" si="89"/>
        <v>iiif_url</v>
      </c>
    </row>
    <row r="2735" spans="1:10" x14ac:dyDescent="0.2">
      <c r="A2735" t="s">
        <v>4898</v>
      </c>
      <c r="B2735">
        <v>707</v>
      </c>
      <c r="C2735" t="s">
        <v>5225</v>
      </c>
      <c r="D2735">
        <v>2583</v>
      </c>
      <c r="E2735">
        <v>3454</v>
      </c>
      <c r="F2735">
        <v>2835</v>
      </c>
      <c r="G2735">
        <v>2898</v>
      </c>
      <c r="H2735" t="s">
        <v>5226</v>
      </c>
      <c r="J2735" t="str">
        <f t="shared" si="89"/>
        <v>iiif_url</v>
      </c>
    </row>
    <row r="2736" spans="1:10" x14ac:dyDescent="0.2">
      <c r="A2736" t="s">
        <v>4898</v>
      </c>
      <c r="B2736">
        <v>707</v>
      </c>
      <c r="C2736" t="s">
        <v>5227</v>
      </c>
      <c r="D2736">
        <v>2582</v>
      </c>
      <c r="E2736">
        <v>3454</v>
      </c>
      <c r="F2736">
        <v>2883</v>
      </c>
      <c r="G2736">
        <v>2946</v>
      </c>
      <c r="H2736" t="s">
        <v>5228</v>
      </c>
      <c r="J2736" t="str">
        <f t="shared" si="89"/>
        <v>iiif_url</v>
      </c>
    </row>
    <row r="2737" spans="1:10" x14ac:dyDescent="0.2">
      <c r="A2737" t="s">
        <v>4898</v>
      </c>
      <c r="B2737">
        <v>707</v>
      </c>
      <c r="C2737" t="s">
        <v>5229</v>
      </c>
      <c r="D2737">
        <v>2579</v>
      </c>
      <c r="E2737">
        <v>3453</v>
      </c>
      <c r="F2737">
        <v>2931</v>
      </c>
      <c r="G2737">
        <v>2994</v>
      </c>
      <c r="H2737" t="s">
        <v>5230</v>
      </c>
      <c r="J2737" t="str">
        <f t="shared" si="89"/>
        <v>iiif_url</v>
      </c>
    </row>
    <row r="2738" spans="1:10" x14ac:dyDescent="0.2">
      <c r="A2738" t="s">
        <v>4898</v>
      </c>
      <c r="B2738">
        <v>707</v>
      </c>
      <c r="C2738" t="s">
        <v>5231</v>
      </c>
      <c r="D2738">
        <v>2580</v>
      </c>
      <c r="E2738">
        <v>3453</v>
      </c>
      <c r="F2738">
        <v>2977</v>
      </c>
      <c r="G2738">
        <v>3043</v>
      </c>
      <c r="H2738" t="s">
        <v>5232</v>
      </c>
      <c r="J2738" t="str">
        <f t="shared" si="89"/>
        <v>iiif_url</v>
      </c>
    </row>
    <row r="2739" spans="1:10" x14ac:dyDescent="0.2">
      <c r="A2739" t="s">
        <v>4898</v>
      </c>
      <c r="B2739">
        <v>707</v>
      </c>
      <c r="C2739" t="s">
        <v>5233</v>
      </c>
      <c r="D2739">
        <v>2581</v>
      </c>
      <c r="E2739">
        <v>3452</v>
      </c>
      <c r="F2739">
        <v>3025</v>
      </c>
      <c r="G2739">
        <v>3089</v>
      </c>
      <c r="H2739" t="s">
        <v>5234</v>
      </c>
      <c r="J2739" t="str">
        <f t="shared" si="89"/>
        <v>iiif_url</v>
      </c>
    </row>
    <row r="2740" spans="1:10" x14ac:dyDescent="0.2">
      <c r="A2740" t="s">
        <v>4898</v>
      </c>
      <c r="B2740">
        <v>707</v>
      </c>
      <c r="C2740" t="s">
        <v>5235</v>
      </c>
      <c r="D2740">
        <v>2581</v>
      </c>
      <c r="E2740">
        <v>3452</v>
      </c>
      <c r="F2740">
        <v>3074</v>
      </c>
      <c r="G2740">
        <v>3137</v>
      </c>
      <c r="H2740" t="s">
        <v>5236</v>
      </c>
      <c r="J2740" t="str">
        <f t="shared" si="89"/>
        <v>iiif_url</v>
      </c>
    </row>
    <row r="2741" spans="1:10" x14ac:dyDescent="0.2">
      <c r="A2741" t="s">
        <v>4898</v>
      </c>
      <c r="B2741">
        <v>707</v>
      </c>
      <c r="C2741" t="s">
        <v>5237</v>
      </c>
      <c r="D2741">
        <v>2578</v>
      </c>
      <c r="E2741">
        <v>3453</v>
      </c>
      <c r="F2741">
        <v>3123</v>
      </c>
      <c r="G2741">
        <v>3187</v>
      </c>
      <c r="H2741" t="s">
        <v>5238</v>
      </c>
      <c r="J2741" t="str">
        <f t="shared" si="89"/>
        <v>iiif_url</v>
      </c>
    </row>
    <row r="2742" spans="1:10" x14ac:dyDescent="0.2">
      <c r="A2742" t="s">
        <v>4898</v>
      </c>
      <c r="B2742">
        <v>707</v>
      </c>
      <c r="C2742" t="s">
        <v>5239</v>
      </c>
      <c r="D2742">
        <v>2578</v>
      </c>
      <c r="E2742">
        <v>3448</v>
      </c>
      <c r="F2742">
        <v>3171</v>
      </c>
      <c r="G2742">
        <v>3233</v>
      </c>
      <c r="H2742" t="s">
        <v>5240</v>
      </c>
      <c r="J2742" t="str">
        <f t="shared" si="89"/>
        <v>iiif_url</v>
      </c>
    </row>
    <row r="2743" spans="1:10" x14ac:dyDescent="0.2">
      <c r="A2743" t="s">
        <v>4898</v>
      </c>
      <c r="B2743">
        <v>707</v>
      </c>
      <c r="C2743" t="s">
        <v>5241</v>
      </c>
      <c r="D2743">
        <v>2578</v>
      </c>
      <c r="E2743">
        <v>3448</v>
      </c>
      <c r="F2743">
        <v>3219</v>
      </c>
      <c r="G2743">
        <v>3282</v>
      </c>
      <c r="H2743" t="s">
        <v>5242</v>
      </c>
      <c r="J2743" t="str">
        <f t="shared" si="89"/>
        <v>iiif_url</v>
      </c>
    </row>
    <row r="2744" spans="1:10" x14ac:dyDescent="0.2">
      <c r="A2744" t="s">
        <v>4898</v>
      </c>
      <c r="B2744">
        <v>707</v>
      </c>
      <c r="C2744" t="s">
        <v>5243</v>
      </c>
      <c r="D2744">
        <v>2580</v>
      </c>
      <c r="E2744">
        <v>3450</v>
      </c>
      <c r="F2744">
        <v>3267</v>
      </c>
      <c r="G2744">
        <v>3333</v>
      </c>
      <c r="H2744" t="s">
        <v>5244</v>
      </c>
      <c r="J2744" t="str">
        <f t="shared" si="89"/>
        <v>iiif_url</v>
      </c>
    </row>
    <row r="2745" spans="1:10" x14ac:dyDescent="0.2">
      <c r="A2745" t="s">
        <v>4898</v>
      </c>
      <c r="B2745">
        <v>707</v>
      </c>
      <c r="C2745" t="s">
        <v>5245</v>
      </c>
      <c r="D2745">
        <v>2591</v>
      </c>
      <c r="E2745">
        <v>3445</v>
      </c>
      <c r="F2745">
        <v>3317</v>
      </c>
      <c r="G2745">
        <v>3381</v>
      </c>
      <c r="H2745" t="s">
        <v>5246</v>
      </c>
      <c r="J2745" t="str">
        <f t="shared" ref="J2745:J2776" si="90">HYPERLINK("https://images.diginfra.net/iiif/NL-HaNA_1.01.02/3789/NL-HaNA_1.01.02_3789_0354.jpg/2467,264,2026,3263/full/0/default.jpg", "iiif_url")</f>
        <v>iiif_url</v>
      </c>
    </row>
    <row r="2746" spans="1:10" x14ac:dyDescent="0.2">
      <c r="A2746" t="s">
        <v>4898</v>
      </c>
      <c r="B2746">
        <v>707</v>
      </c>
      <c r="C2746" t="s">
        <v>5247</v>
      </c>
      <c r="D2746">
        <v>3498</v>
      </c>
      <c r="E2746">
        <v>4378</v>
      </c>
      <c r="F2746">
        <v>480</v>
      </c>
      <c r="G2746">
        <v>543</v>
      </c>
      <c r="H2746" t="s">
        <v>5248</v>
      </c>
      <c r="J2746" t="str">
        <f t="shared" si="90"/>
        <v>iiif_url</v>
      </c>
    </row>
    <row r="2747" spans="1:10" x14ac:dyDescent="0.2">
      <c r="A2747" t="s">
        <v>4898</v>
      </c>
      <c r="B2747">
        <v>707</v>
      </c>
      <c r="C2747" t="s">
        <v>5249</v>
      </c>
      <c r="D2747">
        <v>3501</v>
      </c>
      <c r="E2747">
        <v>4377</v>
      </c>
      <c r="F2747">
        <v>528</v>
      </c>
      <c r="G2747">
        <v>591</v>
      </c>
      <c r="H2747" t="s">
        <v>5250</v>
      </c>
      <c r="J2747" t="str">
        <f t="shared" si="90"/>
        <v>iiif_url</v>
      </c>
    </row>
    <row r="2748" spans="1:10" x14ac:dyDescent="0.2">
      <c r="A2748" t="s">
        <v>4898</v>
      </c>
      <c r="B2748">
        <v>707</v>
      </c>
      <c r="C2748" t="s">
        <v>5251</v>
      </c>
      <c r="D2748">
        <v>3501</v>
      </c>
      <c r="E2748">
        <v>4377</v>
      </c>
      <c r="F2748">
        <v>576</v>
      </c>
      <c r="G2748">
        <v>641</v>
      </c>
      <c r="H2748" t="s">
        <v>5252</v>
      </c>
      <c r="J2748" t="str">
        <f t="shared" si="90"/>
        <v>iiif_url</v>
      </c>
    </row>
    <row r="2749" spans="1:10" x14ac:dyDescent="0.2">
      <c r="A2749" t="s">
        <v>4898</v>
      </c>
      <c r="B2749">
        <v>707</v>
      </c>
      <c r="C2749" t="s">
        <v>5253</v>
      </c>
      <c r="D2749">
        <v>3501</v>
      </c>
      <c r="E2749">
        <v>4381</v>
      </c>
      <c r="F2749">
        <v>625</v>
      </c>
      <c r="G2749">
        <v>688</v>
      </c>
      <c r="H2749" t="s">
        <v>5254</v>
      </c>
      <c r="J2749" t="str">
        <f t="shared" si="90"/>
        <v>iiif_url</v>
      </c>
    </row>
    <row r="2750" spans="1:10" x14ac:dyDescent="0.2">
      <c r="A2750" t="s">
        <v>4898</v>
      </c>
      <c r="B2750">
        <v>707</v>
      </c>
      <c r="C2750" t="s">
        <v>5255</v>
      </c>
      <c r="D2750">
        <v>3504</v>
      </c>
      <c r="E2750">
        <v>4382</v>
      </c>
      <c r="F2750">
        <v>673</v>
      </c>
      <c r="G2750">
        <v>734</v>
      </c>
      <c r="H2750" t="s">
        <v>5256</v>
      </c>
      <c r="J2750" t="str">
        <f t="shared" si="90"/>
        <v>iiif_url</v>
      </c>
    </row>
    <row r="2751" spans="1:10" x14ac:dyDescent="0.2">
      <c r="A2751" t="s">
        <v>4898</v>
      </c>
      <c r="B2751">
        <v>707</v>
      </c>
      <c r="C2751" t="s">
        <v>5257</v>
      </c>
      <c r="D2751">
        <v>3502</v>
      </c>
      <c r="E2751">
        <v>4383</v>
      </c>
      <c r="F2751">
        <v>722</v>
      </c>
      <c r="G2751">
        <v>786</v>
      </c>
      <c r="H2751" t="s">
        <v>5258</v>
      </c>
      <c r="J2751" t="str">
        <f t="shared" si="90"/>
        <v>iiif_url</v>
      </c>
    </row>
    <row r="2752" spans="1:10" x14ac:dyDescent="0.2">
      <c r="A2752" t="s">
        <v>4898</v>
      </c>
      <c r="B2752">
        <v>707</v>
      </c>
      <c r="C2752" t="s">
        <v>5259</v>
      </c>
      <c r="D2752">
        <v>3499</v>
      </c>
      <c r="E2752">
        <v>4381</v>
      </c>
      <c r="F2752">
        <v>771</v>
      </c>
      <c r="G2752">
        <v>832</v>
      </c>
      <c r="H2752" t="s">
        <v>5260</v>
      </c>
      <c r="J2752" t="str">
        <f t="shared" si="90"/>
        <v>iiif_url</v>
      </c>
    </row>
    <row r="2753" spans="1:10" x14ac:dyDescent="0.2">
      <c r="A2753" t="s">
        <v>4898</v>
      </c>
      <c r="B2753">
        <v>707</v>
      </c>
      <c r="C2753" t="s">
        <v>5261</v>
      </c>
      <c r="D2753">
        <v>3499</v>
      </c>
      <c r="E2753">
        <v>4383</v>
      </c>
      <c r="F2753">
        <v>818</v>
      </c>
      <c r="G2753">
        <v>881</v>
      </c>
      <c r="H2753" t="s">
        <v>5262</v>
      </c>
      <c r="J2753" t="str">
        <f t="shared" si="90"/>
        <v>iiif_url</v>
      </c>
    </row>
    <row r="2754" spans="1:10" x14ac:dyDescent="0.2">
      <c r="A2754" t="s">
        <v>4898</v>
      </c>
      <c r="B2754">
        <v>707</v>
      </c>
      <c r="C2754" t="s">
        <v>5263</v>
      </c>
      <c r="D2754">
        <v>3500</v>
      </c>
      <c r="E2754">
        <v>4380</v>
      </c>
      <c r="F2754">
        <v>867</v>
      </c>
      <c r="G2754">
        <v>928</v>
      </c>
      <c r="H2754" t="s">
        <v>5264</v>
      </c>
      <c r="J2754" t="str">
        <f t="shared" si="90"/>
        <v>iiif_url</v>
      </c>
    </row>
    <row r="2755" spans="1:10" x14ac:dyDescent="0.2">
      <c r="A2755" t="s">
        <v>4898</v>
      </c>
      <c r="B2755">
        <v>707</v>
      </c>
      <c r="C2755" t="s">
        <v>5265</v>
      </c>
      <c r="D2755">
        <v>3500</v>
      </c>
      <c r="E2755">
        <v>4377</v>
      </c>
      <c r="F2755">
        <v>913</v>
      </c>
      <c r="G2755">
        <v>976</v>
      </c>
      <c r="H2755" t="s">
        <v>5266</v>
      </c>
      <c r="J2755" t="str">
        <f t="shared" si="90"/>
        <v>iiif_url</v>
      </c>
    </row>
    <row r="2756" spans="1:10" x14ac:dyDescent="0.2">
      <c r="A2756" t="s">
        <v>4898</v>
      </c>
      <c r="B2756">
        <v>707</v>
      </c>
      <c r="C2756" t="s">
        <v>5267</v>
      </c>
      <c r="D2756">
        <v>3494</v>
      </c>
      <c r="E2756">
        <v>4382</v>
      </c>
      <c r="F2756">
        <v>962</v>
      </c>
      <c r="G2756">
        <v>1023</v>
      </c>
      <c r="H2756" t="s">
        <v>5268</v>
      </c>
      <c r="J2756" t="str">
        <f t="shared" si="90"/>
        <v>iiif_url</v>
      </c>
    </row>
    <row r="2757" spans="1:10" x14ac:dyDescent="0.2">
      <c r="A2757" t="s">
        <v>4898</v>
      </c>
      <c r="B2757">
        <v>707</v>
      </c>
      <c r="C2757" t="s">
        <v>5269</v>
      </c>
      <c r="D2757">
        <v>3496</v>
      </c>
      <c r="E2757">
        <v>4383</v>
      </c>
      <c r="F2757">
        <v>1010</v>
      </c>
      <c r="G2757">
        <v>1072</v>
      </c>
      <c r="H2757" t="s">
        <v>5270</v>
      </c>
      <c r="J2757" t="str">
        <f t="shared" si="90"/>
        <v>iiif_url</v>
      </c>
    </row>
    <row r="2758" spans="1:10" x14ac:dyDescent="0.2">
      <c r="A2758" t="s">
        <v>4898</v>
      </c>
      <c r="B2758">
        <v>707</v>
      </c>
      <c r="C2758" t="s">
        <v>5271</v>
      </c>
      <c r="D2758">
        <v>3500</v>
      </c>
      <c r="E2758">
        <v>4376</v>
      </c>
      <c r="F2758">
        <v>1059</v>
      </c>
      <c r="G2758">
        <v>1120</v>
      </c>
      <c r="H2758" t="s">
        <v>5272</v>
      </c>
      <c r="J2758" t="str">
        <f t="shared" si="90"/>
        <v>iiif_url</v>
      </c>
    </row>
    <row r="2759" spans="1:10" x14ac:dyDescent="0.2">
      <c r="A2759" t="s">
        <v>4898</v>
      </c>
      <c r="B2759">
        <v>707</v>
      </c>
      <c r="C2759" t="s">
        <v>5273</v>
      </c>
      <c r="D2759">
        <v>3501</v>
      </c>
      <c r="E2759">
        <v>4376</v>
      </c>
      <c r="F2759">
        <v>1105</v>
      </c>
      <c r="G2759">
        <v>1173</v>
      </c>
      <c r="H2759" t="s">
        <v>5274</v>
      </c>
      <c r="J2759" t="str">
        <f t="shared" si="90"/>
        <v>iiif_url</v>
      </c>
    </row>
    <row r="2760" spans="1:10" x14ac:dyDescent="0.2">
      <c r="A2760" t="s">
        <v>4898</v>
      </c>
      <c r="B2760">
        <v>707</v>
      </c>
      <c r="C2760" t="s">
        <v>5275</v>
      </c>
      <c r="D2760">
        <v>3499</v>
      </c>
      <c r="E2760">
        <v>4380</v>
      </c>
      <c r="F2760">
        <v>1154</v>
      </c>
      <c r="G2760">
        <v>1220</v>
      </c>
      <c r="H2760" t="s">
        <v>5276</v>
      </c>
      <c r="J2760" t="str">
        <f t="shared" si="90"/>
        <v>iiif_url</v>
      </c>
    </row>
    <row r="2761" spans="1:10" x14ac:dyDescent="0.2">
      <c r="A2761" t="s">
        <v>4898</v>
      </c>
      <c r="B2761">
        <v>707</v>
      </c>
      <c r="C2761" t="s">
        <v>5277</v>
      </c>
      <c r="D2761">
        <v>3501</v>
      </c>
      <c r="E2761">
        <v>4387</v>
      </c>
      <c r="F2761">
        <v>1202</v>
      </c>
      <c r="G2761">
        <v>1266</v>
      </c>
      <c r="H2761" t="s">
        <v>5278</v>
      </c>
      <c r="J2761" t="str">
        <f t="shared" si="90"/>
        <v>iiif_url</v>
      </c>
    </row>
    <row r="2762" spans="1:10" x14ac:dyDescent="0.2">
      <c r="A2762" t="s">
        <v>4898</v>
      </c>
      <c r="B2762">
        <v>707</v>
      </c>
      <c r="C2762" t="s">
        <v>5279</v>
      </c>
      <c r="D2762">
        <v>3495</v>
      </c>
      <c r="E2762">
        <v>4379</v>
      </c>
      <c r="F2762">
        <v>1251</v>
      </c>
      <c r="G2762">
        <v>1312</v>
      </c>
      <c r="H2762" t="s">
        <v>5280</v>
      </c>
      <c r="J2762" t="str">
        <f t="shared" si="90"/>
        <v>iiif_url</v>
      </c>
    </row>
    <row r="2763" spans="1:10" x14ac:dyDescent="0.2">
      <c r="A2763" t="s">
        <v>4898</v>
      </c>
      <c r="B2763">
        <v>707</v>
      </c>
      <c r="C2763" t="s">
        <v>5281</v>
      </c>
      <c r="D2763">
        <v>3499</v>
      </c>
      <c r="E2763">
        <v>4383</v>
      </c>
      <c r="F2763">
        <v>1299</v>
      </c>
      <c r="G2763">
        <v>1361</v>
      </c>
      <c r="H2763" t="s">
        <v>5282</v>
      </c>
      <c r="J2763" t="str">
        <f t="shared" si="90"/>
        <v>iiif_url</v>
      </c>
    </row>
    <row r="2764" spans="1:10" x14ac:dyDescent="0.2">
      <c r="A2764" t="s">
        <v>4898</v>
      </c>
      <c r="B2764">
        <v>707</v>
      </c>
      <c r="C2764" t="s">
        <v>5283</v>
      </c>
      <c r="D2764">
        <v>3501</v>
      </c>
      <c r="E2764">
        <v>4380</v>
      </c>
      <c r="F2764">
        <v>1347</v>
      </c>
      <c r="G2764">
        <v>1409</v>
      </c>
      <c r="H2764" t="s">
        <v>5284</v>
      </c>
      <c r="J2764" t="str">
        <f t="shared" si="90"/>
        <v>iiif_url</v>
      </c>
    </row>
    <row r="2765" spans="1:10" x14ac:dyDescent="0.2">
      <c r="A2765" t="s">
        <v>4898</v>
      </c>
      <c r="B2765">
        <v>707</v>
      </c>
      <c r="C2765" t="s">
        <v>5285</v>
      </c>
      <c r="D2765">
        <v>3497</v>
      </c>
      <c r="E2765">
        <v>4378</v>
      </c>
      <c r="F2765">
        <v>1395</v>
      </c>
      <c r="G2765">
        <v>1458</v>
      </c>
      <c r="H2765" t="s">
        <v>5286</v>
      </c>
      <c r="J2765" t="str">
        <f t="shared" si="90"/>
        <v>iiif_url</v>
      </c>
    </row>
    <row r="2766" spans="1:10" x14ac:dyDescent="0.2">
      <c r="A2766" t="s">
        <v>4898</v>
      </c>
      <c r="B2766">
        <v>707</v>
      </c>
      <c r="C2766" t="s">
        <v>5287</v>
      </c>
      <c r="D2766">
        <v>3506</v>
      </c>
      <c r="E2766">
        <v>4373</v>
      </c>
      <c r="F2766">
        <v>1442</v>
      </c>
      <c r="G2766">
        <v>1506</v>
      </c>
      <c r="H2766" t="s">
        <v>5288</v>
      </c>
      <c r="J2766" t="str">
        <f t="shared" si="90"/>
        <v>iiif_url</v>
      </c>
    </row>
    <row r="2767" spans="1:10" x14ac:dyDescent="0.2">
      <c r="A2767" t="s">
        <v>4898</v>
      </c>
      <c r="B2767">
        <v>707</v>
      </c>
      <c r="C2767" t="s">
        <v>5289</v>
      </c>
      <c r="D2767">
        <v>3497</v>
      </c>
      <c r="E2767">
        <v>4378</v>
      </c>
      <c r="F2767">
        <v>1491</v>
      </c>
      <c r="G2767">
        <v>1554</v>
      </c>
      <c r="H2767" t="s">
        <v>5290</v>
      </c>
      <c r="J2767" t="str">
        <f t="shared" si="90"/>
        <v>iiif_url</v>
      </c>
    </row>
    <row r="2768" spans="1:10" x14ac:dyDescent="0.2">
      <c r="A2768" t="s">
        <v>4898</v>
      </c>
      <c r="B2768">
        <v>707</v>
      </c>
      <c r="C2768" t="s">
        <v>5291</v>
      </c>
      <c r="D2768">
        <v>3500</v>
      </c>
      <c r="E2768">
        <v>4383</v>
      </c>
      <c r="F2768">
        <v>1541</v>
      </c>
      <c r="G2768">
        <v>1604</v>
      </c>
      <c r="H2768" t="s">
        <v>5292</v>
      </c>
      <c r="J2768" t="str">
        <f t="shared" si="90"/>
        <v>iiif_url</v>
      </c>
    </row>
    <row r="2769" spans="1:10" x14ac:dyDescent="0.2">
      <c r="A2769" t="s">
        <v>4898</v>
      </c>
      <c r="B2769">
        <v>707</v>
      </c>
      <c r="C2769" t="s">
        <v>5293</v>
      </c>
      <c r="D2769">
        <v>3501</v>
      </c>
      <c r="E2769">
        <v>3709</v>
      </c>
      <c r="F2769">
        <v>1587</v>
      </c>
      <c r="G2769">
        <v>1646</v>
      </c>
      <c r="H2769" t="s">
        <v>5294</v>
      </c>
      <c r="J2769" t="str">
        <f t="shared" si="90"/>
        <v>iiif_url</v>
      </c>
    </row>
    <row r="2770" spans="1:10" x14ac:dyDescent="0.2">
      <c r="A2770" t="s">
        <v>4898</v>
      </c>
      <c r="B2770">
        <v>707</v>
      </c>
      <c r="C2770" t="s">
        <v>5295</v>
      </c>
      <c r="D2770">
        <v>3543</v>
      </c>
      <c r="E2770">
        <v>4382</v>
      </c>
      <c r="F2770">
        <v>1635</v>
      </c>
      <c r="G2770">
        <v>1699</v>
      </c>
      <c r="H2770" t="s">
        <v>5296</v>
      </c>
      <c r="J2770" t="str">
        <f t="shared" si="90"/>
        <v>iiif_url</v>
      </c>
    </row>
    <row r="2771" spans="1:10" x14ac:dyDescent="0.2">
      <c r="A2771" t="s">
        <v>4898</v>
      </c>
      <c r="B2771">
        <v>707</v>
      </c>
      <c r="C2771" t="s">
        <v>5297</v>
      </c>
      <c r="D2771">
        <v>3495</v>
      </c>
      <c r="E2771">
        <v>4378</v>
      </c>
      <c r="F2771">
        <v>1683</v>
      </c>
      <c r="G2771">
        <v>1744</v>
      </c>
      <c r="H2771" t="s">
        <v>5298</v>
      </c>
      <c r="J2771" t="str">
        <f t="shared" si="90"/>
        <v>iiif_url</v>
      </c>
    </row>
    <row r="2772" spans="1:10" x14ac:dyDescent="0.2">
      <c r="A2772" t="s">
        <v>4898</v>
      </c>
      <c r="B2772">
        <v>707</v>
      </c>
      <c r="C2772" t="s">
        <v>5299</v>
      </c>
      <c r="D2772">
        <v>3498</v>
      </c>
      <c r="E2772">
        <v>4378</v>
      </c>
      <c r="F2772">
        <v>1730</v>
      </c>
      <c r="G2772">
        <v>1793</v>
      </c>
      <c r="H2772" t="s">
        <v>5300</v>
      </c>
      <c r="J2772" t="str">
        <f t="shared" si="90"/>
        <v>iiif_url</v>
      </c>
    </row>
    <row r="2773" spans="1:10" x14ac:dyDescent="0.2">
      <c r="A2773" t="s">
        <v>4898</v>
      </c>
      <c r="B2773">
        <v>707</v>
      </c>
      <c r="C2773" t="s">
        <v>5301</v>
      </c>
      <c r="D2773">
        <v>3494</v>
      </c>
      <c r="E2773">
        <v>4380</v>
      </c>
      <c r="F2773">
        <v>1779</v>
      </c>
      <c r="G2773">
        <v>1841</v>
      </c>
      <c r="H2773" t="s">
        <v>5302</v>
      </c>
      <c r="J2773" t="str">
        <f t="shared" si="90"/>
        <v>iiif_url</v>
      </c>
    </row>
    <row r="2774" spans="1:10" x14ac:dyDescent="0.2">
      <c r="A2774" t="s">
        <v>4898</v>
      </c>
      <c r="B2774">
        <v>707</v>
      </c>
      <c r="C2774" t="s">
        <v>5303</v>
      </c>
      <c r="D2774">
        <v>3492</v>
      </c>
      <c r="E2774">
        <v>4377</v>
      </c>
      <c r="F2774">
        <v>1827</v>
      </c>
      <c r="G2774">
        <v>1888</v>
      </c>
      <c r="H2774" t="s">
        <v>5304</v>
      </c>
      <c r="J2774" t="str">
        <f t="shared" si="90"/>
        <v>iiif_url</v>
      </c>
    </row>
    <row r="2775" spans="1:10" x14ac:dyDescent="0.2">
      <c r="A2775" t="s">
        <v>4898</v>
      </c>
      <c r="B2775">
        <v>707</v>
      </c>
      <c r="C2775" t="s">
        <v>5305</v>
      </c>
      <c r="D2775">
        <v>3495</v>
      </c>
      <c r="E2775">
        <v>4378</v>
      </c>
      <c r="F2775">
        <v>1875</v>
      </c>
      <c r="G2775">
        <v>1939</v>
      </c>
      <c r="H2775" t="s">
        <v>5306</v>
      </c>
      <c r="J2775" t="str">
        <f t="shared" si="90"/>
        <v>iiif_url</v>
      </c>
    </row>
    <row r="2776" spans="1:10" x14ac:dyDescent="0.2">
      <c r="A2776" t="s">
        <v>4898</v>
      </c>
      <c r="B2776">
        <v>707</v>
      </c>
      <c r="C2776" t="s">
        <v>5307</v>
      </c>
      <c r="D2776">
        <v>3499</v>
      </c>
      <c r="E2776">
        <v>4381</v>
      </c>
      <c r="F2776">
        <v>1924</v>
      </c>
      <c r="G2776">
        <v>1989</v>
      </c>
      <c r="H2776" t="s">
        <v>5308</v>
      </c>
      <c r="J2776" t="str">
        <f t="shared" si="90"/>
        <v>iiif_url</v>
      </c>
    </row>
    <row r="2777" spans="1:10" x14ac:dyDescent="0.2">
      <c r="A2777" t="s">
        <v>4898</v>
      </c>
      <c r="B2777">
        <v>707</v>
      </c>
      <c r="C2777" t="s">
        <v>5309</v>
      </c>
      <c r="D2777">
        <v>3501</v>
      </c>
      <c r="E2777">
        <v>4393</v>
      </c>
      <c r="F2777">
        <v>1972</v>
      </c>
      <c r="G2777">
        <v>2038</v>
      </c>
      <c r="H2777" t="s">
        <v>5310</v>
      </c>
      <c r="J2777" t="str">
        <f t="shared" ref="J2777:J2804" si="91">HYPERLINK("https://images.diginfra.net/iiif/NL-HaNA_1.01.02/3789/NL-HaNA_1.01.02_3789_0354.jpg/2467,264,2026,3263/full/0/default.jpg", "iiif_url")</f>
        <v>iiif_url</v>
      </c>
    </row>
    <row r="2778" spans="1:10" x14ac:dyDescent="0.2">
      <c r="A2778" t="s">
        <v>4898</v>
      </c>
      <c r="B2778">
        <v>707</v>
      </c>
      <c r="C2778" t="s">
        <v>5311</v>
      </c>
      <c r="D2778">
        <v>3496</v>
      </c>
      <c r="E2778">
        <v>3600</v>
      </c>
      <c r="F2778">
        <v>2021</v>
      </c>
      <c r="G2778">
        <v>2079</v>
      </c>
      <c r="H2778" t="s">
        <v>48</v>
      </c>
      <c r="J2778" t="str">
        <f t="shared" si="91"/>
        <v>iiif_url</v>
      </c>
    </row>
    <row r="2779" spans="1:10" x14ac:dyDescent="0.2">
      <c r="A2779" t="s">
        <v>4898</v>
      </c>
      <c r="B2779">
        <v>707</v>
      </c>
      <c r="C2779" t="s">
        <v>5312</v>
      </c>
      <c r="D2779">
        <v>3503</v>
      </c>
      <c r="E2779">
        <v>4377</v>
      </c>
      <c r="F2779">
        <v>2115</v>
      </c>
      <c r="G2779">
        <v>2178</v>
      </c>
      <c r="H2779" t="s">
        <v>5313</v>
      </c>
      <c r="I2779">
        <v>1</v>
      </c>
      <c r="J2779" t="str">
        <f t="shared" si="91"/>
        <v>iiif_url</v>
      </c>
    </row>
    <row r="2780" spans="1:10" x14ac:dyDescent="0.2">
      <c r="A2780" t="s">
        <v>4898</v>
      </c>
      <c r="B2780">
        <v>707</v>
      </c>
      <c r="C2780" t="s">
        <v>5314</v>
      </c>
      <c r="D2780">
        <v>3500</v>
      </c>
      <c r="E2780">
        <v>4389</v>
      </c>
      <c r="F2780">
        <v>2162</v>
      </c>
      <c r="G2780">
        <v>2231</v>
      </c>
      <c r="H2780" t="s">
        <v>5315</v>
      </c>
      <c r="J2780" t="str">
        <f t="shared" si="91"/>
        <v>iiif_url</v>
      </c>
    </row>
    <row r="2781" spans="1:10" x14ac:dyDescent="0.2">
      <c r="A2781" t="s">
        <v>4898</v>
      </c>
      <c r="B2781">
        <v>707</v>
      </c>
      <c r="C2781" t="s">
        <v>5316</v>
      </c>
      <c r="D2781">
        <v>3604</v>
      </c>
      <c r="E2781">
        <v>4388</v>
      </c>
      <c r="F2781">
        <v>2212</v>
      </c>
      <c r="G2781">
        <v>2276</v>
      </c>
      <c r="H2781" t="s">
        <v>5317</v>
      </c>
      <c r="J2781" t="str">
        <f t="shared" si="91"/>
        <v>iiif_url</v>
      </c>
    </row>
    <row r="2782" spans="1:10" x14ac:dyDescent="0.2">
      <c r="A2782" t="s">
        <v>4898</v>
      </c>
      <c r="B2782">
        <v>707</v>
      </c>
      <c r="C2782" t="s">
        <v>5318</v>
      </c>
      <c r="D2782">
        <v>3495</v>
      </c>
      <c r="E2782">
        <v>4385</v>
      </c>
      <c r="F2782">
        <v>2261</v>
      </c>
      <c r="G2782">
        <v>2326</v>
      </c>
      <c r="H2782" t="s">
        <v>5319</v>
      </c>
      <c r="J2782" t="str">
        <f t="shared" si="91"/>
        <v>iiif_url</v>
      </c>
    </row>
    <row r="2783" spans="1:10" x14ac:dyDescent="0.2">
      <c r="A2783" t="s">
        <v>4898</v>
      </c>
      <c r="B2783">
        <v>707</v>
      </c>
      <c r="C2783" t="s">
        <v>5320</v>
      </c>
      <c r="D2783">
        <v>3493</v>
      </c>
      <c r="E2783">
        <v>4389</v>
      </c>
      <c r="F2783">
        <v>2310</v>
      </c>
      <c r="G2783">
        <v>2375</v>
      </c>
      <c r="H2783" t="s">
        <v>5321</v>
      </c>
      <c r="J2783" t="str">
        <f t="shared" si="91"/>
        <v>iiif_url</v>
      </c>
    </row>
    <row r="2784" spans="1:10" x14ac:dyDescent="0.2">
      <c r="A2784" t="s">
        <v>4898</v>
      </c>
      <c r="B2784">
        <v>707</v>
      </c>
      <c r="C2784" t="s">
        <v>5322</v>
      </c>
      <c r="D2784">
        <v>3493</v>
      </c>
      <c r="E2784">
        <v>4383</v>
      </c>
      <c r="F2784">
        <v>2359</v>
      </c>
      <c r="G2784">
        <v>2420</v>
      </c>
      <c r="H2784" t="s">
        <v>5323</v>
      </c>
      <c r="J2784" t="str">
        <f t="shared" si="91"/>
        <v>iiif_url</v>
      </c>
    </row>
    <row r="2785" spans="1:10" x14ac:dyDescent="0.2">
      <c r="A2785" t="s">
        <v>4898</v>
      </c>
      <c r="B2785">
        <v>707</v>
      </c>
      <c r="C2785" t="s">
        <v>5324</v>
      </c>
      <c r="D2785">
        <v>3495</v>
      </c>
      <c r="E2785">
        <v>4383</v>
      </c>
      <c r="F2785">
        <v>2405</v>
      </c>
      <c r="G2785">
        <v>2469</v>
      </c>
      <c r="H2785" t="s">
        <v>4656</v>
      </c>
      <c r="J2785" t="str">
        <f t="shared" si="91"/>
        <v>iiif_url</v>
      </c>
    </row>
    <row r="2786" spans="1:10" x14ac:dyDescent="0.2">
      <c r="A2786" t="s">
        <v>4898</v>
      </c>
      <c r="B2786">
        <v>707</v>
      </c>
      <c r="C2786" t="s">
        <v>5325</v>
      </c>
      <c r="D2786">
        <v>3495</v>
      </c>
      <c r="E2786">
        <v>4383</v>
      </c>
      <c r="F2786">
        <v>2453</v>
      </c>
      <c r="G2786">
        <v>2514</v>
      </c>
      <c r="H2786" t="s">
        <v>5326</v>
      </c>
      <c r="J2786" t="str">
        <f t="shared" si="91"/>
        <v>iiif_url</v>
      </c>
    </row>
    <row r="2787" spans="1:10" x14ac:dyDescent="0.2">
      <c r="A2787" t="s">
        <v>4898</v>
      </c>
      <c r="B2787">
        <v>707</v>
      </c>
      <c r="C2787" t="s">
        <v>5327</v>
      </c>
      <c r="D2787">
        <v>3493</v>
      </c>
      <c r="E2787">
        <v>4382</v>
      </c>
      <c r="F2787">
        <v>2502</v>
      </c>
      <c r="G2787">
        <v>2562</v>
      </c>
      <c r="H2787" t="s">
        <v>5328</v>
      </c>
      <c r="J2787" t="str">
        <f t="shared" si="91"/>
        <v>iiif_url</v>
      </c>
    </row>
    <row r="2788" spans="1:10" x14ac:dyDescent="0.2">
      <c r="A2788" t="s">
        <v>4898</v>
      </c>
      <c r="B2788">
        <v>707</v>
      </c>
      <c r="C2788" t="s">
        <v>5329</v>
      </c>
      <c r="D2788">
        <v>3496</v>
      </c>
      <c r="E2788">
        <v>4377</v>
      </c>
      <c r="F2788">
        <v>2550</v>
      </c>
      <c r="G2788">
        <v>2609</v>
      </c>
      <c r="H2788" t="s">
        <v>5330</v>
      </c>
      <c r="J2788" t="str">
        <f t="shared" si="91"/>
        <v>iiif_url</v>
      </c>
    </row>
    <row r="2789" spans="1:10" x14ac:dyDescent="0.2">
      <c r="A2789" t="s">
        <v>4898</v>
      </c>
      <c r="B2789">
        <v>707</v>
      </c>
      <c r="C2789" t="s">
        <v>5331</v>
      </c>
      <c r="D2789">
        <v>3497</v>
      </c>
      <c r="E2789">
        <v>4378</v>
      </c>
      <c r="F2789">
        <v>2595</v>
      </c>
      <c r="G2789">
        <v>2657</v>
      </c>
      <c r="H2789" t="s">
        <v>5332</v>
      </c>
      <c r="J2789" t="str">
        <f t="shared" si="91"/>
        <v>iiif_url</v>
      </c>
    </row>
    <row r="2790" spans="1:10" x14ac:dyDescent="0.2">
      <c r="A2790" t="s">
        <v>4898</v>
      </c>
      <c r="B2790">
        <v>707</v>
      </c>
      <c r="C2790" t="s">
        <v>5333</v>
      </c>
      <c r="D2790">
        <v>3497</v>
      </c>
      <c r="E2790">
        <v>4377</v>
      </c>
      <c r="F2790">
        <v>2644</v>
      </c>
      <c r="G2790">
        <v>2706</v>
      </c>
      <c r="H2790" t="s">
        <v>5334</v>
      </c>
      <c r="J2790" t="str">
        <f t="shared" si="91"/>
        <v>iiif_url</v>
      </c>
    </row>
    <row r="2791" spans="1:10" x14ac:dyDescent="0.2">
      <c r="A2791" t="s">
        <v>4898</v>
      </c>
      <c r="B2791">
        <v>707</v>
      </c>
      <c r="C2791" t="s">
        <v>5335</v>
      </c>
      <c r="D2791">
        <v>3499</v>
      </c>
      <c r="E2791">
        <v>4377</v>
      </c>
      <c r="F2791">
        <v>2691</v>
      </c>
      <c r="G2791">
        <v>2755</v>
      </c>
      <c r="H2791" t="s">
        <v>5336</v>
      </c>
      <c r="J2791" t="str">
        <f t="shared" si="91"/>
        <v>iiif_url</v>
      </c>
    </row>
    <row r="2792" spans="1:10" x14ac:dyDescent="0.2">
      <c r="A2792" t="s">
        <v>4898</v>
      </c>
      <c r="B2792">
        <v>707</v>
      </c>
      <c r="C2792" t="s">
        <v>5337</v>
      </c>
      <c r="D2792">
        <v>3498</v>
      </c>
      <c r="E2792">
        <v>4374</v>
      </c>
      <c r="F2792">
        <v>2739</v>
      </c>
      <c r="G2792">
        <v>2805</v>
      </c>
      <c r="H2792" t="s">
        <v>5338</v>
      </c>
      <c r="J2792" t="str">
        <f t="shared" si="91"/>
        <v>iiif_url</v>
      </c>
    </row>
    <row r="2793" spans="1:10" x14ac:dyDescent="0.2">
      <c r="A2793" t="s">
        <v>4898</v>
      </c>
      <c r="B2793">
        <v>707</v>
      </c>
      <c r="C2793" t="s">
        <v>5339</v>
      </c>
      <c r="D2793">
        <v>3500</v>
      </c>
      <c r="E2793">
        <v>4379</v>
      </c>
      <c r="F2793">
        <v>2789</v>
      </c>
      <c r="G2793">
        <v>2850</v>
      </c>
      <c r="H2793" t="s">
        <v>5340</v>
      </c>
      <c r="J2793" t="str">
        <f t="shared" si="91"/>
        <v>iiif_url</v>
      </c>
    </row>
    <row r="2794" spans="1:10" x14ac:dyDescent="0.2">
      <c r="A2794" t="s">
        <v>4898</v>
      </c>
      <c r="B2794">
        <v>707</v>
      </c>
      <c r="C2794" t="s">
        <v>5341</v>
      </c>
      <c r="D2794">
        <v>3502</v>
      </c>
      <c r="E2794">
        <v>4377</v>
      </c>
      <c r="F2794">
        <v>2836</v>
      </c>
      <c r="G2794">
        <v>2896</v>
      </c>
      <c r="H2794" t="s">
        <v>5342</v>
      </c>
      <c r="J2794" t="str">
        <f t="shared" si="91"/>
        <v>iiif_url</v>
      </c>
    </row>
    <row r="2795" spans="1:10" x14ac:dyDescent="0.2">
      <c r="A2795" t="s">
        <v>4898</v>
      </c>
      <c r="B2795">
        <v>707</v>
      </c>
      <c r="C2795" t="s">
        <v>5343</v>
      </c>
      <c r="D2795">
        <v>3496</v>
      </c>
      <c r="E2795">
        <v>4377</v>
      </c>
      <c r="F2795">
        <v>2885</v>
      </c>
      <c r="G2795">
        <v>2945</v>
      </c>
      <c r="H2795" t="s">
        <v>5344</v>
      </c>
      <c r="J2795" t="str">
        <f t="shared" si="91"/>
        <v>iiif_url</v>
      </c>
    </row>
    <row r="2796" spans="1:10" x14ac:dyDescent="0.2">
      <c r="A2796" t="s">
        <v>4898</v>
      </c>
      <c r="B2796">
        <v>707</v>
      </c>
      <c r="C2796" t="s">
        <v>5345</v>
      </c>
      <c r="D2796">
        <v>3500</v>
      </c>
      <c r="E2796">
        <v>4372</v>
      </c>
      <c r="F2796">
        <v>2934</v>
      </c>
      <c r="G2796">
        <v>2994</v>
      </c>
      <c r="H2796" t="s">
        <v>5346</v>
      </c>
      <c r="J2796" t="str">
        <f t="shared" si="91"/>
        <v>iiif_url</v>
      </c>
    </row>
    <row r="2797" spans="1:10" x14ac:dyDescent="0.2">
      <c r="A2797" t="s">
        <v>4898</v>
      </c>
      <c r="B2797">
        <v>707</v>
      </c>
      <c r="C2797" t="s">
        <v>5347</v>
      </c>
      <c r="D2797">
        <v>3496</v>
      </c>
      <c r="E2797">
        <v>4375</v>
      </c>
      <c r="F2797">
        <v>2981</v>
      </c>
      <c r="G2797">
        <v>3042</v>
      </c>
      <c r="H2797" t="s">
        <v>5348</v>
      </c>
      <c r="J2797" t="str">
        <f t="shared" si="91"/>
        <v>iiif_url</v>
      </c>
    </row>
    <row r="2798" spans="1:10" x14ac:dyDescent="0.2">
      <c r="A2798" t="s">
        <v>4898</v>
      </c>
      <c r="B2798">
        <v>707</v>
      </c>
      <c r="C2798" t="s">
        <v>5349</v>
      </c>
      <c r="D2798">
        <v>3499</v>
      </c>
      <c r="E2798">
        <v>4377</v>
      </c>
      <c r="F2798">
        <v>3030</v>
      </c>
      <c r="G2798">
        <v>3091</v>
      </c>
      <c r="H2798" t="s">
        <v>5350</v>
      </c>
      <c r="J2798" t="str">
        <f t="shared" si="91"/>
        <v>iiif_url</v>
      </c>
    </row>
    <row r="2799" spans="1:10" x14ac:dyDescent="0.2">
      <c r="A2799" t="s">
        <v>4898</v>
      </c>
      <c r="B2799">
        <v>707</v>
      </c>
      <c r="C2799" t="s">
        <v>5351</v>
      </c>
      <c r="D2799">
        <v>3498</v>
      </c>
      <c r="E2799">
        <v>4377</v>
      </c>
      <c r="F2799">
        <v>3078</v>
      </c>
      <c r="G2799">
        <v>3138</v>
      </c>
      <c r="H2799" t="s">
        <v>5352</v>
      </c>
      <c r="J2799" t="str">
        <f t="shared" si="91"/>
        <v>iiif_url</v>
      </c>
    </row>
    <row r="2800" spans="1:10" x14ac:dyDescent="0.2">
      <c r="A2800" t="s">
        <v>4898</v>
      </c>
      <c r="B2800">
        <v>707</v>
      </c>
      <c r="C2800" t="s">
        <v>5353</v>
      </c>
      <c r="D2800">
        <v>3495</v>
      </c>
      <c r="E2800">
        <v>4382</v>
      </c>
      <c r="F2800">
        <v>3126</v>
      </c>
      <c r="G2800">
        <v>3190</v>
      </c>
      <c r="H2800" t="s">
        <v>5354</v>
      </c>
      <c r="J2800" t="str">
        <f t="shared" si="91"/>
        <v>iiif_url</v>
      </c>
    </row>
    <row r="2801" spans="1:10" x14ac:dyDescent="0.2">
      <c r="A2801" t="s">
        <v>4898</v>
      </c>
      <c r="B2801">
        <v>707</v>
      </c>
      <c r="C2801" t="s">
        <v>5355</v>
      </c>
      <c r="D2801">
        <v>3494</v>
      </c>
      <c r="E2801">
        <v>4381</v>
      </c>
      <c r="F2801">
        <v>3173</v>
      </c>
      <c r="G2801">
        <v>3236</v>
      </c>
      <c r="H2801" t="s">
        <v>5356</v>
      </c>
      <c r="J2801" t="str">
        <f t="shared" si="91"/>
        <v>iiif_url</v>
      </c>
    </row>
    <row r="2802" spans="1:10" x14ac:dyDescent="0.2">
      <c r="A2802" t="s">
        <v>4898</v>
      </c>
      <c r="B2802">
        <v>707</v>
      </c>
      <c r="C2802" t="s">
        <v>5357</v>
      </c>
      <c r="D2802">
        <v>3506</v>
      </c>
      <c r="E2802">
        <v>4376</v>
      </c>
      <c r="F2802">
        <v>3224</v>
      </c>
      <c r="G2802">
        <v>3284</v>
      </c>
      <c r="H2802" t="s">
        <v>5358</v>
      </c>
      <c r="J2802" t="str">
        <f t="shared" si="91"/>
        <v>iiif_url</v>
      </c>
    </row>
    <row r="2803" spans="1:10" x14ac:dyDescent="0.2">
      <c r="A2803" t="s">
        <v>4898</v>
      </c>
      <c r="B2803">
        <v>707</v>
      </c>
      <c r="C2803" t="s">
        <v>5359</v>
      </c>
      <c r="D2803">
        <v>3501</v>
      </c>
      <c r="E2803">
        <v>4377</v>
      </c>
      <c r="F2803">
        <v>3272</v>
      </c>
      <c r="G2803">
        <v>3333</v>
      </c>
      <c r="H2803" t="s">
        <v>5360</v>
      </c>
      <c r="J2803" t="str">
        <f t="shared" si="91"/>
        <v>iiif_url</v>
      </c>
    </row>
    <row r="2804" spans="1:10" x14ac:dyDescent="0.2">
      <c r="A2804" t="s">
        <v>4898</v>
      </c>
      <c r="B2804">
        <v>707</v>
      </c>
      <c r="C2804" t="s">
        <v>5361</v>
      </c>
      <c r="D2804">
        <v>3507</v>
      </c>
      <c r="E2804">
        <v>4371</v>
      </c>
      <c r="F2804">
        <v>3320</v>
      </c>
      <c r="G2804">
        <v>3380</v>
      </c>
      <c r="H2804" t="s">
        <v>5362</v>
      </c>
      <c r="J2804" t="str">
        <f t="shared" si="91"/>
        <v>iiif_url</v>
      </c>
    </row>
    <row r="2808" spans="1:10" x14ac:dyDescent="0.2">
      <c r="A2808" t="s">
        <v>5363</v>
      </c>
      <c r="B2808">
        <v>506</v>
      </c>
      <c r="C2808" t="s">
        <v>5364</v>
      </c>
      <c r="D2808">
        <v>2057</v>
      </c>
      <c r="E2808">
        <v>2159</v>
      </c>
      <c r="F2808">
        <v>3300</v>
      </c>
      <c r="G2808">
        <v>3358</v>
      </c>
      <c r="H2808" t="s">
        <v>5365</v>
      </c>
      <c r="J2808" t="str">
        <f t="shared" ref="J2808:J2839" si="92">HYPERLINK("https://images.diginfra.net/iiif/NL-HaNA_1.01.02/3845/NL-HaNA_1.01.02_3845_0254.jpg/249,206,2019,3252/full/0/default.jpg", "iiif_url")</f>
        <v>iiif_url</v>
      </c>
    </row>
    <row r="2809" spans="1:10" x14ac:dyDescent="0.2">
      <c r="A2809" t="s">
        <v>5363</v>
      </c>
      <c r="B2809">
        <v>506</v>
      </c>
      <c r="C2809" t="s">
        <v>5364</v>
      </c>
      <c r="D2809">
        <v>349</v>
      </c>
      <c r="E2809">
        <v>782</v>
      </c>
      <c r="F2809">
        <v>310</v>
      </c>
      <c r="G2809">
        <v>372</v>
      </c>
      <c r="H2809" t="s">
        <v>5366</v>
      </c>
      <c r="J2809" t="str">
        <f t="shared" si="92"/>
        <v>iiif_url</v>
      </c>
    </row>
    <row r="2810" spans="1:10" x14ac:dyDescent="0.2">
      <c r="A2810" t="s">
        <v>5363</v>
      </c>
      <c r="B2810">
        <v>506</v>
      </c>
      <c r="C2810" t="s">
        <v>5364</v>
      </c>
      <c r="D2810">
        <v>1150</v>
      </c>
      <c r="E2810">
        <v>1373</v>
      </c>
      <c r="F2810">
        <v>308</v>
      </c>
      <c r="G2810">
        <v>368</v>
      </c>
      <c r="H2810" t="s">
        <v>5367</v>
      </c>
      <c r="J2810" t="str">
        <f t="shared" si="92"/>
        <v>iiif_url</v>
      </c>
    </row>
    <row r="2811" spans="1:10" x14ac:dyDescent="0.2">
      <c r="A2811" t="s">
        <v>5363</v>
      </c>
      <c r="B2811">
        <v>506</v>
      </c>
      <c r="C2811" t="s">
        <v>5364</v>
      </c>
      <c r="D2811">
        <v>2026</v>
      </c>
      <c r="E2811">
        <v>2157</v>
      </c>
      <c r="F2811">
        <v>306</v>
      </c>
      <c r="G2811">
        <v>364</v>
      </c>
      <c r="H2811" t="s">
        <v>5368</v>
      </c>
      <c r="J2811" t="str">
        <f t="shared" si="92"/>
        <v>iiif_url</v>
      </c>
    </row>
    <row r="2812" spans="1:10" x14ac:dyDescent="0.2">
      <c r="A2812" t="s">
        <v>5363</v>
      </c>
      <c r="B2812">
        <v>506</v>
      </c>
      <c r="C2812" t="s">
        <v>5369</v>
      </c>
      <c r="D2812">
        <v>353</v>
      </c>
      <c r="E2812">
        <v>2151</v>
      </c>
      <c r="F2812">
        <v>372</v>
      </c>
      <c r="G2812">
        <v>433</v>
      </c>
      <c r="H2812" t="s">
        <v>5370</v>
      </c>
      <c r="J2812" t="str">
        <f t="shared" si="92"/>
        <v>iiif_url</v>
      </c>
    </row>
    <row r="2813" spans="1:10" x14ac:dyDescent="0.2">
      <c r="A2813" t="s">
        <v>5363</v>
      </c>
      <c r="B2813">
        <v>506</v>
      </c>
      <c r="C2813" t="s">
        <v>5369</v>
      </c>
      <c r="D2813">
        <v>1279</v>
      </c>
      <c r="E2813">
        <v>2166</v>
      </c>
      <c r="F2813">
        <v>424</v>
      </c>
      <c r="G2813">
        <v>485</v>
      </c>
      <c r="H2813" t="s">
        <v>5371</v>
      </c>
      <c r="J2813" t="str">
        <f t="shared" si="92"/>
        <v>iiif_url</v>
      </c>
    </row>
    <row r="2814" spans="1:10" x14ac:dyDescent="0.2">
      <c r="A2814" t="s">
        <v>5363</v>
      </c>
      <c r="B2814">
        <v>506</v>
      </c>
      <c r="C2814" t="s">
        <v>5369</v>
      </c>
      <c r="D2814">
        <v>355</v>
      </c>
      <c r="E2814">
        <v>1221</v>
      </c>
      <c r="F2814">
        <v>426</v>
      </c>
      <c r="G2814">
        <v>489</v>
      </c>
      <c r="H2814" t="s">
        <v>5372</v>
      </c>
      <c r="J2814" t="str">
        <f t="shared" si="92"/>
        <v>iiif_url</v>
      </c>
    </row>
    <row r="2815" spans="1:10" x14ac:dyDescent="0.2">
      <c r="A2815" t="s">
        <v>5363</v>
      </c>
      <c r="B2815">
        <v>506</v>
      </c>
      <c r="C2815" t="s">
        <v>5369</v>
      </c>
      <c r="D2815">
        <v>1280</v>
      </c>
      <c r="E2815">
        <v>2157</v>
      </c>
      <c r="F2815">
        <v>470</v>
      </c>
      <c r="G2815">
        <v>530</v>
      </c>
      <c r="H2815" t="s">
        <v>5373</v>
      </c>
      <c r="J2815" t="str">
        <f t="shared" si="92"/>
        <v>iiif_url</v>
      </c>
    </row>
    <row r="2816" spans="1:10" x14ac:dyDescent="0.2">
      <c r="A2816" t="s">
        <v>5363</v>
      </c>
      <c r="B2816">
        <v>506</v>
      </c>
      <c r="C2816" t="s">
        <v>5369</v>
      </c>
      <c r="D2816">
        <v>358</v>
      </c>
      <c r="E2816">
        <v>1220</v>
      </c>
      <c r="F2816">
        <v>475</v>
      </c>
      <c r="G2816">
        <v>535</v>
      </c>
      <c r="H2816" t="s">
        <v>5374</v>
      </c>
      <c r="J2816" t="str">
        <f t="shared" si="92"/>
        <v>iiif_url</v>
      </c>
    </row>
    <row r="2817" spans="1:10" x14ac:dyDescent="0.2">
      <c r="A2817" t="s">
        <v>5363</v>
      </c>
      <c r="B2817">
        <v>506</v>
      </c>
      <c r="C2817" t="s">
        <v>5369</v>
      </c>
      <c r="D2817">
        <v>1280</v>
      </c>
      <c r="E2817">
        <v>2160</v>
      </c>
      <c r="F2817">
        <v>518</v>
      </c>
      <c r="G2817">
        <v>579</v>
      </c>
      <c r="H2817" t="s">
        <v>5375</v>
      </c>
      <c r="J2817" t="str">
        <f t="shared" si="92"/>
        <v>iiif_url</v>
      </c>
    </row>
    <row r="2818" spans="1:10" x14ac:dyDescent="0.2">
      <c r="A2818" t="s">
        <v>5363</v>
      </c>
      <c r="B2818">
        <v>506</v>
      </c>
      <c r="C2818" t="s">
        <v>5369</v>
      </c>
      <c r="D2818">
        <v>353</v>
      </c>
      <c r="E2818">
        <v>1216</v>
      </c>
      <c r="F2818">
        <v>523</v>
      </c>
      <c r="G2818">
        <v>583</v>
      </c>
      <c r="H2818" t="s">
        <v>5376</v>
      </c>
      <c r="J2818" t="str">
        <f t="shared" si="92"/>
        <v>iiif_url</v>
      </c>
    </row>
    <row r="2819" spans="1:10" x14ac:dyDescent="0.2">
      <c r="A2819" t="s">
        <v>5363</v>
      </c>
      <c r="B2819">
        <v>506</v>
      </c>
      <c r="C2819" t="s">
        <v>5369</v>
      </c>
      <c r="D2819">
        <v>1284</v>
      </c>
      <c r="E2819">
        <v>2158</v>
      </c>
      <c r="F2819">
        <v>570</v>
      </c>
      <c r="G2819">
        <v>630</v>
      </c>
      <c r="H2819" t="s">
        <v>5377</v>
      </c>
      <c r="J2819" t="str">
        <f t="shared" si="92"/>
        <v>iiif_url</v>
      </c>
    </row>
    <row r="2820" spans="1:10" x14ac:dyDescent="0.2">
      <c r="A2820" t="s">
        <v>5363</v>
      </c>
      <c r="B2820">
        <v>506</v>
      </c>
      <c r="C2820" t="s">
        <v>5369</v>
      </c>
      <c r="D2820">
        <v>350</v>
      </c>
      <c r="E2820">
        <v>1220</v>
      </c>
      <c r="F2820">
        <v>572</v>
      </c>
      <c r="G2820">
        <v>631</v>
      </c>
      <c r="H2820" t="s">
        <v>5378</v>
      </c>
      <c r="J2820" t="str">
        <f t="shared" si="92"/>
        <v>iiif_url</v>
      </c>
    </row>
    <row r="2821" spans="1:10" x14ac:dyDescent="0.2">
      <c r="A2821" t="s">
        <v>5363</v>
      </c>
      <c r="B2821">
        <v>506</v>
      </c>
      <c r="C2821" t="s">
        <v>5369</v>
      </c>
      <c r="D2821">
        <v>1281</v>
      </c>
      <c r="E2821">
        <v>2160</v>
      </c>
      <c r="F2821">
        <v>616</v>
      </c>
      <c r="G2821">
        <v>679</v>
      </c>
      <c r="H2821" t="s">
        <v>5379</v>
      </c>
      <c r="J2821" t="str">
        <f t="shared" si="92"/>
        <v>iiif_url</v>
      </c>
    </row>
    <row r="2822" spans="1:10" x14ac:dyDescent="0.2">
      <c r="A2822" t="s">
        <v>5363</v>
      </c>
      <c r="B2822">
        <v>506</v>
      </c>
      <c r="C2822" t="s">
        <v>5369</v>
      </c>
      <c r="D2822">
        <v>351</v>
      </c>
      <c r="E2822">
        <v>1220</v>
      </c>
      <c r="F2822">
        <v>620</v>
      </c>
      <c r="G2822">
        <v>679</v>
      </c>
      <c r="H2822" t="s">
        <v>5380</v>
      </c>
      <c r="J2822" t="str">
        <f t="shared" si="92"/>
        <v>iiif_url</v>
      </c>
    </row>
    <row r="2823" spans="1:10" x14ac:dyDescent="0.2">
      <c r="A2823" t="s">
        <v>5363</v>
      </c>
      <c r="B2823">
        <v>506</v>
      </c>
      <c r="C2823" t="s">
        <v>5369</v>
      </c>
      <c r="D2823">
        <v>1279</v>
      </c>
      <c r="E2823">
        <v>2158</v>
      </c>
      <c r="F2823">
        <v>667</v>
      </c>
      <c r="G2823">
        <v>730</v>
      </c>
      <c r="H2823" t="s">
        <v>5381</v>
      </c>
      <c r="J2823" t="str">
        <f t="shared" si="92"/>
        <v>iiif_url</v>
      </c>
    </row>
    <row r="2824" spans="1:10" x14ac:dyDescent="0.2">
      <c r="A2824" t="s">
        <v>5363</v>
      </c>
      <c r="B2824">
        <v>506</v>
      </c>
      <c r="C2824" t="s">
        <v>5369</v>
      </c>
      <c r="D2824">
        <v>353</v>
      </c>
      <c r="E2824">
        <v>1220</v>
      </c>
      <c r="F2824">
        <v>668</v>
      </c>
      <c r="G2824">
        <v>727</v>
      </c>
      <c r="H2824" t="s">
        <v>5382</v>
      </c>
      <c r="J2824" t="str">
        <f t="shared" si="92"/>
        <v>iiif_url</v>
      </c>
    </row>
    <row r="2825" spans="1:10" x14ac:dyDescent="0.2">
      <c r="A2825" t="s">
        <v>5363</v>
      </c>
      <c r="B2825">
        <v>506</v>
      </c>
      <c r="C2825" t="s">
        <v>5369</v>
      </c>
      <c r="D2825">
        <v>1280</v>
      </c>
      <c r="E2825">
        <v>2152</v>
      </c>
      <c r="F2825">
        <v>716</v>
      </c>
      <c r="G2825">
        <v>776</v>
      </c>
      <c r="H2825" t="s">
        <v>5383</v>
      </c>
      <c r="J2825" t="str">
        <f t="shared" si="92"/>
        <v>iiif_url</v>
      </c>
    </row>
    <row r="2826" spans="1:10" x14ac:dyDescent="0.2">
      <c r="A2826" t="s">
        <v>5363</v>
      </c>
      <c r="B2826">
        <v>506</v>
      </c>
      <c r="C2826" t="s">
        <v>5369</v>
      </c>
      <c r="D2826">
        <v>350</v>
      </c>
      <c r="E2826">
        <v>1223</v>
      </c>
      <c r="F2826">
        <v>717</v>
      </c>
      <c r="G2826">
        <v>776</v>
      </c>
      <c r="H2826" t="s">
        <v>5384</v>
      </c>
      <c r="J2826" t="str">
        <f t="shared" si="92"/>
        <v>iiif_url</v>
      </c>
    </row>
    <row r="2827" spans="1:10" x14ac:dyDescent="0.2">
      <c r="A2827" t="s">
        <v>5363</v>
      </c>
      <c r="B2827">
        <v>506</v>
      </c>
      <c r="C2827" t="s">
        <v>5369</v>
      </c>
      <c r="D2827">
        <v>1281</v>
      </c>
      <c r="E2827">
        <v>2156</v>
      </c>
      <c r="F2827">
        <v>758</v>
      </c>
      <c r="G2827">
        <v>820</v>
      </c>
      <c r="H2827" t="s">
        <v>5385</v>
      </c>
      <c r="J2827" t="str">
        <f t="shared" si="92"/>
        <v>iiif_url</v>
      </c>
    </row>
    <row r="2828" spans="1:10" x14ac:dyDescent="0.2">
      <c r="A2828" t="s">
        <v>5363</v>
      </c>
      <c r="B2828">
        <v>506</v>
      </c>
      <c r="C2828" t="s">
        <v>5369</v>
      </c>
      <c r="D2828">
        <v>354</v>
      </c>
      <c r="E2828">
        <v>1222</v>
      </c>
      <c r="F2828">
        <v>765</v>
      </c>
      <c r="G2828">
        <v>824</v>
      </c>
      <c r="H2828" t="s">
        <v>5386</v>
      </c>
      <c r="J2828" t="str">
        <f t="shared" si="92"/>
        <v>iiif_url</v>
      </c>
    </row>
    <row r="2829" spans="1:10" x14ac:dyDescent="0.2">
      <c r="A2829" t="s">
        <v>5363</v>
      </c>
      <c r="B2829">
        <v>506</v>
      </c>
      <c r="C2829" t="s">
        <v>5369</v>
      </c>
      <c r="D2829">
        <v>1284</v>
      </c>
      <c r="E2829">
        <v>2156</v>
      </c>
      <c r="F2829">
        <v>810</v>
      </c>
      <c r="G2829">
        <v>870</v>
      </c>
      <c r="H2829" t="s">
        <v>5387</v>
      </c>
      <c r="J2829" t="str">
        <f t="shared" si="92"/>
        <v>iiif_url</v>
      </c>
    </row>
    <row r="2830" spans="1:10" x14ac:dyDescent="0.2">
      <c r="A2830" t="s">
        <v>5363</v>
      </c>
      <c r="B2830">
        <v>506</v>
      </c>
      <c r="C2830" t="s">
        <v>5369</v>
      </c>
      <c r="D2830">
        <v>355</v>
      </c>
      <c r="E2830">
        <v>1213</v>
      </c>
      <c r="F2830">
        <v>812</v>
      </c>
      <c r="G2830">
        <v>871</v>
      </c>
      <c r="H2830" t="s">
        <v>5388</v>
      </c>
      <c r="J2830" t="str">
        <f t="shared" si="92"/>
        <v>iiif_url</v>
      </c>
    </row>
    <row r="2831" spans="1:10" x14ac:dyDescent="0.2">
      <c r="A2831" t="s">
        <v>5363</v>
      </c>
      <c r="B2831">
        <v>506</v>
      </c>
      <c r="C2831" t="s">
        <v>5369</v>
      </c>
      <c r="D2831">
        <v>1282</v>
      </c>
      <c r="E2831">
        <v>1451</v>
      </c>
      <c r="F2831">
        <v>864</v>
      </c>
      <c r="G2831">
        <v>922</v>
      </c>
      <c r="H2831" t="s">
        <v>5389</v>
      </c>
      <c r="J2831" t="str">
        <f t="shared" si="92"/>
        <v>iiif_url</v>
      </c>
    </row>
    <row r="2832" spans="1:10" x14ac:dyDescent="0.2">
      <c r="A2832" t="s">
        <v>5363</v>
      </c>
      <c r="B2832">
        <v>506</v>
      </c>
      <c r="C2832" t="s">
        <v>5369</v>
      </c>
      <c r="D2832">
        <v>351</v>
      </c>
      <c r="E2832">
        <v>1220</v>
      </c>
      <c r="F2832">
        <v>864</v>
      </c>
      <c r="G2832">
        <v>926</v>
      </c>
      <c r="H2832" t="s">
        <v>5390</v>
      </c>
      <c r="J2832" t="str">
        <f t="shared" si="92"/>
        <v>iiif_url</v>
      </c>
    </row>
    <row r="2833" spans="1:10" x14ac:dyDescent="0.2">
      <c r="A2833" t="s">
        <v>5363</v>
      </c>
      <c r="B2833">
        <v>506</v>
      </c>
      <c r="C2833" t="s">
        <v>5369</v>
      </c>
      <c r="D2833">
        <v>1333</v>
      </c>
      <c r="E2833">
        <v>2163</v>
      </c>
      <c r="F2833">
        <v>911</v>
      </c>
      <c r="G2833">
        <v>971</v>
      </c>
      <c r="H2833" t="s">
        <v>5391</v>
      </c>
      <c r="J2833" t="str">
        <f t="shared" si="92"/>
        <v>iiif_url</v>
      </c>
    </row>
    <row r="2834" spans="1:10" x14ac:dyDescent="0.2">
      <c r="A2834" t="s">
        <v>5363</v>
      </c>
      <c r="B2834">
        <v>506</v>
      </c>
      <c r="C2834" t="s">
        <v>5369</v>
      </c>
      <c r="D2834">
        <v>353</v>
      </c>
      <c r="E2834">
        <v>1214</v>
      </c>
      <c r="F2834">
        <v>912</v>
      </c>
      <c r="G2834">
        <v>971</v>
      </c>
      <c r="H2834" t="s">
        <v>5392</v>
      </c>
      <c r="J2834" t="str">
        <f t="shared" si="92"/>
        <v>iiif_url</v>
      </c>
    </row>
    <row r="2835" spans="1:10" x14ac:dyDescent="0.2">
      <c r="A2835" t="s">
        <v>5363</v>
      </c>
      <c r="B2835">
        <v>506</v>
      </c>
      <c r="C2835" t="s">
        <v>5369</v>
      </c>
      <c r="D2835">
        <v>1283</v>
      </c>
      <c r="E2835">
        <v>2163</v>
      </c>
      <c r="F2835">
        <v>958</v>
      </c>
      <c r="G2835">
        <v>1018</v>
      </c>
      <c r="H2835" t="s">
        <v>5393</v>
      </c>
      <c r="J2835" t="str">
        <f t="shared" si="92"/>
        <v>iiif_url</v>
      </c>
    </row>
    <row r="2836" spans="1:10" x14ac:dyDescent="0.2">
      <c r="A2836" t="s">
        <v>5363</v>
      </c>
      <c r="B2836">
        <v>506</v>
      </c>
      <c r="C2836" t="s">
        <v>5369</v>
      </c>
      <c r="D2836">
        <v>351</v>
      </c>
      <c r="E2836">
        <v>1213</v>
      </c>
      <c r="F2836">
        <v>960</v>
      </c>
      <c r="G2836">
        <v>1019</v>
      </c>
      <c r="H2836" t="s">
        <v>5394</v>
      </c>
      <c r="J2836" t="str">
        <f t="shared" si="92"/>
        <v>iiif_url</v>
      </c>
    </row>
    <row r="2837" spans="1:10" x14ac:dyDescent="0.2">
      <c r="A2837" t="s">
        <v>5363</v>
      </c>
      <c r="B2837">
        <v>506</v>
      </c>
      <c r="C2837" t="s">
        <v>5369</v>
      </c>
      <c r="D2837">
        <v>1285</v>
      </c>
      <c r="E2837">
        <v>2160</v>
      </c>
      <c r="F2837">
        <v>1006</v>
      </c>
      <c r="G2837">
        <v>1067</v>
      </c>
      <c r="H2837" t="s">
        <v>5395</v>
      </c>
      <c r="J2837" t="str">
        <f t="shared" si="92"/>
        <v>iiif_url</v>
      </c>
    </row>
    <row r="2838" spans="1:10" x14ac:dyDescent="0.2">
      <c r="A2838" t="s">
        <v>5363</v>
      </c>
      <c r="B2838">
        <v>506</v>
      </c>
      <c r="C2838" t="s">
        <v>5369</v>
      </c>
      <c r="D2838">
        <v>354</v>
      </c>
      <c r="E2838">
        <v>1213</v>
      </c>
      <c r="F2838">
        <v>1010</v>
      </c>
      <c r="G2838">
        <v>1069</v>
      </c>
      <c r="H2838" t="s">
        <v>5396</v>
      </c>
      <c r="J2838" t="str">
        <f t="shared" si="92"/>
        <v>iiif_url</v>
      </c>
    </row>
    <row r="2839" spans="1:10" x14ac:dyDescent="0.2">
      <c r="A2839" t="s">
        <v>5363</v>
      </c>
      <c r="B2839">
        <v>506</v>
      </c>
      <c r="C2839" t="s">
        <v>5369</v>
      </c>
      <c r="D2839">
        <v>350</v>
      </c>
      <c r="E2839">
        <v>1215</v>
      </c>
      <c r="F2839">
        <v>1055</v>
      </c>
      <c r="G2839">
        <v>1115</v>
      </c>
      <c r="H2839" t="s">
        <v>5397</v>
      </c>
      <c r="J2839" t="str">
        <f t="shared" si="92"/>
        <v>iiif_url</v>
      </c>
    </row>
    <row r="2840" spans="1:10" x14ac:dyDescent="0.2">
      <c r="A2840" t="s">
        <v>5363</v>
      </c>
      <c r="B2840">
        <v>506</v>
      </c>
      <c r="C2840" t="s">
        <v>5369</v>
      </c>
      <c r="D2840">
        <v>1283</v>
      </c>
      <c r="E2840">
        <v>2156</v>
      </c>
      <c r="F2840">
        <v>1057</v>
      </c>
      <c r="G2840">
        <v>1121</v>
      </c>
      <c r="H2840" t="s">
        <v>5398</v>
      </c>
      <c r="J2840" t="str">
        <f t="shared" ref="J2840:J2871" si="93">HYPERLINK("https://images.diginfra.net/iiif/NL-HaNA_1.01.02/3845/NL-HaNA_1.01.02_3845_0254.jpg/249,206,2019,3252/full/0/default.jpg", "iiif_url")</f>
        <v>iiif_url</v>
      </c>
    </row>
    <row r="2841" spans="1:10" x14ac:dyDescent="0.2">
      <c r="A2841" t="s">
        <v>5363</v>
      </c>
      <c r="B2841">
        <v>506</v>
      </c>
      <c r="C2841" t="s">
        <v>5369</v>
      </c>
      <c r="D2841">
        <v>1281</v>
      </c>
      <c r="E2841">
        <v>2157</v>
      </c>
      <c r="F2841">
        <v>1106</v>
      </c>
      <c r="G2841">
        <v>1166</v>
      </c>
      <c r="H2841" t="s">
        <v>5399</v>
      </c>
      <c r="J2841" t="str">
        <f t="shared" si="93"/>
        <v>iiif_url</v>
      </c>
    </row>
    <row r="2842" spans="1:10" x14ac:dyDescent="0.2">
      <c r="A2842" t="s">
        <v>5363</v>
      </c>
      <c r="B2842">
        <v>506</v>
      </c>
      <c r="C2842" t="s">
        <v>5369</v>
      </c>
      <c r="D2842">
        <v>353</v>
      </c>
      <c r="E2842">
        <v>1222</v>
      </c>
      <c r="F2842">
        <v>1107</v>
      </c>
      <c r="G2842">
        <v>1167</v>
      </c>
      <c r="H2842" t="s">
        <v>5400</v>
      </c>
      <c r="J2842" t="str">
        <f t="shared" si="93"/>
        <v>iiif_url</v>
      </c>
    </row>
    <row r="2843" spans="1:10" x14ac:dyDescent="0.2">
      <c r="A2843" t="s">
        <v>5363</v>
      </c>
      <c r="B2843">
        <v>506</v>
      </c>
      <c r="C2843" t="s">
        <v>5369</v>
      </c>
      <c r="D2843">
        <v>1286</v>
      </c>
      <c r="E2843">
        <v>2156</v>
      </c>
      <c r="F2843">
        <v>1153</v>
      </c>
      <c r="G2843">
        <v>1214</v>
      </c>
      <c r="H2843" t="s">
        <v>5401</v>
      </c>
      <c r="J2843" t="str">
        <f t="shared" si="93"/>
        <v>iiif_url</v>
      </c>
    </row>
    <row r="2844" spans="1:10" x14ac:dyDescent="0.2">
      <c r="A2844" t="s">
        <v>5363</v>
      </c>
      <c r="B2844">
        <v>506</v>
      </c>
      <c r="C2844" t="s">
        <v>5369</v>
      </c>
      <c r="D2844">
        <v>354</v>
      </c>
      <c r="E2844">
        <v>1216</v>
      </c>
      <c r="F2844">
        <v>1156</v>
      </c>
      <c r="G2844">
        <v>1215</v>
      </c>
      <c r="H2844" t="s">
        <v>5402</v>
      </c>
      <c r="J2844" t="str">
        <f t="shared" si="93"/>
        <v>iiif_url</v>
      </c>
    </row>
    <row r="2845" spans="1:10" x14ac:dyDescent="0.2">
      <c r="A2845" t="s">
        <v>5363</v>
      </c>
      <c r="B2845">
        <v>506</v>
      </c>
      <c r="C2845" t="s">
        <v>5369</v>
      </c>
      <c r="D2845">
        <v>1283</v>
      </c>
      <c r="E2845">
        <v>2160</v>
      </c>
      <c r="F2845">
        <v>1200</v>
      </c>
      <c r="G2845">
        <v>1260</v>
      </c>
      <c r="H2845" t="s">
        <v>5403</v>
      </c>
      <c r="J2845" t="str">
        <f t="shared" si="93"/>
        <v>iiif_url</v>
      </c>
    </row>
    <row r="2846" spans="1:10" x14ac:dyDescent="0.2">
      <c r="A2846" t="s">
        <v>5363</v>
      </c>
      <c r="B2846">
        <v>506</v>
      </c>
      <c r="C2846" t="s">
        <v>5369</v>
      </c>
      <c r="D2846">
        <v>354</v>
      </c>
      <c r="E2846">
        <v>1216</v>
      </c>
      <c r="F2846">
        <v>1205</v>
      </c>
      <c r="G2846">
        <v>1265</v>
      </c>
      <c r="H2846" t="s">
        <v>5404</v>
      </c>
      <c r="J2846" t="str">
        <f t="shared" si="93"/>
        <v>iiif_url</v>
      </c>
    </row>
    <row r="2847" spans="1:10" x14ac:dyDescent="0.2">
      <c r="A2847" t="s">
        <v>5363</v>
      </c>
      <c r="B2847">
        <v>506</v>
      </c>
      <c r="C2847" t="s">
        <v>5369</v>
      </c>
      <c r="D2847">
        <v>1283</v>
      </c>
      <c r="E2847">
        <v>2157</v>
      </c>
      <c r="F2847">
        <v>1250</v>
      </c>
      <c r="G2847">
        <v>1311</v>
      </c>
      <c r="H2847" t="s">
        <v>5405</v>
      </c>
      <c r="J2847" t="str">
        <f t="shared" si="93"/>
        <v>iiif_url</v>
      </c>
    </row>
    <row r="2848" spans="1:10" x14ac:dyDescent="0.2">
      <c r="A2848" t="s">
        <v>5363</v>
      </c>
      <c r="B2848">
        <v>506</v>
      </c>
      <c r="C2848" t="s">
        <v>5369</v>
      </c>
      <c r="D2848">
        <v>358</v>
      </c>
      <c r="E2848">
        <v>1221</v>
      </c>
      <c r="F2848">
        <v>1254</v>
      </c>
      <c r="G2848">
        <v>1313</v>
      </c>
      <c r="H2848" t="s">
        <v>5406</v>
      </c>
      <c r="J2848" t="str">
        <f t="shared" si="93"/>
        <v>iiif_url</v>
      </c>
    </row>
    <row r="2849" spans="1:10" x14ac:dyDescent="0.2">
      <c r="A2849" t="s">
        <v>5363</v>
      </c>
      <c r="B2849">
        <v>506</v>
      </c>
      <c r="C2849" t="s">
        <v>5369</v>
      </c>
      <c r="D2849">
        <v>1287</v>
      </c>
      <c r="E2849">
        <v>2154</v>
      </c>
      <c r="F2849">
        <v>1299</v>
      </c>
      <c r="G2849">
        <v>1361</v>
      </c>
      <c r="H2849" t="s">
        <v>5407</v>
      </c>
      <c r="J2849" t="str">
        <f t="shared" si="93"/>
        <v>iiif_url</v>
      </c>
    </row>
    <row r="2850" spans="1:10" x14ac:dyDescent="0.2">
      <c r="A2850" t="s">
        <v>5363</v>
      </c>
      <c r="B2850">
        <v>506</v>
      </c>
      <c r="C2850" t="s">
        <v>5369</v>
      </c>
      <c r="D2850">
        <v>356</v>
      </c>
      <c r="E2850">
        <v>1222</v>
      </c>
      <c r="F2850">
        <v>1303</v>
      </c>
      <c r="G2850">
        <v>1364</v>
      </c>
      <c r="H2850" t="s">
        <v>5408</v>
      </c>
      <c r="J2850" t="str">
        <f t="shared" si="93"/>
        <v>iiif_url</v>
      </c>
    </row>
    <row r="2851" spans="1:10" x14ac:dyDescent="0.2">
      <c r="A2851" t="s">
        <v>5363</v>
      </c>
      <c r="B2851">
        <v>506</v>
      </c>
      <c r="C2851" t="s">
        <v>5369</v>
      </c>
      <c r="D2851">
        <v>1284</v>
      </c>
      <c r="E2851">
        <v>2158</v>
      </c>
      <c r="F2851">
        <v>1349</v>
      </c>
      <c r="G2851">
        <v>1409</v>
      </c>
      <c r="H2851" t="s">
        <v>5409</v>
      </c>
      <c r="J2851" t="str">
        <f t="shared" si="93"/>
        <v>iiif_url</v>
      </c>
    </row>
    <row r="2852" spans="1:10" x14ac:dyDescent="0.2">
      <c r="A2852" t="s">
        <v>5363</v>
      </c>
      <c r="B2852">
        <v>506</v>
      </c>
      <c r="C2852" t="s">
        <v>5369</v>
      </c>
      <c r="D2852">
        <v>356</v>
      </c>
      <c r="E2852">
        <v>1223</v>
      </c>
      <c r="F2852">
        <v>1351</v>
      </c>
      <c r="G2852">
        <v>1410</v>
      </c>
      <c r="H2852" t="s">
        <v>5410</v>
      </c>
      <c r="J2852" t="str">
        <f t="shared" si="93"/>
        <v>iiif_url</v>
      </c>
    </row>
    <row r="2853" spans="1:10" x14ac:dyDescent="0.2">
      <c r="A2853" t="s">
        <v>5363</v>
      </c>
      <c r="B2853">
        <v>506</v>
      </c>
      <c r="C2853" t="s">
        <v>5369</v>
      </c>
      <c r="D2853">
        <v>1285</v>
      </c>
      <c r="E2853">
        <v>2156</v>
      </c>
      <c r="F2853">
        <v>1395</v>
      </c>
      <c r="G2853">
        <v>1454</v>
      </c>
      <c r="H2853" t="s">
        <v>5411</v>
      </c>
      <c r="J2853" t="str">
        <f t="shared" si="93"/>
        <v>iiif_url</v>
      </c>
    </row>
    <row r="2854" spans="1:10" x14ac:dyDescent="0.2">
      <c r="A2854" t="s">
        <v>5363</v>
      </c>
      <c r="B2854">
        <v>506</v>
      </c>
      <c r="C2854" t="s">
        <v>5369</v>
      </c>
      <c r="D2854">
        <v>356</v>
      </c>
      <c r="E2854">
        <v>1207</v>
      </c>
      <c r="F2854">
        <v>1398</v>
      </c>
      <c r="G2854">
        <v>1457</v>
      </c>
      <c r="H2854" t="s">
        <v>5412</v>
      </c>
      <c r="J2854" t="str">
        <f t="shared" si="93"/>
        <v>iiif_url</v>
      </c>
    </row>
    <row r="2855" spans="1:10" x14ac:dyDescent="0.2">
      <c r="A2855" t="s">
        <v>5363</v>
      </c>
      <c r="B2855">
        <v>506</v>
      </c>
      <c r="C2855" t="s">
        <v>5369</v>
      </c>
      <c r="D2855">
        <v>1284</v>
      </c>
      <c r="E2855">
        <v>2161</v>
      </c>
      <c r="F2855">
        <v>1446</v>
      </c>
      <c r="G2855">
        <v>1506</v>
      </c>
      <c r="H2855" t="s">
        <v>5413</v>
      </c>
      <c r="J2855" t="str">
        <f t="shared" si="93"/>
        <v>iiif_url</v>
      </c>
    </row>
    <row r="2856" spans="1:10" x14ac:dyDescent="0.2">
      <c r="A2856" t="s">
        <v>5363</v>
      </c>
      <c r="B2856">
        <v>506</v>
      </c>
      <c r="C2856" t="s">
        <v>5369</v>
      </c>
      <c r="D2856">
        <v>354</v>
      </c>
      <c r="E2856">
        <v>1217</v>
      </c>
      <c r="F2856">
        <v>1448</v>
      </c>
      <c r="G2856">
        <v>1507</v>
      </c>
      <c r="H2856" t="s">
        <v>5414</v>
      </c>
      <c r="J2856" t="str">
        <f t="shared" si="93"/>
        <v>iiif_url</v>
      </c>
    </row>
    <row r="2857" spans="1:10" x14ac:dyDescent="0.2">
      <c r="A2857" t="s">
        <v>5363</v>
      </c>
      <c r="B2857">
        <v>506</v>
      </c>
      <c r="C2857" t="s">
        <v>5369</v>
      </c>
      <c r="D2857">
        <v>1290</v>
      </c>
      <c r="E2857">
        <v>1481</v>
      </c>
      <c r="F2857">
        <v>1494</v>
      </c>
      <c r="G2857">
        <v>1556</v>
      </c>
      <c r="H2857" t="s">
        <v>4237</v>
      </c>
      <c r="J2857" t="str">
        <f t="shared" si="93"/>
        <v>iiif_url</v>
      </c>
    </row>
    <row r="2858" spans="1:10" x14ac:dyDescent="0.2">
      <c r="A2858" t="s">
        <v>5363</v>
      </c>
      <c r="B2858">
        <v>506</v>
      </c>
      <c r="C2858" t="s">
        <v>5369</v>
      </c>
      <c r="D2858">
        <v>354</v>
      </c>
      <c r="E2858">
        <v>1218</v>
      </c>
      <c r="F2858">
        <v>1495</v>
      </c>
      <c r="G2858">
        <v>1553</v>
      </c>
      <c r="H2858" t="s">
        <v>5415</v>
      </c>
      <c r="J2858" t="str">
        <f t="shared" si="93"/>
        <v>iiif_url</v>
      </c>
    </row>
    <row r="2859" spans="1:10" x14ac:dyDescent="0.2">
      <c r="A2859" t="s">
        <v>5363</v>
      </c>
      <c r="B2859">
        <v>506</v>
      </c>
      <c r="C2859" t="s">
        <v>5369</v>
      </c>
      <c r="D2859">
        <v>1332</v>
      </c>
      <c r="E2859">
        <v>2160</v>
      </c>
      <c r="F2859">
        <v>1542</v>
      </c>
      <c r="G2859">
        <v>1602</v>
      </c>
      <c r="H2859" t="s">
        <v>5416</v>
      </c>
      <c r="J2859" t="str">
        <f t="shared" si="93"/>
        <v>iiif_url</v>
      </c>
    </row>
    <row r="2860" spans="1:10" x14ac:dyDescent="0.2">
      <c r="A2860" t="s">
        <v>5363</v>
      </c>
      <c r="B2860">
        <v>506</v>
      </c>
      <c r="C2860" t="s">
        <v>5369</v>
      </c>
      <c r="D2860">
        <v>353</v>
      </c>
      <c r="E2860">
        <v>1220</v>
      </c>
      <c r="F2860">
        <v>1545</v>
      </c>
      <c r="G2860">
        <v>1604</v>
      </c>
      <c r="H2860" t="s">
        <v>5417</v>
      </c>
      <c r="J2860" t="str">
        <f t="shared" si="93"/>
        <v>iiif_url</v>
      </c>
    </row>
    <row r="2861" spans="1:10" x14ac:dyDescent="0.2">
      <c r="A2861" t="s">
        <v>5363</v>
      </c>
      <c r="B2861">
        <v>506</v>
      </c>
      <c r="C2861" t="s">
        <v>5369</v>
      </c>
      <c r="D2861">
        <v>1286</v>
      </c>
      <c r="E2861">
        <v>2161</v>
      </c>
      <c r="F2861">
        <v>1590</v>
      </c>
      <c r="G2861">
        <v>1649</v>
      </c>
      <c r="H2861" t="s">
        <v>5418</v>
      </c>
      <c r="J2861" t="str">
        <f t="shared" si="93"/>
        <v>iiif_url</v>
      </c>
    </row>
    <row r="2862" spans="1:10" x14ac:dyDescent="0.2">
      <c r="A2862" t="s">
        <v>5363</v>
      </c>
      <c r="B2862">
        <v>506</v>
      </c>
      <c r="C2862" t="s">
        <v>5369</v>
      </c>
      <c r="D2862">
        <v>354</v>
      </c>
      <c r="E2862">
        <v>1222</v>
      </c>
      <c r="F2862">
        <v>1593</v>
      </c>
      <c r="G2862">
        <v>1653</v>
      </c>
      <c r="H2862" t="s">
        <v>5419</v>
      </c>
      <c r="J2862" t="str">
        <f t="shared" si="93"/>
        <v>iiif_url</v>
      </c>
    </row>
    <row r="2863" spans="1:10" x14ac:dyDescent="0.2">
      <c r="A2863" t="s">
        <v>5363</v>
      </c>
      <c r="B2863">
        <v>506</v>
      </c>
      <c r="C2863" t="s">
        <v>5369</v>
      </c>
      <c r="D2863">
        <v>1287</v>
      </c>
      <c r="E2863">
        <v>2161</v>
      </c>
      <c r="F2863">
        <v>1638</v>
      </c>
      <c r="G2863">
        <v>1697</v>
      </c>
      <c r="H2863" t="s">
        <v>5420</v>
      </c>
      <c r="J2863" t="str">
        <f t="shared" si="93"/>
        <v>iiif_url</v>
      </c>
    </row>
    <row r="2864" spans="1:10" x14ac:dyDescent="0.2">
      <c r="A2864" t="s">
        <v>5363</v>
      </c>
      <c r="B2864">
        <v>506</v>
      </c>
      <c r="C2864" t="s">
        <v>5369</v>
      </c>
      <c r="D2864">
        <v>354</v>
      </c>
      <c r="E2864">
        <v>1225</v>
      </c>
      <c r="F2864">
        <v>1643</v>
      </c>
      <c r="G2864">
        <v>1701</v>
      </c>
      <c r="H2864" t="s">
        <v>5421</v>
      </c>
      <c r="J2864" t="str">
        <f t="shared" si="93"/>
        <v>iiif_url</v>
      </c>
    </row>
    <row r="2865" spans="1:10" x14ac:dyDescent="0.2">
      <c r="A2865" t="s">
        <v>5363</v>
      </c>
      <c r="B2865">
        <v>506</v>
      </c>
      <c r="C2865" t="s">
        <v>5369</v>
      </c>
      <c r="D2865">
        <v>1286</v>
      </c>
      <c r="E2865">
        <v>2162</v>
      </c>
      <c r="F2865">
        <v>1688</v>
      </c>
      <c r="G2865">
        <v>1747</v>
      </c>
      <c r="H2865" t="s">
        <v>5422</v>
      </c>
      <c r="J2865" t="str">
        <f t="shared" si="93"/>
        <v>iiif_url</v>
      </c>
    </row>
    <row r="2866" spans="1:10" x14ac:dyDescent="0.2">
      <c r="A2866" t="s">
        <v>5363</v>
      </c>
      <c r="B2866">
        <v>506</v>
      </c>
      <c r="C2866" t="s">
        <v>5369</v>
      </c>
      <c r="D2866">
        <v>355</v>
      </c>
      <c r="E2866">
        <v>1213</v>
      </c>
      <c r="F2866">
        <v>1691</v>
      </c>
      <c r="G2866">
        <v>1752</v>
      </c>
      <c r="H2866" t="s">
        <v>5423</v>
      </c>
      <c r="J2866" t="str">
        <f t="shared" si="93"/>
        <v>iiif_url</v>
      </c>
    </row>
    <row r="2867" spans="1:10" x14ac:dyDescent="0.2">
      <c r="A2867" t="s">
        <v>5363</v>
      </c>
      <c r="B2867">
        <v>506</v>
      </c>
      <c r="C2867" t="s">
        <v>5369</v>
      </c>
      <c r="D2867">
        <v>1286</v>
      </c>
      <c r="E2867">
        <v>2168</v>
      </c>
      <c r="F2867">
        <v>1738</v>
      </c>
      <c r="G2867">
        <v>1799</v>
      </c>
      <c r="H2867" t="s">
        <v>5424</v>
      </c>
      <c r="J2867" t="str">
        <f t="shared" si="93"/>
        <v>iiif_url</v>
      </c>
    </row>
    <row r="2868" spans="1:10" x14ac:dyDescent="0.2">
      <c r="A2868" t="s">
        <v>5363</v>
      </c>
      <c r="B2868">
        <v>506</v>
      </c>
      <c r="C2868" t="s">
        <v>5369</v>
      </c>
      <c r="D2868">
        <v>354</v>
      </c>
      <c r="E2868">
        <v>1226</v>
      </c>
      <c r="F2868">
        <v>1740</v>
      </c>
      <c r="G2868">
        <v>1799</v>
      </c>
      <c r="H2868" t="s">
        <v>5425</v>
      </c>
      <c r="J2868" t="str">
        <f t="shared" si="93"/>
        <v>iiif_url</v>
      </c>
    </row>
    <row r="2869" spans="1:10" x14ac:dyDescent="0.2">
      <c r="A2869" t="s">
        <v>5363</v>
      </c>
      <c r="B2869">
        <v>506</v>
      </c>
      <c r="C2869" t="s">
        <v>5369</v>
      </c>
      <c r="D2869">
        <v>1286</v>
      </c>
      <c r="E2869">
        <v>1792</v>
      </c>
      <c r="F2869">
        <v>1786</v>
      </c>
      <c r="G2869">
        <v>1846</v>
      </c>
      <c r="H2869" t="s">
        <v>5426</v>
      </c>
      <c r="J2869" t="str">
        <f t="shared" si="93"/>
        <v>iiif_url</v>
      </c>
    </row>
    <row r="2870" spans="1:10" x14ac:dyDescent="0.2">
      <c r="A2870" t="s">
        <v>5363</v>
      </c>
      <c r="B2870">
        <v>506</v>
      </c>
      <c r="C2870" t="s">
        <v>5369</v>
      </c>
      <c r="D2870">
        <v>353</v>
      </c>
      <c r="E2870">
        <v>1226</v>
      </c>
      <c r="F2870">
        <v>1789</v>
      </c>
      <c r="G2870">
        <v>1849</v>
      </c>
      <c r="H2870" t="s">
        <v>5427</v>
      </c>
      <c r="J2870" t="str">
        <f t="shared" si="93"/>
        <v>iiif_url</v>
      </c>
    </row>
    <row r="2871" spans="1:10" x14ac:dyDescent="0.2">
      <c r="A2871" t="s">
        <v>5363</v>
      </c>
      <c r="B2871">
        <v>506</v>
      </c>
      <c r="C2871" t="s">
        <v>5369</v>
      </c>
      <c r="D2871">
        <v>1331</v>
      </c>
      <c r="E2871">
        <v>2165</v>
      </c>
      <c r="F2871">
        <v>1834</v>
      </c>
      <c r="G2871">
        <v>1894</v>
      </c>
      <c r="H2871" t="s">
        <v>5428</v>
      </c>
      <c r="J2871" t="str">
        <f t="shared" si="93"/>
        <v>iiif_url</v>
      </c>
    </row>
    <row r="2872" spans="1:10" x14ac:dyDescent="0.2">
      <c r="A2872" t="s">
        <v>5363</v>
      </c>
      <c r="B2872">
        <v>506</v>
      </c>
      <c r="C2872" t="s">
        <v>5369</v>
      </c>
      <c r="D2872">
        <v>355</v>
      </c>
      <c r="E2872">
        <v>1214</v>
      </c>
      <c r="F2872">
        <v>1837</v>
      </c>
      <c r="G2872">
        <v>1896</v>
      </c>
      <c r="H2872" t="s">
        <v>5429</v>
      </c>
      <c r="J2872" t="str">
        <f t="shared" ref="J2872:J2903" si="94">HYPERLINK("https://images.diginfra.net/iiif/NL-HaNA_1.01.02/3845/NL-HaNA_1.01.02_3845_0254.jpg/249,206,2019,3252/full/0/default.jpg", "iiif_url")</f>
        <v>iiif_url</v>
      </c>
    </row>
    <row r="2873" spans="1:10" x14ac:dyDescent="0.2">
      <c r="A2873" t="s">
        <v>5363</v>
      </c>
      <c r="B2873">
        <v>506</v>
      </c>
      <c r="C2873" t="s">
        <v>5369</v>
      </c>
      <c r="D2873">
        <v>1291</v>
      </c>
      <c r="E2873">
        <v>2166</v>
      </c>
      <c r="F2873">
        <v>1881</v>
      </c>
      <c r="G2873">
        <v>1943</v>
      </c>
      <c r="H2873" t="s">
        <v>5430</v>
      </c>
      <c r="J2873" t="str">
        <f t="shared" si="94"/>
        <v>iiif_url</v>
      </c>
    </row>
    <row r="2874" spans="1:10" x14ac:dyDescent="0.2">
      <c r="A2874" t="s">
        <v>5363</v>
      </c>
      <c r="B2874">
        <v>506</v>
      </c>
      <c r="C2874" t="s">
        <v>5369</v>
      </c>
      <c r="D2874">
        <v>357</v>
      </c>
      <c r="E2874">
        <v>1217</v>
      </c>
      <c r="F2874">
        <v>1884</v>
      </c>
      <c r="G2874">
        <v>1944</v>
      </c>
      <c r="H2874" t="s">
        <v>5431</v>
      </c>
      <c r="J2874" t="str">
        <f t="shared" si="94"/>
        <v>iiif_url</v>
      </c>
    </row>
    <row r="2875" spans="1:10" x14ac:dyDescent="0.2">
      <c r="A2875" t="s">
        <v>5363</v>
      </c>
      <c r="B2875">
        <v>506</v>
      </c>
      <c r="C2875" t="s">
        <v>5369</v>
      </c>
      <c r="D2875">
        <v>1291</v>
      </c>
      <c r="E2875">
        <v>2163</v>
      </c>
      <c r="F2875">
        <v>1929</v>
      </c>
      <c r="G2875">
        <v>1991</v>
      </c>
      <c r="H2875" t="s">
        <v>5432</v>
      </c>
      <c r="J2875" t="str">
        <f t="shared" si="94"/>
        <v>iiif_url</v>
      </c>
    </row>
    <row r="2876" spans="1:10" x14ac:dyDescent="0.2">
      <c r="A2876" t="s">
        <v>5363</v>
      </c>
      <c r="B2876">
        <v>506</v>
      </c>
      <c r="C2876" t="s">
        <v>5369</v>
      </c>
      <c r="D2876">
        <v>354</v>
      </c>
      <c r="E2876">
        <v>1218</v>
      </c>
      <c r="F2876">
        <v>1933</v>
      </c>
      <c r="G2876">
        <v>1993</v>
      </c>
      <c r="H2876" t="s">
        <v>5433</v>
      </c>
      <c r="J2876" t="str">
        <f t="shared" si="94"/>
        <v>iiif_url</v>
      </c>
    </row>
    <row r="2877" spans="1:10" x14ac:dyDescent="0.2">
      <c r="A2877" t="s">
        <v>5363</v>
      </c>
      <c r="B2877">
        <v>506</v>
      </c>
      <c r="C2877" t="s">
        <v>5369</v>
      </c>
      <c r="D2877">
        <v>1293</v>
      </c>
      <c r="E2877">
        <v>2158</v>
      </c>
      <c r="F2877">
        <v>1978</v>
      </c>
      <c r="G2877">
        <v>2039</v>
      </c>
      <c r="H2877" t="s">
        <v>5434</v>
      </c>
      <c r="J2877" t="str">
        <f t="shared" si="94"/>
        <v>iiif_url</v>
      </c>
    </row>
    <row r="2878" spans="1:10" x14ac:dyDescent="0.2">
      <c r="A2878" t="s">
        <v>5363</v>
      </c>
      <c r="B2878">
        <v>506</v>
      </c>
      <c r="C2878" t="s">
        <v>5369</v>
      </c>
      <c r="D2878">
        <v>359</v>
      </c>
      <c r="E2878">
        <v>1219</v>
      </c>
      <c r="F2878">
        <v>1983</v>
      </c>
      <c r="G2878">
        <v>2044</v>
      </c>
      <c r="H2878" t="s">
        <v>5435</v>
      </c>
      <c r="J2878" t="str">
        <f t="shared" si="94"/>
        <v>iiif_url</v>
      </c>
    </row>
    <row r="2879" spans="1:10" x14ac:dyDescent="0.2">
      <c r="A2879" t="s">
        <v>5363</v>
      </c>
      <c r="B2879">
        <v>506</v>
      </c>
      <c r="C2879" t="s">
        <v>5369</v>
      </c>
      <c r="D2879">
        <v>1291</v>
      </c>
      <c r="E2879">
        <v>2165</v>
      </c>
      <c r="F2879">
        <v>2028</v>
      </c>
      <c r="G2879">
        <v>2088</v>
      </c>
      <c r="H2879" t="s">
        <v>5436</v>
      </c>
      <c r="J2879" t="str">
        <f t="shared" si="94"/>
        <v>iiif_url</v>
      </c>
    </row>
    <row r="2880" spans="1:10" x14ac:dyDescent="0.2">
      <c r="A2880" t="s">
        <v>5363</v>
      </c>
      <c r="B2880">
        <v>506</v>
      </c>
      <c r="C2880" t="s">
        <v>5369</v>
      </c>
      <c r="D2880">
        <v>353</v>
      </c>
      <c r="E2880">
        <v>1085</v>
      </c>
      <c r="F2880">
        <v>2034</v>
      </c>
      <c r="G2880">
        <v>2092</v>
      </c>
      <c r="H2880" t="s">
        <v>5437</v>
      </c>
      <c r="J2880" t="str">
        <f t="shared" si="94"/>
        <v>iiif_url</v>
      </c>
    </row>
    <row r="2881" spans="1:10" x14ac:dyDescent="0.2">
      <c r="A2881" t="s">
        <v>5363</v>
      </c>
      <c r="B2881">
        <v>506</v>
      </c>
      <c r="C2881" t="s">
        <v>5369</v>
      </c>
      <c r="D2881">
        <v>1291</v>
      </c>
      <c r="E2881">
        <v>2163</v>
      </c>
      <c r="F2881">
        <v>2079</v>
      </c>
      <c r="G2881">
        <v>2139</v>
      </c>
      <c r="H2881" t="s">
        <v>5438</v>
      </c>
      <c r="J2881" t="str">
        <f t="shared" si="94"/>
        <v>iiif_url</v>
      </c>
    </row>
    <row r="2882" spans="1:10" x14ac:dyDescent="0.2">
      <c r="A2882" t="s">
        <v>5363</v>
      </c>
      <c r="B2882">
        <v>506</v>
      </c>
      <c r="C2882" t="s">
        <v>5369</v>
      </c>
      <c r="D2882">
        <v>402</v>
      </c>
      <c r="E2882">
        <v>1225</v>
      </c>
      <c r="F2882">
        <v>2082</v>
      </c>
      <c r="G2882">
        <v>2141</v>
      </c>
      <c r="H2882" t="s">
        <v>5439</v>
      </c>
      <c r="J2882" t="str">
        <f t="shared" si="94"/>
        <v>iiif_url</v>
      </c>
    </row>
    <row r="2883" spans="1:10" x14ac:dyDescent="0.2">
      <c r="A2883" t="s">
        <v>5363</v>
      </c>
      <c r="B2883">
        <v>506</v>
      </c>
      <c r="C2883" t="s">
        <v>5369</v>
      </c>
      <c r="D2883">
        <v>1292</v>
      </c>
      <c r="E2883">
        <v>1838</v>
      </c>
      <c r="F2883">
        <v>2127</v>
      </c>
      <c r="G2883">
        <v>2186</v>
      </c>
      <c r="H2883" t="s">
        <v>5440</v>
      </c>
      <c r="J2883" t="str">
        <f t="shared" si="94"/>
        <v>iiif_url</v>
      </c>
    </row>
    <row r="2884" spans="1:10" x14ac:dyDescent="0.2">
      <c r="A2884" t="s">
        <v>5363</v>
      </c>
      <c r="B2884">
        <v>506</v>
      </c>
      <c r="C2884" t="s">
        <v>5369</v>
      </c>
      <c r="D2884">
        <v>357</v>
      </c>
      <c r="E2884">
        <v>1216</v>
      </c>
      <c r="F2884">
        <v>2131</v>
      </c>
      <c r="G2884">
        <v>2190</v>
      </c>
      <c r="H2884" t="s">
        <v>5441</v>
      </c>
      <c r="J2884" t="str">
        <f t="shared" si="94"/>
        <v>iiif_url</v>
      </c>
    </row>
    <row r="2885" spans="1:10" x14ac:dyDescent="0.2">
      <c r="A2885" t="s">
        <v>5363</v>
      </c>
      <c r="B2885">
        <v>506</v>
      </c>
      <c r="C2885" t="s">
        <v>5369</v>
      </c>
      <c r="D2885">
        <v>352</v>
      </c>
      <c r="E2885">
        <v>1218</v>
      </c>
      <c r="F2885">
        <v>2181</v>
      </c>
      <c r="G2885">
        <v>2241</v>
      </c>
      <c r="H2885" t="s">
        <v>5442</v>
      </c>
      <c r="J2885" t="str">
        <f t="shared" si="94"/>
        <v>iiif_url</v>
      </c>
    </row>
    <row r="2886" spans="1:10" x14ac:dyDescent="0.2">
      <c r="A2886" t="s">
        <v>5363</v>
      </c>
      <c r="B2886">
        <v>506</v>
      </c>
      <c r="C2886" t="s">
        <v>5369</v>
      </c>
      <c r="D2886">
        <v>361</v>
      </c>
      <c r="E2886">
        <v>1213</v>
      </c>
      <c r="F2886">
        <v>2230</v>
      </c>
      <c r="G2886">
        <v>2291</v>
      </c>
      <c r="H2886" t="s">
        <v>5443</v>
      </c>
      <c r="J2886" t="str">
        <f t="shared" si="94"/>
        <v>iiif_url</v>
      </c>
    </row>
    <row r="2887" spans="1:10" x14ac:dyDescent="0.2">
      <c r="A2887" t="s">
        <v>5363</v>
      </c>
      <c r="B2887">
        <v>506</v>
      </c>
      <c r="C2887" t="s">
        <v>5369</v>
      </c>
      <c r="D2887">
        <v>354</v>
      </c>
      <c r="E2887">
        <v>1232</v>
      </c>
      <c r="F2887">
        <v>2276</v>
      </c>
      <c r="G2887">
        <v>2336</v>
      </c>
      <c r="H2887" t="s">
        <v>5444</v>
      </c>
      <c r="J2887" t="str">
        <f t="shared" si="94"/>
        <v>iiif_url</v>
      </c>
    </row>
    <row r="2888" spans="1:10" x14ac:dyDescent="0.2">
      <c r="A2888" t="s">
        <v>5363</v>
      </c>
      <c r="B2888">
        <v>506</v>
      </c>
      <c r="C2888" t="s">
        <v>5369</v>
      </c>
      <c r="D2888">
        <v>355</v>
      </c>
      <c r="E2888">
        <v>1226</v>
      </c>
      <c r="F2888">
        <v>2327</v>
      </c>
      <c r="G2888">
        <v>2386</v>
      </c>
      <c r="H2888" t="s">
        <v>5445</v>
      </c>
      <c r="J2888" t="str">
        <f t="shared" si="94"/>
        <v>iiif_url</v>
      </c>
    </row>
    <row r="2889" spans="1:10" x14ac:dyDescent="0.2">
      <c r="A2889" t="s">
        <v>5363</v>
      </c>
      <c r="B2889">
        <v>506</v>
      </c>
      <c r="C2889" t="s">
        <v>5369</v>
      </c>
      <c r="D2889">
        <v>354</v>
      </c>
      <c r="E2889">
        <v>1228</v>
      </c>
      <c r="F2889">
        <v>2374</v>
      </c>
      <c r="G2889">
        <v>2435</v>
      </c>
      <c r="H2889" t="s">
        <v>5446</v>
      </c>
      <c r="J2889" t="str">
        <f t="shared" si="94"/>
        <v>iiif_url</v>
      </c>
    </row>
    <row r="2890" spans="1:10" x14ac:dyDescent="0.2">
      <c r="A2890" t="s">
        <v>5363</v>
      </c>
      <c r="B2890">
        <v>506</v>
      </c>
      <c r="C2890" t="s">
        <v>5369</v>
      </c>
      <c r="D2890">
        <v>356</v>
      </c>
      <c r="E2890">
        <v>1227</v>
      </c>
      <c r="F2890">
        <v>2425</v>
      </c>
      <c r="G2890">
        <v>2485</v>
      </c>
      <c r="H2890" t="s">
        <v>5447</v>
      </c>
      <c r="J2890" t="str">
        <f t="shared" si="94"/>
        <v>iiif_url</v>
      </c>
    </row>
    <row r="2891" spans="1:10" x14ac:dyDescent="0.2">
      <c r="A2891" t="s">
        <v>5363</v>
      </c>
      <c r="B2891">
        <v>506</v>
      </c>
      <c r="C2891" t="s">
        <v>5369</v>
      </c>
      <c r="D2891">
        <v>358</v>
      </c>
      <c r="E2891">
        <v>1226</v>
      </c>
      <c r="F2891">
        <v>2473</v>
      </c>
      <c r="G2891">
        <v>2532</v>
      </c>
      <c r="H2891" t="s">
        <v>5448</v>
      </c>
      <c r="J2891" t="str">
        <f t="shared" si="94"/>
        <v>iiif_url</v>
      </c>
    </row>
    <row r="2892" spans="1:10" x14ac:dyDescent="0.2">
      <c r="A2892" t="s">
        <v>5363</v>
      </c>
      <c r="B2892">
        <v>506</v>
      </c>
      <c r="C2892" t="s">
        <v>5369</v>
      </c>
      <c r="D2892">
        <v>357</v>
      </c>
      <c r="E2892">
        <v>1224</v>
      </c>
      <c r="F2892">
        <v>2520</v>
      </c>
      <c r="G2892">
        <v>2580</v>
      </c>
      <c r="H2892" t="s">
        <v>5449</v>
      </c>
      <c r="J2892" t="str">
        <f t="shared" si="94"/>
        <v>iiif_url</v>
      </c>
    </row>
    <row r="2893" spans="1:10" x14ac:dyDescent="0.2">
      <c r="A2893" t="s">
        <v>5363</v>
      </c>
      <c r="B2893">
        <v>506</v>
      </c>
      <c r="C2893" t="s">
        <v>5369</v>
      </c>
      <c r="D2893">
        <v>356</v>
      </c>
      <c r="E2893">
        <v>1222</v>
      </c>
      <c r="F2893">
        <v>2570</v>
      </c>
      <c r="G2893">
        <v>2629</v>
      </c>
      <c r="H2893" t="s">
        <v>5450</v>
      </c>
      <c r="J2893" t="str">
        <f t="shared" si="94"/>
        <v>iiif_url</v>
      </c>
    </row>
    <row r="2894" spans="1:10" x14ac:dyDescent="0.2">
      <c r="A2894" t="s">
        <v>5363</v>
      </c>
      <c r="B2894">
        <v>506</v>
      </c>
      <c r="C2894" t="s">
        <v>5369</v>
      </c>
      <c r="D2894">
        <v>354</v>
      </c>
      <c r="E2894">
        <v>1222</v>
      </c>
      <c r="F2894">
        <v>2618</v>
      </c>
      <c r="G2894">
        <v>2678</v>
      </c>
      <c r="H2894" t="s">
        <v>5451</v>
      </c>
      <c r="J2894" t="str">
        <f t="shared" si="94"/>
        <v>iiif_url</v>
      </c>
    </row>
    <row r="2895" spans="1:10" x14ac:dyDescent="0.2">
      <c r="A2895" t="s">
        <v>5363</v>
      </c>
      <c r="B2895">
        <v>506</v>
      </c>
      <c r="C2895" t="s">
        <v>5369</v>
      </c>
      <c r="D2895">
        <v>360</v>
      </c>
      <c r="E2895">
        <v>1223</v>
      </c>
      <c r="F2895">
        <v>2667</v>
      </c>
      <c r="G2895">
        <v>2728</v>
      </c>
      <c r="H2895" t="s">
        <v>5452</v>
      </c>
      <c r="J2895" t="str">
        <f t="shared" si="94"/>
        <v>iiif_url</v>
      </c>
    </row>
    <row r="2896" spans="1:10" x14ac:dyDescent="0.2">
      <c r="A2896" t="s">
        <v>5363</v>
      </c>
      <c r="B2896">
        <v>506</v>
      </c>
      <c r="C2896" t="s">
        <v>5369</v>
      </c>
      <c r="D2896">
        <v>356</v>
      </c>
      <c r="E2896">
        <v>1223</v>
      </c>
      <c r="F2896">
        <v>2717</v>
      </c>
      <c r="G2896">
        <v>2777</v>
      </c>
      <c r="H2896" t="s">
        <v>5453</v>
      </c>
      <c r="J2896" t="str">
        <f t="shared" si="94"/>
        <v>iiif_url</v>
      </c>
    </row>
    <row r="2897" spans="1:10" x14ac:dyDescent="0.2">
      <c r="A2897" t="s">
        <v>5363</v>
      </c>
      <c r="B2897">
        <v>506</v>
      </c>
      <c r="C2897" t="s">
        <v>5369</v>
      </c>
      <c r="D2897">
        <v>356</v>
      </c>
      <c r="E2897">
        <v>1220</v>
      </c>
      <c r="F2897">
        <v>2765</v>
      </c>
      <c r="G2897">
        <v>2826</v>
      </c>
      <c r="H2897" t="s">
        <v>5454</v>
      </c>
      <c r="J2897" t="str">
        <f t="shared" si="94"/>
        <v>iiif_url</v>
      </c>
    </row>
    <row r="2898" spans="1:10" x14ac:dyDescent="0.2">
      <c r="A2898" t="s">
        <v>5363</v>
      </c>
      <c r="B2898">
        <v>506</v>
      </c>
      <c r="C2898" t="s">
        <v>5369</v>
      </c>
      <c r="D2898">
        <v>357</v>
      </c>
      <c r="E2898">
        <v>1223</v>
      </c>
      <c r="F2898">
        <v>2814</v>
      </c>
      <c r="G2898">
        <v>2874</v>
      </c>
      <c r="H2898" t="s">
        <v>5455</v>
      </c>
      <c r="J2898" t="str">
        <f t="shared" si="94"/>
        <v>iiif_url</v>
      </c>
    </row>
    <row r="2899" spans="1:10" x14ac:dyDescent="0.2">
      <c r="A2899" t="s">
        <v>5363</v>
      </c>
      <c r="B2899">
        <v>506</v>
      </c>
      <c r="C2899" t="s">
        <v>5369</v>
      </c>
      <c r="D2899">
        <v>354</v>
      </c>
      <c r="E2899">
        <v>1221</v>
      </c>
      <c r="F2899">
        <v>2865</v>
      </c>
      <c r="G2899">
        <v>2924</v>
      </c>
      <c r="H2899" t="s">
        <v>5456</v>
      </c>
      <c r="J2899" t="str">
        <f t="shared" si="94"/>
        <v>iiif_url</v>
      </c>
    </row>
    <row r="2900" spans="1:10" x14ac:dyDescent="0.2">
      <c r="A2900" t="s">
        <v>5363</v>
      </c>
      <c r="B2900">
        <v>506</v>
      </c>
      <c r="C2900" t="s">
        <v>5369</v>
      </c>
      <c r="D2900">
        <v>355</v>
      </c>
      <c r="E2900">
        <v>1219</v>
      </c>
      <c r="F2900">
        <v>2913</v>
      </c>
      <c r="G2900">
        <v>2973</v>
      </c>
      <c r="H2900" t="s">
        <v>5457</v>
      </c>
      <c r="J2900" t="str">
        <f t="shared" si="94"/>
        <v>iiif_url</v>
      </c>
    </row>
    <row r="2901" spans="1:10" x14ac:dyDescent="0.2">
      <c r="A2901" t="s">
        <v>5363</v>
      </c>
      <c r="B2901">
        <v>506</v>
      </c>
      <c r="C2901" t="s">
        <v>5369</v>
      </c>
      <c r="D2901">
        <v>356</v>
      </c>
      <c r="E2901">
        <v>1217</v>
      </c>
      <c r="F2901">
        <v>2961</v>
      </c>
      <c r="G2901">
        <v>3020</v>
      </c>
      <c r="H2901" t="s">
        <v>5458</v>
      </c>
      <c r="J2901" t="str">
        <f t="shared" si="94"/>
        <v>iiif_url</v>
      </c>
    </row>
    <row r="2902" spans="1:10" x14ac:dyDescent="0.2">
      <c r="A2902" t="s">
        <v>5363</v>
      </c>
      <c r="B2902">
        <v>506</v>
      </c>
      <c r="C2902" t="s">
        <v>5369</v>
      </c>
      <c r="D2902">
        <v>363</v>
      </c>
      <c r="E2902">
        <v>535</v>
      </c>
      <c r="F2902">
        <v>3013</v>
      </c>
      <c r="G2902">
        <v>3072</v>
      </c>
      <c r="H2902" t="s">
        <v>5459</v>
      </c>
      <c r="J2902" t="str">
        <f t="shared" si="94"/>
        <v>iiif_url</v>
      </c>
    </row>
    <row r="2903" spans="1:10" x14ac:dyDescent="0.2">
      <c r="A2903" t="s">
        <v>5363</v>
      </c>
      <c r="B2903">
        <v>506</v>
      </c>
      <c r="C2903" t="s">
        <v>5369</v>
      </c>
      <c r="D2903">
        <v>403</v>
      </c>
      <c r="E2903">
        <v>1221</v>
      </c>
      <c r="F2903">
        <v>3060</v>
      </c>
      <c r="G2903">
        <v>3119</v>
      </c>
      <c r="H2903" t="s">
        <v>5460</v>
      </c>
      <c r="J2903" t="str">
        <f t="shared" si="94"/>
        <v>iiif_url</v>
      </c>
    </row>
    <row r="2904" spans="1:10" x14ac:dyDescent="0.2">
      <c r="A2904" t="s">
        <v>5363</v>
      </c>
      <c r="B2904">
        <v>506</v>
      </c>
      <c r="C2904" t="s">
        <v>5369</v>
      </c>
      <c r="D2904">
        <v>358</v>
      </c>
      <c r="E2904">
        <v>1215</v>
      </c>
      <c r="F2904">
        <v>3108</v>
      </c>
      <c r="G2904">
        <v>3168</v>
      </c>
      <c r="H2904" t="s">
        <v>5461</v>
      </c>
      <c r="J2904" t="str">
        <f t="shared" ref="J2904:J2929" si="95">HYPERLINK("https://images.diginfra.net/iiif/NL-HaNA_1.01.02/3845/NL-HaNA_1.01.02_3845_0254.jpg/249,206,2019,3252/full/0/default.jpg", "iiif_url")</f>
        <v>iiif_url</v>
      </c>
    </row>
    <row r="2905" spans="1:10" x14ac:dyDescent="0.2">
      <c r="A2905" t="s">
        <v>5363</v>
      </c>
      <c r="B2905">
        <v>506</v>
      </c>
      <c r="C2905" t="s">
        <v>5369</v>
      </c>
      <c r="D2905">
        <v>357</v>
      </c>
      <c r="E2905">
        <v>1216</v>
      </c>
      <c r="F2905">
        <v>3157</v>
      </c>
      <c r="G2905">
        <v>3216</v>
      </c>
      <c r="H2905" t="s">
        <v>5462</v>
      </c>
      <c r="J2905" t="str">
        <f t="shared" si="95"/>
        <v>iiif_url</v>
      </c>
    </row>
    <row r="2906" spans="1:10" x14ac:dyDescent="0.2">
      <c r="A2906" t="s">
        <v>5363</v>
      </c>
      <c r="B2906">
        <v>506</v>
      </c>
      <c r="C2906" t="s">
        <v>5369</v>
      </c>
      <c r="D2906">
        <v>359</v>
      </c>
      <c r="E2906">
        <v>1217</v>
      </c>
      <c r="F2906">
        <v>3206</v>
      </c>
      <c r="G2906">
        <v>3266</v>
      </c>
      <c r="H2906" t="s">
        <v>5463</v>
      </c>
      <c r="J2906" t="str">
        <f t="shared" si="95"/>
        <v>iiif_url</v>
      </c>
    </row>
    <row r="2907" spans="1:10" x14ac:dyDescent="0.2">
      <c r="A2907" t="s">
        <v>5363</v>
      </c>
      <c r="B2907">
        <v>506</v>
      </c>
      <c r="C2907" t="s">
        <v>5369</v>
      </c>
      <c r="D2907">
        <v>362</v>
      </c>
      <c r="E2907">
        <v>1222</v>
      </c>
      <c r="F2907">
        <v>3255</v>
      </c>
      <c r="G2907">
        <v>3314</v>
      </c>
      <c r="H2907" t="s">
        <v>5464</v>
      </c>
      <c r="J2907" t="str">
        <f t="shared" si="95"/>
        <v>iiif_url</v>
      </c>
    </row>
    <row r="2908" spans="1:10" x14ac:dyDescent="0.2">
      <c r="A2908" t="s">
        <v>5363</v>
      </c>
      <c r="B2908">
        <v>506</v>
      </c>
      <c r="C2908" t="s">
        <v>5465</v>
      </c>
      <c r="D2908">
        <v>1399</v>
      </c>
      <c r="E2908">
        <v>2160</v>
      </c>
      <c r="F2908">
        <v>2224</v>
      </c>
      <c r="G2908">
        <v>2283</v>
      </c>
      <c r="H2908" t="s">
        <v>5466</v>
      </c>
      <c r="I2908">
        <v>1</v>
      </c>
      <c r="J2908" t="str">
        <f t="shared" si="95"/>
        <v>iiif_url</v>
      </c>
    </row>
    <row r="2909" spans="1:10" x14ac:dyDescent="0.2">
      <c r="A2909" t="s">
        <v>5363</v>
      </c>
      <c r="B2909">
        <v>506</v>
      </c>
      <c r="C2909" t="s">
        <v>5467</v>
      </c>
      <c r="D2909">
        <v>1326</v>
      </c>
      <c r="E2909">
        <v>2162</v>
      </c>
      <c r="F2909">
        <v>2273</v>
      </c>
      <c r="G2909">
        <v>2334</v>
      </c>
      <c r="H2909" t="s">
        <v>5468</v>
      </c>
      <c r="J2909" t="str">
        <f t="shared" si="95"/>
        <v>iiif_url</v>
      </c>
    </row>
    <row r="2910" spans="1:10" x14ac:dyDescent="0.2">
      <c r="A2910" t="s">
        <v>5363</v>
      </c>
      <c r="B2910">
        <v>506</v>
      </c>
      <c r="C2910" t="s">
        <v>5469</v>
      </c>
      <c r="D2910">
        <v>1406</v>
      </c>
      <c r="E2910">
        <v>2167</v>
      </c>
      <c r="F2910">
        <v>2321</v>
      </c>
      <c r="G2910">
        <v>2381</v>
      </c>
      <c r="H2910" t="s">
        <v>5470</v>
      </c>
      <c r="J2910" t="str">
        <f t="shared" si="95"/>
        <v>iiif_url</v>
      </c>
    </row>
    <row r="2911" spans="1:10" x14ac:dyDescent="0.2">
      <c r="A2911" t="s">
        <v>5363</v>
      </c>
      <c r="B2911">
        <v>506</v>
      </c>
      <c r="C2911" t="s">
        <v>5471</v>
      </c>
      <c r="D2911">
        <v>1286</v>
      </c>
      <c r="E2911">
        <v>2160</v>
      </c>
      <c r="F2911">
        <v>2372</v>
      </c>
      <c r="G2911">
        <v>2432</v>
      </c>
      <c r="H2911" t="s">
        <v>5472</v>
      </c>
      <c r="J2911" t="str">
        <f t="shared" si="95"/>
        <v>iiif_url</v>
      </c>
    </row>
    <row r="2912" spans="1:10" x14ac:dyDescent="0.2">
      <c r="A2912" t="s">
        <v>5363</v>
      </c>
      <c r="B2912">
        <v>506</v>
      </c>
      <c r="C2912" t="s">
        <v>5473</v>
      </c>
      <c r="D2912">
        <v>1285</v>
      </c>
      <c r="E2912">
        <v>2153</v>
      </c>
      <c r="F2912">
        <v>2421</v>
      </c>
      <c r="G2912">
        <v>2480</v>
      </c>
      <c r="H2912" t="s">
        <v>5474</v>
      </c>
      <c r="J2912" t="str">
        <f t="shared" si="95"/>
        <v>iiif_url</v>
      </c>
    </row>
    <row r="2913" spans="1:10" x14ac:dyDescent="0.2">
      <c r="A2913" t="s">
        <v>5363</v>
      </c>
      <c r="B2913">
        <v>506</v>
      </c>
      <c r="C2913" t="s">
        <v>5475</v>
      </c>
      <c r="D2913">
        <v>1287</v>
      </c>
      <c r="E2913">
        <v>2162</v>
      </c>
      <c r="F2913">
        <v>2468</v>
      </c>
      <c r="G2913">
        <v>2528</v>
      </c>
      <c r="H2913" t="s">
        <v>5476</v>
      </c>
      <c r="J2913" t="str">
        <f t="shared" si="95"/>
        <v>iiif_url</v>
      </c>
    </row>
    <row r="2914" spans="1:10" x14ac:dyDescent="0.2">
      <c r="A2914" t="s">
        <v>5363</v>
      </c>
      <c r="B2914">
        <v>506</v>
      </c>
      <c r="C2914" t="s">
        <v>5477</v>
      </c>
      <c r="D2914">
        <v>1290</v>
      </c>
      <c r="E2914">
        <v>2158</v>
      </c>
      <c r="F2914">
        <v>2519</v>
      </c>
      <c r="G2914">
        <v>2578</v>
      </c>
      <c r="H2914" t="s">
        <v>5478</v>
      </c>
      <c r="J2914" t="str">
        <f t="shared" si="95"/>
        <v>iiif_url</v>
      </c>
    </row>
    <row r="2915" spans="1:10" x14ac:dyDescent="0.2">
      <c r="A2915" t="s">
        <v>5363</v>
      </c>
      <c r="B2915">
        <v>506</v>
      </c>
      <c r="C2915" t="s">
        <v>5479</v>
      </c>
      <c r="D2915">
        <v>1293</v>
      </c>
      <c r="E2915">
        <v>2161</v>
      </c>
      <c r="F2915">
        <v>2566</v>
      </c>
      <c r="G2915">
        <v>2627</v>
      </c>
      <c r="H2915" t="s">
        <v>5480</v>
      </c>
      <c r="J2915" t="str">
        <f t="shared" si="95"/>
        <v>iiif_url</v>
      </c>
    </row>
    <row r="2916" spans="1:10" x14ac:dyDescent="0.2">
      <c r="A2916" t="s">
        <v>5363</v>
      </c>
      <c r="B2916">
        <v>506</v>
      </c>
      <c r="C2916" t="s">
        <v>5481</v>
      </c>
      <c r="D2916">
        <v>1286</v>
      </c>
      <c r="E2916">
        <v>2159</v>
      </c>
      <c r="F2916">
        <v>2614</v>
      </c>
      <c r="G2916">
        <v>2673</v>
      </c>
      <c r="H2916" t="s">
        <v>5482</v>
      </c>
      <c r="J2916" t="str">
        <f t="shared" si="95"/>
        <v>iiif_url</v>
      </c>
    </row>
    <row r="2917" spans="1:10" x14ac:dyDescent="0.2">
      <c r="A2917" t="s">
        <v>5363</v>
      </c>
      <c r="B2917">
        <v>506</v>
      </c>
      <c r="C2917" t="s">
        <v>5483</v>
      </c>
      <c r="D2917">
        <v>1289</v>
      </c>
      <c r="E2917">
        <v>2157</v>
      </c>
      <c r="F2917">
        <v>2664</v>
      </c>
      <c r="G2917">
        <v>2723</v>
      </c>
      <c r="H2917" t="s">
        <v>5484</v>
      </c>
      <c r="J2917" t="str">
        <f t="shared" si="95"/>
        <v>iiif_url</v>
      </c>
    </row>
    <row r="2918" spans="1:10" x14ac:dyDescent="0.2">
      <c r="A2918" t="s">
        <v>5363</v>
      </c>
      <c r="B2918">
        <v>506</v>
      </c>
      <c r="C2918" t="s">
        <v>5485</v>
      </c>
      <c r="D2918">
        <v>1281</v>
      </c>
      <c r="E2918">
        <v>2152</v>
      </c>
      <c r="F2918">
        <v>2712</v>
      </c>
      <c r="G2918">
        <v>2771</v>
      </c>
      <c r="H2918" t="s">
        <v>5486</v>
      </c>
      <c r="J2918" t="str">
        <f t="shared" si="95"/>
        <v>iiif_url</v>
      </c>
    </row>
    <row r="2919" spans="1:10" x14ac:dyDescent="0.2">
      <c r="A2919" t="s">
        <v>5363</v>
      </c>
      <c r="B2919">
        <v>506</v>
      </c>
      <c r="C2919" t="s">
        <v>5487</v>
      </c>
      <c r="D2919">
        <v>1282</v>
      </c>
      <c r="E2919">
        <v>2155</v>
      </c>
      <c r="F2919">
        <v>2761</v>
      </c>
      <c r="G2919">
        <v>2822</v>
      </c>
      <c r="H2919" t="s">
        <v>5488</v>
      </c>
      <c r="J2919" t="str">
        <f t="shared" si="95"/>
        <v>iiif_url</v>
      </c>
    </row>
    <row r="2920" spans="1:10" x14ac:dyDescent="0.2">
      <c r="A2920" t="s">
        <v>5363</v>
      </c>
      <c r="B2920">
        <v>506</v>
      </c>
      <c r="C2920" t="s">
        <v>5489</v>
      </c>
      <c r="D2920">
        <v>1287</v>
      </c>
      <c r="E2920">
        <v>2156</v>
      </c>
      <c r="F2920">
        <v>2810</v>
      </c>
      <c r="G2920">
        <v>2870</v>
      </c>
      <c r="H2920" t="s">
        <v>5490</v>
      </c>
      <c r="J2920" t="str">
        <f t="shared" si="95"/>
        <v>iiif_url</v>
      </c>
    </row>
    <row r="2921" spans="1:10" x14ac:dyDescent="0.2">
      <c r="A2921" t="s">
        <v>5363</v>
      </c>
      <c r="B2921">
        <v>506</v>
      </c>
      <c r="C2921" t="s">
        <v>5491</v>
      </c>
      <c r="D2921">
        <v>1286</v>
      </c>
      <c r="E2921">
        <v>2162</v>
      </c>
      <c r="F2921">
        <v>2860</v>
      </c>
      <c r="G2921">
        <v>2920</v>
      </c>
      <c r="H2921" t="s">
        <v>5492</v>
      </c>
      <c r="J2921" t="str">
        <f t="shared" si="95"/>
        <v>iiif_url</v>
      </c>
    </row>
    <row r="2922" spans="1:10" x14ac:dyDescent="0.2">
      <c r="A2922" t="s">
        <v>5363</v>
      </c>
      <c r="B2922">
        <v>506</v>
      </c>
      <c r="C2922" t="s">
        <v>5493</v>
      </c>
      <c r="D2922">
        <v>1288</v>
      </c>
      <c r="E2922">
        <v>2157</v>
      </c>
      <c r="F2922">
        <v>2910</v>
      </c>
      <c r="G2922">
        <v>2970</v>
      </c>
      <c r="H2922" t="s">
        <v>5494</v>
      </c>
      <c r="J2922" t="str">
        <f t="shared" si="95"/>
        <v>iiif_url</v>
      </c>
    </row>
    <row r="2923" spans="1:10" x14ac:dyDescent="0.2">
      <c r="A2923" t="s">
        <v>5363</v>
      </c>
      <c r="B2923">
        <v>506</v>
      </c>
      <c r="C2923" t="s">
        <v>5495</v>
      </c>
      <c r="D2923">
        <v>1287</v>
      </c>
      <c r="E2923">
        <v>2162</v>
      </c>
      <c r="F2923">
        <v>2958</v>
      </c>
      <c r="G2923">
        <v>3018</v>
      </c>
      <c r="H2923" t="s">
        <v>5496</v>
      </c>
      <c r="J2923" t="str">
        <f t="shared" si="95"/>
        <v>iiif_url</v>
      </c>
    </row>
    <row r="2924" spans="1:10" x14ac:dyDescent="0.2">
      <c r="A2924" t="s">
        <v>5363</v>
      </c>
      <c r="B2924">
        <v>506</v>
      </c>
      <c r="C2924" t="s">
        <v>5497</v>
      </c>
      <c r="D2924">
        <v>1287</v>
      </c>
      <c r="E2924">
        <v>2155</v>
      </c>
      <c r="F2924">
        <v>3006</v>
      </c>
      <c r="G2924">
        <v>3069</v>
      </c>
      <c r="H2924" t="s">
        <v>5498</v>
      </c>
      <c r="J2924" t="str">
        <f t="shared" si="95"/>
        <v>iiif_url</v>
      </c>
    </row>
    <row r="2925" spans="1:10" x14ac:dyDescent="0.2">
      <c r="A2925" t="s">
        <v>5363</v>
      </c>
      <c r="B2925">
        <v>506</v>
      </c>
      <c r="C2925" t="s">
        <v>5499</v>
      </c>
      <c r="D2925">
        <v>1285</v>
      </c>
      <c r="E2925">
        <v>2162</v>
      </c>
      <c r="F2925">
        <v>3057</v>
      </c>
      <c r="G2925">
        <v>3118</v>
      </c>
      <c r="H2925" t="s">
        <v>5500</v>
      </c>
      <c r="J2925" t="str">
        <f t="shared" si="95"/>
        <v>iiif_url</v>
      </c>
    </row>
    <row r="2926" spans="1:10" x14ac:dyDescent="0.2">
      <c r="A2926" t="s">
        <v>5363</v>
      </c>
      <c r="B2926">
        <v>506</v>
      </c>
      <c r="C2926" t="s">
        <v>5501</v>
      </c>
      <c r="D2926">
        <v>1286</v>
      </c>
      <c r="E2926">
        <v>2158</v>
      </c>
      <c r="F2926">
        <v>3106</v>
      </c>
      <c r="G2926">
        <v>3168</v>
      </c>
      <c r="H2926" t="s">
        <v>5502</v>
      </c>
      <c r="J2926" t="str">
        <f t="shared" si="95"/>
        <v>iiif_url</v>
      </c>
    </row>
    <row r="2927" spans="1:10" x14ac:dyDescent="0.2">
      <c r="A2927" t="s">
        <v>5363</v>
      </c>
      <c r="B2927">
        <v>506</v>
      </c>
      <c r="C2927" t="s">
        <v>5503</v>
      </c>
      <c r="D2927">
        <v>1286</v>
      </c>
      <c r="E2927">
        <v>2160</v>
      </c>
      <c r="F2927">
        <v>3152</v>
      </c>
      <c r="G2927">
        <v>3212</v>
      </c>
      <c r="H2927" t="s">
        <v>5504</v>
      </c>
      <c r="J2927" t="str">
        <f t="shared" si="95"/>
        <v>iiif_url</v>
      </c>
    </row>
    <row r="2928" spans="1:10" x14ac:dyDescent="0.2">
      <c r="A2928" t="s">
        <v>5363</v>
      </c>
      <c r="B2928">
        <v>506</v>
      </c>
      <c r="C2928" t="s">
        <v>5505</v>
      </c>
      <c r="D2928">
        <v>1283</v>
      </c>
      <c r="E2928">
        <v>2165</v>
      </c>
      <c r="F2928">
        <v>3203</v>
      </c>
      <c r="G2928">
        <v>3263</v>
      </c>
      <c r="H2928" t="s">
        <v>5506</v>
      </c>
      <c r="J2928" t="str">
        <f t="shared" si="95"/>
        <v>iiif_url</v>
      </c>
    </row>
    <row r="2929" spans="1:10" x14ac:dyDescent="0.2">
      <c r="A2929" t="s">
        <v>5363</v>
      </c>
      <c r="B2929">
        <v>506</v>
      </c>
      <c r="C2929" t="s">
        <v>5507</v>
      </c>
      <c r="D2929">
        <v>1284</v>
      </c>
      <c r="E2929">
        <v>2166</v>
      </c>
      <c r="F2929">
        <v>3251</v>
      </c>
      <c r="G2929">
        <v>3314</v>
      </c>
      <c r="H2929" t="s">
        <v>5508</v>
      </c>
      <c r="J2929" t="str">
        <f t="shared" si="95"/>
        <v>iiif_url</v>
      </c>
    </row>
    <row r="2931" spans="1:10" x14ac:dyDescent="0.2">
      <c r="A2931" t="s">
        <v>5363</v>
      </c>
      <c r="B2931">
        <v>507</v>
      </c>
      <c r="C2931" t="s">
        <v>5509</v>
      </c>
      <c r="D2931">
        <v>4112</v>
      </c>
      <c r="E2931">
        <v>4236</v>
      </c>
      <c r="F2931">
        <v>3317</v>
      </c>
      <c r="G2931">
        <v>3376</v>
      </c>
      <c r="H2931" t="s">
        <v>5510</v>
      </c>
      <c r="J2931" t="str">
        <f t="shared" ref="J2931:J2962" si="96">HYPERLINK("https://images.diginfra.net/iiif/NL-HaNA_1.01.02/3845/NL-HaNA_1.01.02_3845_0254.jpg/2344,204,2025,3272/full/0/default.jpg", "iiif_url")</f>
        <v>iiif_url</v>
      </c>
    </row>
    <row r="2932" spans="1:10" x14ac:dyDescent="0.2">
      <c r="A2932" t="s">
        <v>5363</v>
      </c>
      <c r="B2932">
        <v>507</v>
      </c>
      <c r="C2932" t="s">
        <v>5509</v>
      </c>
      <c r="D2932">
        <v>3788</v>
      </c>
      <c r="E2932">
        <v>3958</v>
      </c>
      <c r="F2932">
        <v>3313</v>
      </c>
      <c r="G2932">
        <v>3371</v>
      </c>
      <c r="H2932" t="s">
        <v>5511</v>
      </c>
      <c r="J2932" t="str">
        <f t="shared" si="96"/>
        <v>iiif_url</v>
      </c>
    </row>
    <row r="2933" spans="1:10" x14ac:dyDescent="0.2">
      <c r="A2933" t="s">
        <v>5363</v>
      </c>
      <c r="B2933">
        <v>507</v>
      </c>
      <c r="C2933" t="s">
        <v>5509</v>
      </c>
      <c r="D2933">
        <v>3805</v>
      </c>
      <c r="E2933">
        <v>4249</v>
      </c>
      <c r="F2933">
        <v>314</v>
      </c>
      <c r="G2933">
        <v>377</v>
      </c>
      <c r="H2933" t="s">
        <v>5366</v>
      </c>
      <c r="J2933" t="str">
        <f t="shared" si="96"/>
        <v>iiif_url</v>
      </c>
    </row>
    <row r="2934" spans="1:10" x14ac:dyDescent="0.2">
      <c r="A2934" t="s">
        <v>5363</v>
      </c>
      <c r="B2934">
        <v>507</v>
      </c>
      <c r="C2934" t="s">
        <v>5509</v>
      </c>
      <c r="D2934">
        <v>3242</v>
      </c>
      <c r="E2934">
        <v>3442</v>
      </c>
      <c r="F2934">
        <v>310</v>
      </c>
      <c r="G2934">
        <v>370</v>
      </c>
      <c r="H2934" t="s">
        <v>5512</v>
      </c>
      <c r="J2934" t="str">
        <f t="shared" si="96"/>
        <v>iiif_url</v>
      </c>
    </row>
    <row r="2935" spans="1:10" x14ac:dyDescent="0.2">
      <c r="A2935" t="s">
        <v>5363</v>
      </c>
      <c r="B2935">
        <v>507</v>
      </c>
      <c r="C2935" t="s">
        <v>5509</v>
      </c>
      <c r="D2935">
        <v>2457</v>
      </c>
      <c r="E2935">
        <v>2583</v>
      </c>
      <c r="F2935">
        <v>304</v>
      </c>
      <c r="G2935">
        <v>369</v>
      </c>
      <c r="H2935" t="s">
        <v>5368</v>
      </c>
      <c r="J2935" t="str">
        <f t="shared" si="96"/>
        <v>iiif_url</v>
      </c>
    </row>
    <row r="2936" spans="1:10" x14ac:dyDescent="0.2">
      <c r="A2936" t="s">
        <v>5363</v>
      </c>
      <c r="B2936">
        <v>507</v>
      </c>
      <c r="C2936" t="s">
        <v>5513</v>
      </c>
      <c r="D2936">
        <v>2450</v>
      </c>
      <c r="E2936">
        <v>3314</v>
      </c>
      <c r="F2936">
        <v>373</v>
      </c>
      <c r="G2936">
        <v>440</v>
      </c>
      <c r="H2936" t="s">
        <v>5514</v>
      </c>
      <c r="J2936" t="str">
        <f t="shared" si="96"/>
        <v>iiif_url</v>
      </c>
    </row>
    <row r="2937" spans="1:10" x14ac:dyDescent="0.2">
      <c r="A2937" t="s">
        <v>5363</v>
      </c>
      <c r="B2937">
        <v>507</v>
      </c>
      <c r="C2937" t="s">
        <v>5515</v>
      </c>
      <c r="D2937">
        <v>2451</v>
      </c>
      <c r="E2937">
        <v>3309</v>
      </c>
      <c r="F2937">
        <v>428</v>
      </c>
      <c r="G2937">
        <v>490</v>
      </c>
      <c r="H2937" t="s">
        <v>5516</v>
      </c>
      <c r="J2937" t="str">
        <f t="shared" si="96"/>
        <v>iiif_url</v>
      </c>
    </row>
    <row r="2938" spans="1:10" x14ac:dyDescent="0.2">
      <c r="A2938" t="s">
        <v>5363</v>
      </c>
      <c r="B2938">
        <v>507</v>
      </c>
      <c r="C2938" t="s">
        <v>5517</v>
      </c>
      <c r="D2938">
        <v>2450</v>
      </c>
      <c r="E2938">
        <v>3312</v>
      </c>
      <c r="F2938">
        <v>477</v>
      </c>
      <c r="G2938">
        <v>538</v>
      </c>
      <c r="H2938" t="s">
        <v>5518</v>
      </c>
      <c r="J2938" t="str">
        <f t="shared" si="96"/>
        <v>iiif_url</v>
      </c>
    </row>
    <row r="2939" spans="1:10" x14ac:dyDescent="0.2">
      <c r="A2939" t="s">
        <v>5363</v>
      </c>
      <c r="B2939">
        <v>507</v>
      </c>
      <c r="C2939" t="s">
        <v>5519</v>
      </c>
      <c r="D2939">
        <v>2450</v>
      </c>
      <c r="E2939">
        <v>3322</v>
      </c>
      <c r="F2939">
        <v>526</v>
      </c>
      <c r="G2939">
        <v>587</v>
      </c>
      <c r="H2939" t="s">
        <v>5520</v>
      </c>
      <c r="J2939" t="str">
        <f t="shared" si="96"/>
        <v>iiif_url</v>
      </c>
    </row>
    <row r="2940" spans="1:10" x14ac:dyDescent="0.2">
      <c r="A2940" t="s">
        <v>5363</v>
      </c>
      <c r="B2940">
        <v>507</v>
      </c>
      <c r="C2940" t="s">
        <v>5521</v>
      </c>
      <c r="D2940">
        <v>2451</v>
      </c>
      <c r="E2940">
        <v>3320</v>
      </c>
      <c r="F2940">
        <v>574</v>
      </c>
      <c r="G2940">
        <v>637</v>
      </c>
      <c r="H2940" t="s">
        <v>5522</v>
      </c>
      <c r="J2940" t="str">
        <f t="shared" si="96"/>
        <v>iiif_url</v>
      </c>
    </row>
    <row r="2941" spans="1:10" x14ac:dyDescent="0.2">
      <c r="A2941" t="s">
        <v>5363</v>
      </c>
      <c r="B2941">
        <v>507</v>
      </c>
      <c r="C2941" t="s">
        <v>5523</v>
      </c>
      <c r="D2941">
        <v>2455</v>
      </c>
      <c r="E2941">
        <v>3321</v>
      </c>
      <c r="F2941">
        <v>620</v>
      </c>
      <c r="G2941">
        <v>685</v>
      </c>
      <c r="H2941" t="s">
        <v>5524</v>
      </c>
      <c r="J2941" t="str">
        <f t="shared" si="96"/>
        <v>iiif_url</v>
      </c>
    </row>
    <row r="2942" spans="1:10" x14ac:dyDescent="0.2">
      <c r="A2942" t="s">
        <v>5363</v>
      </c>
      <c r="B2942">
        <v>507</v>
      </c>
      <c r="C2942" t="s">
        <v>5525</v>
      </c>
      <c r="D2942">
        <v>2455</v>
      </c>
      <c r="E2942">
        <v>3313</v>
      </c>
      <c r="F2942">
        <v>670</v>
      </c>
      <c r="G2942">
        <v>733</v>
      </c>
      <c r="H2942" t="s">
        <v>5526</v>
      </c>
      <c r="J2942" t="str">
        <f t="shared" si="96"/>
        <v>iiif_url</v>
      </c>
    </row>
    <row r="2943" spans="1:10" x14ac:dyDescent="0.2">
      <c r="A2943" t="s">
        <v>5363</v>
      </c>
      <c r="B2943">
        <v>507</v>
      </c>
      <c r="C2943" t="s">
        <v>5527</v>
      </c>
      <c r="D2943">
        <v>2452</v>
      </c>
      <c r="E2943">
        <v>3317</v>
      </c>
      <c r="F2943">
        <v>718</v>
      </c>
      <c r="G2943">
        <v>782</v>
      </c>
      <c r="H2943" t="s">
        <v>5528</v>
      </c>
      <c r="J2943" t="str">
        <f t="shared" si="96"/>
        <v>iiif_url</v>
      </c>
    </row>
    <row r="2944" spans="1:10" x14ac:dyDescent="0.2">
      <c r="A2944" t="s">
        <v>5363</v>
      </c>
      <c r="B2944">
        <v>507</v>
      </c>
      <c r="C2944" t="s">
        <v>5529</v>
      </c>
      <c r="D2944">
        <v>2450</v>
      </c>
      <c r="E2944">
        <v>3314</v>
      </c>
      <c r="F2944">
        <v>767</v>
      </c>
      <c r="G2944">
        <v>830</v>
      </c>
      <c r="H2944" t="s">
        <v>5530</v>
      </c>
      <c r="J2944" t="str">
        <f t="shared" si="96"/>
        <v>iiif_url</v>
      </c>
    </row>
    <row r="2945" spans="1:10" x14ac:dyDescent="0.2">
      <c r="A2945" t="s">
        <v>5363</v>
      </c>
      <c r="B2945">
        <v>507</v>
      </c>
      <c r="C2945" t="s">
        <v>5531</v>
      </c>
      <c r="D2945">
        <v>2454</v>
      </c>
      <c r="E2945">
        <v>3319</v>
      </c>
      <c r="F2945">
        <v>816</v>
      </c>
      <c r="G2945">
        <v>879</v>
      </c>
      <c r="H2945" t="s">
        <v>5532</v>
      </c>
      <c r="J2945" t="str">
        <f t="shared" si="96"/>
        <v>iiif_url</v>
      </c>
    </row>
    <row r="2946" spans="1:10" x14ac:dyDescent="0.2">
      <c r="A2946" t="s">
        <v>5363</v>
      </c>
      <c r="B2946">
        <v>507</v>
      </c>
      <c r="C2946" t="s">
        <v>5533</v>
      </c>
      <c r="D2946">
        <v>2456</v>
      </c>
      <c r="E2946">
        <v>3315</v>
      </c>
      <c r="F2946">
        <v>865</v>
      </c>
      <c r="G2946">
        <v>929</v>
      </c>
      <c r="H2946" t="s">
        <v>5534</v>
      </c>
      <c r="J2946" t="str">
        <f t="shared" si="96"/>
        <v>iiif_url</v>
      </c>
    </row>
    <row r="2947" spans="1:10" x14ac:dyDescent="0.2">
      <c r="A2947" t="s">
        <v>5363</v>
      </c>
      <c r="B2947">
        <v>507</v>
      </c>
      <c r="C2947" t="s">
        <v>5535</v>
      </c>
      <c r="D2947">
        <v>2453</v>
      </c>
      <c r="E2947">
        <v>3322</v>
      </c>
      <c r="F2947">
        <v>914</v>
      </c>
      <c r="G2947">
        <v>978</v>
      </c>
      <c r="H2947" t="s">
        <v>5536</v>
      </c>
      <c r="J2947" t="str">
        <f t="shared" si="96"/>
        <v>iiif_url</v>
      </c>
    </row>
    <row r="2948" spans="1:10" x14ac:dyDescent="0.2">
      <c r="A2948" t="s">
        <v>5363</v>
      </c>
      <c r="B2948">
        <v>507</v>
      </c>
      <c r="C2948" t="s">
        <v>5537</v>
      </c>
      <c r="D2948">
        <v>2455</v>
      </c>
      <c r="E2948">
        <v>3321</v>
      </c>
      <c r="F2948">
        <v>960</v>
      </c>
      <c r="G2948">
        <v>1026</v>
      </c>
      <c r="H2948" t="s">
        <v>5538</v>
      </c>
      <c r="J2948" t="str">
        <f t="shared" si="96"/>
        <v>iiif_url</v>
      </c>
    </row>
    <row r="2949" spans="1:10" x14ac:dyDescent="0.2">
      <c r="A2949" t="s">
        <v>5363</v>
      </c>
      <c r="B2949">
        <v>507</v>
      </c>
      <c r="C2949" t="s">
        <v>5539</v>
      </c>
      <c r="D2949">
        <v>2455</v>
      </c>
      <c r="E2949">
        <v>2643</v>
      </c>
      <c r="F2949">
        <v>1013</v>
      </c>
      <c r="G2949">
        <v>1073</v>
      </c>
      <c r="H2949" t="s">
        <v>5540</v>
      </c>
      <c r="J2949" t="str">
        <f t="shared" si="96"/>
        <v>iiif_url</v>
      </c>
    </row>
    <row r="2950" spans="1:10" x14ac:dyDescent="0.2">
      <c r="A2950" t="s">
        <v>5363</v>
      </c>
      <c r="B2950">
        <v>507</v>
      </c>
      <c r="C2950" t="s">
        <v>5541</v>
      </c>
      <c r="D2950">
        <v>2515</v>
      </c>
      <c r="E2950">
        <v>3315</v>
      </c>
      <c r="F2950">
        <v>1058</v>
      </c>
      <c r="G2950">
        <v>1123</v>
      </c>
      <c r="H2950" t="s">
        <v>5542</v>
      </c>
      <c r="J2950" t="str">
        <f t="shared" si="96"/>
        <v>iiif_url</v>
      </c>
    </row>
    <row r="2951" spans="1:10" x14ac:dyDescent="0.2">
      <c r="A2951" t="s">
        <v>5363</v>
      </c>
      <c r="B2951">
        <v>507</v>
      </c>
      <c r="C2951" t="s">
        <v>5543</v>
      </c>
      <c r="D2951">
        <v>2459</v>
      </c>
      <c r="E2951">
        <v>3319</v>
      </c>
      <c r="F2951">
        <v>1108</v>
      </c>
      <c r="G2951">
        <v>1171</v>
      </c>
      <c r="H2951" t="s">
        <v>5544</v>
      </c>
      <c r="J2951" t="str">
        <f t="shared" si="96"/>
        <v>iiif_url</v>
      </c>
    </row>
    <row r="2952" spans="1:10" x14ac:dyDescent="0.2">
      <c r="A2952" t="s">
        <v>5363</v>
      </c>
      <c r="B2952">
        <v>507</v>
      </c>
      <c r="C2952" t="s">
        <v>5545</v>
      </c>
      <c r="D2952">
        <v>2455</v>
      </c>
      <c r="E2952">
        <v>3314</v>
      </c>
      <c r="F2952">
        <v>1158</v>
      </c>
      <c r="G2952">
        <v>1219</v>
      </c>
      <c r="H2952" t="s">
        <v>5546</v>
      </c>
      <c r="J2952" t="str">
        <f t="shared" si="96"/>
        <v>iiif_url</v>
      </c>
    </row>
    <row r="2953" spans="1:10" x14ac:dyDescent="0.2">
      <c r="A2953" t="s">
        <v>5363</v>
      </c>
      <c r="B2953">
        <v>507</v>
      </c>
      <c r="C2953" t="s">
        <v>5547</v>
      </c>
      <c r="D2953">
        <v>2451</v>
      </c>
      <c r="E2953">
        <v>3317</v>
      </c>
      <c r="F2953">
        <v>1207</v>
      </c>
      <c r="G2953">
        <v>1267</v>
      </c>
      <c r="H2953" t="s">
        <v>5548</v>
      </c>
      <c r="J2953" t="str">
        <f t="shared" si="96"/>
        <v>iiif_url</v>
      </c>
    </row>
    <row r="2954" spans="1:10" x14ac:dyDescent="0.2">
      <c r="A2954" t="s">
        <v>5363</v>
      </c>
      <c r="B2954">
        <v>507</v>
      </c>
      <c r="C2954" t="s">
        <v>5549</v>
      </c>
      <c r="D2954">
        <v>2455</v>
      </c>
      <c r="E2954">
        <v>3321</v>
      </c>
      <c r="F2954">
        <v>1256</v>
      </c>
      <c r="G2954">
        <v>1317</v>
      </c>
      <c r="H2954" t="s">
        <v>5550</v>
      </c>
      <c r="J2954" t="str">
        <f t="shared" si="96"/>
        <v>iiif_url</v>
      </c>
    </row>
    <row r="2955" spans="1:10" x14ac:dyDescent="0.2">
      <c r="A2955" t="s">
        <v>5363</v>
      </c>
      <c r="B2955">
        <v>507</v>
      </c>
      <c r="C2955" t="s">
        <v>5551</v>
      </c>
      <c r="D2955">
        <v>2456</v>
      </c>
      <c r="E2955">
        <v>3313</v>
      </c>
      <c r="F2955">
        <v>1304</v>
      </c>
      <c r="G2955">
        <v>1366</v>
      </c>
      <c r="H2955" t="s">
        <v>5552</v>
      </c>
      <c r="J2955" t="str">
        <f t="shared" si="96"/>
        <v>iiif_url</v>
      </c>
    </row>
    <row r="2956" spans="1:10" x14ac:dyDescent="0.2">
      <c r="A2956" t="s">
        <v>5363</v>
      </c>
      <c r="B2956">
        <v>507</v>
      </c>
      <c r="C2956" t="s">
        <v>5553</v>
      </c>
      <c r="D2956">
        <v>2448</v>
      </c>
      <c r="E2956">
        <v>3323</v>
      </c>
      <c r="F2956">
        <v>1354</v>
      </c>
      <c r="G2956">
        <v>1416</v>
      </c>
      <c r="H2956" t="s">
        <v>5554</v>
      </c>
      <c r="J2956" t="str">
        <f t="shared" si="96"/>
        <v>iiif_url</v>
      </c>
    </row>
    <row r="2957" spans="1:10" x14ac:dyDescent="0.2">
      <c r="A2957" t="s">
        <v>5363</v>
      </c>
      <c r="B2957">
        <v>507</v>
      </c>
      <c r="C2957" t="s">
        <v>5555</v>
      </c>
      <c r="D2957">
        <v>2449</v>
      </c>
      <c r="E2957">
        <v>3320</v>
      </c>
      <c r="F2957">
        <v>1401</v>
      </c>
      <c r="G2957">
        <v>1462</v>
      </c>
      <c r="H2957" t="s">
        <v>5556</v>
      </c>
      <c r="J2957" t="str">
        <f t="shared" si="96"/>
        <v>iiif_url</v>
      </c>
    </row>
    <row r="2958" spans="1:10" x14ac:dyDescent="0.2">
      <c r="A2958" t="s">
        <v>5363</v>
      </c>
      <c r="B2958">
        <v>507</v>
      </c>
      <c r="C2958" t="s">
        <v>5557</v>
      </c>
      <c r="D2958">
        <v>2450</v>
      </c>
      <c r="E2958">
        <v>3324</v>
      </c>
      <c r="F2958">
        <v>1451</v>
      </c>
      <c r="G2958">
        <v>1513</v>
      </c>
      <c r="H2958" t="s">
        <v>5558</v>
      </c>
      <c r="J2958" t="str">
        <f t="shared" si="96"/>
        <v>iiif_url</v>
      </c>
    </row>
    <row r="2959" spans="1:10" x14ac:dyDescent="0.2">
      <c r="A2959" t="s">
        <v>5363</v>
      </c>
      <c r="B2959">
        <v>507</v>
      </c>
      <c r="C2959" t="s">
        <v>5559</v>
      </c>
      <c r="D2959">
        <v>2450</v>
      </c>
      <c r="E2959">
        <v>3323</v>
      </c>
      <c r="F2959">
        <v>1500</v>
      </c>
      <c r="G2959">
        <v>1561</v>
      </c>
      <c r="H2959" t="s">
        <v>5560</v>
      </c>
      <c r="J2959" t="str">
        <f t="shared" si="96"/>
        <v>iiif_url</v>
      </c>
    </row>
    <row r="2960" spans="1:10" x14ac:dyDescent="0.2">
      <c r="A2960" t="s">
        <v>5363</v>
      </c>
      <c r="B2960">
        <v>507</v>
      </c>
      <c r="C2960" t="s">
        <v>5561</v>
      </c>
      <c r="D2960">
        <v>2449</v>
      </c>
      <c r="E2960">
        <v>3314</v>
      </c>
      <c r="F2960">
        <v>1548</v>
      </c>
      <c r="G2960">
        <v>1611</v>
      </c>
      <c r="H2960" t="s">
        <v>5562</v>
      </c>
      <c r="J2960" t="str">
        <f t="shared" si="96"/>
        <v>iiif_url</v>
      </c>
    </row>
    <row r="2961" spans="1:10" x14ac:dyDescent="0.2">
      <c r="A2961" t="s">
        <v>5363</v>
      </c>
      <c r="B2961">
        <v>507</v>
      </c>
      <c r="C2961" t="s">
        <v>5563</v>
      </c>
      <c r="D2961">
        <v>2446</v>
      </c>
      <c r="E2961">
        <v>3322</v>
      </c>
      <c r="F2961">
        <v>1597</v>
      </c>
      <c r="G2961">
        <v>1661</v>
      </c>
      <c r="H2961" t="s">
        <v>5564</v>
      </c>
      <c r="J2961" t="str">
        <f t="shared" si="96"/>
        <v>iiif_url</v>
      </c>
    </row>
    <row r="2962" spans="1:10" x14ac:dyDescent="0.2">
      <c r="A2962" t="s">
        <v>5363</v>
      </c>
      <c r="B2962">
        <v>507</v>
      </c>
      <c r="C2962" t="s">
        <v>5565</v>
      </c>
      <c r="D2962">
        <v>2445</v>
      </c>
      <c r="E2962">
        <v>3318</v>
      </c>
      <c r="F2962">
        <v>1647</v>
      </c>
      <c r="G2962">
        <v>1709</v>
      </c>
      <c r="H2962" t="s">
        <v>5566</v>
      </c>
      <c r="J2962" t="str">
        <f t="shared" si="96"/>
        <v>iiif_url</v>
      </c>
    </row>
    <row r="2963" spans="1:10" x14ac:dyDescent="0.2">
      <c r="A2963" t="s">
        <v>5363</v>
      </c>
      <c r="B2963">
        <v>507</v>
      </c>
      <c r="C2963" t="s">
        <v>5567</v>
      </c>
      <c r="D2963">
        <v>2446</v>
      </c>
      <c r="E2963">
        <v>3318</v>
      </c>
      <c r="F2963">
        <v>1694</v>
      </c>
      <c r="G2963">
        <v>1759</v>
      </c>
      <c r="H2963" t="s">
        <v>5568</v>
      </c>
      <c r="J2963" t="str">
        <f t="shared" ref="J2963:J2994" si="97">HYPERLINK("https://images.diginfra.net/iiif/NL-HaNA_1.01.02/3845/NL-HaNA_1.01.02_3845_0254.jpg/2344,204,2025,3272/full/0/default.jpg", "iiif_url")</f>
        <v>iiif_url</v>
      </c>
    </row>
    <row r="2964" spans="1:10" x14ac:dyDescent="0.2">
      <c r="A2964" t="s">
        <v>5363</v>
      </c>
      <c r="B2964">
        <v>507</v>
      </c>
      <c r="C2964" t="s">
        <v>5569</v>
      </c>
      <c r="D2964">
        <v>2450</v>
      </c>
      <c r="E2964">
        <v>3314</v>
      </c>
      <c r="F2964">
        <v>1743</v>
      </c>
      <c r="G2964">
        <v>1807</v>
      </c>
      <c r="H2964" t="s">
        <v>5570</v>
      </c>
      <c r="J2964" t="str">
        <f t="shared" si="97"/>
        <v>iiif_url</v>
      </c>
    </row>
    <row r="2965" spans="1:10" x14ac:dyDescent="0.2">
      <c r="A2965" t="s">
        <v>5363</v>
      </c>
      <c r="B2965">
        <v>507</v>
      </c>
      <c r="C2965" t="s">
        <v>5571</v>
      </c>
      <c r="D2965">
        <v>2445</v>
      </c>
      <c r="E2965">
        <v>3321</v>
      </c>
      <c r="F2965">
        <v>1791</v>
      </c>
      <c r="G2965">
        <v>1854</v>
      </c>
      <c r="H2965" t="s">
        <v>5572</v>
      </c>
      <c r="J2965" t="str">
        <f t="shared" si="97"/>
        <v>iiif_url</v>
      </c>
    </row>
    <row r="2966" spans="1:10" x14ac:dyDescent="0.2">
      <c r="A2966" t="s">
        <v>5363</v>
      </c>
      <c r="B2966">
        <v>507</v>
      </c>
      <c r="C2966" t="s">
        <v>5573</v>
      </c>
      <c r="D2966">
        <v>2454</v>
      </c>
      <c r="E2966">
        <v>3321</v>
      </c>
      <c r="F2966">
        <v>1840</v>
      </c>
      <c r="G2966">
        <v>1904</v>
      </c>
      <c r="H2966" t="s">
        <v>5574</v>
      </c>
      <c r="J2966" t="str">
        <f t="shared" si="97"/>
        <v>iiif_url</v>
      </c>
    </row>
    <row r="2967" spans="1:10" x14ac:dyDescent="0.2">
      <c r="A2967" t="s">
        <v>5363</v>
      </c>
      <c r="B2967">
        <v>507</v>
      </c>
      <c r="C2967" t="s">
        <v>5575</v>
      </c>
      <c r="D2967">
        <v>2453</v>
      </c>
      <c r="E2967">
        <v>3325</v>
      </c>
      <c r="F2967">
        <v>1889</v>
      </c>
      <c r="G2967">
        <v>1951</v>
      </c>
      <c r="H2967" t="s">
        <v>5576</v>
      </c>
      <c r="J2967" t="str">
        <f t="shared" si="97"/>
        <v>iiif_url</v>
      </c>
    </row>
    <row r="2968" spans="1:10" x14ac:dyDescent="0.2">
      <c r="A2968" t="s">
        <v>5363</v>
      </c>
      <c r="B2968">
        <v>507</v>
      </c>
      <c r="C2968" t="s">
        <v>5577</v>
      </c>
      <c r="D2968">
        <v>2448</v>
      </c>
      <c r="E2968">
        <v>3310</v>
      </c>
      <c r="F2968">
        <v>1937</v>
      </c>
      <c r="G2968">
        <v>2001</v>
      </c>
      <c r="H2968" t="s">
        <v>5578</v>
      </c>
      <c r="J2968" t="str">
        <f t="shared" si="97"/>
        <v>iiif_url</v>
      </c>
    </row>
    <row r="2969" spans="1:10" x14ac:dyDescent="0.2">
      <c r="A2969" t="s">
        <v>5363</v>
      </c>
      <c r="B2969">
        <v>507</v>
      </c>
      <c r="C2969" t="s">
        <v>5579</v>
      </c>
      <c r="D2969">
        <v>2450</v>
      </c>
      <c r="E2969">
        <v>3323</v>
      </c>
      <c r="F2969">
        <v>1987</v>
      </c>
      <c r="G2969">
        <v>2049</v>
      </c>
      <c r="H2969" t="s">
        <v>5580</v>
      </c>
      <c r="J2969" t="str">
        <f t="shared" si="97"/>
        <v>iiif_url</v>
      </c>
    </row>
    <row r="2970" spans="1:10" x14ac:dyDescent="0.2">
      <c r="A2970" t="s">
        <v>5363</v>
      </c>
      <c r="B2970">
        <v>507</v>
      </c>
      <c r="C2970" t="s">
        <v>5581</v>
      </c>
      <c r="D2970">
        <v>2451</v>
      </c>
      <c r="E2970">
        <v>3314</v>
      </c>
      <c r="F2970">
        <v>2034</v>
      </c>
      <c r="G2970">
        <v>2097</v>
      </c>
      <c r="H2970" t="s">
        <v>5582</v>
      </c>
      <c r="J2970" t="str">
        <f t="shared" si="97"/>
        <v>iiif_url</v>
      </c>
    </row>
    <row r="2971" spans="1:10" x14ac:dyDescent="0.2">
      <c r="A2971" t="s">
        <v>5363</v>
      </c>
      <c r="B2971">
        <v>507</v>
      </c>
      <c r="C2971" t="s">
        <v>5583</v>
      </c>
      <c r="D2971">
        <v>2453</v>
      </c>
      <c r="E2971">
        <v>3322</v>
      </c>
      <c r="F2971">
        <v>2084</v>
      </c>
      <c r="G2971">
        <v>2146</v>
      </c>
      <c r="H2971" t="s">
        <v>5584</v>
      </c>
      <c r="J2971" t="str">
        <f t="shared" si="97"/>
        <v>iiif_url</v>
      </c>
    </row>
    <row r="2972" spans="1:10" x14ac:dyDescent="0.2">
      <c r="A2972" t="s">
        <v>5363</v>
      </c>
      <c r="B2972">
        <v>507</v>
      </c>
      <c r="C2972" t="s">
        <v>5585</v>
      </c>
      <c r="D2972">
        <v>2450</v>
      </c>
      <c r="E2972">
        <v>3321</v>
      </c>
      <c r="F2972">
        <v>2132</v>
      </c>
      <c r="G2972">
        <v>2195</v>
      </c>
      <c r="H2972" t="s">
        <v>5586</v>
      </c>
      <c r="J2972" t="str">
        <f t="shared" si="97"/>
        <v>iiif_url</v>
      </c>
    </row>
    <row r="2973" spans="1:10" x14ac:dyDescent="0.2">
      <c r="A2973" t="s">
        <v>5363</v>
      </c>
      <c r="B2973">
        <v>507</v>
      </c>
      <c r="C2973" t="s">
        <v>5587</v>
      </c>
      <c r="D2973">
        <v>2452</v>
      </c>
      <c r="E2973">
        <v>3313</v>
      </c>
      <c r="F2973">
        <v>2179</v>
      </c>
      <c r="G2973">
        <v>2244</v>
      </c>
      <c r="H2973" t="s">
        <v>5588</v>
      </c>
      <c r="J2973" t="str">
        <f t="shared" si="97"/>
        <v>iiif_url</v>
      </c>
    </row>
    <row r="2974" spans="1:10" x14ac:dyDescent="0.2">
      <c r="A2974" t="s">
        <v>5363</v>
      </c>
      <c r="B2974">
        <v>507</v>
      </c>
      <c r="C2974" t="s">
        <v>5589</v>
      </c>
      <c r="D2974">
        <v>2451</v>
      </c>
      <c r="E2974">
        <v>3319</v>
      </c>
      <c r="F2974">
        <v>2228</v>
      </c>
      <c r="G2974">
        <v>2294</v>
      </c>
      <c r="H2974" t="s">
        <v>5590</v>
      </c>
      <c r="J2974" t="str">
        <f t="shared" si="97"/>
        <v>iiif_url</v>
      </c>
    </row>
    <row r="2975" spans="1:10" x14ac:dyDescent="0.2">
      <c r="A2975" t="s">
        <v>5363</v>
      </c>
      <c r="B2975">
        <v>507</v>
      </c>
      <c r="C2975" t="s">
        <v>5591</v>
      </c>
      <c r="D2975">
        <v>2452</v>
      </c>
      <c r="E2975">
        <v>3323</v>
      </c>
      <c r="F2975">
        <v>2279</v>
      </c>
      <c r="G2975">
        <v>2345</v>
      </c>
      <c r="H2975" t="s">
        <v>5592</v>
      </c>
      <c r="J2975" t="str">
        <f t="shared" si="97"/>
        <v>iiif_url</v>
      </c>
    </row>
    <row r="2976" spans="1:10" x14ac:dyDescent="0.2">
      <c r="A2976" t="s">
        <v>5363</v>
      </c>
      <c r="B2976">
        <v>507</v>
      </c>
      <c r="C2976" t="s">
        <v>5593</v>
      </c>
      <c r="D2976">
        <v>2447</v>
      </c>
      <c r="E2976">
        <v>3030</v>
      </c>
      <c r="F2976">
        <v>2328</v>
      </c>
      <c r="G2976">
        <v>2388</v>
      </c>
      <c r="H2976" t="s">
        <v>5594</v>
      </c>
      <c r="J2976" t="str">
        <f t="shared" si="97"/>
        <v>iiif_url</v>
      </c>
    </row>
    <row r="2977" spans="1:10" x14ac:dyDescent="0.2">
      <c r="A2977" t="s">
        <v>5363</v>
      </c>
      <c r="B2977">
        <v>507</v>
      </c>
      <c r="C2977" t="s">
        <v>5595</v>
      </c>
      <c r="D2977">
        <v>2503</v>
      </c>
      <c r="E2977">
        <v>3316</v>
      </c>
      <c r="F2977">
        <v>2377</v>
      </c>
      <c r="G2977">
        <v>2440</v>
      </c>
      <c r="H2977" t="s">
        <v>5596</v>
      </c>
      <c r="J2977" t="str">
        <f t="shared" si="97"/>
        <v>iiif_url</v>
      </c>
    </row>
    <row r="2978" spans="1:10" x14ac:dyDescent="0.2">
      <c r="A2978" t="s">
        <v>5363</v>
      </c>
      <c r="B2978">
        <v>507</v>
      </c>
      <c r="C2978" t="s">
        <v>5597</v>
      </c>
      <c r="D2978">
        <v>2449</v>
      </c>
      <c r="E2978">
        <v>3325</v>
      </c>
      <c r="F2978">
        <v>2422</v>
      </c>
      <c r="G2978">
        <v>2489</v>
      </c>
      <c r="H2978" t="s">
        <v>5598</v>
      </c>
      <c r="J2978" t="str">
        <f t="shared" si="97"/>
        <v>iiif_url</v>
      </c>
    </row>
    <row r="2979" spans="1:10" x14ac:dyDescent="0.2">
      <c r="A2979" t="s">
        <v>5363</v>
      </c>
      <c r="B2979">
        <v>507</v>
      </c>
      <c r="C2979" t="s">
        <v>5599</v>
      </c>
      <c r="D2979">
        <v>2450</v>
      </c>
      <c r="E2979">
        <v>3323</v>
      </c>
      <c r="F2979">
        <v>2472</v>
      </c>
      <c r="G2979">
        <v>2540</v>
      </c>
      <c r="H2979" t="s">
        <v>5600</v>
      </c>
      <c r="J2979" t="str">
        <f t="shared" si="97"/>
        <v>iiif_url</v>
      </c>
    </row>
    <row r="2980" spans="1:10" x14ac:dyDescent="0.2">
      <c r="A2980" t="s">
        <v>5363</v>
      </c>
      <c r="B2980">
        <v>507</v>
      </c>
      <c r="C2980" t="s">
        <v>5601</v>
      </c>
      <c r="D2980">
        <v>2445</v>
      </c>
      <c r="E2980">
        <v>3178</v>
      </c>
      <c r="F2980">
        <v>2521</v>
      </c>
      <c r="G2980">
        <v>2585</v>
      </c>
      <c r="H2980" t="s">
        <v>5602</v>
      </c>
      <c r="J2980" t="str">
        <f t="shared" si="97"/>
        <v>iiif_url</v>
      </c>
    </row>
    <row r="2981" spans="1:10" x14ac:dyDescent="0.2">
      <c r="A2981" t="s">
        <v>5363</v>
      </c>
      <c r="B2981">
        <v>507</v>
      </c>
      <c r="C2981" t="s">
        <v>5603</v>
      </c>
      <c r="D2981">
        <v>2535</v>
      </c>
      <c r="E2981">
        <v>3322</v>
      </c>
      <c r="F2981">
        <v>2619</v>
      </c>
      <c r="G2981">
        <v>2686</v>
      </c>
      <c r="H2981" t="s">
        <v>5604</v>
      </c>
      <c r="I2981">
        <v>1</v>
      </c>
      <c r="J2981" t="str">
        <f t="shared" si="97"/>
        <v>iiif_url</v>
      </c>
    </row>
    <row r="2982" spans="1:10" x14ac:dyDescent="0.2">
      <c r="A2982" t="s">
        <v>5363</v>
      </c>
      <c r="B2982">
        <v>507</v>
      </c>
      <c r="C2982" t="s">
        <v>5605</v>
      </c>
      <c r="D2982">
        <v>2455</v>
      </c>
      <c r="E2982">
        <v>3315</v>
      </c>
      <c r="F2982">
        <v>2663</v>
      </c>
      <c r="G2982">
        <v>2734</v>
      </c>
      <c r="H2982" t="s">
        <v>5606</v>
      </c>
      <c r="J2982" t="str">
        <f t="shared" si="97"/>
        <v>iiif_url</v>
      </c>
    </row>
    <row r="2983" spans="1:10" x14ac:dyDescent="0.2">
      <c r="A2983" t="s">
        <v>5363</v>
      </c>
      <c r="B2983">
        <v>507</v>
      </c>
      <c r="C2983" t="s">
        <v>5607</v>
      </c>
      <c r="D2983">
        <v>2570</v>
      </c>
      <c r="E2983">
        <v>3310</v>
      </c>
      <c r="F2983">
        <v>2718</v>
      </c>
      <c r="G2983">
        <v>2784</v>
      </c>
      <c r="H2983" t="s">
        <v>5608</v>
      </c>
      <c r="J2983" t="str">
        <f t="shared" si="97"/>
        <v>iiif_url</v>
      </c>
    </row>
    <row r="2984" spans="1:10" x14ac:dyDescent="0.2">
      <c r="A2984" t="s">
        <v>5363</v>
      </c>
      <c r="B2984">
        <v>507</v>
      </c>
      <c r="C2984" t="s">
        <v>5609</v>
      </c>
      <c r="D2984">
        <v>2455</v>
      </c>
      <c r="E2984">
        <v>3309</v>
      </c>
      <c r="F2984">
        <v>2768</v>
      </c>
      <c r="G2984">
        <v>2832</v>
      </c>
      <c r="H2984" t="s">
        <v>5610</v>
      </c>
      <c r="J2984" t="str">
        <f t="shared" si="97"/>
        <v>iiif_url</v>
      </c>
    </row>
    <row r="2985" spans="1:10" x14ac:dyDescent="0.2">
      <c r="A2985" t="s">
        <v>5363</v>
      </c>
      <c r="B2985">
        <v>507</v>
      </c>
      <c r="C2985" t="s">
        <v>5611</v>
      </c>
      <c r="D2985">
        <v>2453</v>
      </c>
      <c r="E2985">
        <v>3314</v>
      </c>
      <c r="F2985">
        <v>2817</v>
      </c>
      <c r="G2985">
        <v>2881</v>
      </c>
      <c r="H2985" t="s">
        <v>5612</v>
      </c>
      <c r="J2985" t="str">
        <f t="shared" si="97"/>
        <v>iiif_url</v>
      </c>
    </row>
    <row r="2986" spans="1:10" x14ac:dyDescent="0.2">
      <c r="A2986" t="s">
        <v>5363</v>
      </c>
      <c r="B2986">
        <v>507</v>
      </c>
      <c r="C2986" t="s">
        <v>5613</v>
      </c>
      <c r="D2986">
        <v>2451</v>
      </c>
      <c r="E2986">
        <v>3313</v>
      </c>
      <c r="F2986">
        <v>2866</v>
      </c>
      <c r="G2986">
        <v>2926</v>
      </c>
      <c r="H2986" t="s">
        <v>5614</v>
      </c>
      <c r="J2986" t="str">
        <f t="shared" si="97"/>
        <v>iiif_url</v>
      </c>
    </row>
    <row r="2987" spans="1:10" x14ac:dyDescent="0.2">
      <c r="A2987" t="s">
        <v>5363</v>
      </c>
      <c r="B2987">
        <v>507</v>
      </c>
      <c r="C2987" t="s">
        <v>5615</v>
      </c>
      <c r="D2987">
        <v>2454</v>
      </c>
      <c r="E2987">
        <v>3317</v>
      </c>
      <c r="F2987">
        <v>2915</v>
      </c>
      <c r="G2987">
        <v>2976</v>
      </c>
      <c r="H2987" t="s">
        <v>5616</v>
      </c>
      <c r="J2987" t="str">
        <f t="shared" si="97"/>
        <v>iiif_url</v>
      </c>
    </row>
    <row r="2988" spans="1:10" x14ac:dyDescent="0.2">
      <c r="A2988" t="s">
        <v>5363</v>
      </c>
      <c r="B2988">
        <v>507</v>
      </c>
      <c r="C2988" t="s">
        <v>5617</v>
      </c>
      <c r="D2988">
        <v>2448</v>
      </c>
      <c r="E2988">
        <v>3326</v>
      </c>
      <c r="F2988">
        <v>2964</v>
      </c>
      <c r="G2988">
        <v>3027</v>
      </c>
      <c r="H2988" t="s">
        <v>5618</v>
      </c>
      <c r="J2988" t="str">
        <f t="shared" si="97"/>
        <v>iiif_url</v>
      </c>
    </row>
    <row r="2989" spans="1:10" x14ac:dyDescent="0.2">
      <c r="A2989" t="s">
        <v>5363</v>
      </c>
      <c r="B2989">
        <v>507</v>
      </c>
      <c r="C2989" t="s">
        <v>5619</v>
      </c>
      <c r="D2989">
        <v>2449</v>
      </c>
      <c r="E2989">
        <v>3316</v>
      </c>
      <c r="F2989">
        <v>3011</v>
      </c>
      <c r="G2989">
        <v>3073</v>
      </c>
      <c r="H2989" t="s">
        <v>5620</v>
      </c>
      <c r="J2989" t="str">
        <f t="shared" si="97"/>
        <v>iiif_url</v>
      </c>
    </row>
    <row r="2990" spans="1:10" x14ac:dyDescent="0.2">
      <c r="A2990" t="s">
        <v>5363</v>
      </c>
      <c r="B2990">
        <v>507</v>
      </c>
      <c r="C2990" t="s">
        <v>5621</v>
      </c>
      <c r="D2990">
        <v>2449</v>
      </c>
      <c r="E2990">
        <v>3319</v>
      </c>
      <c r="F2990">
        <v>3062</v>
      </c>
      <c r="G2990">
        <v>3124</v>
      </c>
      <c r="H2990" t="s">
        <v>5622</v>
      </c>
      <c r="J2990" t="str">
        <f t="shared" si="97"/>
        <v>iiif_url</v>
      </c>
    </row>
    <row r="2991" spans="1:10" x14ac:dyDescent="0.2">
      <c r="A2991" t="s">
        <v>5363</v>
      </c>
      <c r="B2991">
        <v>507</v>
      </c>
      <c r="C2991" t="s">
        <v>5623</v>
      </c>
      <c r="D2991">
        <v>2447</v>
      </c>
      <c r="E2991">
        <v>3318</v>
      </c>
      <c r="F2991">
        <v>3108</v>
      </c>
      <c r="G2991">
        <v>3173</v>
      </c>
      <c r="H2991" t="s">
        <v>5624</v>
      </c>
      <c r="J2991" t="str">
        <f t="shared" si="97"/>
        <v>iiif_url</v>
      </c>
    </row>
    <row r="2992" spans="1:10" x14ac:dyDescent="0.2">
      <c r="A2992" t="s">
        <v>5363</v>
      </c>
      <c r="B2992">
        <v>507</v>
      </c>
      <c r="C2992" t="s">
        <v>5625</v>
      </c>
      <c r="D2992">
        <v>2451</v>
      </c>
      <c r="E2992">
        <v>3312</v>
      </c>
      <c r="F2992">
        <v>3154</v>
      </c>
      <c r="G2992">
        <v>3223</v>
      </c>
      <c r="H2992" t="s">
        <v>5626</v>
      </c>
      <c r="J2992" t="str">
        <f t="shared" si="97"/>
        <v>iiif_url</v>
      </c>
    </row>
    <row r="2993" spans="1:10" x14ac:dyDescent="0.2">
      <c r="A2993" t="s">
        <v>5363</v>
      </c>
      <c r="B2993">
        <v>507</v>
      </c>
      <c r="C2993" t="s">
        <v>5627</v>
      </c>
      <c r="D2993">
        <v>2447</v>
      </c>
      <c r="E2993">
        <v>3321</v>
      </c>
      <c r="F2993">
        <v>3206</v>
      </c>
      <c r="G2993">
        <v>3272</v>
      </c>
      <c r="H2993" t="s">
        <v>5628</v>
      </c>
      <c r="J2993" t="str">
        <f t="shared" si="97"/>
        <v>iiif_url</v>
      </c>
    </row>
    <row r="2994" spans="1:10" x14ac:dyDescent="0.2">
      <c r="A2994" t="s">
        <v>5363</v>
      </c>
      <c r="B2994">
        <v>507</v>
      </c>
      <c r="C2994" t="s">
        <v>5629</v>
      </c>
      <c r="D2994">
        <v>2444</v>
      </c>
      <c r="E2994">
        <v>3312</v>
      </c>
      <c r="F2994">
        <v>3257</v>
      </c>
      <c r="G2994">
        <v>3322</v>
      </c>
      <c r="H2994" t="s">
        <v>5630</v>
      </c>
      <c r="J2994" t="str">
        <f t="shared" si="97"/>
        <v>iiif_url</v>
      </c>
    </row>
    <row r="2995" spans="1:10" x14ac:dyDescent="0.2">
      <c r="A2995" t="s">
        <v>5363</v>
      </c>
      <c r="B2995">
        <v>507</v>
      </c>
      <c r="C2995" t="s">
        <v>5631</v>
      </c>
      <c r="D2995">
        <v>3379</v>
      </c>
      <c r="E2995">
        <v>4250</v>
      </c>
      <c r="F2995">
        <v>381</v>
      </c>
      <c r="G2995">
        <v>447</v>
      </c>
      <c r="H2995" t="s">
        <v>5632</v>
      </c>
      <c r="J2995" t="str">
        <f t="shared" ref="J2995:J3026" si="98">HYPERLINK("https://images.diginfra.net/iiif/NL-HaNA_1.01.02/3845/NL-HaNA_1.01.02_3845_0254.jpg/2344,204,2025,3272/full/0/default.jpg", "iiif_url")</f>
        <v>iiif_url</v>
      </c>
    </row>
    <row r="2996" spans="1:10" x14ac:dyDescent="0.2">
      <c r="A2996" t="s">
        <v>5363</v>
      </c>
      <c r="B2996">
        <v>507</v>
      </c>
      <c r="C2996" t="s">
        <v>5633</v>
      </c>
      <c r="D2996">
        <v>3381</v>
      </c>
      <c r="E2996">
        <v>4249</v>
      </c>
      <c r="F2996">
        <v>431</v>
      </c>
      <c r="G2996">
        <v>498</v>
      </c>
      <c r="H2996" t="s">
        <v>5634</v>
      </c>
      <c r="J2996" t="str">
        <f t="shared" si="98"/>
        <v>iiif_url</v>
      </c>
    </row>
    <row r="2997" spans="1:10" x14ac:dyDescent="0.2">
      <c r="A2997" t="s">
        <v>5363</v>
      </c>
      <c r="B2997">
        <v>507</v>
      </c>
      <c r="C2997" t="s">
        <v>5635</v>
      </c>
      <c r="D2997">
        <v>3383</v>
      </c>
      <c r="E2997">
        <v>4254</v>
      </c>
      <c r="F2997">
        <v>479</v>
      </c>
      <c r="G2997">
        <v>545</v>
      </c>
      <c r="H2997" t="s">
        <v>5636</v>
      </c>
      <c r="J2997" t="str">
        <f t="shared" si="98"/>
        <v>iiif_url</v>
      </c>
    </row>
    <row r="2998" spans="1:10" x14ac:dyDescent="0.2">
      <c r="A2998" t="s">
        <v>5363</v>
      </c>
      <c r="B2998">
        <v>507</v>
      </c>
      <c r="C2998" t="s">
        <v>5637</v>
      </c>
      <c r="D2998">
        <v>3382</v>
      </c>
      <c r="E2998">
        <v>4255</v>
      </c>
      <c r="F2998">
        <v>528</v>
      </c>
      <c r="G2998">
        <v>594</v>
      </c>
      <c r="H2998" t="s">
        <v>5638</v>
      </c>
      <c r="J2998" t="str">
        <f t="shared" si="98"/>
        <v>iiif_url</v>
      </c>
    </row>
    <row r="2999" spans="1:10" x14ac:dyDescent="0.2">
      <c r="A2999" t="s">
        <v>5363</v>
      </c>
      <c r="B2999">
        <v>507</v>
      </c>
      <c r="C2999" t="s">
        <v>5639</v>
      </c>
      <c r="D2999">
        <v>3383</v>
      </c>
      <c r="E2999">
        <v>4255</v>
      </c>
      <c r="F2999">
        <v>576</v>
      </c>
      <c r="G2999">
        <v>644</v>
      </c>
      <c r="H2999" t="s">
        <v>5640</v>
      </c>
      <c r="J2999" t="str">
        <f t="shared" si="98"/>
        <v>iiif_url</v>
      </c>
    </row>
    <row r="3000" spans="1:10" x14ac:dyDescent="0.2">
      <c r="A3000" t="s">
        <v>5363</v>
      </c>
      <c r="B3000">
        <v>507</v>
      </c>
      <c r="C3000" t="s">
        <v>5641</v>
      </c>
      <c r="D3000">
        <v>3379</v>
      </c>
      <c r="E3000">
        <v>4251</v>
      </c>
      <c r="F3000">
        <v>624</v>
      </c>
      <c r="G3000">
        <v>693</v>
      </c>
      <c r="H3000" t="s">
        <v>5642</v>
      </c>
      <c r="J3000" t="str">
        <f t="shared" si="98"/>
        <v>iiif_url</v>
      </c>
    </row>
    <row r="3001" spans="1:10" x14ac:dyDescent="0.2">
      <c r="A3001" t="s">
        <v>5363</v>
      </c>
      <c r="B3001">
        <v>507</v>
      </c>
      <c r="C3001" t="s">
        <v>5643</v>
      </c>
      <c r="D3001">
        <v>3380</v>
      </c>
      <c r="E3001">
        <v>4257</v>
      </c>
      <c r="F3001">
        <v>674</v>
      </c>
      <c r="G3001">
        <v>742</v>
      </c>
      <c r="H3001" t="s">
        <v>5644</v>
      </c>
      <c r="J3001" t="str">
        <f t="shared" si="98"/>
        <v>iiif_url</v>
      </c>
    </row>
    <row r="3002" spans="1:10" x14ac:dyDescent="0.2">
      <c r="A3002" t="s">
        <v>5363</v>
      </c>
      <c r="B3002">
        <v>507</v>
      </c>
      <c r="C3002" t="s">
        <v>5645</v>
      </c>
      <c r="D3002">
        <v>3381</v>
      </c>
      <c r="E3002">
        <v>4252</v>
      </c>
      <c r="F3002">
        <v>724</v>
      </c>
      <c r="G3002">
        <v>791</v>
      </c>
      <c r="H3002" t="s">
        <v>5646</v>
      </c>
      <c r="J3002" t="str">
        <f t="shared" si="98"/>
        <v>iiif_url</v>
      </c>
    </row>
    <row r="3003" spans="1:10" x14ac:dyDescent="0.2">
      <c r="A3003" t="s">
        <v>5363</v>
      </c>
      <c r="B3003">
        <v>507</v>
      </c>
      <c r="C3003" t="s">
        <v>5647</v>
      </c>
      <c r="D3003">
        <v>3382</v>
      </c>
      <c r="E3003">
        <v>4254</v>
      </c>
      <c r="F3003">
        <v>770</v>
      </c>
      <c r="G3003">
        <v>841</v>
      </c>
      <c r="H3003" t="s">
        <v>5648</v>
      </c>
      <c r="J3003" t="str">
        <f t="shared" si="98"/>
        <v>iiif_url</v>
      </c>
    </row>
    <row r="3004" spans="1:10" x14ac:dyDescent="0.2">
      <c r="A3004" t="s">
        <v>5363</v>
      </c>
      <c r="B3004">
        <v>507</v>
      </c>
      <c r="C3004" t="s">
        <v>5649</v>
      </c>
      <c r="D3004">
        <v>3379</v>
      </c>
      <c r="E3004">
        <v>4253</v>
      </c>
      <c r="F3004">
        <v>821</v>
      </c>
      <c r="G3004">
        <v>886</v>
      </c>
      <c r="H3004" t="s">
        <v>5650</v>
      </c>
      <c r="J3004" t="str">
        <f t="shared" si="98"/>
        <v>iiif_url</v>
      </c>
    </row>
    <row r="3005" spans="1:10" x14ac:dyDescent="0.2">
      <c r="A3005" t="s">
        <v>5363</v>
      </c>
      <c r="B3005">
        <v>507</v>
      </c>
      <c r="C3005" t="s">
        <v>5651</v>
      </c>
      <c r="D3005">
        <v>3378</v>
      </c>
      <c r="E3005">
        <v>4251</v>
      </c>
      <c r="F3005">
        <v>867</v>
      </c>
      <c r="G3005">
        <v>934</v>
      </c>
      <c r="H3005" t="s">
        <v>5652</v>
      </c>
      <c r="J3005" t="str">
        <f t="shared" si="98"/>
        <v>iiif_url</v>
      </c>
    </row>
    <row r="3006" spans="1:10" x14ac:dyDescent="0.2">
      <c r="A3006" t="s">
        <v>5363</v>
      </c>
      <c r="B3006">
        <v>507</v>
      </c>
      <c r="C3006" t="s">
        <v>5653</v>
      </c>
      <c r="D3006">
        <v>3380</v>
      </c>
      <c r="E3006">
        <v>4252</v>
      </c>
      <c r="F3006">
        <v>919</v>
      </c>
      <c r="G3006">
        <v>985</v>
      </c>
      <c r="H3006" t="s">
        <v>5654</v>
      </c>
      <c r="J3006" t="str">
        <f t="shared" si="98"/>
        <v>iiif_url</v>
      </c>
    </row>
    <row r="3007" spans="1:10" x14ac:dyDescent="0.2">
      <c r="A3007" t="s">
        <v>5363</v>
      </c>
      <c r="B3007">
        <v>507</v>
      </c>
      <c r="C3007" t="s">
        <v>5655</v>
      </c>
      <c r="D3007">
        <v>3379</v>
      </c>
      <c r="E3007">
        <v>4255</v>
      </c>
      <c r="F3007">
        <v>966</v>
      </c>
      <c r="G3007">
        <v>1033</v>
      </c>
      <c r="H3007" t="s">
        <v>5656</v>
      </c>
      <c r="J3007" t="str">
        <f t="shared" si="98"/>
        <v>iiif_url</v>
      </c>
    </row>
    <row r="3008" spans="1:10" x14ac:dyDescent="0.2">
      <c r="A3008" t="s">
        <v>5363</v>
      </c>
      <c r="B3008">
        <v>507</v>
      </c>
      <c r="C3008" t="s">
        <v>5657</v>
      </c>
      <c r="D3008">
        <v>3382</v>
      </c>
      <c r="E3008">
        <v>4249</v>
      </c>
      <c r="F3008">
        <v>1016</v>
      </c>
      <c r="G3008">
        <v>1082</v>
      </c>
      <c r="H3008" t="s">
        <v>5658</v>
      </c>
      <c r="J3008" t="str">
        <f t="shared" si="98"/>
        <v>iiif_url</v>
      </c>
    </row>
    <row r="3009" spans="1:10" x14ac:dyDescent="0.2">
      <c r="A3009" t="s">
        <v>5363</v>
      </c>
      <c r="B3009">
        <v>507</v>
      </c>
      <c r="C3009" t="s">
        <v>5659</v>
      </c>
      <c r="D3009">
        <v>3385</v>
      </c>
      <c r="E3009">
        <v>4250</v>
      </c>
      <c r="F3009">
        <v>1065</v>
      </c>
      <c r="G3009">
        <v>1127</v>
      </c>
      <c r="H3009" t="s">
        <v>5660</v>
      </c>
      <c r="J3009" t="str">
        <f t="shared" si="98"/>
        <v>iiif_url</v>
      </c>
    </row>
    <row r="3010" spans="1:10" x14ac:dyDescent="0.2">
      <c r="A3010" t="s">
        <v>5363</v>
      </c>
      <c r="B3010">
        <v>507</v>
      </c>
      <c r="C3010" t="s">
        <v>5661</v>
      </c>
      <c r="D3010">
        <v>3379</v>
      </c>
      <c r="E3010">
        <v>4251</v>
      </c>
      <c r="F3010">
        <v>1113</v>
      </c>
      <c r="G3010">
        <v>1177</v>
      </c>
      <c r="H3010" t="s">
        <v>5662</v>
      </c>
      <c r="J3010" t="str">
        <f t="shared" si="98"/>
        <v>iiif_url</v>
      </c>
    </row>
    <row r="3011" spans="1:10" x14ac:dyDescent="0.2">
      <c r="A3011" t="s">
        <v>5363</v>
      </c>
      <c r="B3011">
        <v>507</v>
      </c>
      <c r="C3011" t="s">
        <v>5663</v>
      </c>
      <c r="D3011">
        <v>3384</v>
      </c>
      <c r="E3011">
        <v>4255</v>
      </c>
      <c r="F3011">
        <v>1160</v>
      </c>
      <c r="G3011">
        <v>1225</v>
      </c>
      <c r="H3011" t="s">
        <v>5664</v>
      </c>
      <c r="J3011" t="str">
        <f t="shared" si="98"/>
        <v>iiif_url</v>
      </c>
    </row>
    <row r="3012" spans="1:10" x14ac:dyDescent="0.2">
      <c r="A3012" t="s">
        <v>5363</v>
      </c>
      <c r="B3012">
        <v>507</v>
      </c>
      <c r="C3012" t="s">
        <v>5665</v>
      </c>
      <c r="D3012">
        <v>3381</v>
      </c>
      <c r="E3012">
        <v>4256</v>
      </c>
      <c r="F3012">
        <v>1211</v>
      </c>
      <c r="G3012">
        <v>1275</v>
      </c>
      <c r="H3012" t="s">
        <v>5666</v>
      </c>
      <c r="J3012" t="str">
        <f t="shared" si="98"/>
        <v>iiif_url</v>
      </c>
    </row>
    <row r="3013" spans="1:10" x14ac:dyDescent="0.2">
      <c r="A3013" t="s">
        <v>5363</v>
      </c>
      <c r="B3013">
        <v>507</v>
      </c>
      <c r="C3013" t="s">
        <v>5667</v>
      </c>
      <c r="D3013">
        <v>3385</v>
      </c>
      <c r="E3013">
        <v>4256</v>
      </c>
      <c r="F3013">
        <v>1259</v>
      </c>
      <c r="G3013">
        <v>1324</v>
      </c>
      <c r="H3013" t="s">
        <v>5668</v>
      </c>
      <c r="J3013" t="str">
        <f t="shared" si="98"/>
        <v>iiif_url</v>
      </c>
    </row>
    <row r="3014" spans="1:10" x14ac:dyDescent="0.2">
      <c r="A3014" t="s">
        <v>5363</v>
      </c>
      <c r="B3014">
        <v>507</v>
      </c>
      <c r="C3014" t="s">
        <v>5669</v>
      </c>
      <c r="D3014">
        <v>3382</v>
      </c>
      <c r="E3014">
        <v>4263</v>
      </c>
      <c r="F3014">
        <v>1306</v>
      </c>
      <c r="G3014">
        <v>1370</v>
      </c>
      <c r="H3014" t="s">
        <v>5670</v>
      </c>
      <c r="J3014" t="str">
        <f t="shared" si="98"/>
        <v>iiif_url</v>
      </c>
    </row>
    <row r="3015" spans="1:10" x14ac:dyDescent="0.2">
      <c r="A3015" t="s">
        <v>5363</v>
      </c>
      <c r="B3015">
        <v>507</v>
      </c>
      <c r="C3015" t="s">
        <v>5671</v>
      </c>
      <c r="D3015">
        <v>3382</v>
      </c>
      <c r="E3015">
        <v>4261</v>
      </c>
      <c r="F3015">
        <v>1356</v>
      </c>
      <c r="G3015">
        <v>1421</v>
      </c>
      <c r="H3015" t="s">
        <v>5672</v>
      </c>
      <c r="J3015" t="str">
        <f t="shared" si="98"/>
        <v>iiif_url</v>
      </c>
    </row>
    <row r="3016" spans="1:10" x14ac:dyDescent="0.2">
      <c r="A3016" t="s">
        <v>5363</v>
      </c>
      <c r="B3016">
        <v>507</v>
      </c>
      <c r="C3016" t="s">
        <v>5673</v>
      </c>
      <c r="D3016">
        <v>3386</v>
      </c>
      <c r="E3016">
        <v>4258</v>
      </c>
      <c r="F3016">
        <v>1406</v>
      </c>
      <c r="G3016">
        <v>1470</v>
      </c>
      <c r="H3016" t="s">
        <v>5674</v>
      </c>
      <c r="J3016" t="str">
        <f t="shared" si="98"/>
        <v>iiif_url</v>
      </c>
    </row>
    <row r="3017" spans="1:10" x14ac:dyDescent="0.2">
      <c r="A3017" t="s">
        <v>5363</v>
      </c>
      <c r="B3017">
        <v>507</v>
      </c>
      <c r="C3017" t="s">
        <v>5675</v>
      </c>
      <c r="D3017">
        <v>3385</v>
      </c>
      <c r="E3017">
        <v>4259</v>
      </c>
      <c r="F3017">
        <v>1454</v>
      </c>
      <c r="G3017">
        <v>1519</v>
      </c>
      <c r="H3017" t="s">
        <v>5676</v>
      </c>
      <c r="J3017" t="str">
        <f t="shared" si="98"/>
        <v>iiif_url</v>
      </c>
    </row>
    <row r="3018" spans="1:10" x14ac:dyDescent="0.2">
      <c r="A3018" t="s">
        <v>5363</v>
      </c>
      <c r="B3018">
        <v>507</v>
      </c>
      <c r="C3018" t="s">
        <v>5677</v>
      </c>
      <c r="D3018">
        <v>3383</v>
      </c>
      <c r="E3018">
        <v>4262</v>
      </c>
      <c r="F3018">
        <v>1503</v>
      </c>
      <c r="G3018">
        <v>1567</v>
      </c>
      <c r="H3018" t="s">
        <v>5678</v>
      </c>
      <c r="J3018" t="str">
        <f t="shared" si="98"/>
        <v>iiif_url</v>
      </c>
    </row>
    <row r="3019" spans="1:10" x14ac:dyDescent="0.2">
      <c r="A3019" t="s">
        <v>5363</v>
      </c>
      <c r="B3019">
        <v>507</v>
      </c>
      <c r="C3019" t="s">
        <v>5679</v>
      </c>
      <c r="D3019">
        <v>3382</v>
      </c>
      <c r="E3019">
        <v>4261</v>
      </c>
      <c r="F3019">
        <v>1553</v>
      </c>
      <c r="G3019">
        <v>1615</v>
      </c>
      <c r="H3019" t="s">
        <v>5680</v>
      </c>
      <c r="J3019" t="str">
        <f t="shared" si="98"/>
        <v>iiif_url</v>
      </c>
    </row>
    <row r="3020" spans="1:10" x14ac:dyDescent="0.2">
      <c r="A3020" t="s">
        <v>5363</v>
      </c>
      <c r="B3020">
        <v>507</v>
      </c>
      <c r="C3020" t="s">
        <v>5681</v>
      </c>
      <c r="D3020">
        <v>3382</v>
      </c>
      <c r="E3020">
        <v>4261</v>
      </c>
      <c r="F3020">
        <v>1601</v>
      </c>
      <c r="G3020">
        <v>1663</v>
      </c>
      <c r="H3020" t="s">
        <v>5682</v>
      </c>
      <c r="J3020" t="str">
        <f t="shared" si="98"/>
        <v>iiif_url</v>
      </c>
    </row>
    <row r="3021" spans="1:10" x14ac:dyDescent="0.2">
      <c r="A3021" t="s">
        <v>5363</v>
      </c>
      <c r="B3021">
        <v>507</v>
      </c>
      <c r="C3021" t="s">
        <v>5683</v>
      </c>
      <c r="D3021">
        <v>3384</v>
      </c>
      <c r="E3021">
        <v>4251</v>
      </c>
      <c r="F3021">
        <v>1651</v>
      </c>
      <c r="G3021">
        <v>1712</v>
      </c>
      <c r="H3021" t="s">
        <v>5684</v>
      </c>
      <c r="J3021" t="str">
        <f t="shared" si="98"/>
        <v>iiif_url</v>
      </c>
    </row>
    <row r="3022" spans="1:10" x14ac:dyDescent="0.2">
      <c r="A3022" t="s">
        <v>5363</v>
      </c>
      <c r="B3022">
        <v>507</v>
      </c>
      <c r="C3022" t="s">
        <v>5685</v>
      </c>
      <c r="D3022">
        <v>3382</v>
      </c>
      <c r="E3022">
        <v>4260</v>
      </c>
      <c r="F3022">
        <v>1700</v>
      </c>
      <c r="G3022">
        <v>1762</v>
      </c>
      <c r="H3022" t="s">
        <v>5686</v>
      </c>
      <c r="J3022" t="str">
        <f t="shared" si="98"/>
        <v>iiif_url</v>
      </c>
    </row>
    <row r="3023" spans="1:10" x14ac:dyDescent="0.2">
      <c r="A3023" t="s">
        <v>5363</v>
      </c>
      <c r="B3023">
        <v>507</v>
      </c>
      <c r="C3023" t="s">
        <v>5687</v>
      </c>
      <c r="D3023">
        <v>3383</v>
      </c>
      <c r="E3023">
        <v>4256</v>
      </c>
      <c r="F3023">
        <v>1748</v>
      </c>
      <c r="G3023">
        <v>1809</v>
      </c>
      <c r="H3023" t="s">
        <v>5688</v>
      </c>
      <c r="J3023" t="str">
        <f t="shared" si="98"/>
        <v>iiif_url</v>
      </c>
    </row>
    <row r="3024" spans="1:10" x14ac:dyDescent="0.2">
      <c r="A3024" t="s">
        <v>5363</v>
      </c>
      <c r="B3024">
        <v>507</v>
      </c>
      <c r="C3024" t="s">
        <v>5689</v>
      </c>
      <c r="D3024">
        <v>3380</v>
      </c>
      <c r="E3024">
        <v>4257</v>
      </c>
      <c r="F3024">
        <v>1798</v>
      </c>
      <c r="G3024">
        <v>1859</v>
      </c>
      <c r="H3024" t="s">
        <v>5690</v>
      </c>
      <c r="J3024" t="str">
        <f t="shared" si="98"/>
        <v>iiif_url</v>
      </c>
    </row>
    <row r="3025" spans="1:10" x14ac:dyDescent="0.2">
      <c r="A3025" t="s">
        <v>5363</v>
      </c>
      <c r="B3025">
        <v>507</v>
      </c>
      <c r="C3025" t="s">
        <v>5691</v>
      </c>
      <c r="D3025">
        <v>3375</v>
      </c>
      <c r="E3025">
        <v>4252</v>
      </c>
      <c r="F3025">
        <v>1845</v>
      </c>
      <c r="G3025">
        <v>1907</v>
      </c>
      <c r="H3025" t="s">
        <v>5692</v>
      </c>
      <c r="J3025" t="str">
        <f t="shared" si="98"/>
        <v>iiif_url</v>
      </c>
    </row>
    <row r="3026" spans="1:10" x14ac:dyDescent="0.2">
      <c r="A3026" t="s">
        <v>5363</v>
      </c>
      <c r="B3026">
        <v>507</v>
      </c>
      <c r="C3026" t="s">
        <v>5693</v>
      </c>
      <c r="D3026">
        <v>3380</v>
      </c>
      <c r="E3026">
        <v>4248</v>
      </c>
      <c r="F3026">
        <v>1893</v>
      </c>
      <c r="G3026">
        <v>1957</v>
      </c>
      <c r="H3026" t="s">
        <v>5694</v>
      </c>
      <c r="J3026" t="str">
        <f t="shared" si="98"/>
        <v>iiif_url</v>
      </c>
    </row>
    <row r="3027" spans="1:10" x14ac:dyDescent="0.2">
      <c r="A3027" t="s">
        <v>5363</v>
      </c>
      <c r="B3027">
        <v>507</v>
      </c>
      <c r="C3027" t="s">
        <v>5695</v>
      </c>
      <c r="D3027">
        <v>3380</v>
      </c>
      <c r="E3027">
        <v>4254</v>
      </c>
      <c r="F3027">
        <v>1943</v>
      </c>
      <c r="G3027">
        <v>2005</v>
      </c>
      <c r="H3027" t="s">
        <v>5696</v>
      </c>
      <c r="J3027" t="str">
        <f t="shared" ref="J3027:J3054" si="99">HYPERLINK("https://images.diginfra.net/iiif/NL-HaNA_1.01.02/3845/NL-HaNA_1.01.02_3845_0254.jpg/2344,204,2025,3272/full/0/default.jpg", "iiif_url")</f>
        <v>iiif_url</v>
      </c>
    </row>
    <row r="3028" spans="1:10" x14ac:dyDescent="0.2">
      <c r="A3028" t="s">
        <v>5363</v>
      </c>
      <c r="B3028">
        <v>507</v>
      </c>
      <c r="C3028" t="s">
        <v>5697</v>
      </c>
      <c r="D3028">
        <v>3381</v>
      </c>
      <c r="E3028">
        <v>4255</v>
      </c>
      <c r="F3028">
        <v>1991</v>
      </c>
      <c r="G3028">
        <v>2054</v>
      </c>
      <c r="H3028" t="s">
        <v>5698</v>
      </c>
      <c r="J3028" t="str">
        <f t="shared" si="99"/>
        <v>iiif_url</v>
      </c>
    </row>
    <row r="3029" spans="1:10" x14ac:dyDescent="0.2">
      <c r="A3029" t="s">
        <v>5363</v>
      </c>
      <c r="B3029">
        <v>507</v>
      </c>
      <c r="C3029" t="s">
        <v>5699</v>
      </c>
      <c r="D3029">
        <v>3380</v>
      </c>
      <c r="E3029">
        <v>4252</v>
      </c>
      <c r="F3029">
        <v>2040</v>
      </c>
      <c r="G3029">
        <v>2104</v>
      </c>
      <c r="H3029" t="s">
        <v>5700</v>
      </c>
      <c r="J3029" t="str">
        <f t="shared" si="99"/>
        <v>iiif_url</v>
      </c>
    </row>
    <row r="3030" spans="1:10" x14ac:dyDescent="0.2">
      <c r="A3030" t="s">
        <v>5363</v>
      </c>
      <c r="B3030">
        <v>507</v>
      </c>
      <c r="C3030" t="s">
        <v>5701</v>
      </c>
      <c r="D3030">
        <v>3380</v>
      </c>
      <c r="E3030">
        <v>4251</v>
      </c>
      <c r="F3030">
        <v>2090</v>
      </c>
      <c r="G3030">
        <v>2153</v>
      </c>
      <c r="H3030" t="s">
        <v>5702</v>
      </c>
      <c r="J3030" t="str">
        <f t="shared" si="99"/>
        <v>iiif_url</v>
      </c>
    </row>
    <row r="3031" spans="1:10" x14ac:dyDescent="0.2">
      <c r="A3031" t="s">
        <v>5363</v>
      </c>
      <c r="B3031">
        <v>507</v>
      </c>
      <c r="C3031" t="s">
        <v>5703</v>
      </c>
      <c r="D3031">
        <v>3380</v>
      </c>
      <c r="E3031">
        <v>4255</v>
      </c>
      <c r="F3031">
        <v>2138</v>
      </c>
      <c r="G3031">
        <v>2202</v>
      </c>
      <c r="H3031" t="s">
        <v>5704</v>
      </c>
      <c r="J3031" t="str">
        <f t="shared" si="99"/>
        <v>iiif_url</v>
      </c>
    </row>
    <row r="3032" spans="1:10" x14ac:dyDescent="0.2">
      <c r="A3032" t="s">
        <v>5363</v>
      </c>
      <c r="B3032">
        <v>507</v>
      </c>
      <c r="C3032" t="s">
        <v>5705</v>
      </c>
      <c r="D3032">
        <v>3380</v>
      </c>
      <c r="E3032">
        <v>4249</v>
      </c>
      <c r="F3032">
        <v>2186</v>
      </c>
      <c r="G3032">
        <v>2251</v>
      </c>
      <c r="H3032" t="s">
        <v>5706</v>
      </c>
      <c r="J3032" t="str">
        <f t="shared" si="99"/>
        <v>iiif_url</v>
      </c>
    </row>
    <row r="3033" spans="1:10" x14ac:dyDescent="0.2">
      <c r="A3033" t="s">
        <v>5363</v>
      </c>
      <c r="B3033">
        <v>507</v>
      </c>
      <c r="C3033" t="s">
        <v>5707</v>
      </c>
      <c r="D3033">
        <v>3386</v>
      </c>
      <c r="E3033">
        <v>4250</v>
      </c>
      <c r="F3033">
        <v>2236</v>
      </c>
      <c r="G3033">
        <v>2298</v>
      </c>
      <c r="H3033" t="s">
        <v>5708</v>
      </c>
      <c r="J3033" t="str">
        <f t="shared" si="99"/>
        <v>iiif_url</v>
      </c>
    </row>
    <row r="3034" spans="1:10" x14ac:dyDescent="0.2">
      <c r="A3034" t="s">
        <v>5363</v>
      </c>
      <c r="B3034">
        <v>507</v>
      </c>
      <c r="C3034" t="s">
        <v>5709</v>
      </c>
      <c r="D3034">
        <v>3381</v>
      </c>
      <c r="E3034">
        <v>4252</v>
      </c>
      <c r="F3034">
        <v>2284</v>
      </c>
      <c r="G3034">
        <v>2348</v>
      </c>
      <c r="H3034" t="s">
        <v>5710</v>
      </c>
      <c r="J3034" t="str">
        <f t="shared" si="99"/>
        <v>iiif_url</v>
      </c>
    </row>
    <row r="3035" spans="1:10" x14ac:dyDescent="0.2">
      <c r="A3035" t="s">
        <v>5363</v>
      </c>
      <c r="B3035">
        <v>507</v>
      </c>
      <c r="C3035" t="s">
        <v>5711</v>
      </c>
      <c r="D3035">
        <v>3379</v>
      </c>
      <c r="E3035">
        <v>4252</v>
      </c>
      <c r="F3035">
        <v>2332</v>
      </c>
      <c r="G3035">
        <v>2399</v>
      </c>
      <c r="H3035" t="s">
        <v>5712</v>
      </c>
      <c r="J3035" t="str">
        <f t="shared" si="99"/>
        <v>iiif_url</v>
      </c>
    </row>
    <row r="3036" spans="1:10" x14ac:dyDescent="0.2">
      <c r="A3036" t="s">
        <v>5363</v>
      </c>
      <c r="B3036">
        <v>507</v>
      </c>
      <c r="C3036" t="s">
        <v>5713</v>
      </c>
      <c r="D3036">
        <v>3378</v>
      </c>
      <c r="E3036">
        <v>4269</v>
      </c>
      <c r="F3036">
        <v>2382</v>
      </c>
      <c r="G3036">
        <v>2447</v>
      </c>
      <c r="H3036" t="s">
        <v>5714</v>
      </c>
      <c r="J3036" t="str">
        <f t="shared" si="99"/>
        <v>iiif_url</v>
      </c>
    </row>
    <row r="3037" spans="1:10" x14ac:dyDescent="0.2">
      <c r="A3037" t="s">
        <v>5363</v>
      </c>
      <c r="B3037">
        <v>507</v>
      </c>
      <c r="C3037" t="s">
        <v>5715</v>
      </c>
      <c r="D3037">
        <v>3380</v>
      </c>
      <c r="E3037">
        <v>4252</v>
      </c>
      <c r="F3037">
        <v>2431</v>
      </c>
      <c r="G3037">
        <v>2495</v>
      </c>
      <c r="H3037" t="s">
        <v>5716</v>
      </c>
      <c r="J3037" t="str">
        <f t="shared" si="99"/>
        <v>iiif_url</v>
      </c>
    </row>
    <row r="3038" spans="1:10" x14ac:dyDescent="0.2">
      <c r="A3038" t="s">
        <v>5363</v>
      </c>
      <c r="B3038">
        <v>507</v>
      </c>
      <c r="C3038" t="s">
        <v>5717</v>
      </c>
      <c r="D3038">
        <v>3380</v>
      </c>
      <c r="E3038">
        <v>4249</v>
      </c>
      <c r="F3038">
        <v>2479</v>
      </c>
      <c r="G3038">
        <v>2544</v>
      </c>
      <c r="H3038" t="s">
        <v>5718</v>
      </c>
      <c r="J3038" t="str">
        <f t="shared" si="99"/>
        <v>iiif_url</v>
      </c>
    </row>
    <row r="3039" spans="1:10" x14ac:dyDescent="0.2">
      <c r="A3039" t="s">
        <v>5363</v>
      </c>
      <c r="B3039">
        <v>507</v>
      </c>
      <c r="C3039" t="s">
        <v>5719</v>
      </c>
      <c r="D3039">
        <v>3383</v>
      </c>
      <c r="E3039">
        <v>4256</v>
      </c>
      <c r="F3039">
        <v>2528</v>
      </c>
      <c r="G3039">
        <v>2592</v>
      </c>
      <c r="H3039" t="s">
        <v>5720</v>
      </c>
      <c r="J3039" t="str">
        <f t="shared" si="99"/>
        <v>iiif_url</v>
      </c>
    </row>
    <row r="3040" spans="1:10" x14ac:dyDescent="0.2">
      <c r="A3040" t="s">
        <v>5363</v>
      </c>
      <c r="B3040">
        <v>507</v>
      </c>
      <c r="C3040" t="s">
        <v>5721</v>
      </c>
      <c r="D3040">
        <v>3377</v>
      </c>
      <c r="E3040">
        <v>4259</v>
      </c>
      <c r="F3040">
        <v>2576</v>
      </c>
      <c r="G3040">
        <v>2639</v>
      </c>
      <c r="H3040" t="s">
        <v>5722</v>
      </c>
      <c r="J3040" t="str">
        <f t="shared" si="99"/>
        <v>iiif_url</v>
      </c>
    </row>
    <row r="3041" spans="1:10" x14ac:dyDescent="0.2">
      <c r="A3041" t="s">
        <v>5363</v>
      </c>
      <c r="B3041">
        <v>507</v>
      </c>
      <c r="C3041" t="s">
        <v>5723</v>
      </c>
      <c r="D3041">
        <v>3373</v>
      </c>
      <c r="E3041">
        <v>4247</v>
      </c>
      <c r="F3041">
        <v>2624</v>
      </c>
      <c r="G3041">
        <v>2688</v>
      </c>
      <c r="H3041" t="s">
        <v>5724</v>
      </c>
      <c r="J3041" t="str">
        <f t="shared" si="99"/>
        <v>iiif_url</v>
      </c>
    </row>
    <row r="3042" spans="1:10" x14ac:dyDescent="0.2">
      <c r="A3042" t="s">
        <v>5363</v>
      </c>
      <c r="B3042">
        <v>507</v>
      </c>
      <c r="C3042" t="s">
        <v>5725</v>
      </c>
      <c r="D3042">
        <v>3377</v>
      </c>
      <c r="E3042">
        <v>4251</v>
      </c>
      <c r="F3042">
        <v>2673</v>
      </c>
      <c r="G3042">
        <v>2736</v>
      </c>
      <c r="H3042" t="s">
        <v>5726</v>
      </c>
      <c r="J3042" t="str">
        <f t="shared" si="99"/>
        <v>iiif_url</v>
      </c>
    </row>
    <row r="3043" spans="1:10" x14ac:dyDescent="0.2">
      <c r="A3043" t="s">
        <v>5363</v>
      </c>
      <c r="B3043">
        <v>507</v>
      </c>
      <c r="C3043" t="s">
        <v>5727</v>
      </c>
      <c r="D3043">
        <v>3375</v>
      </c>
      <c r="E3043">
        <v>4256</v>
      </c>
      <c r="F3043">
        <v>2724</v>
      </c>
      <c r="G3043">
        <v>2787</v>
      </c>
      <c r="H3043" t="s">
        <v>5728</v>
      </c>
      <c r="J3043" t="str">
        <f t="shared" si="99"/>
        <v>iiif_url</v>
      </c>
    </row>
    <row r="3044" spans="1:10" x14ac:dyDescent="0.2">
      <c r="A3044" t="s">
        <v>5363</v>
      </c>
      <c r="B3044">
        <v>507</v>
      </c>
      <c r="C3044" t="s">
        <v>5729</v>
      </c>
      <c r="D3044">
        <v>3382</v>
      </c>
      <c r="E3044">
        <v>4250</v>
      </c>
      <c r="F3044">
        <v>2771</v>
      </c>
      <c r="G3044">
        <v>2835</v>
      </c>
      <c r="H3044" t="s">
        <v>5730</v>
      </c>
      <c r="J3044" t="str">
        <f t="shared" si="99"/>
        <v>iiif_url</v>
      </c>
    </row>
    <row r="3045" spans="1:10" x14ac:dyDescent="0.2">
      <c r="A3045" t="s">
        <v>5363</v>
      </c>
      <c r="B3045">
        <v>507</v>
      </c>
      <c r="C3045" t="s">
        <v>5731</v>
      </c>
      <c r="D3045">
        <v>3382</v>
      </c>
      <c r="E3045">
        <v>4252</v>
      </c>
      <c r="F3045">
        <v>2821</v>
      </c>
      <c r="G3045">
        <v>2884</v>
      </c>
      <c r="H3045" t="s">
        <v>5732</v>
      </c>
      <c r="J3045" t="str">
        <f t="shared" si="99"/>
        <v>iiif_url</v>
      </c>
    </row>
    <row r="3046" spans="1:10" x14ac:dyDescent="0.2">
      <c r="A3046" t="s">
        <v>5363</v>
      </c>
      <c r="B3046">
        <v>507</v>
      </c>
      <c r="C3046" t="s">
        <v>5733</v>
      </c>
      <c r="D3046">
        <v>3377</v>
      </c>
      <c r="E3046">
        <v>4248</v>
      </c>
      <c r="F3046">
        <v>2871</v>
      </c>
      <c r="G3046">
        <v>2934</v>
      </c>
      <c r="H3046" t="s">
        <v>5734</v>
      </c>
      <c r="J3046" t="str">
        <f t="shared" si="99"/>
        <v>iiif_url</v>
      </c>
    </row>
    <row r="3047" spans="1:10" x14ac:dyDescent="0.2">
      <c r="A3047" t="s">
        <v>5363</v>
      </c>
      <c r="B3047">
        <v>507</v>
      </c>
      <c r="C3047" t="s">
        <v>5735</v>
      </c>
      <c r="D3047">
        <v>3374</v>
      </c>
      <c r="E3047">
        <v>4248</v>
      </c>
      <c r="F3047">
        <v>2920</v>
      </c>
      <c r="G3047">
        <v>2982</v>
      </c>
      <c r="H3047" t="s">
        <v>5736</v>
      </c>
      <c r="J3047" t="str">
        <f t="shared" si="99"/>
        <v>iiif_url</v>
      </c>
    </row>
    <row r="3048" spans="1:10" x14ac:dyDescent="0.2">
      <c r="A3048" t="s">
        <v>5363</v>
      </c>
      <c r="B3048">
        <v>507</v>
      </c>
      <c r="C3048" t="s">
        <v>5737</v>
      </c>
      <c r="D3048">
        <v>3380</v>
      </c>
      <c r="E3048">
        <v>4248</v>
      </c>
      <c r="F3048">
        <v>2967</v>
      </c>
      <c r="G3048">
        <v>3032</v>
      </c>
      <c r="H3048" t="s">
        <v>5738</v>
      </c>
      <c r="J3048" t="str">
        <f t="shared" si="99"/>
        <v>iiif_url</v>
      </c>
    </row>
    <row r="3049" spans="1:10" x14ac:dyDescent="0.2">
      <c r="A3049" t="s">
        <v>5363</v>
      </c>
      <c r="B3049">
        <v>507</v>
      </c>
      <c r="C3049" t="s">
        <v>5739</v>
      </c>
      <c r="D3049">
        <v>3379</v>
      </c>
      <c r="E3049">
        <v>3427</v>
      </c>
      <c r="F3049">
        <v>3018</v>
      </c>
      <c r="G3049">
        <v>3075</v>
      </c>
      <c r="H3049" t="s">
        <v>5740</v>
      </c>
      <c r="J3049" t="str">
        <f t="shared" si="99"/>
        <v>iiif_url</v>
      </c>
    </row>
    <row r="3050" spans="1:10" x14ac:dyDescent="0.2">
      <c r="A3050" t="s">
        <v>5363</v>
      </c>
      <c r="B3050">
        <v>507</v>
      </c>
      <c r="C3050" t="s">
        <v>5741</v>
      </c>
      <c r="D3050">
        <v>3419</v>
      </c>
      <c r="E3050">
        <v>4250</v>
      </c>
      <c r="F3050">
        <v>3064</v>
      </c>
      <c r="G3050">
        <v>3129</v>
      </c>
      <c r="H3050" t="s">
        <v>5742</v>
      </c>
      <c r="J3050" t="str">
        <f t="shared" si="99"/>
        <v>iiif_url</v>
      </c>
    </row>
    <row r="3051" spans="1:10" x14ac:dyDescent="0.2">
      <c r="A3051" t="s">
        <v>5363</v>
      </c>
      <c r="B3051">
        <v>507</v>
      </c>
      <c r="C3051" t="s">
        <v>5743</v>
      </c>
      <c r="D3051">
        <v>3380</v>
      </c>
      <c r="E3051">
        <v>4250</v>
      </c>
      <c r="F3051">
        <v>3116</v>
      </c>
      <c r="G3051">
        <v>3180</v>
      </c>
      <c r="H3051" t="s">
        <v>5744</v>
      </c>
      <c r="J3051" t="str">
        <f t="shared" si="99"/>
        <v>iiif_url</v>
      </c>
    </row>
    <row r="3052" spans="1:10" x14ac:dyDescent="0.2">
      <c r="A3052" t="s">
        <v>5363</v>
      </c>
      <c r="B3052">
        <v>507</v>
      </c>
      <c r="C3052" t="s">
        <v>5745</v>
      </c>
      <c r="D3052">
        <v>3380</v>
      </c>
      <c r="E3052">
        <v>4249</v>
      </c>
      <c r="F3052">
        <v>3165</v>
      </c>
      <c r="G3052">
        <v>3230</v>
      </c>
      <c r="H3052" t="s">
        <v>5746</v>
      </c>
      <c r="J3052" t="str">
        <f t="shared" si="99"/>
        <v>iiif_url</v>
      </c>
    </row>
    <row r="3053" spans="1:10" x14ac:dyDescent="0.2">
      <c r="A3053" t="s">
        <v>5363</v>
      </c>
      <c r="B3053">
        <v>507</v>
      </c>
      <c r="C3053" t="s">
        <v>5747</v>
      </c>
      <c r="D3053">
        <v>3377</v>
      </c>
      <c r="E3053">
        <v>4246</v>
      </c>
      <c r="F3053">
        <v>3215</v>
      </c>
      <c r="G3053">
        <v>3279</v>
      </c>
      <c r="H3053" t="s">
        <v>5748</v>
      </c>
      <c r="J3053" t="str">
        <f t="shared" si="99"/>
        <v>iiif_url</v>
      </c>
    </row>
    <row r="3054" spans="1:10" x14ac:dyDescent="0.2">
      <c r="A3054" t="s">
        <v>5363</v>
      </c>
      <c r="B3054">
        <v>507</v>
      </c>
      <c r="C3054" t="s">
        <v>5749</v>
      </c>
      <c r="D3054">
        <v>3372</v>
      </c>
      <c r="E3054">
        <v>4243</v>
      </c>
      <c r="F3054">
        <v>3266</v>
      </c>
      <c r="G3054">
        <v>3328</v>
      </c>
      <c r="H3054" t="s">
        <v>5750</v>
      </c>
      <c r="J3054" t="str">
        <f t="shared" si="99"/>
        <v>iiif_url</v>
      </c>
    </row>
    <row r="3058" spans="1:10" x14ac:dyDescent="0.2">
      <c r="A3058" t="s">
        <v>5751</v>
      </c>
      <c r="B3058">
        <v>754</v>
      </c>
      <c r="C3058" t="s">
        <v>5752</v>
      </c>
      <c r="D3058">
        <v>2223</v>
      </c>
      <c r="E3058">
        <v>2328</v>
      </c>
      <c r="F3058">
        <v>3318</v>
      </c>
      <c r="G3058">
        <v>3374</v>
      </c>
      <c r="H3058" t="s">
        <v>5753</v>
      </c>
      <c r="J3058" t="str">
        <f t="shared" ref="J3058:J3089" si="100">HYPERLINK("https://images.diginfra.net/iiif/NL-HaNA_1.01.02/3767/NL-HaNA_1.01.02_3767_0378.jpg/322,163,2111,3311/full/0/default.jpg", "iiif_url")</f>
        <v>iiif_url</v>
      </c>
    </row>
    <row r="3059" spans="1:10" x14ac:dyDescent="0.2">
      <c r="A3059" t="s">
        <v>5751</v>
      </c>
      <c r="B3059">
        <v>754</v>
      </c>
      <c r="C3059" t="s">
        <v>5752</v>
      </c>
      <c r="D3059">
        <v>445</v>
      </c>
      <c r="E3059">
        <v>789</v>
      </c>
      <c r="F3059">
        <v>301</v>
      </c>
      <c r="G3059">
        <v>376</v>
      </c>
      <c r="H3059" t="s">
        <v>5754</v>
      </c>
      <c r="J3059" t="str">
        <f t="shared" si="100"/>
        <v>iiif_url</v>
      </c>
    </row>
    <row r="3060" spans="1:10" x14ac:dyDescent="0.2">
      <c r="A3060" t="s">
        <v>5751</v>
      </c>
      <c r="B3060">
        <v>754</v>
      </c>
      <c r="C3060" t="s">
        <v>5752</v>
      </c>
      <c r="D3060">
        <v>1446</v>
      </c>
      <c r="E3060">
        <v>1465</v>
      </c>
      <c r="F3060">
        <v>314</v>
      </c>
      <c r="G3060">
        <v>369</v>
      </c>
      <c r="H3060" t="s">
        <v>4066</v>
      </c>
      <c r="J3060" t="str">
        <f t="shared" si="100"/>
        <v>iiif_url</v>
      </c>
    </row>
    <row r="3061" spans="1:10" x14ac:dyDescent="0.2">
      <c r="A3061" t="s">
        <v>5751</v>
      </c>
      <c r="B3061">
        <v>754</v>
      </c>
      <c r="C3061" t="s">
        <v>5752</v>
      </c>
      <c r="D3061">
        <v>1285</v>
      </c>
      <c r="E3061">
        <v>1421</v>
      </c>
      <c r="F3061">
        <v>263</v>
      </c>
      <c r="G3061">
        <v>388</v>
      </c>
      <c r="J3061" t="str">
        <f t="shared" si="100"/>
        <v>iiif_url</v>
      </c>
    </row>
    <row r="3062" spans="1:10" x14ac:dyDescent="0.2">
      <c r="A3062" t="s">
        <v>5751</v>
      </c>
      <c r="B3062">
        <v>754</v>
      </c>
      <c r="C3062" t="s">
        <v>5755</v>
      </c>
      <c r="D3062">
        <v>443</v>
      </c>
      <c r="E3062">
        <v>1340</v>
      </c>
      <c r="F3062">
        <v>371</v>
      </c>
      <c r="G3062">
        <v>428</v>
      </c>
      <c r="H3062" t="s">
        <v>5756</v>
      </c>
      <c r="J3062" t="str">
        <f t="shared" si="100"/>
        <v>iiif_url</v>
      </c>
    </row>
    <row r="3063" spans="1:10" x14ac:dyDescent="0.2">
      <c r="A3063" t="s">
        <v>5751</v>
      </c>
      <c r="B3063">
        <v>754</v>
      </c>
      <c r="C3063" t="s">
        <v>5757</v>
      </c>
      <c r="D3063">
        <v>443</v>
      </c>
      <c r="E3063">
        <v>848</v>
      </c>
      <c r="F3063">
        <v>425</v>
      </c>
      <c r="G3063">
        <v>482</v>
      </c>
      <c r="H3063" t="s">
        <v>5758</v>
      </c>
      <c r="J3063" t="str">
        <f t="shared" si="100"/>
        <v>iiif_url</v>
      </c>
    </row>
    <row r="3064" spans="1:10" x14ac:dyDescent="0.2">
      <c r="A3064" t="s">
        <v>5751</v>
      </c>
      <c r="B3064">
        <v>754</v>
      </c>
      <c r="C3064" t="s">
        <v>5759</v>
      </c>
      <c r="D3064">
        <v>444</v>
      </c>
      <c r="E3064">
        <v>1338</v>
      </c>
      <c r="F3064">
        <v>513</v>
      </c>
      <c r="G3064">
        <v>575</v>
      </c>
      <c r="H3064" t="s">
        <v>5760</v>
      </c>
      <c r="I3064">
        <v>1</v>
      </c>
      <c r="J3064" t="str">
        <f t="shared" si="100"/>
        <v>iiif_url</v>
      </c>
    </row>
    <row r="3065" spans="1:10" x14ac:dyDescent="0.2">
      <c r="A3065" t="s">
        <v>5751</v>
      </c>
      <c r="B3065">
        <v>754</v>
      </c>
      <c r="C3065" t="s">
        <v>5761</v>
      </c>
      <c r="D3065">
        <v>432</v>
      </c>
      <c r="E3065">
        <v>1334</v>
      </c>
      <c r="F3065">
        <v>565</v>
      </c>
      <c r="G3065">
        <v>621</v>
      </c>
      <c r="H3065" t="s">
        <v>5762</v>
      </c>
      <c r="J3065" t="str">
        <f t="shared" si="100"/>
        <v>iiif_url</v>
      </c>
    </row>
    <row r="3066" spans="1:10" x14ac:dyDescent="0.2">
      <c r="A3066" t="s">
        <v>5751</v>
      </c>
      <c r="B3066">
        <v>754</v>
      </c>
      <c r="C3066" t="s">
        <v>5763</v>
      </c>
      <c r="D3066">
        <v>554</v>
      </c>
      <c r="E3066">
        <v>1341</v>
      </c>
      <c r="F3066">
        <v>616</v>
      </c>
      <c r="G3066">
        <v>672</v>
      </c>
      <c r="H3066" t="s">
        <v>5764</v>
      </c>
      <c r="J3066" t="str">
        <f t="shared" si="100"/>
        <v>iiif_url</v>
      </c>
    </row>
    <row r="3067" spans="1:10" x14ac:dyDescent="0.2">
      <c r="A3067" t="s">
        <v>5751</v>
      </c>
      <c r="B3067">
        <v>754</v>
      </c>
      <c r="C3067" t="s">
        <v>5765</v>
      </c>
      <c r="D3067">
        <v>432</v>
      </c>
      <c r="E3067">
        <v>1341</v>
      </c>
      <c r="F3067">
        <v>664</v>
      </c>
      <c r="G3067">
        <v>720</v>
      </c>
      <c r="H3067" t="s">
        <v>5766</v>
      </c>
      <c r="J3067" t="str">
        <f t="shared" si="100"/>
        <v>iiif_url</v>
      </c>
    </row>
    <row r="3068" spans="1:10" x14ac:dyDescent="0.2">
      <c r="A3068" t="s">
        <v>5751</v>
      </c>
      <c r="B3068">
        <v>754</v>
      </c>
      <c r="C3068" t="s">
        <v>5767</v>
      </c>
      <c r="D3068">
        <v>432</v>
      </c>
      <c r="E3068">
        <v>1340</v>
      </c>
      <c r="F3068">
        <v>715</v>
      </c>
      <c r="G3068">
        <v>774</v>
      </c>
      <c r="H3068" t="s">
        <v>5768</v>
      </c>
      <c r="J3068" t="str">
        <f t="shared" si="100"/>
        <v>iiif_url</v>
      </c>
    </row>
    <row r="3069" spans="1:10" x14ac:dyDescent="0.2">
      <c r="A3069" t="s">
        <v>5751</v>
      </c>
      <c r="B3069">
        <v>754</v>
      </c>
      <c r="C3069" t="s">
        <v>5769</v>
      </c>
      <c r="D3069">
        <v>438</v>
      </c>
      <c r="E3069">
        <v>1341</v>
      </c>
      <c r="F3069">
        <v>765</v>
      </c>
      <c r="G3069">
        <v>821</v>
      </c>
      <c r="H3069" t="s">
        <v>5770</v>
      </c>
      <c r="J3069" t="str">
        <f t="shared" si="100"/>
        <v>iiif_url</v>
      </c>
    </row>
    <row r="3070" spans="1:10" x14ac:dyDescent="0.2">
      <c r="A3070" t="s">
        <v>5751</v>
      </c>
      <c r="B3070">
        <v>754</v>
      </c>
      <c r="C3070" t="s">
        <v>5771</v>
      </c>
      <c r="D3070">
        <v>440</v>
      </c>
      <c r="E3070">
        <v>1341</v>
      </c>
      <c r="F3070">
        <v>814</v>
      </c>
      <c r="G3070">
        <v>870</v>
      </c>
      <c r="H3070" t="s">
        <v>5772</v>
      </c>
      <c r="J3070" t="str">
        <f t="shared" si="100"/>
        <v>iiif_url</v>
      </c>
    </row>
    <row r="3071" spans="1:10" x14ac:dyDescent="0.2">
      <c r="A3071" t="s">
        <v>5751</v>
      </c>
      <c r="B3071">
        <v>754</v>
      </c>
      <c r="C3071" t="s">
        <v>5773</v>
      </c>
      <c r="D3071">
        <v>435</v>
      </c>
      <c r="E3071">
        <v>1342</v>
      </c>
      <c r="F3071">
        <v>863</v>
      </c>
      <c r="G3071">
        <v>921</v>
      </c>
      <c r="H3071" t="s">
        <v>5774</v>
      </c>
      <c r="J3071" t="str">
        <f t="shared" si="100"/>
        <v>iiif_url</v>
      </c>
    </row>
    <row r="3072" spans="1:10" x14ac:dyDescent="0.2">
      <c r="A3072" t="s">
        <v>5751</v>
      </c>
      <c r="B3072">
        <v>754</v>
      </c>
      <c r="C3072" t="s">
        <v>5775</v>
      </c>
      <c r="D3072">
        <v>436</v>
      </c>
      <c r="E3072">
        <v>1340</v>
      </c>
      <c r="F3072">
        <v>913</v>
      </c>
      <c r="G3072">
        <v>970</v>
      </c>
      <c r="H3072" t="s">
        <v>5776</v>
      </c>
      <c r="J3072" t="str">
        <f t="shared" si="100"/>
        <v>iiif_url</v>
      </c>
    </row>
    <row r="3073" spans="1:10" x14ac:dyDescent="0.2">
      <c r="A3073" t="s">
        <v>5751</v>
      </c>
      <c r="B3073">
        <v>754</v>
      </c>
      <c r="C3073" t="s">
        <v>5777</v>
      </c>
      <c r="D3073">
        <v>436</v>
      </c>
      <c r="E3073">
        <v>1342</v>
      </c>
      <c r="F3073">
        <v>964</v>
      </c>
      <c r="G3073">
        <v>1021</v>
      </c>
      <c r="H3073" t="s">
        <v>5778</v>
      </c>
      <c r="J3073" t="str">
        <f t="shared" si="100"/>
        <v>iiif_url</v>
      </c>
    </row>
    <row r="3074" spans="1:10" x14ac:dyDescent="0.2">
      <c r="A3074" t="s">
        <v>5751</v>
      </c>
      <c r="B3074">
        <v>754</v>
      </c>
      <c r="C3074" t="s">
        <v>5779</v>
      </c>
      <c r="D3074">
        <v>444</v>
      </c>
      <c r="E3074">
        <v>1341</v>
      </c>
      <c r="F3074">
        <v>1013</v>
      </c>
      <c r="G3074">
        <v>1070</v>
      </c>
      <c r="H3074" t="s">
        <v>5780</v>
      </c>
      <c r="J3074" t="str">
        <f t="shared" si="100"/>
        <v>iiif_url</v>
      </c>
    </row>
    <row r="3075" spans="1:10" x14ac:dyDescent="0.2">
      <c r="A3075" t="s">
        <v>5751</v>
      </c>
      <c r="B3075">
        <v>754</v>
      </c>
      <c r="C3075" t="s">
        <v>5781</v>
      </c>
      <c r="D3075">
        <v>439</v>
      </c>
      <c r="E3075">
        <v>819</v>
      </c>
      <c r="F3075">
        <v>1065</v>
      </c>
      <c r="G3075">
        <v>1121</v>
      </c>
      <c r="H3075" t="s">
        <v>5782</v>
      </c>
      <c r="J3075" t="str">
        <f t="shared" si="100"/>
        <v>iiif_url</v>
      </c>
    </row>
    <row r="3076" spans="1:10" x14ac:dyDescent="0.2">
      <c r="A3076" t="s">
        <v>5751</v>
      </c>
      <c r="B3076">
        <v>754</v>
      </c>
      <c r="C3076" t="s">
        <v>5783</v>
      </c>
      <c r="D3076">
        <v>717</v>
      </c>
      <c r="E3076">
        <v>1331</v>
      </c>
      <c r="F3076">
        <v>1160</v>
      </c>
      <c r="G3076">
        <v>1217</v>
      </c>
      <c r="H3076" t="s">
        <v>5784</v>
      </c>
      <c r="J3076" t="str">
        <f t="shared" si="100"/>
        <v>iiif_url</v>
      </c>
    </row>
    <row r="3077" spans="1:10" x14ac:dyDescent="0.2">
      <c r="A3077" t="s">
        <v>5751</v>
      </c>
      <c r="B3077">
        <v>754</v>
      </c>
      <c r="C3077" t="s">
        <v>5785</v>
      </c>
      <c r="D3077">
        <v>785</v>
      </c>
      <c r="E3077">
        <v>1333</v>
      </c>
      <c r="F3077">
        <v>1212</v>
      </c>
      <c r="G3077">
        <v>1268</v>
      </c>
      <c r="H3077" t="s">
        <v>5786</v>
      </c>
      <c r="J3077" t="str">
        <f t="shared" si="100"/>
        <v>iiif_url</v>
      </c>
    </row>
    <row r="3078" spans="1:10" x14ac:dyDescent="0.2">
      <c r="A3078" t="s">
        <v>5751</v>
      </c>
      <c r="B3078">
        <v>754</v>
      </c>
      <c r="C3078" t="s">
        <v>5787</v>
      </c>
      <c r="D3078">
        <v>788</v>
      </c>
      <c r="E3078">
        <v>1335</v>
      </c>
      <c r="F3078">
        <v>1260</v>
      </c>
      <c r="G3078">
        <v>1317</v>
      </c>
      <c r="H3078" t="s">
        <v>5788</v>
      </c>
      <c r="J3078" t="str">
        <f t="shared" si="100"/>
        <v>iiif_url</v>
      </c>
    </row>
    <row r="3079" spans="1:10" x14ac:dyDescent="0.2">
      <c r="A3079" t="s">
        <v>5751</v>
      </c>
      <c r="B3079">
        <v>754</v>
      </c>
      <c r="C3079" t="s">
        <v>5789</v>
      </c>
      <c r="D3079">
        <v>785</v>
      </c>
      <c r="E3079">
        <v>837</v>
      </c>
      <c r="F3079">
        <v>1315</v>
      </c>
      <c r="G3079">
        <v>1370</v>
      </c>
      <c r="H3079" t="s">
        <v>5790</v>
      </c>
      <c r="J3079" t="str">
        <f t="shared" si="100"/>
        <v>iiif_url</v>
      </c>
    </row>
    <row r="3080" spans="1:10" x14ac:dyDescent="0.2">
      <c r="A3080" t="s">
        <v>5751</v>
      </c>
      <c r="B3080">
        <v>754</v>
      </c>
      <c r="C3080" t="s">
        <v>5791</v>
      </c>
      <c r="D3080">
        <v>438</v>
      </c>
      <c r="E3080">
        <v>1337</v>
      </c>
      <c r="F3080">
        <v>1498</v>
      </c>
      <c r="G3080">
        <v>1556</v>
      </c>
      <c r="H3080" t="s">
        <v>5792</v>
      </c>
      <c r="J3080" t="str">
        <f t="shared" si="100"/>
        <v>iiif_url</v>
      </c>
    </row>
    <row r="3081" spans="1:10" x14ac:dyDescent="0.2">
      <c r="A3081" t="s">
        <v>5751</v>
      </c>
      <c r="B3081">
        <v>754</v>
      </c>
      <c r="C3081" t="s">
        <v>5793</v>
      </c>
      <c r="D3081">
        <v>524</v>
      </c>
      <c r="E3081">
        <v>1340</v>
      </c>
      <c r="F3081">
        <v>1547</v>
      </c>
      <c r="G3081">
        <v>1606</v>
      </c>
      <c r="H3081" t="s">
        <v>5794</v>
      </c>
      <c r="J3081" t="str">
        <f t="shared" si="100"/>
        <v>iiif_url</v>
      </c>
    </row>
    <row r="3082" spans="1:10" x14ac:dyDescent="0.2">
      <c r="A3082" t="s">
        <v>5751</v>
      </c>
      <c r="B3082">
        <v>754</v>
      </c>
      <c r="C3082" t="s">
        <v>5795</v>
      </c>
      <c r="D3082">
        <v>431</v>
      </c>
      <c r="E3082">
        <v>1337</v>
      </c>
      <c r="F3082">
        <v>1599</v>
      </c>
      <c r="G3082">
        <v>1656</v>
      </c>
      <c r="H3082" t="s">
        <v>5796</v>
      </c>
      <c r="J3082" t="str">
        <f t="shared" si="100"/>
        <v>iiif_url</v>
      </c>
    </row>
    <row r="3083" spans="1:10" x14ac:dyDescent="0.2">
      <c r="A3083" t="s">
        <v>5751</v>
      </c>
      <c r="B3083">
        <v>754</v>
      </c>
      <c r="C3083" t="s">
        <v>5797</v>
      </c>
      <c r="D3083">
        <v>428</v>
      </c>
      <c r="E3083">
        <v>1335</v>
      </c>
      <c r="F3083">
        <v>1646</v>
      </c>
      <c r="G3083">
        <v>1703</v>
      </c>
      <c r="H3083" t="s">
        <v>5798</v>
      </c>
      <c r="J3083" t="str">
        <f t="shared" si="100"/>
        <v>iiif_url</v>
      </c>
    </row>
    <row r="3084" spans="1:10" x14ac:dyDescent="0.2">
      <c r="A3084" t="s">
        <v>5751</v>
      </c>
      <c r="B3084">
        <v>754</v>
      </c>
      <c r="C3084" t="s">
        <v>5799</v>
      </c>
      <c r="D3084">
        <v>425</v>
      </c>
      <c r="E3084">
        <v>1341</v>
      </c>
      <c r="F3084">
        <v>1697</v>
      </c>
      <c r="G3084">
        <v>1755</v>
      </c>
      <c r="H3084" t="s">
        <v>5800</v>
      </c>
      <c r="J3084" t="str">
        <f t="shared" si="100"/>
        <v>iiif_url</v>
      </c>
    </row>
    <row r="3085" spans="1:10" x14ac:dyDescent="0.2">
      <c r="A3085" t="s">
        <v>5751</v>
      </c>
      <c r="B3085">
        <v>754</v>
      </c>
      <c r="C3085" t="s">
        <v>5801</v>
      </c>
      <c r="D3085">
        <v>426</v>
      </c>
      <c r="E3085">
        <v>1335</v>
      </c>
      <c r="F3085">
        <v>1745</v>
      </c>
      <c r="G3085">
        <v>1803</v>
      </c>
      <c r="H3085" t="s">
        <v>5802</v>
      </c>
      <c r="J3085" t="str">
        <f t="shared" si="100"/>
        <v>iiif_url</v>
      </c>
    </row>
    <row r="3086" spans="1:10" x14ac:dyDescent="0.2">
      <c r="A3086" t="s">
        <v>5751</v>
      </c>
      <c r="B3086">
        <v>754</v>
      </c>
      <c r="C3086" t="s">
        <v>5803</v>
      </c>
      <c r="D3086">
        <v>428</v>
      </c>
      <c r="E3086">
        <v>1333</v>
      </c>
      <c r="F3086">
        <v>1793</v>
      </c>
      <c r="G3086">
        <v>1852</v>
      </c>
      <c r="H3086" t="s">
        <v>5804</v>
      </c>
      <c r="J3086" t="str">
        <f t="shared" si="100"/>
        <v>iiif_url</v>
      </c>
    </row>
    <row r="3087" spans="1:10" x14ac:dyDescent="0.2">
      <c r="A3087" t="s">
        <v>5751</v>
      </c>
      <c r="B3087">
        <v>754</v>
      </c>
      <c r="C3087" t="s">
        <v>5805</v>
      </c>
      <c r="D3087">
        <v>431</v>
      </c>
      <c r="E3087">
        <v>1339</v>
      </c>
      <c r="F3087">
        <v>1844</v>
      </c>
      <c r="G3087">
        <v>1904</v>
      </c>
      <c r="H3087" t="s">
        <v>5806</v>
      </c>
      <c r="J3087" t="str">
        <f t="shared" si="100"/>
        <v>iiif_url</v>
      </c>
    </row>
    <row r="3088" spans="1:10" x14ac:dyDescent="0.2">
      <c r="A3088" t="s">
        <v>5751</v>
      </c>
      <c r="B3088">
        <v>754</v>
      </c>
      <c r="C3088" t="s">
        <v>5807</v>
      </c>
      <c r="D3088">
        <v>434</v>
      </c>
      <c r="E3088">
        <v>1336</v>
      </c>
      <c r="F3088">
        <v>1894</v>
      </c>
      <c r="G3088">
        <v>1952</v>
      </c>
      <c r="H3088" t="s">
        <v>5808</v>
      </c>
      <c r="J3088" t="str">
        <f t="shared" si="100"/>
        <v>iiif_url</v>
      </c>
    </row>
    <row r="3089" spans="1:10" x14ac:dyDescent="0.2">
      <c r="A3089" t="s">
        <v>5751</v>
      </c>
      <c r="B3089">
        <v>754</v>
      </c>
      <c r="C3089" t="s">
        <v>5809</v>
      </c>
      <c r="D3089">
        <v>434</v>
      </c>
      <c r="E3089">
        <v>1334</v>
      </c>
      <c r="F3089">
        <v>1943</v>
      </c>
      <c r="G3089">
        <v>2002</v>
      </c>
      <c r="H3089" t="s">
        <v>5810</v>
      </c>
      <c r="J3089" t="str">
        <f t="shared" si="100"/>
        <v>iiif_url</v>
      </c>
    </row>
    <row r="3090" spans="1:10" x14ac:dyDescent="0.2">
      <c r="A3090" t="s">
        <v>5751</v>
      </c>
      <c r="B3090">
        <v>754</v>
      </c>
      <c r="C3090" t="s">
        <v>5811</v>
      </c>
      <c r="D3090">
        <v>429</v>
      </c>
      <c r="E3090">
        <v>1329</v>
      </c>
      <c r="F3090">
        <v>1993</v>
      </c>
      <c r="G3090">
        <v>2052</v>
      </c>
      <c r="H3090" t="s">
        <v>5812</v>
      </c>
      <c r="J3090" t="str">
        <f t="shared" ref="J3090:J3121" si="101">HYPERLINK("https://images.diginfra.net/iiif/NL-HaNA_1.01.02/3767/NL-HaNA_1.01.02_3767_0378.jpg/322,163,2111,3311/full/0/default.jpg", "iiif_url")</f>
        <v>iiif_url</v>
      </c>
    </row>
    <row r="3091" spans="1:10" x14ac:dyDescent="0.2">
      <c r="A3091" t="s">
        <v>5751</v>
      </c>
      <c r="B3091">
        <v>754</v>
      </c>
      <c r="C3091" t="s">
        <v>5813</v>
      </c>
      <c r="D3091">
        <v>434</v>
      </c>
      <c r="E3091">
        <v>504</v>
      </c>
      <c r="F3091">
        <v>2044</v>
      </c>
      <c r="G3091">
        <v>2100</v>
      </c>
      <c r="H3091" t="s">
        <v>5814</v>
      </c>
      <c r="J3091" t="str">
        <f t="shared" si="101"/>
        <v>iiif_url</v>
      </c>
    </row>
    <row r="3092" spans="1:10" x14ac:dyDescent="0.2">
      <c r="A3092" t="s">
        <v>5751</v>
      </c>
      <c r="B3092">
        <v>754</v>
      </c>
      <c r="C3092" t="s">
        <v>5815</v>
      </c>
      <c r="D3092">
        <v>590</v>
      </c>
      <c r="E3092">
        <v>876</v>
      </c>
      <c r="F3092">
        <v>2090</v>
      </c>
      <c r="G3092">
        <v>2148</v>
      </c>
      <c r="H3092" t="s">
        <v>5816</v>
      </c>
      <c r="J3092" t="str">
        <f t="shared" si="101"/>
        <v>iiif_url</v>
      </c>
    </row>
    <row r="3093" spans="1:10" x14ac:dyDescent="0.2">
      <c r="A3093" t="s">
        <v>5751</v>
      </c>
      <c r="B3093">
        <v>754</v>
      </c>
      <c r="C3093" t="s">
        <v>5817</v>
      </c>
      <c r="D3093">
        <v>701</v>
      </c>
      <c r="E3093">
        <v>932</v>
      </c>
      <c r="F3093">
        <v>2139</v>
      </c>
      <c r="G3093">
        <v>2195</v>
      </c>
      <c r="H3093" t="s">
        <v>5818</v>
      </c>
      <c r="J3093" t="str">
        <f t="shared" si="101"/>
        <v>iiif_url</v>
      </c>
    </row>
    <row r="3094" spans="1:10" x14ac:dyDescent="0.2">
      <c r="A3094" t="s">
        <v>5751</v>
      </c>
      <c r="B3094">
        <v>754</v>
      </c>
      <c r="C3094" t="s">
        <v>5819</v>
      </c>
      <c r="D3094">
        <v>426</v>
      </c>
      <c r="E3094">
        <v>1331</v>
      </c>
      <c r="F3094">
        <v>2329</v>
      </c>
      <c r="G3094">
        <v>2391</v>
      </c>
      <c r="H3094" t="s">
        <v>5820</v>
      </c>
      <c r="J3094" t="str">
        <f t="shared" si="101"/>
        <v>iiif_url</v>
      </c>
    </row>
    <row r="3095" spans="1:10" x14ac:dyDescent="0.2">
      <c r="A3095" t="s">
        <v>5751</v>
      </c>
      <c r="B3095">
        <v>754</v>
      </c>
      <c r="C3095" t="s">
        <v>5821</v>
      </c>
      <c r="D3095">
        <v>425</v>
      </c>
      <c r="E3095">
        <v>1331</v>
      </c>
      <c r="F3095">
        <v>2380</v>
      </c>
      <c r="G3095">
        <v>2437</v>
      </c>
      <c r="H3095" t="s">
        <v>5822</v>
      </c>
      <c r="J3095" t="str">
        <f t="shared" si="101"/>
        <v>iiif_url</v>
      </c>
    </row>
    <row r="3096" spans="1:10" x14ac:dyDescent="0.2">
      <c r="A3096" t="s">
        <v>5751</v>
      </c>
      <c r="B3096">
        <v>754</v>
      </c>
      <c r="C3096" t="s">
        <v>5823</v>
      </c>
      <c r="D3096">
        <v>425</v>
      </c>
      <c r="E3096">
        <v>1335</v>
      </c>
      <c r="F3096">
        <v>2433</v>
      </c>
      <c r="G3096">
        <v>2490</v>
      </c>
      <c r="H3096" t="s">
        <v>5824</v>
      </c>
      <c r="J3096" t="str">
        <f t="shared" si="101"/>
        <v>iiif_url</v>
      </c>
    </row>
    <row r="3097" spans="1:10" x14ac:dyDescent="0.2">
      <c r="A3097" t="s">
        <v>5751</v>
      </c>
      <c r="B3097">
        <v>754</v>
      </c>
      <c r="C3097" t="s">
        <v>5825</v>
      </c>
      <c r="D3097">
        <v>422</v>
      </c>
      <c r="E3097">
        <v>1327</v>
      </c>
      <c r="F3097">
        <v>2480</v>
      </c>
      <c r="G3097">
        <v>2539</v>
      </c>
      <c r="H3097" t="s">
        <v>5826</v>
      </c>
      <c r="J3097" t="str">
        <f t="shared" si="101"/>
        <v>iiif_url</v>
      </c>
    </row>
    <row r="3098" spans="1:10" x14ac:dyDescent="0.2">
      <c r="A3098" t="s">
        <v>5751</v>
      </c>
      <c r="B3098">
        <v>754</v>
      </c>
      <c r="C3098" t="s">
        <v>5827</v>
      </c>
      <c r="D3098">
        <v>425</v>
      </c>
      <c r="E3098">
        <v>1325</v>
      </c>
      <c r="F3098">
        <v>2530</v>
      </c>
      <c r="G3098">
        <v>2587</v>
      </c>
      <c r="H3098" t="s">
        <v>5828</v>
      </c>
      <c r="J3098" t="str">
        <f t="shared" si="101"/>
        <v>iiif_url</v>
      </c>
    </row>
    <row r="3099" spans="1:10" x14ac:dyDescent="0.2">
      <c r="A3099" t="s">
        <v>5751</v>
      </c>
      <c r="B3099">
        <v>754</v>
      </c>
      <c r="C3099" t="s">
        <v>5829</v>
      </c>
      <c r="D3099">
        <v>424</v>
      </c>
      <c r="E3099">
        <v>1323</v>
      </c>
      <c r="F3099">
        <v>2580</v>
      </c>
      <c r="G3099">
        <v>2638</v>
      </c>
      <c r="H3099" t="s">
        <v>5830</v>
      </c>
      <c r="J3099" t="str">
        <f t="shared" si="101"/>
        <v>iiif_url</v>
      </c>
    </row>
    <row r="3100" spans="1:10" x14ac:dyDescent="0.2">
      <c r="A3100" t="s">
        <v>5751</v>
      </c>
      <c r="B3100">
        <v>754</v>
      </c>
      <c r="C3100" t="s">
        <v>5831</v>
      </c>
      <c r="D3100">
        <v>423</v>
      </c>
      <c r="E3100">
        <v>1322</v>
      </c>
      <c r="F3100">
        <v>2629</v>
      </c>
      <c r="G3100">
        <v>2688</v>
      </c>
      <c r="H3100" t="s">
        <v>5832</v>
      </c>
      <c r="J3100" t="str">
        <f t="shared" si="101"/>
        <v>iiif_url</v>
      </c>
    </row>
    <row r="3101" spans="1:10" x14ac:dyDescent="0.2">
      <c r="A3101" t="s">
        <v>5751</v>
      </c>
      <c r="B3101">
        <v>754</v>
      </c>
      <c r="C3101" t="s">
        <v>5833</v>
      </c>
      <c r="D3101">
        <v>425</v>
      </c>
      <c r="E3101">
        <v>1329</v>
      </c>
      <c r="F3101">
        <v>2680</v>
      </c>
      <c r="G3101">
        <v>2741</v>
      </c>
      <c r="H3101" t="s">
        <v>5834</v>
      </c>
      <c r="J3101" t="str">
        <f t="shared" si="101"/>
        <v>iiif_url</v>
      </c>
    </row>
    <row r="3102" spans="1:10" x14ac:dyDescent="0.2">
      <c r="A3102" t="s">
        <v>5751</v>
      </c>
      <c r="B3102">
        <v>754</v>
      </c>
      <c r="C3102" t="s">
        <v>5835</v>
      </c>
      <c r="D3102">
        <v>426</v>
      </c>
      <c r="E3102">
        <v>1322</v>
      </c>
      <c r="F3102">
        <v>2728</v>
      </c>
      <c r="G3102">
        <v>2788</v>
      </c>
      <c r="H3102" t="s">
        <v>5836</v>
      </c>
      <c r="J3102" t="str">
        <f t="shared" si="101"/>
        <v>iiif_url</v>
      </c>
    </row>
    <row r="3103" spans="1:10" x14ac:dyDescent="0.2">
      <c r="A3103" t="s">
        <v>5751</v>
      </c>
      <c r="B3103">
        <v>754</v>
      </c>
      <c r="C3103" t="s">
        <v>5837</v>
      </c>
      <c r="D3103">
        <v>428</v>
      </c>
      <c r="E3103">
        <v>1324</v>
      </c>
      <c r="F3103">
        <v>2778</v>
      </c>
      <c r="G3103">
        <v>2838</v>
      </c>
      <c r="H3103" t="s">
        <v>5838</v>
      </c>
      <c r="J3103" t="str">
        <f t="shared" si="101"/>
        <v>iiif_url</v>
      </c>
    </row>
    <row r="3104" spans="1:10" x14ac:dyDescent="0.2">
      <c r="A3104" t="s">
        <v>5751</v>
      </c>
      <c r="B3104">
        <v>754</v>
      </c>
      <c r="C3104" t="s">
        <v>5839</v>
      </c>
      <c r="D3104">
        <v>428</v>
      </c>
      <c r="E3104">
        <v>1185</v>
      </c>
      <c r="F3104">
        <v>2827</v>
      </c>
      <c r="G3104">
        <v>2889</v>
      </c>
      <c r="H3104" t="s">
        <v>5840</v>
      </c>
      <c r="J3104" t="str">
        <f t="shared" si="101"/>
        <v>iiif_url</v>
      </c>
    </row>
    <row r="3105" spans="1:10" x14ac:dyDescent="0.2">
      <c r="A3105" t="s">
        <v>5751</v>
      </c>
      <c r="B3105">
        <v>754</v>
      </c>
      <c r="C3105" t="s">
        <v>5841</v>
      </c>
      <c r="D3105">
        <v>426</v>
      </c>
      <c r="E3105">
        <v>1329</v>
      </c>
      <c r="F3105">
        <v>2917</v>
      </c>
      <c r="G3105">
        <v>2984</v>
      </c>
      <c r="H3105" t="s">
        <v>5842</v>
      </c>
      <c r="I3105">
        <v>1</v>
      </c>
      <c r="J3105" t="str">
        <f t="shared" si="101"/>
        <v>iiif_url</v>
      </c>
    </row>
    <row r="3106" spans="1:10" x14ac:dyDescent="0.2">
      <c r="A3106" t="s">
        <v>5751</v>
      </c>
      <c r="B3106">
        <v>754</v>
      </c>
      <c r="C3106" t="s">
        <v>5843</v>
      </c>
      <c r="D3106">
        <v>426</v>
      </c>
      <c r="E3106">
        <v>1323</v>
      </c>
      <c r="F3106">
        <v>2968</v>
      </c>
      <c r="G3106">
        <v>3033</v>
      </c>
      <c r="H3106" t="s">
        <v>5844</v>
      </c>
      <c r="J3106" t="str">
        <f t="shared" si="101"/>
        <v>iiif_url</v>
      </c>
    </row>
    <row r="3107" spans="1:10" x14ac:dyDescent="0.2">
      <c r="A3107" t="s">
        <v>5751</v>
      </c>
      <c r="B3107">
        <v>754</v>
      </c>
      <c r="C3107" t="s">
        <v>5845</v>
      </c>
      <c r="D3107">
        <v>518</v>
      </c>
      <c r="E3107">
        <v>1324</v>
      </c>
      <c r="F3107">
        <v>3021</v>
      </c>
      <c r="G3107">
        <v>3084</v>
      </c>
      <c r="H3107" t="s">
        <v>5846</v>
      </c>
      <c r="J3107" t="str">
        <f t="shared" si="101"/>
        <v>iiif_url</v>
      </c>
    </row>
    <row r="3108" spans="1:10" x14ac:dyDescent="0.2">
      <c r="A3108" t="s">
        <v>5751</v>
      </c>
      <c r="B3108">
        <v>754</v>
      </c>
      <c r="C3108" t="s">
        <v>5847</v>
      </c>
      <c r="D3108">
        <v>423</v>
      </c>
      <c r="E3108">
        <v>1328</v>
      </c>
      <c r="F3108">
        <v>3071</v>
      </c>
      <c r="G3108">
        <v>3132</v>
      </c>
      <c r="H3108" t="s">
        <v>5848</v>
      </c>
      <c r="J3108" t="str">
        <f t="shared" si="101"/>
        <v>iiif_url</v>
      </c>
    </row>
    <row r="3109" spans="1:10" x14ac:dyDescent="0.2">
      <c r="A3109" t="s">
        <v>5751</v>
      </c>
      <c r="B3109">
        <v>754</v>
      </c>
      <c r="C3109" t="s">
        <v>5849</v>
      </c>
      <c r="D3109">
        <v>426</v>
      </c>
      <c r="E3109">
        <v>1322</v>
      </c>
      <c r="F3109">
        <v>3118</v>
      </c>
      <c r="G3109">
        <v>3181</v>
      </c>
      <c r="H3109" t="s">
        <v>5850</v>
      </c>
      <c r="J3109" t="str">
        <f t="shared" si="101"/>
        <v>iiif_url</v>
      </c>
    </row>
    <row r="3110" spans="1:10" x14ac:dyDescent="0.2">
      <c r="A3110" t="s">
        <v>5751</v>
      </c>
      <c r="B3110">
        <v>754</v>
      </c>
      <c r="C3110" t="s">
        <v>5851</v>
      </c>
      <c r="D3110">
        <v>425</v>
      </c>
      <c r="E3110">
        <v>1322</v>
      </c>
      <c r="F3110">
        <v>3167</v>
      </c>
      <c r="G3110">
        <v>3231</v>
      </c>
      <c r="H3110" t="s">
        <v>5852</v>
      </c>
      <c r="J3110" t="str">
        <f t="shared" si="101"/>
        <v>iiif_url</v>
      </c>
    </row>
    <row r="3111" spans="1:10" x14ac:dyDescent="0.2">
      <c r="A3111" t="s">
        <v>5751</v>
      </c>
      <c r="B3111">
        <v>754</v>
      </c>
      <c r="C3111" t="s">
        <v>5853</v>
      </c>
      <c r="D3111">
        <v>426</v>
      </c>
      <c r="E3111">
        <v>1328</v>
      </c>
      <c r="F3111">
        <v>3218</v>
      </c>
      <c r="G3111">
        <v>3281</v>
      </c>
      <c r="H3111" t="s">
        <v>5854</v>
      </c>
      <c r="J3111" t="str">
        <f t="shared" si="101"/>
        <v>iiif_url</v>
      </c>
    </row>
    <row r="3112" spans="1:10" x14ac:dyDescent="0.2">
      <c r="A3112" t="s">
        <v>5751</v>
      </c>
      <c r="B3112">
        <v>754</v>
      </c>
      <c r="C3112" t="s">
        <v>5855</v>
      </c>
      <c r="D3112">
        <v>432</v>
      </c>
      <c r="E3112">
        <v>1328</v>
      </c>
      <c r="F3112">
        <v>3268</v>
      </c>
      <c r="G3112">
        <v>3328</v>
      </c>
      <c r="H3112" t="s">
        <v>5856</v>
      </c>
      <c r="J3112" t="str">
        <f t="shared" si="101"/>
        <v>iiif_url</v>
      </c>
    </row>
    <row r="3113" spans="1:10" x14ac:dyDescent="0.2">
      <c r="A3113" t="s">
        <v>5751</v>
      </c>
      <c r="B3113">
        <v>754</v>
      </c>
      <c r="C3113" t="s">
        <v>5857</v>
      </c>
      <c r="D3113">
        <v>1412</v>
      </c>
      <c r="E3113">
        <v>2306</v>
      </c>
      <c r="F3113">
        <v>366</v>
      </c>
      <c r="G3113">
        <v>425</v>
      </c>
      <c r="H3113" t="s">
        <v>5858</v>
      </c>
      <c r="J3113" t="str">
        <f t="shared" si="101"/>
        <v>iiif_url</v>
      </c>
    </row>
    <row r="3114" spans="1:10" x14ac:dyDescent="0.2">
      <c r="A3114" t="s">
        <v>5751</v>
      </c>
      <c r="B3114">
        <v>754</v>
      </c>
      <c r="C3114" t="s">
        <v>5859</v>
      </c>
      <c r="D3114">
        <v>1406</v>
      </c>
      <c r="E3114">
        <v>2318</v>
      </c>
      <c r="F3114">
        <v>414</v>
      </c>
      <c r="G3114">
        <v>473</v>
      </c>
      <c r="H3114" t="s">
        <v>5860</v>
      </c>
      <c r="J3114" t="str">
        <f t="shared" si="101"/>
        <v>iiif_url</v>
      </c>
    </row>
    <row r="3115" spans="1:10" x14ac:dyDescent="0.2">
      <c r="A3115" t="s">
        <v>5751</v>
      </c>
      <c r="B3115">
        <v>754</v>
      </c>
      <c r="C3115" t="s">
        <v>5861</v>
      </c>
      <c r="D3115">
        <v>1404</v>
      </c>
      <c r="E3115">
        <v>2318</v>
      </c>
      <c r="F3115">
        <v>464</v>
      </c>
      <c r="G3115">
        <v>526</v>
      </c>
      <c r="H3115" t="s">
        <v>5862</v>
      </c>
      <c r="J3115" t="str">
        <f t="shared" si="101"/>
        <v>iiif_url</v>
      </c>
    </row>
    <row r="3116" spans="1:10" x14ac:dyDescent="0.2">
      <c r="A3116" t="s">
        <v>5751</v>
      </c>
      <c r="B3116">
        <v>754</v>
      </c>
      <c r="C3116" t="s">
        <v>5863</v>
      </c>
      <c r="D3116">
        <v>1409</v>
      </c>
      <c r="E3116">
        <v>2320</v>
      </c>
      <c r="F3116">
        <v>513</v>
      </c>
      <c r="G3116">
        <v>575</v>
      </c>
      <c r="H3116" t="s">
        <v>5864</v>
      </c>
      <c r="J3116" t="str">
        <f t="shared" si="101"/>
        <v>iiif_url</v>
      </c>
    </row>
    <row r="3117" spans="1:10" x14ac:dyDescent="0.2">
      <c r="A3117" t="s">
        <v>5751</v>
      </c>
      <c r="B3117">
        <v>754</v>
      </c>
      <c r="C3117" t="s">
        <v>5865</v>
      </c>
      <c r="D3117">
        <v>1407</v>
      </c>
      <c r="E3117">
        <v>2318</v>
      </c>
      <c r="F3117">
        <v>564</v>
      </c>
      <c r="G3117">
        <v>623</v>
      </c>
      <c r="H3117" t="s">
        <v>5866</v>
      </c>
      <c r="J3117" t="str">
        <f t="shared" si="101"/>
        <v>iiif_url</v>
      </c>
    </row>
    <row r="3118" spans="1:10" x14ac:dyDescent="0.2">
      <c r="A3118" t="s">
        <v>5751</v>
      </c>
      <c r="B3118">
        <v>754</v>
      </c>
      <c r="C3118" t="s">
        <v>5867</v>
      </c>
      <c r="D3118">
        <v>1410</v>
      </c>
      <c r="E3118">
        <v>2329</v>
      </c>
      <c r="F3118">
        <v>613</v>
      </c>
      <c r="G3118">
        <v>671</v>
      </c>
      <c r="H3118" t="s">
        <v>5868</v>
      </c>
      <c r="J3118" t="str">
        <f t="shared" si="101"/>
        <v>iiif_url</v>
      </c>
    </row>
    <row r="3119" spans="1:10" x14ac:dyDescent="0.2">
      <c r="A3119" t="s">
        <v>5751</v>
      </c>
      <c r="B3119">
        <v>754</v>
      </c>
      <c r="C3119" t="s">
        <v>5869</v>
      </c>
      <c r="D3119">
        <v>1412</v>
      </c>
      <c r="E3119">
        <v>2323</v>
      </c>
      <c r="F3119">
        <v>662</v>
      </c>
      <c r="G3119">
        <v>719</v>
      </c>
      <c r="H3119" t="s">
        <v>5870</v>
      </c>
      <c r="J3119" t="str">
        <f t="shared" si="101"/>
        <v>iiif_url</v>
      </c>
    </row>
    <row r="3120" spans="1:10" x14ac:dyDescent="0.2">
      <c r="A3120" t="s">
        <v>5751</v>
      </c>
      <c r="B3120">
        <v>754</v>
      </c>
      <c r="C3120" t="s">
        <v>5871</v>
      </c>
      <c r="D3120">
        <v>1413</v>
      </c>
      <c r="E3120">
        <v>2323</v>
      </c>
      <c r="F3120">
        <v>710</v>
      </c>
      <c r="G3120">
        <v>767</v>
      </c>
      <c r="H3120" t="s">
        <v>5872</v>
      </c>
      <c r="J3120" t="str">
        <f t="shared" si="101"/>
        <v>iiif_url</v>
      </c>
    </row>
    <row r="3121" spans="1:10" x14ac:dyDescent="0.2">
      <c r="A3121" t="s">
        <v>5751</v>
      </c>
      <c r="B3121">
        <v>754</v>
      </c>
      <c r="C3121" t="s">
        <v>5873</v>
      </c>
      <c r="D3121">
        <v>1412</v>
      </c>
      <c r="E3121">
        <v>2327</v>
      </c>
      <c r="F3121">
        <v>759</v>
      </c>
      <c r="G3121">
        <v>816</v>
      </c>
      <c r="H3121" t="s">
        <v>5874</v>
      </c>
      <c r="J3121" t="str">
        <f t="shared" si="101"/>
        <v>iiif_url</v>
      </c>
    </row>
    <row r="3122" spans="1:10" x14ac:dyDescent="0.2">
      <c r="A3122" t="s">
        <v>5751</v>
      </c>
      <c r="B3122">
        <v>754</v>
      </c>
      <c r="C3122" t="s">
        <v>5875</v>
      </c>
      <c r="D3122">
        <v>1415</v>
      </c>
      <c r="E3122">
        <v>2328</v>
      </c>
      <c r="F3122">
        <v>808</v>
      </c>
      <c r="G3122">
        <v>867</v>
      </c>
      <c r="H3122" t="s">
        <v>5876</v>
      </c>
      <c r="J3122" t="str">
        <f t="shared" ref="J3122:J3153" si="102">HYPERLINK("https://images.diginfra.net/iiif/NL-HaNA_1.01.02/3767/NL-HaNA_1.01.02_3767_0378.jpg/322,163,2111,3311/full/0/default.jpg", "iiif_url")</f>
        <v>iiif_url</v>
      </c>
    </row>
    <row r="3123" spans="1:10" x14ac:dyDescent="0.2">
      <c r="A3123" t="s">
        <v>5751</v>
      </c>
      <c r="B3123">
        <v>754</v>
      </c>
      <c r="C3123" t="s">
        <v>5877</v>
      </c>
      <c r="D3123">
        <v>1409</v>
      </c>
      <c r="E3123">
        <v>2325</v>
      </c>
      <c r="F3123">
        <v>855</v>
      </c>
      <c r="G3123">
        <v>912</v>
      </c>
      <c r="H3123" t="s">
        <v>5878</v>
      </c>
      <c r="J3123" t="str">
        <f t="shared" si="102"/>
        <v>iiif_url</v>
      </c>
    </row>
    <row r="3124" spans="1:10" x14ac:dyDescent="0.2">
      <c r="A3124" t="s">
        <v>5751</v>
      </c>
      <c r="B3124">
        <v>754</v>
      </c>
      <c r="C3124" t="s">
        <v>5879</v>
      </c>
      <c r="D3124">
        <v>1410</v>
      </c>
      <c r="E3124">
        <v>2328</v>
      </c>
      <c r="F3124">
        <v>907</v>
      </c>
      <c r="G3124">
        <v>964</v>
      </c>
      <c r="H3124" t="s">
        <v>5880</v>
      </c>
      <c r="J3124" t="str">
        <f t="shared" si="102"/>
        <v>iiif_url</v>
      </c>
    </row>
    <row r="3125" spans="1:10" x14ac:dyDescent="0.2">
      <c r="A3125" t="s">
        <v>5751</v>
      </c>
      <c r="B3125">
        <v>754</v>
      </c>
      <c r="C3125" t="s">
        <v>5881</v>
      </c>
      <c r="D3125">
        <v>1405</v>
      </c>
      <c r="E3125">
        <v>2328</v>
      </c>
      <c r="F3125">
        <v>956</v>
      </c>
      <c r="G3125">
        <v>1015</v>
      </c>
      <c r="H3125" t="s">
        <v>5882</v>
      </c>
      <c r="J3125" t="str">
        <f t="shared" si="102"/>
        <v>iiif_url</v>
      </c>
    </row>
    <row r="3126" spans="1:10" x14ac:dyDescent="0.2">
      <c r="A3126" t="s">
        <v>5751</v>
      </c>
      <c r="B3126">
        <v>754</v>
      </c>
      <c r="C3126" t="s">
        <v>5883</v>
      </c>
      <c r="D3126">
        <v>1412</v>
      </c>
      <c r="E3126">
        <v>2325</v>
      </c>
      <c r="F3126">
        <v>1005</v>
      </c>
      <c r="G3126">
        <v>1065</v>
      </c>
      <c r="H3126" t="s">
        <v>5884</v>
      </c>
      <c r="J3126" t="str">
        <f t="shared" si="102"/>
        <v>iiif_url</v>
      </c>
    </row>
    <row r="3127" spans="1:10" x14ac:dyDescent="0.2">
      <c r="A3127" t="s">
        <v>5751</v>
      </c>
      <c r="B3127">
        <v>754</v>
      </c>
      <c r="C3127" t="s">
        <v>5885</v>
      </c>
      <c r="D3127">
        <v>1416</v>
      </c>
      <c r="E3127">
        <v>1922</v>
      </c>
      <c r="F3127">
        <v>1057</v>
      </c>
      <c r="G3127">
        <v>1114</v>
      </c>
      <c r="H3127" t="s">
        <v>5886</v>
      </c>
      <c r="J3127" t="str">
        <f t="shared" si="102"/>
        <v>iiif_url</v>
      </c>
    </row>
    <row r="3128" spans="1:10" x14ac:dyDescent="0.2">
      <c r="A3128" t="s">
        <v>5751</v>
      </c>
      <c r="B3128">
        <v>754</v>
      </c>
      <c r="C3128" t="s">
        <v>5887</v>
      </c>
      <c r="D3128">
        <v>2085</v>
      </c>
      <c r="E3128">
        <v>2323</v>
      </c>
      <c r="F3128">
        <v>1051</v>
      </c>
      <c r="G3128">
        <v>1108</v>
      </c>
      <c r="H3128" t="s">
        <v>5888</v>
      </c>
      <c r="J3128" t="str">
        <f t="shared" si="102"/>
        <v>iiif_url</v>
      </c>
    </row>
    <row r="3129" spans="1:10" x14ac:dyDescent="0.2">
      <c r="A3129" t="s">
        <v>5751</v>
      </c>
      <c r="B3129">
        <v>754</v>
      </c>
      <c r="C3129" t="s">
        <v>5889</v>
      </c>
      <c r="D3129">
        <v>1415</v>
      </c>
      <c r="E3129">
        <v>2317</v>
      </c>
      <c r="F3129">
        <v>1100</v>
      </c>
      <c r="G3129">
        <v>1158</v>
      </c>
      <c r="H3129" t="s">
        <v>5890</v>
      </c>
      <c r="J3129" t="str">
        <f t="shared" si="102"/>
        <v>iiif_url</v>
      </c>
    </row>
    <row r="3130" spans="1:10" x14ac:dyDescent="0.2">
      <c r="A3130" t="s">
        <v>5751</v>
      </c>
      <c r="B3130">
        <v>754</v>
      </c>
      <c r="C3130" t="s">
        <v>5891</v>
      </c>
      <c r="D3130">
        <v>1413</v>
      </c>
      <c r="E3130">
        <v>2321</v>
      </c>
      <c r="F3130">
        <v>1149</v>
      </c>
      <c r="G3130">
        <v>1207</v>
      </c>
      <c r="H3130" t="s">
        <v>5892</v>
      </c>
      <c r="J3130" t="str">
        <f t="shared" si="102"/>
        <v>iiif_url</v>
      </c>
    </row>
    <row r="3131" spans="1:10" x14ac:dyDescent="0.2">
      <c r="A3131" t="s">
        <v>5751</v>
      </c>
      <c r="B3131">
        <v>754</v>
      </c>
      <c r="C3131" t="s">
        <v>5893</v>
      </c>
      <c r="D3131">
        <v>1414</v>
      </c>
      <c r="E3131">
        <v>2320</v>
      </c>
      <c r="F3131">
        <v>1197</v>
      </c>
      <c r="G3131">
        <v>1254</v>
      </c>
      <c r="H3131" t="s">
        <v>5894</v>
      </c>
      <c r="J3131" t="str">
        <f t="shared" si="102"/>
        <v>iiif_url</v>
      </c>
    </row>
    <row r="3132" spans="1:10" x14ac:dyDescent="0.2">
      <c r="A3132" t="s">
        <v>5751</v>
      </c>
      <c r="B3132">
        <v>754</v>
      </c>
      <c r="C3132" t="s">
        <v>5895</v>
      </c>
      <c r="D3132">
        <v>1415</v>
      </c>
      <c r="E3132">
        <v>2321</v>
      </c>
      <c r="F3132">
        <v>1250</v>
      </c>
      <c r="G3132">
        <v>1308</v>
      </c>
      <c r="H3132" t="s">
        <v>5896</v>
      </c>
      <c r="J3132" t="str">
        <f t="shared" si="102"/>
        <v>iiif_url</v>
      </c>
    </row>
    <row r="3133" spans="1:10" x14ac:dyDescent="0.2">
      <c r="A3133" t="s">
        <v>5751</v>
      </c>
      <c r="B3133">
        <v>754</v>
      </c>
      <c r="C3133" t="s">
        <v>5897</v>
      </c>
      <c r="D3133">
        <v>1416</v>
      </c>
      <c r="E3133">
        <v>2325</v>
      </c>
      <c r="F3133">
        <v>1300</v>
      </c>
      <c r="G3133">
        <v>1357</v>
      </c>
      <c r="H3133" t="s">
        <v>5898</v>
      </c>
      <c r="J3133" t="str">
        <f t="shared" si="102"/>
        <v>iiif_url</v>
      </c>
    </row>
    <row r="3134" spans="1:10" x14ac:dyDescent="0.2">
      <c r="A3134" t="s">
        <v>5751</v>
      </c>
      <c r="B3134">
        <v>754</v>
      </c>
      <c r="C3134" t="s">
        <v>5899</v>
      </c>
      <c r="D3134">
        <v>1413</v>
      </c>
      <c r="E3134">
        <v>2319</v>
      </c>
      <c r="F3134">
        <v>1349</v>
      </c>
      <c r="G3134">
        <v>1405</v>
      </c>
      <c r="H3134" t="s">
        <v>5900</v>
      </c>
      <c r="J3134" t="str">
        <f t="shared" si="102"/>
        <v>iiif_url</v>
      </c>
    </row>
    <row r="3135" spans="1:10" x14ac:dyDescent="0.2">
      <c r="A3135" t="s">
        <v>5751</v>
      </c>
      <c r="B3135">
        <v>754</v>
      </c>
      <c r="C3135" t="s">
        <v>5901</v>
      </c>
      <c r="D3135">
        <v>1409</v>
      </c>
      <c r="E3135">
        <v>2325</v>
      </c>
      <c r="F3135">
        <v>1401</v>
      </c>
      <c r="G3135">
        <v>1459</v>
      </c>
      <c r="H3135" t="s">
        <v>5902</v>
      </c>
      <c r="J3135" t="str">
        <f t="shared" si="102"/>
        <v>iiif_url</v>
      </c>
    </row>
    <row r="3136" spans="1:10" x14ac:dyDescent="0.2">
      <c r="A3136" t="s">
        <v>5751</v>
      </c>
      <c r="B3136">
        <v>754</v>
      </c>
      <c r="C3136" t="s">
        <v>5903</v>
      </c>
      <c r="D3136">
        <v>1417</v>
      </c>
      <c r="E3136">
        <v>2333</v>
      </c>
      <c r="F3136">
        <v>1448</v>
      </c>
      <c r="G3136">
        <v>1508</v>
      </c>
      <c r="H3136" t="s">
        <v>5904</v>
      </c>
      <c r="J3136" t="str">
        <f t="shared" si="102"/>
        <v>iiif_url</v>
      </c>
    </row>
    <row r="3137" spans="1:10" x14ac:dyDescent="0.2">
      <c r="A3137" t="s">
        <v>5751</v>
      </c>
      <c r="B3137">
        <v>754</v>
      </c>
      <c r="C3137" t="s">
        <v>5905</v>
      </c>
      <c r="D3137">
        <v>1409</v>
      </c>
      <c r="E3137">
        <v>2333</v>
      </c>
      <c r="F3137">
        <v>1496</v>
      </c>
      <c r="G3137">
        <v>1555</v>
      </c>
      <c r="H3137" t="s">
        <v>5906</v>
      </c>
      <c r="J3137" t="str">
        <f t="shared" si="102"/>
        <v>iiif_url</v>
      </c>
    </row>
    <row r="3138" spans="1:10" x14ac:dyDescent="0.2">
      <c r="A3138" t="s">
        <v>5751</v>
      </c>
      <c r="B3138">
        <v>754</v>
      </c>
      <c r="C3138" t="s">
        <v>5907</v>
      </c>
      <c r="D3138">
        <v>1411</v>
      </c>
      <c r="E3138">
        <v>2319</v>
      </c>
      <c r="F3138">
        <v>1546</v>
      </c>
      <c r="G3138">
        <v>1603</v>
      </c>
      <c r="H3138" t="s">
        <v>5908</v>
      </c>
      <c r="J3138" t="str">
        <f t="shared" si="102"/>
        <v>iiif_url</v>
      </c>
    </row>
    <row r="3139" spans="1:10" x14ac:dyDescent="0.2">
      <c r="A3139" t="s">
        <v>5751</v>
      </c>
      <c r="B3139">
        <v>754</v>
      </c>
      <c r="C3139" t="s">
        <v>5909</v>
      </c>
      <c r="D3139">
        <v>1410</v>
      </c>
      <c r="E3139">
        <v>2324</v>
      </c>
      <c r="F3139">
        <v>1596</v>
      </c>
      <c r="G3139">
        <v>1654</v>
      </c>
      <c r="H3139" t="s">
        <v>5910</v>
      </c>
      <c r="J3139" t="str">
        <f t="shared" si="102"/>
        <v>iiif_url</v>
      </c>
    </row>
    <row r="3140" spans="1:10" x14ac:dyDescent="0.2">
      <c r="A3140" t="s">
        <v>5751</v>
      </c>
      <c r="B3140">
        <v>754</v>
      </c>
      <c r="C3140" t="s">
        <v>5911</v>
      </c>
      <c r="D3140">
        <v>1406</v>
      </c>
      <c r="E3140">
        <v>2322</v>
      </c>
      <c r="F3140">
        <v>1644</v>
      </c>
      <c r="G3140">
        <v>1702</v>
      </c>
      <c r="H3140" t="s">
        <v>5912</v>
      </c>
      <c r="J3140" t="str">
        <f t="shared" si="102"/>
        <v>iiif_url</v>
      </c>
    </row>
    <row r="3141" spans="1:10" x14ac:dyDescent="0.2">
      <c r="A3141" t="s">
        <v>5751</v>
      </c>
      <c r="B3141">
        <v>754</v>
      </c>
      <c r="C3141" t="s">
        <v>5913</v>
      </c>
      <c r="D3141">
        <v>1412</v>
      </c>
      <c r="E3141">
        <v>2314</v>
      </c>
      <c r="F3141">
        <v>1693</v>
      </c>
      <c r="G3141">
        <v>1750</v>
      </c>
      <c r="H3141" t="s">
        <v>5914</v>
      </c>
      <c r="J3141" t="str">
        <f t="shared" si="102"/>
        <v>iiif_url</v>
      </c>
    </row>
    <row r="3142" spans="1:10" x14ac:dyDescent="0.2">
      <c r="A3142" t="s">
        <v>5751</v>
      </c>
      <c r="B3142">
        <v>754</v>
      </c>
      <c r="C3142" t="s">
        <v>5915</v>
      </c>
      <c r="D3142">
        <v>1405</v>
      </c>
      <c r="E3142">
        <v>2309</v>
      </c>
      <c r="F3142">
        <v>1741</v>
      </c>
      <c r="G3142">
        <v>1798</v>
      </c>
      <c r="H3142" t="s">
        <v>5916</v>
      </c>
      <c r="J3142" t="str">
        <f t="shared" si="102"/>
        <v>iiif_url</v>
      </c>
    </row>
    <row r="3143" spans="1:10" x14ac:dyDescent="0.2">
      <c r="A3143" t="s">
        <v>5751</v>
      </c>
      <c r="B3143">
        <v>754</v>
      </c>
      <c r="C3143" t="s">
        <v>5917</v>
      </c>
      <c r="D3143">
        <v>1407</v>
      </c>
      <c r="E3143">
        <v>2312</v>
      </c>
      <c r="F3143">
        <v>1791</v>
      </c>
      <c r="G3143">
        <v>1849</v>
      </c>
      <c r="H3143" t="s">
        <v>5918</v>
      </c>
      <c r="J3143" t="str">
        <f t="shared" si="102"/>
        <v>iiif_url</v>
      </c>
    </row>
    <row r="3144" spans="1:10" x14ac:dyDescent="0.2">
      <c r="A3144" t="s">
        <v>5751</v>
      </c>
      <c r="B3144">
        <v>754</v>
      </c>
      <c r="C3144" t="s">
        <v>5919</v>
      </c>
      <c r="D3144">
        <v>1404</v>
      </c>
      <c r="E3144">
        <v>2313</v>
      </c>
      <c r="F3144">
        <v>1842</v>
      </c>
      <c r="G3144">
        <v>1903</v>
      </c>
      <c r="H3144" t="s">
        <v>5920</v>
      </c>
      <c r="J3144" t="str">
        <f t="shared" si="102"/>
        <v>iiif_url</v>
      </c>
    </row>
    <row r="3145" spans="1:10" x14ac:dyDescent="0.2">
      <c r="A3145" t="s">
        <v>5751</v>
      </c>
      <c r="B3145">
        <v>754</v>
      </c>
      <c r="C3145" t="s">
        <v>5921</v>
      </c>
      <c r="D3145">
        <v>1405</v>
      </c>
      <c r="E3145">
        <v>2318</v>
      </c>
      <c r="F3145">
        <v>1891</v>
      </c>
      <c r="G3145">
        <v>1950</v>
      </c>
      <c r="H3145" t="s">
        <v>5922</v>
      </c>
      <c r="J3145" t="str">
        <f t="shared" si="102"/>
        <v>iiif_url</v>
      </c>
    </row>
    <row r="3146" spans="1:10" x14ac:dyDescent="0.2">
      <c r="A3146" t="s">
        <v>5751</v>
      </c>
      <c r="B3146">
        <v>754</v>
      </c>
      <c r="C3146" t="s">
        <v>5923</v>
      </c>
      <c r="D3146">
        <v>1403</v>
      </c>
      <c r="E3146">
        <v>2317</v>
      </c>
      <c r="F3146">
        <v>1939</v>
      </c>
      <c r="G3146">
        <v>2000</v>
      </c>
      <c r="H3146" t="s">
        <v>5924</v>
      </c>
      <c r="J3146" t="str">
        <f t="shared" si="102"/>
        <v>iiif_url</v>
      </c>
    </row>
    <row r="3147" spans="1:10" x14ac:dyDescent="0.2">
      <c r="A3147" t="s">
        <v>5751</v>
      </c>
      <c r="B3147">
        <v>754</v>
      </c>
      <c r="C3147" t="s">
        <v>5925</v>
      </c>
      <c r="D3147">
        <v>1403</v>
      </c>
      <c r="E3147">
        <v>2315</v>
      </c>
      <c r="F3147">
        <v>1989</v>
      </c>
      <c r="G3147">
        <v>2048</v>
      </c>
      <c r="H3147" t="s">
        <v>5926</v>
      </c>
      <c r="J3147" t="str">
        <f t="shared" si="102"/>
        <v>iiif_url</v>
      </c>
    </row>
    <row r="3148" spans="1:10" x14ac:dyDescent="0.2">
      <c r="A3148" t="s">
        <v>5751</v>
      </c>
      <c r="B3148">
        <v>754</v>
      </c>
      <c r="C3148" t="s">
        <v>5927</v>
      </c>
      <c r="D3148">
        <v>1403</v>
      </c>
      <c r="E3148">
        <v>2305</v>
      </c>
      <c r="F3148">
        <v>2040</v>
      </c>
      <c r="G3148">
        <v>2098</v>
      </c>
      <c r="H3148" t="s">
        <v>5928</v>
      </c>
      <c r="J3148" t="str">
        <f t="shared" si="102"/>
        <v>iiif_url</v>
      </c>
    </row>
    <row r="3149" spans="1:10" x14ac:dyDescent="0.2">
      <c r="A3149" t="s">
        <v>5751</v>
      </c>
      <c r="B3149">
        <v>754</v>
      </c>
      <c r="C3149" t="s">
        <v>5929</v>
      </c>
      <c r="D3149">
        <v>1400</v>
      </c>
      <c r="E3149">
        <v>2318</v>
      </c>
      <c r="F3149">
        <v>2090</v>
      </c>
      <c r="G3149">
        <v>2147</v>
      </c>
      <c r="H3149" t="s">
        <v>5930</v>
      </c>
      <c r="J3149" t="str">
        <f t="shared" si="102"/>
        <v>iiif_url</v>
      </c>
    </row>
    <row r="3150" spans="1:10" x14ac:dyDescent="0.2">
      <c r="A3150" t="s">
        <v>5751</v>
      </c>
      <c r="B3150">
        <v>754</v>
      </c>
      <c r="C3150" t="s">
        <v>5931</v>
      </c>
      <c r="D3150">
        <v>1401</v>
      </c>
      <c r="E3150">
        <v>2312</v>
      </c>
      <c r="F3150">
        <v>2136</v>
      </c>
      <c r="G3150">
        <v>2195</v>
      </c>
      <c r="H3150" t="s">
        <v>5932</v>
      </c>
      <c r="J3150" t="str">
        <f t="shared" si="102"/>
        <v>iiif_url</v>
      </c>
    </row>
    <row r="3151" spans="1:10" x14ac:dyDescent="0.2">
      <c r="A3151" t="s">
        <v>5751</v>
      </c>
      <c r="B3151">
        <v>754</v>
      </c>
      <c r="C3151" t="s">
        <v>5933</v>
      </c>
      <c r="D3151">
        <v>1402</v>
      </c>
      <c r="E3151">
        <v>2318</v>
      </c>
      <c r="F3151">
        <v>2185</v>
      </c>
      <c r="G3151">
        <v>2243</v>
      </c>
      <c r="H3151" t="s">
        <v>5934</v>
      </c>
      <c r="J3151" t="str">
        <f t="shared" si="102"/>
        <v>iiif_url</v>
      </c>
    </row>
    <row r="3152" spans="1:10" x14ac:dyDescent="0.2">
      <c r="A3152" t="s">
        <v>5751</v>
      </c>
      <c r="B3152">
        <v>754</v>
      </c>
      <c r="C3152" t="s">
        <v>5935</v>
      </c>
      <c r="D3152">
        <v>1409</v>
      </c>
      <c r="E3152">
        <v>2315</v>
      </c>
      <c r="F3152">
        <v>2233</v>
      </c>
      <c r="G3152">
        <v>2292</v>
      </c>
      <c r="H3152" t="s">
        <v>5936</v>
      </c>
      <c r="J3152" t="str">
        <f t="shared" si="102"/>
        <v>iiif_url</v>
      </c>
    </row>
    <row r="3153" spans="1:10" x14ac:dyDescent="0.2">
      <c r="A3153" t="s">
        <v>5751</v>
      </c>
      <c r="B3153">
        <v>754</v>
      </c>
      <c r="C3153" t="s">
        <v>5937</v>
      </c>
      <c r="D3153">
        <v>1403</v>
      </c>
      <c r="E3153">
        <v>2312</v>
      </c>
      <c r="F3153">
        <v>2282</v>
      </c>
      <c r="G3153">
        <v>2341</v>
      </c>
      <c r="H3153" t="s">
        <v>5938</v>
      </c>
      <c r="J3153" t="str">
        <f t="shared" si="102"/>
        <v>iiif_url</v>
      </c>
    </row>
    <row r="3154" spans="1:10" x14ac:dyDescent="0.2">
      <c r="A3154" t="s">
        <v>5751</v>
      </c>
      <c r="B3154">
        <v>754</v>
      </c>
      <c r="C3154" t="s">
        <v>5939</v>
      </c>
      <c r="D3154">
        <v>1404</v>
      </c>
      <c r="E3154">
        <v>2309</v>
      </c>
      <c r="F3154">
        <v>2331</v>
      </c>
      <c r="G3154">
        <v>2396</v>
      </c>
      <c r="H3154" t="s">
        <v>5940</v>
      </c>
      <c r="J3154" t="str">
        <f t="shared" ref="J3154:J3172" si="103">HYPERLINK("https://images.diginfra.net/iiif/NL-HaNA_1.01.02/3767/NL-HaNA_1.01.02_3767_0378.jpg/322,163,2111,3311/full/0/default.jpg", "iiif_url")</f>
        <v>iiif_url</v>
      </c>
    </row>
    <row r="3155" spans="1:10" x14ac:dyDescent="0.2">
      <c r="A3155" t="s">
        <v>5751</v>
      </c>
      <c r="B3155">
        <v>754</v>
      </c>
      <c r="C3155" t="s">
        <v>5941</v>
      </c>
      <c r="D3155">
        <v>1403</v>
      </c>
      <c r="E3155">
        <v>2315</v>
      </c>
      <c r="F3155">
        <v>2381</v>
      </c>
      <c r="G3155">
        <v>2442</v>
      </c>
      <c r="H3155" t="s">
        <v>5942</v>
      </c>
      <c r="J3155" t="str">
        <f t="shared" si="103"/>
        <v>iiif_url</v>
      </c>
    </row>
    <row r="3156" spans="1:10" x14ac:dyDescent="0.2">
      <c r="A3156" t="s">
        <v>5751</v>
      </c>
      <c r="B3156">
        <v>754</v>
      </c>
      <c r="C3156" t="s">
        <v>5943</v>
      </c>
      <c r="D3156">
        <v>1401</v>
      </c>
      <c r="E3156">
        <v>2315</v>
      </c>
      <c r="F3156">
        <v>2432</v>
      </c>
      <c r="G3156">
        <v>2492</v>
      </c>
      <c r="H3156" t="s">
        <v>5944</v>
      </c>
      <c r="J3156" t="str">
        <f t="shared" si="103"/>
        <v>iiif_url</v>
      </c>
    </row>
    <row r="3157" spans="1:10" x14ac:dyDescent="0.2">
      <c r="A3157" t="s">
        <v>5751</v>
      </c>
      <c r="B3157">
        <v>754</v>
      </c>
      <c r="C3157" t="s">
        <v>5945</v>
      </c>
      <c r="D3157">
        <v>1406</v>
      </c>
      <c r="E3157">
        <v>2308</v>
      </c>
      <c r="F3157">
        <v>2481</v>
      </c>
      <c r="G3157">
        <v>2539</v>
      </c>
      <c r="H3157" t="s">
        <v>5946</v>
      </c>
      <c r="J3157" t="str">
        <f t="shared" si="103"/>
        <v>iiif_url</v>
      </c>
    </row>
    <row r="3158" spans="1:10" x14ac:dyDescent="0.2">
      <c r="A3158" t="s">
        <v>5751</v>
      </c>
      <c r="B3158">
        <v>754</v>
      </c>
      <c r="C3158" t="s">
        <v>5947</v>
      </c>
      <c r="D3158">
        <v>1406</v>
      </c>
      <c r="E3158">
        <v>2306</v>
      </c>
      <c r="F3158">
        <v>2530</v>
      </c>
      <c r="G3158">
        <v>2589</v>
      </c>
      <c r="H3158" t="s">
        <v>5948</v>
      </c>
      <c r="J3158" t="str">
        <f t="shared" si="103"/>
        <v>iiif_url</v>
      </c>
    </row>
    <row r="3159" spans="1:10" x14ac:dyDescent="0.2">
      <c r="A3159" t="s">
        <v>5751</v>
      </c>
      <c r="B3159">
        <v>754</v>
      </c>
      <c r="C3159" t="s">
        <v>5949</v>
      </c>
      <c r="D3159">
        <v>1405</v>
      </c>
      <c r="E3159">
        <v>2312</v>
      </c>
      <c r="F3159">
        <v>2580</v>
      </c>
      <c r="G3159">
        <v>2638</v>
      </c>
      <c r="H3159" t="s">
        <v>5950</v>
      </c>
      <c r="J3159" t="str">
        <f t="shared" si="103"/>
        <v>iiif_url</v>
      </c>
    </row>
    <row r="3160" spans="1:10" x14ac:dyDescent="0.2">
      <c r="A3160" t="s">
        <v>5751</v>
      </c>
      <c r="B3160">
        <v>754</v>
      </c>
      <c r="C3160" t="s">
        <v>5951</v>
      </c>
      <c r="D3160">
        <v>1401</v>
      </c>
      <c r="E3160">
        <v>2301</v>
      </c>
      <c r="F3160">
        <v>2627</v>
      </c>
      <c r="G3160">
        <v>2686</v>
      </c>
      <c r="H3160" t="s">
        <v>5952</v>
      </c>
      <c r="J3160" t="str">
        <f t="shared" si="103"/>
        <v>iiif_url</v>
      </c>
    </row>
    <row r="3161" spans="1:10" x14ac:dyDescent="0.2">
      <c r="A3161" t="s">
        <v>5751</v>
      </c>
      <c r="B3161">
        <v>754</v>
      </c>
      <c r="C3161" t="s">
        <v>5953</v>
      </c>
      <c r="D3161">
        <v>1403</v>
      </c>
      <c r="E3161">
        <v>2300</v>
      </c>
      <c r="F3161">
        <v>2678</v>
      </c>
      <c r="G3161">
        <v>2736</v>
      </c>
      <c r="H3161" t="s">
        <v>5954</v>
      </c>
      <c r="J3161" t="str">
        <f t="shared" si="103"/>
        <v>iiif_url</v>
      </c>
    </row>
    <row r="3162" spans="1:10" x14ac:dyDescent="0.2">
      <c r="A3162" t="s">
        <v>5751</v>
      </c>
      <c r="B3162">
        <v>754</v>
      </c>
      <c r="C3162" t="s">
        <v>5955</v>
      </c>
      <c r="D3162">
        <v>1406</v>
      </c>
      <c r="E3162">
        <v>2308</v>
      </c>
      <c r="F3162">
        <v>2728</v>
      </c>
      <c r="G3162">
        <v>2788</v>
      </c>
      <c r="H3162" t="s">
        <v>5956</v>
      </c>
      <c r="J3162" t="str">
        <f t="shared" si="103"/>
        <v>iiif_url</v>
      </c>
    </row>
    <row r="3163" spans="1:10" x14ac:dyDescent="0.2">
      <c r="A3163" t="s">
        <v>5751</v>
      </c>
      <c r="B3163">
        <v>754</v>
      </c>
      <c r="C3163" t="s">
        <v>5957</v>
      </c>
      <c r="D3163">
        <v>1406</v>
      </c>
      <c r="E3163">
        <v>1445</v>
      </c>
      <c r="F3163">
        <v>2778</v>
      </c>
      <c r="G3163">
        <v>2833</v>
      </c>
      <c r="H3163" t="s">
        <v>5958</v>
      </c>
      <c r="J3163" t="str">
        <f t="shared" si="103"/>
        <v>iiif_url</v>
      </c>
    </row>
    <row r="3164" spans="1:10" x14ac:dyDescent="0.2">
      <c r="A3164" t="s">
        <v>5751</v>
      </c>
      <c r="B3164">
        <v>754</v>
      </c>
      <c r="C3164" t="s">
        <v>5959</v>
      </c>
      <c r="D3164">
        <v>1427</v>
      </c>
      <c r="E3164">
        <v>2315</v>
      </c>
      <c r="F3164">
        <v>2874</v>
      </c>
      <c r="G3164">
        <v>2932</v>
      </c>
      <c r="H3164" t="s">
        <v>5960</v>
      </c>
      <c r="I3164">
        <v>1</v>
      </c>
      <c r="J3164" t="str">
        <f t="shared" si="103"/>
        <v>iiif_url</v>
      </c>
    </row>
    <row r="3165" spans="1:10" x14ac:dyDescent="0.2">
      <c r="A3165" t="s">
        <v>5751</v>
      </c>
      <c r="B3165">
        <v>754</v>
      </c>
      <c r="C3165" t="s">
        <v>5961</v>
      </c>
      <c r="D3165">
        <v>1405</v>
      </c>
      <c r="E3165">
        <v>2315</v>
      </c>
      <c r="F3165">
        <v>2923</v>
      </c>
      <c r="G3165">
        <v>2982</v>
      </c>
      <c r="H3165" t="s">
        <v>5962</v>
      </c>
      <c r="J3165" t="str">
        <f t="shared" si="103"/>
        <v>iiif_url</v>
      </c>
    </row>
    <row r="3166" spans="1:10" x14ac:dyDescent="0.2">
      <c r="A3166" t="s">
        <v>5751</v>
      </c>
      <c r="B3166">
        <v>754</v>
      </c>
      <c r="C3166" t="s">
        <v>5963</v>
      </c>
      <c r="D3166">
        <v>1490</v>
      </c>
      <c r="E3166">
        <v>2311</v>
      </c>
      <c r="F3166">
        <v>2974</v>
      </c>
      <c r="G3166">
        <v>3031</v>
      </c>
      <c r="H3166" t="s">
        <v>5964</v>
      </c>
      <c r="J3166" t="str">
        <f t="shared" si="103"/>
        <v>iiif_url</v>
      </c>
    </row>
    <row r="3167" spans="1:10" x14ac:dyDescent="0.2">
      <c r="A3167" t="s">
        <v>5751</v>
      </c>
      <c r="B3167">
        <v>754</v>
      </c>
      <c r="C3167" t="s">
        <v>5965</v>
      </c>
      <c r="D3167">
        <v>1393</v>
      </c>
      <c r="E3167">
        <v>2315</v>
      </c>
      <c r="F3167">
        <v>3023</v>
      </c>
      <c r="G3167">
        <v>3084</v>
      </c>
      <c r="H3167" t="s">
        <v>5966</v>
      </c>
      <c r="J3167" t="str">
        <f t="shared" si="103"/>
        <v>iiif_url</v>
      </c>
    </row>
    <row r="3168" spans="1:10" x14ac:dyDescent="0.2">
      <c r="A3168" t="s">
        <v>5751</v>
      </c>
      <c r="B3168">
        <v>754</v>
      </c>
      <c r="C3168" t="s">
        <v>5967</v>
      </c>
      <c r="D3168">
        <v>1396</v>
      </c>
      <c r="E3168">
        <v>2313</v>
      </c>
      <c r="F3168">
        <v>3072</v>
      </c>
      <c r="G3168">
        <v>3133</v>
      </c>
      <c r="H3168" t="s">
        <v>5968</v>
      </c>
      <c r="J3168" t="str">
        <f t="shared" si="103"/>
        <v>iiif_url</v>
      </c>
    </row>
    <row r="3169" spans="1:10" x14ac:dyDescent="0.2">
      <c r="A3169" t="s">
        <v>5751</v>
      </c>
      <c r="B3169">
        <v>754</v>
      </c>
      <c r="C3169" t="s">
        <v>5969</v>
      </c>
      <c r="D3169">
        <v>1392</v>
      </c>
      <c r="E3169">
        <v>2320</v>
      </c>
      <c r="F3169">
        <v>3121</v>
      </c>
      <c r="G3169">
        <v>3181</v>
      </c>
      <c r="H3169" t="s">
        <v>5970</v>
      </c>
      <c r="J3169" t="str">
        <f t="shared" si="103"/>
        <v>iiif_url</v>
      </c>
    </row>
    <row r="3170" spans="1:10" x14ac:dyDescent="0.2">
      <c r="A3170" t="s">
        <v>5751</v>
      </c>
      <c r="B3170">
        <v>754</v>
      </c>
      <c r="C3170" t="s">
        <v>5971</v>
      </c>
      <c r="D3170">
        <v>1397</v>
      </c>
      <c r="E3170">
        <v>2316</v>
      </c>
      <c r="F3170">
        <v>3169</v>
      </c>
      <c r="G3170">
        <v>3226</v>
      </c>
      <c r="H3170" t="s">
        <v>5972</v>
      </c>
      <c r="J3170" t="str">
        <f t="shared" si="103"/>
        <v>iiif_url</v>
      </c>
    </row>
    <row r="3171" spans="1:10" x14ac:dyDescent="0.2">
      <c r="A3171" t="s">
        <v>5751</v>
      </c>
      <c r="B3171">
        <v>754</v>
      </c>
      <c r="C3171" t="s">
        <v>5973</v>
      </c>
      <c r="D3171">
        <v>1395</v>
      </c>
      <c r="E3171">
        <v>2322</v>
      </c>
      <c r="F3171">
        <v>3220</v>
      </c>
      <c r="G3171">
        <v>3277</v>
      </c>
      <c r="H3171" t="s">
        <v>5974</v>
      </c>
      <c r="J3171" t="str">
        <f t="shared" si="103"/>
        <v>iiif_url</v>
      </c>
    </row>
    <row r="3172" spans="1:10" x14ac:dyDescent="0.2">
      <c r="A3172" t="s">
        <v>5751</v>
      </c>
      <c r="B3172">
        <v>754</v>
      </c>
      <c r="C3172" t="s">
        <v>5975</v>
      </c>
      <c r="D3172">
        <v>1394</v>
      </c>
      <c r="E3172">
        <v>2318</v>
      </c>
      <c r="F3172">
        <v>3269</v>
      </c>
      <c r="G3172">
        <v>3327</v>
      </c>
      <c r="H3172" t="s">
        <v>5976</v>
      </c>
      <c r="J3172" t="str">
        <f t="shared" si="103"/>
        <v>iiif_url</v>
      </c>
    </row>
    <row r="3174" spans="1:10" x14ac:dyDescent="0.2">
      <c r="A3174" t="s">
        <v>5751</v>
      </c>
      <c r="B3174">
        <v>755</v>
      </c>
      <c r="C3174" t="s">
        <v>5977</v>
      </c>
      <c r="D3174">
        <v>2653</v>
      </c>
      <c r="E3174">
        <v>3535</v>
      </c>
      <c r="F3174">
        <v>382</v>
      </c>
      <c r="G3174">
        <v>442</v>
      </c>
      <c r="H3174" t="s">
        <v>5978</v>
      </c>
      <c r="J3174" t="str">
        <f t="shared" ref="J3174:J3205" si="104">HYPERLINK("https://images.diginfra.net/iiif/NL-HaNA_1.01.02/3767/NL-HaNA_1.01.02_3767_0378.jpg/2508,227,2106,3256/full/0/default.jpg", "iiif_url")</f>
        <v>iiif_url</v>
      </c>
    </row>
    <row r="3175" spans="1:10" x14ac:dyDescent="0.2">
      <c r="A3175" t="s">
        <v>5751</v>
      </c>
      <c r="B3175">
        <v>755</v>
      </c>
      <c r="C3175" t="s">
        <v>5979</v>
      </c>
      <c r="D3175">
        <v>2654</v>
      </c>
      <c r="E3175">
        <v>3542</v>
      </c>
      <c r="F3175">
        <v>430</v>
      </c>
      <c r="G3175">
        <v>491</v>
      </c>
      <c r="H3175" t="s">
        <v>5980</v>
      </c>
      <c r="J3175" t="str">
        <f t="shared" si="104"/>
        <v>iiif_url</v>
      </c>
    </row>
    <row r="3176" spans="1:10" x14ac:dyDescent="0.2">
      <c r="A3176" t="s">
        <v>5751</v>
      </c>
      <c r="B3176">
        <v>755</v>
      </c>
      <c r="C3176" t="s">
        <v>5981</v>
      </c>
      <c r="D3176">
        <v>2653</v>
      </c>
      <c r="E3176">
        <v>3539</v>
      </c>
      <c r="F3176">
        <v>480</v>
      </c>
      <c r="G3176">
        <v>542</v>
      </c>
      <c r="H3176" t="s">
        <v>5982</v>
      </c>
      <c r="J3176" t="str">
        <f t="shared" si="104"/>
        <v>iiif_url</v>
      </c>
    </row>
    <row r="3177" spans="1:10" x14ac:dyDescent="0.2">
      <c r="A3177" t="s">
        <v>5751</v>
      </c>
      <c r="B3177">
        <v>755</v>
      </c>
      <c r="C3177" t="s">
        <v>5983</v>
      </c>
      <c r="D3177">
        <v>2653</v>
      </c>
      <c r="E3177">
        <v>3539</v>
      </c>
      <c r="F3177">
        <v>527</v>
      </c>
      <c r="G3177">
        <v>596</v>
      </c>
      <c r="H3177" t="s">
        <v>5984</v>
      </c>
      <c r="J3177" t="str">
        <f t="shared" si="104"/>
        <v>iiif_url</v>
      </c>
    </row>
    <row r="3178" spans="1:10" x14ac:dyDescent="0.2">
      <c r="A3178" t="s">
        <v>5751</v>
      </c>
      <c r="B3178">
        <v>755</v>
      </c>
      <c r="C3178" t="s">
        <v>5985</v>
      </c>
      <c r="D3178">
        <v>2651</v>
      </c>
      <c r="E3178">
        <v>3543</v>
      </c>
      <c r="F3178">
        <v>578</v>
      </c>
      <c r="G3178">
        <v>641</v>
      </c>
      <c r="H3178" t="s">
        <v>5986</v>
      </c>
      <c r="J3178" t="str">
        <f t="shared" si="104"/>
        <v>iiif_url</v>
      </c>
    </row>
    <row r="3179" spans="1:10" x14ac:dyDescent="0.2">
      <c r="A3179" t="s">
        <v>5751</v>
      </c>
      <c r="B3179">
        <v>755</v>
      </c>
      <c r="C3179" t="s">
        <v>5987</v>
      </c>
      <c r="D3179">
        <v>2648</v>
      </c>
      <c r="E3179">
        <v>3542</v>
      </c>
      <c r="F3179">
        <v>627</v>
      </c>
      <c r="G3179">
        <v>690</v>
      </c>
      <c r="H3179" t="s">
        <v>5988</v>
      </c>
      <c r="J3179" t="str">
        <f t="shared" si="104"/>
        <v>iiif_url</v>
      </c>
    </row>
    <row r="3180" spans="1:10" x14ac:dyDescent="0.2">
      <c r="A3180" t="s">
        <v>5751</v>
      </c>
      <c r="B3180">
        <v>755</v>
      </c>
      <c r="C3180" t="s">
        <v>5989</v>
      </c>
      <c r="D3180">
        <v>2648</v>
      </c>
      <c r="E3180">
        <v>3542</v>
      </c>
      <c r="F3180">
        <v>674</v>
      </c>
      <c r="G3180">
        <v>738</v>
      </c>
      <c r="H3180" t="s">
        <v>5990</v>
      </c>
      <c r="J3180" t="str">
        <f t="shared" si="104"/>
        <v>iiif_url</v>
      </c>
    </row>
    <row r="3181" spans="1:10" x14ac:dyDescent="0.2">
      <c r="A3181" t="s">
        <v>5751</v>
      </c>
      <c r="B3181">
        <v>755</v>
      </c>
      <c r="C3181" t="s">
        <v>5991</v>
      </c>
      <c r="D3181">
        <v>2645</v>
      </c>
      <c r="E3181">
        <v>3545</v>
      </c>
      <c r="F3181">
        <v>724</v>
      </c>
      <c r="G3181">
        <v>785</v>
      </c>
      <c r="H3181" t="s">
        <v>5992</v>
      </c>
      <c r="J3181" t="str">
        <f t="shared" si="104"/>
        <v>iiif_url</v>
      </c>
    </row>
    <row r="3182" spans="1:10" x14ac:dyDescent="0.2">
      <c r="A3182" t="s">
        <v>5751</v>
      </c>
      <c r="B3182">
        <v>755</v>
      </c>
      <c r="C3182" t="s">
        <v>5993</v>
      </c>
      <c r="D3182">
        <v>2646</v>
      </c>
      <c r="E3182">
        <v>3538</v>
      </c>
      <c r="F3182">
        <v>775</v>
      </c>
      <c r="G3182">
        <v>836</v>
      </c>
      <c r="H3182" t="s">
        <v>5994</v>
      </c>
      <c r="J3182" t="str">
        <f t="shared" si="104"/>
        <v>iiif_url</v>
      </c>
    </row>
    <row r="3183" spans="1:10" x14ac:dyDescent="0.2">
      <c r="A3183" t="s">
        <v>5751</v>
      </c>
      <c r="B3183">
        <v>755</v>
      </c>
      <c r="C3183" t="s">
        <v>5995</v>
      </c>
      <c r="D3183">
        <v>2645</v>
      </c>
      <c r="E3183">
        <v>3540</v>
      </c>
      <c r="F3183">
        <v>823</v>
      </c>
      <c r="G3183">
        <v>886</v>
      </c>
      <c r="H3183" t="s">
        <v>5996</v>
      </c>
      <c r="J3183" t="str">
        <f t="shared" si="104"/>
        <v>iiif_url</v>
      </c>
    </row>
    <row r="3184" spans="1:10" x14ac:dyDescent="0.2">
      <c r="A3184" t="s">
        <v>5751</v>
      </c>
      <c r="B3184">
        <v>755</v>
      </c>
      <c r="C3184" t="s">
        <v>5997</v>
      </c>
      <c r="D3184">
        <v>2644</v>
      </c>
      <c r="E3184">
        <v>3539</v>
      </c>
      <c r="F3184">
        <v>873</v>
      </c>
      <c r="G3184">
        <v>933</v>
      </c>
      <c r="H3184" t="s">
        <v>5998</v>
      </c>
      <c r="J3184" t="str">
        <f t="shared" si="104"/>
        <v>iiif_url</v>
      </c>
    </row>
    <row r="3185" spans="1:10" x14ac:dyDescent="0.2">
      <c r="A3185" t="s">
        <v>5751</v>
      </c>
      <c r="B3185">
        <v>755</v>
      </c>
      <c r="C3185" t="s">
        <v>5999</v>
      </c>
      <c r="D3185">
        <v>2642</v>
      </c>
      <c r="E3185">
        <v>3533</v>
      </c>
      <c r="F3185">
        <v>920</v>
      </c>
      <c r="G3185">
        <v>981</v>
      </c>
      <c r="H3185" t="s">
        <v>6000</v>
      </c>
      <c r="J3185" t="str">
        <f t="shared" si="104"/>
        <v>iiif_url</v>
      </c>
    </row>
    <row r="3186" spans="1:10" x14ac:dyDescent="0.2">
      <c r="A3186" t="s">
        <v>5751</v>
      </c>
      <c r="B3186">
        <v>755</v>
      </c>
      <c r="C3186" t="s">
        <v>6001</v>
      </c>
      <c r="D3186">
        <v>2646</v>
      </c>
      <c r="E3186">
        <v>3533</v>
      </c>
      <c r="F3186">
        <v>970</v>
      </c>
      <c r="G3186">
        <v>1031</v>
      </c>
      <c r="H3186" t="s">
        <v>6002</v>
      </c>
      <c r="J3186" t="str">
        <f t="shared" si="104"/>
        <v>iiif_url</v>
      </c>
    </row>
    <row r="3187" spans="1:10" x14ac:dyDescent="0.2">
      <c r="A3187" t="s">
        <v>5751</v>
      </c>
      <c r="B3187">
        <v>755</v>
      </c>
      <c r="C3187" t="s">
        <v>6003</v>
      </c>
      <c r="D3187">
        <v>2645</v>
      </c>
      <c r="E3187">
        <v>3542</v>
      </c>
      <c r="F3187">
        <v>1020</v>
      </c>
      <c r="G3187">
        <v>1080</v>
      </c>
      <c r="H3187" t="s">
        <v>6004</v>
      </c>
      <c r="J3187" t="str">
        <f t="shared" si="104"/>
        <v>iiif_url</v>
      </c>
    </row>
    <row r="3188" spans="1:10" x14ac:dyDescent="0.2">
      <c r="A3188" t="s">
        <v>5751</v>
      </c>
      <c r="B3188">
        <v>755</v>
      </c>
      <c r="C3188" t="s">
        <v>6005</v>
      </c>
      <c r="D3188">
        <v>2645</v>
      </c>
      <c r="E3188">
        <v>3541</v>
      </c>
      <c r="F3188">
        <v>1067</v>
      </c>
      <c r="G3188">
        <v>1129</v>
      </c>
      <c r="H3188" t="s">
        <v>6006</v>
      </c>
      <c r="J3188" t="str">
        <f t="shared" si="104"/>
        <v>iiif_url</v>
      </c>
    </row>
    <row r="3189" spans="1:10" x14ac:dyDescent="0.2">
      <c r="A3189" t="s">
        <v>5751</v>
      </c>
      <c r="B3189">
        <v>755</v>
      </c>
      <c r="C3189" t="s">
        <v>6007</v>
      </c>
      <c r="D3189">
        <v>2639</v>
      </c>
      <c r="E3189">
        <v>3536</v>
      </c>
      <c r="F3189">
        <v>1117</v>
      </c>
      <c r="G3189">
        <v>1177</v>
      </c>
      <c r="H3189" t="s">
        <v>6008</v>
      </c>
      <c r="J3189" t="str">
        <f t="shared" si="104"/>
        <v>iiif_url</v>
      </c>
    </row>
    <row r="3190" spans="1:10" x14ac:dyDescent="0.2">
      <c r="A3190" t="s">
        <v>5751</v>
      </c>
      <c r="B3190">
        <v>755</v>
      </c>
      <c r="C3190" t="s">
        <v>6009</v>
      </c>
      <c r="D3190">
        <v>2639</v>
      </c>
      <c r="E3190">
        <v>3536</v>
      </c>
      <c r="F3190">
        <v>1166</v>
      </c>
      <c r="G3190">
        <v>1226</v>
      </c>
      <c r="H3190" t="s">
        <v>6010</v>
      </c>
      <c r="J3190" t="str">
        <f t="shared" si="104"/>
        <v>iiif_url</v>
      </c>
    </row>
    <row r="3191" spans="1:10" x14ac:dyDescent="0.2">
      <c r="A3191" t="s">
        <v>5751</v>
      </c>
      <c r="B3191">
        <v>755</v>
      </c>
      <c r="C3191" t="s">
        <v>6011</v>
      </c>
      <c r="D3191">
        <v>2642</v>
      </c>
      <c r="E3191">
        <v>3536</v>
      </c>
      <c r="F3191">
        <v>1217</v>
      </c>
      <c r="G3191">
        <v>1277</v>
      </c>
      <c r="H3191" t="s">
        <v>6012</v>
      </c>
      <c r="J3191" t="str">
        <f t="shared" si="104"/>
        <v>iiif_url</v>
      </c>
    </row>
    <row r="3192" spans="1:10" x14ac:dyDescent="0.2">
      <c r="A3192" t="s">
        <v>5751</v>
      </c>
      <c r="B3192">
        <v>755</v>
      </c>
      <c r="C3192" t="s">
        <v>6013</v>
      </c>
      <c r="D3192">
        <v>2642</v>
      </c>
      <c r="E3192">
        <v>3536</v>
      </c>
      <c r="F3192">
        <v>1264</v>
      </c>
      <c r="G3192">
        <v>1324</v>
      </c>
      <c r="H3192" t="s">
        <v>6014</v>
      </c>
      <c r="J3192" t="str">
        <f t="shared" si="104"/>
        <v>iiif_url</v>
      </c>
    </row>
    <row r="3193" spans="1:10" x14ac:dyDescent="0.2">
      <c r="A3193" t="s">
        <v>5751</v>
      </c>
      <c r="B3193">
        <v>755</v>
      </c>
      <c r="C3193" t="s">
        <v>6015</v>
      </c>
      <c r="D3193">
        <v>2645</v>
      </c>
      <c r="E3193">
        <v>3409</v>
      </c>
      <c r="F3193">
        <v>1313</v>
      </c>
      <c r="G3193">
        <v>1373</v>
      </c>
      <c r="H3193" t="s">
        <v>6016</v>
      </c>
      <c r="J3193" t="str">
        <f t="shared" si="104"/>
        <v>iiif_url</v>
      </c>
    </row>
    <row r="3194" spans="1:10" x14ac:dyDescent="0.2">
      <c r="A3194" t="s">
        <v>5751</v>
      </c>
      <c r="B3194">
        <v>755</v>
      </c>
      <c r="C3194" t="s">
        <v>6017</v>
      </c>
      <c r="D3194">
        <v>3488</v>
      </c>
      <c r="E3194">
        <v>3536</v>
      </c>
      <c r="F3194">
        <v>1316</v>
      </c>
      <c r="G3194">
        <v>1373</v>
      </c>
      <c r="H3194" t="s">
        <v>6018</v>
      </c>
      <c r="J3194" t="str">
        <f t="shared" si="104"/>
        <v>iiif_url</v>
      </c>
    </row>
    <row r="3195" spans="1:10" x14ac:dyDescent="0.2">
      <c r="A3195" t="s">
        <v>5751</v>
      </c>
      <c r="B3195">
        <v>755</v>
      </c>
      <c r="C3195" t="s">
        <v>6019</v>
      </c>
      <c r="D3195">
        <v>2642</v>
      </c>
      <c r="E3195">
        <v>3530</v>
      </c>
      <c r="F3195">
        <v>1361</v>
      </c>
      <c r="G3195">
        <v>1423</v>
      </c>
      <c r="H3195" t="s">
        <v>6020</v>
      </c>
      <c r="J3195" t="str">
        <f t="shared" si="104"/>
        <v>iiif_url</v>
      </c>
    </row>
    <row r="3196" spans="1:10" x14ac:dyDescent="0.2">
      <c r="A3196" t="s">
        <v>5751</v>
      </c>
      <c r="B3196">
        <v>755</v>
      </c>
      <c r="C3196" t="s">
        <v>6021</v>
      </c>
      <c r="D3196">
        <v>2640</v>
      </c>
      <c r="E3196">
        <v>3531</v>
      </c>
      <c r="F3196">
        <v>1412</v>
      </c>
      <c r="G3196">
        <v>1473</v>
      </c>
      <c r="H3196" t="s">
        <v>6022</v>
      </c>
      <c r="J3196" t="str">
        <f t="shared" si="104"/>
        <v>iiif_url</v>
      </c>
    </row>
    <row r="3197" spans="1:10" x14ac:dyDescent="0.2">
      <c r="A3197" t="s">
        <v>5751</v>
      </c>
      <c r="B3197">
        <v>755</v>
      </c>
      <c r="C3197" t="s">
        <v>6023</v>
      </c>
      <c r="D3197">
        <v>2641</v>
      </c>
      <c r="E3197">
        <v>3535</v>
      </c>
      <c r="F3197">
        <v>1461</v>
      </c>
      <c r="G3197">
        <v>1523</v>
      </c>
      <c r="H3197" t="s">
        <v>6024</v>
      </c>
      <c r="J3197" t="str">
        <f t="shared" si="104"/>
        <v>iiif_url</v>
      </c>
    </row>
    <row r="3198" spans="1:10" x14ac:dyDescent="0.2">
      <c r="A3198" t="s">
        <v>5751</v>
      </c>
      <c r="B3198">
        <v>755</v>
      </c>
      <c r="C3198" t="s">
        <v>6025</v>
      </c>
      <c r="D3198">
        <v>2638</v>
      </c>
      <c r="E3198">
        <v>3529</v>
      </c>
      <c r="F3198">
        <v>1509</v>
      </c>
      <c r="G3198">
        <v>1571</v>
      </c>
      <c r="H3198" t="s">
        <v>6026</v>
      </c>
      <c r="J3198" t="str">
        <f t="shared" si="104"/>
        <v>iiif_url</v>
      </c>
    </row>
    <row r="3199" spans="1:10" x14ac:dyDescent="0.2">
      <c r="A3199" t="s">
        <v>5751</v>
      </c>
      <c r="B3199">
        <v>755</v>
      </c>
      <c r="C3199" t="s">
        <v>6027</v>
      </c>
      <c r="D3199">
        <v>2641</v>
      </c>
      <c r="E3199">
        <v>3530</v>
      </c>
      <c r="F3199">
        <v>1558</v>
      </c>
      <c r="G3199">
        <v>1624</v>
      </c>
      <c r="H3199" t="s">
        <v>6028</v>
      </c>
      <c r="J3199" t="str">
        <f t="shared" si="104"/>
        <v>iiif_url</v>
      </c>
    </row>
    <row r="3200" spans="1:10" x14ac:dyDescent="0.2">
      <c r="A3200" t="s">
        <v>5751</v>
      </c>
      <c r="B3200">
        <v>755</v>
      </c>
      <c r="C3200" t="s">
        <v>6029</v>
      </c>
      <c r="D3200">
        <v>2640</v>
      </c>
      <c r="E3200">
        <v>3529</v>
      </c>
      <c r="F3200">
        <v>1608</v>
      </c>
      <c r="G3200">
        <v>1669</v>
      </c>
      <c r="H3200" t="s">
        <v>6030</v>
      </c>
      <c r="J3200" t="str">
        <f t="shared" si="104"/>
        <v>iiif_url</v>
      </c>
    </row>
    <row r="3201" spans="1:10" x14ac:dyDescent="0.2">
      <c r="A3201" t="s">
        <v>5751</v>
      </c>
      <c r="B3201">
        <v>755</v>
      </c>
      <c r="C3201" t="s">
        <v>6031</v>
      </c>
      <c r="D3201">
        <v>2635</v>
      </c>
      <c r="E3201">
        <v>3532</v>
      </c>
      <c r="F3201">
        <v>1658</v>
      </c>
      <c r="G3201">
        <v>1718</v>
      </c>
      <c r="H3201" t="s">
        <v>6032</v>
      </c>
      <c r="J3201" t="str">
        <f t="shared" si="104"/>
        <v>iiif_url</v>
      </c>
    </row>
    <row r="3202" spans="1:10" x14ac:dyDescent="0.2">
      <c r="A3202" t="s">
        <v>5751</v>
      </c>
      <c r="B3202">
        <v>755</v>
      </c>
      <c r="C3202" t="s">
        <v>6033</v>
      </c>
      <c r="D3202">
        <v>2636</v>
      </c>
      <c r="E3202">
        <v>3533</v>
      </c>
      <c r="F3202">
        <v>1704</v>
      </c>
      <c r="G3202">
        <v>1768</v>
      </c>
      <c r="H3202" t="s">
        <v>6034</v>
      </c>
      <c r="J3202" t="str">
        <f t="shared" si="104"/>
        <v>iiif_url</v>
      </c>
    </row>
    <row r="3203" spans="1:10" x14ac:dyDescent="0.2">
      <c r="A3203" t="s">
        <v>5751</v>
      </c>
      <c r="B3203">
        <v>755</v>
      </c>
      <c r="C3203" t="s">
        <v>6035</v>
      </c>
      <c r="D3203">
        <v>2632</v>
      </c>
      <c r="E3203">
        <v>3530</v>
      </c>
      <c r="F3203">
        <v>1754</v>
      </c>
      <c r="G3203">
        <v>1815</v>
      </c>
      <c r="H3203" t="s">
        <v>6036</v>
      </c>
      <c r="J3203" t="str">
        <f t="shared" si="104"/>
        <v>iiif_url</v>
      </c>
    </row>
    <row r="3204" spans="1:10" x14ac:dyDescent="0.2">
      <c r="A3204" t="s">
        <v>5751</v>
      </c>
      <c r="B3204">
        <v>755</v>
      </c>
      <c r="C3204" t="s">
        <v>6037</v>
      </c>
      <c r="D3204">
        <v>2633</v>
      </c>
      <c r="E3204">
        <v>3526</v>
      </c>
      <c r="F3204">
        <v>1802</v>
      </c>
      <c r="G3204">
        <v>1867</v>
      </c>
      <c r="H3204" t="s">
        <v>6038</v>
      </c>
      <c r="J3204" t="str">
        <f t="shared" si="104"/>
        <v>iiif_url</v>
      </c>
    </row>
    <row r="3205" spans="1:10" x14ac:dyDescent="0.2">
      <c r="A3205" t="s">
        <v>5751</v>
      </c>
      <c r="B3205">
        <v>755</v>
      </c>
      <c r="C3205" t="s">
        <v>6039</v>
      </c>
      <c r="D3205">
        <v>2632</v>
      </c>
      <c r="E3205">
        <v>3530</v>
      </c>
      <c r="F3205">
        <v>1851</v>
      </c>
      <c r="G3205">
        <v>1913</v>
      </c>
      <c r="H3205" t="s">
        <v>6040</v>
      </c>
      <c r="J3205" t="str">
        <f t="shared" si="104"/>
        <v>iiif_url</v>
      </c>
    </row>
    <row r="3206" spans="1:10" x14ac:dyDescent="0.2">
      <c r="A3206" t="s">
        <v>5751</v>
      </c>
      <c r="B3206">
        <v>755</v>
      </c>
      <c r="C3206" t="s">
        <v>6041</v>
      </c>
      <c r="D3206">
        <v>2633</v>
      </c>
      <c r="E3206">
        <v>3530</v>
      </c>
      <c r="F3206">
        <v>1899</v>
      </c>
      <c r="G3206">
        <v>1962</v>
      </c>
      <c r="H3206" t="s">
        <v>6042</v>
      </c>
      <c r="J3206" t="str">
        <f t="shared" ref="J3206:J3237" si="105">HYPERLINK("https://images.diginfra.net/iiif/NL-HaNA_1.01.02/3767/NL-HaNA_1.01.02_3767_0378.jpg/2508,227,2106,3256/full/0/default.jpg", "iiif_url")</f>
        <v>iiif_url</v>
      </c>
    </row>
    <row r="3207" spans="1:10" x14ac:dyDescent="0.2">
      <c r="A3207" t="s">
        <v>5751</v>
      </c>
      <c r="B3207">
        <v>755</v>
      </c>
      <c r="C3207" t="s">
        <v>6043</v>
      </c>
      <c r="D3207">
        <v>2634</v>
      </c>
      <c r="E3207">
        <v>3530</v>
      </c>
      <c r="F3207">
        <v>1948</v>
      </c>
      <c r="G3207">
        <v>2012</v>
      </c>
      <c r="H3207" t="s">
        <v>6044</v>
      </c>
      <c r="J3207" t="str">
        <f t="shared" si="105"/>
        <v>iiif_url</v>
      </c>
    </row>
    <row r="3208" spans="1:10" x14ac:dyDescent="0.2">
      <c r="A3208" t="s">
        <v>5751</v>
      </c>
      <c r="B3208">
        <v>755</v>
      </c>
      <c r="C3208" t="s">
        <v>6045</v>
      </c>
      <c r="D3208">
        <v>2636</v>
      </c>
      <c r="E3208">
        <v>2802</v>
      </c>
      <c r="F3208">
        <v>1999</v>
      </c>
      <c r="G3208">
        <v>2054</v>
      </c>
      <c r="H3208" t="s">
        <v>4703</v>
      </c>
      <c r="J3208" t="str">
        <f t="shared" si="105"/>
        <v>iiif_url</v>
      </c>
    </row>
    <row r="3209" spans="1:10" x14ac:dyDescent="0.2">
      <c r="A3209" t="s">
        <v>5751</v>
      </c>
      <c r="B3209">
        <v>755</v>
      </c>
      <c r="C3209" t="s">
        <v>6046</v>
      </c>
      <c r="D3209">
        <v>2684</v>
      </c>
      <c r="E3209">
        <v>3524</v>
      </c>
      <c r="F3209">
        <v>2047</v>
      </c>
      <c r="G3209">
        <v>2111</v>
      </c>
      <c r="H3209" t="s">
        <v>6047</v>
      </c>
      <c r="J3209" t="str">
        <f t="shared" si="105"/>
        <v>iiif_url</v>
      </c>
    </row>
    <row r="3210" spans="1:10" x14ac:dyDescent="0.2">
      <c r="A3210" t="s">
        <v>5751</v>
      </c>
      <c r="B3210">
        <v>755</v>
      </c>
      <c r="C3210" t="s">
        <v>6048</v>
      </c>
      <c r="D3210">
        <v>2630</v>
      </c>
      <c r="E3210">
        <v>3526</v>
      </c>
      <c r="F3210">
        <v>2096</v>
      </c>
      <c r="G3210">
        <v>2160</v>
      </c>
      <c r="H3210" t="s">
        <v>6049</v>
      </c>
      <c r="J3210" t="str">
        <f t="shared" si="105"/>
        <v>iiif_url</v>
      </c>
    </row>
    <row r="3211" spans="1:10" x14ac:dyDescent="0.2">
      <c r="A3211" t="s">
        <v>5751</v>
      </c>
      <c r="B3211">
        <v>755</v>
      </c>
      <c r="C3211" t="s">
        <v>6050</v>
      </c>
      <c r="D3211">
        <v>2633</v>
      </c>
      <c r="E3211">
        <v>3524</v>
      </c>
      <c r="F3211">
        <v>2145</v>
      </c>
      <c r="G3211">
        <v>2207</v>
      </c>
      <c r="H3211" t="s">
        <v>6051</v>
      </c>
      <c r="J3211" t="str">
        <f t="shared" si="105"/>
        <v>iiif_url</v>
      </c>
    </row>
    <row r="3212" spans="1:10" x14ac:dyDescent="0.2">
      <c r="A3212" t="s">
        <v>5751</v>
      </c>
      <c r="B3212">
        <v>755</v>
      </c>
      <c r="C3212" t="s">
        <v>6052</v>
      </c>
      <c r="D3212">
        <v>2633</v>
      </c>
      <c r="E3212">
        <v>3524</v>
      </c>
      <c r="F3212">
        <v>2194</v>
      </c>
      <c r="G3212">
        <v>2255</v>
      </c>
      <c r="H3212" t="s">
        <v>6053</v>
      </c>
      <c r="J3212" t="str">
        <f t="shared" si="105"/>
        <v>iiif_url</v>
      </c>
    </row>
    <row r="3213" spans="1:10" x14ac:dyDescent="0.2">
      <c r="A3213" t="s">
        <v>5751</v>
      </c>
      <c r="B3213">
        <v>755</v>
      </c>
      <c r="C3213" t="s">
        <v>6054</v>
      </c>
      <c r="D3213">
        <v>2635</v>
      </c>
      <c r="E3213">
        <v>3520</v>
      </c>
      <c r="F3213">
        <v>2242</v>
      </c>
      <c r="G3213">
        <v>2303</v>
      </c>
      <c r="H3213" t="s">
        <v>6055</v>
      </c>
      <c r="J3213" t="str">
        <f t="shared" si="105"/>
        <v>iiif_url</v>
      </c>
    </row>
    <row r="3214" spans="1:10" x14ac:dyDescent="0.2">
      <c r="A3214" t="s">
        <v>5751</v>
      </c>
      <c r="B3214">
        <v>755</v>
      </c>
      <c r="C3214" t="s">
        <v>6056</v>
      </c>
      <c r="D3214">
        <v>2632</v>
      </c>
      <c r="E3214">
        <v>3523</v>
      </c>
      <c r="F3214">
        <v>2292</v>
      </c>
      <c r="G3214">
        <v>2354</v>
      </c>
      <c r="H3214" t="s">
        <v>6057</v>
      </c>
      <c r="J3214" t="str">
        <f t="shared" si="105"/>
        <v>iiif_url</v>
      </c>
    </row>
    <row r="3215" spans="1:10" x14ac:dyDescent="0.2">
      <c r="A3215" t="s">
        <v>5751</v>
      </c>
      <c r="B3215">
        <v>755</v>
      </c>
      <c r="C3215" t="s">
        <v>6058</v>
      </c>
      <c r="D3215">
        <v>2630</v>
      </c>
      <c r="E3215">
        <v>3524</v>
      </c>
      <c r="F3215">
        <v>2340</v>
      </c>
      <c r="G3215">
        <v>2404</v>
      </c>
      <c r="H3215" t="s">
        <v>6059</v>
      </c>
      <c r="J3215" t="str">
        <f t="shared" si="105"/>
        <v>iiif_url</v>
      </c>
    </row>
    <row r="3216" spans="1:10" x14ac:dyDescent="0.2">
      <c r="A3216" t="s">
        <v>5751</v>
      </c>
      <c r="B3216">
        <v>755</v>
      </c>
      <c r="C3216" t="s">
        <v>6060</v>
      </c>
      <c r="D3216">
        <v>2633</v>
      </c>
      <c r="E3216">
        <v>3523</v>
      </c>
      <c r="F3216">
        <v>2388</v>
      </c>
      <c r="G3216">
        <v>2451</v>
      </c>
      <c r="H3216" t="s">
        <v>6061</v>
      </c>
      <c r="J3216" t="str">
        <f t="shared" si="105"/>
        <v>iiif_url</v>
      </c>
    </row>
    <row r="3217" spans="1:10" x14ac:dyDescent="0.2">
      <c r="A3217" t="s">
        <v>5751</v>
      </c>
      <c r="B3217">
        <v>755</v>
      </c>
      <c r="C3217" t="s">
        <v>6062</v>
      </c>
      <c r="D3217">
        <v>2630</v>
      </c>
      <c r="E3217">
        <v>3521</v>
      </c>
      <c r="F3217">
        <v>2439</v>
      </c>
      <c r="G3217">
        <v>2500</v>
      </c>
      <c r="H3217" t="s">
        <v>6063</v>
      </c>
      <c r="J3217" t="str">
        <f t="shared" si="105"/>
        <v>iiif_url</v>
      </c>
    </row>
    <row r="3218" spans="1:10" x14ac:dyDescent="0.2">
      <c r="A3218" t="s">
        <v>5751</v>
      </c>
      <c r="B3218">
        <v>755</v>
      </c>
      <c r="C3218" t="s">
        <v>6064</v>
      </c>
      <c r="D3218">
        <v>2633</v>
      </c>
      <c r="E3218">
        <v>3067</v>
      </c>
      <c r="F3218">
        <v>2488</v>
      </c>
      <c r="G3218">
        <v>2545</v>
      </c>
      <c r="H3218" t="s">
        <v>6065</v>
      </c>
      <c r="J3218" t="str">
        <f t="shared" si="105"/>
        <v>iiif_url</v>
      </c>
    </row>
    <row r="3219" spans="1:10" x14ac:dyDescent="0.2">
      <c r="A3219" t="s">
        <v>5751</v>
      </c>
      <c r="B3219">
        <v>755</v>
      </c>
      <c r="C3219" t="s">
        <v>6066</v>
      </c>
      <c r="D3219">
        <v>2680</v>
      </c>
      <c r="E3219">
        <v>3521</v>
      </c>
      <c r="F3219">
        <v>2536</v>
      </c>
      <c r="G3219">
        <v>2600</v>
      </c>
      <c r="H3219" t="s">
        <v>6067</v>
      </c>
      <c r="J3219" t="str">
        <f t="shared" si="105"/>
        <v>iiif_url</v>
      </c>
    </row>
    <row r="3220" spans="1:10" x14ac:dyDescent="0.2">
      <c r="A3220" t="s">
        <v>5751</v>
      </c>
      <c r="B3220">
        <v>755</v>
      </c>
      <c r="C3220" t="s">
        <v>6068</v>
      </c>
      <c r="D3220">
        <v>2626</v>
      </c>
      <c r="E3220">
        <v>3521</v>
      </c>
      <c r="F3220">
        <v>2585</v>
      </c>
      <c r="G3220">
        <v>2647</v>
      </c>
      <c r="H3220" t="s">
        <v>6069</v>
      </c>
      <c r="J3220" t="str">
        <f t="shared" si="105"/>
        <v>iiif_url</v>
      </c>
    </row>
    <row r="3221" spans="1:10" x14ac:dyDescent="0.2">
      <c r="A3221" t="s">
        <v>5751</v>
      </c>
      <c r="B3221">
        <v>755</v>
      </c>
      <c r="C3221" t="s">
        <v>6070</v>
      </c>
      <c r="D3221">
        <v>2623</v>
      </c>
      <c r="E3221">
        <v>3520</v>
      </c>
      <c r="F3221">
        <v>2635</v>
      </c>
      <c r="G3221">
        <v>2694</v>
      </c>
      <c r="H3221" t="s">
        <v>6071</v>
      </c>
      <c r="J3221" t="str">
        <f t="shared" si="105"/>
        <v>iiif_url</v>
      </c>
    </row>
    <row r="3222" spans="1:10" x14ac:dyDescent="0.2">
      <c r="A3222" t="s">
        <v>5751</v>
      </c>
      <c r="B3222">
        <v>755</v>
      </c>
      <c r="C3222" t="s">
        <v>6072</v>
      </c>
      <c r="D3222">
        <v>2624</v>
      </c>
      <c r="E3222">
        <v>3518</v>
      </c>
      <c r="F3222">
        <v>2683</v>
      </c>
      <c r="G3222">
        <v>2743</v>
      </c>
      <c r="H3222" t="s">
        <v>6073</v>
      </c>
      <c r="J3222" t="str">
        <f t="shared" si="105"/>
        <v>iiif_url</v>
      </c>
    </row>
    <row r="3223" spans="1:10" x14ac:dyDescent="0.2">
      <c r="A3223" t="s">
        <v>5751</v>
      </c>
      <c r="B3223">
        <v>755</v>
      </c>
      <c r="C3223" t="s">
        <v>6074</v>
      </c>
      <c r="D3223">
        <v>2629</v>
      </c>
      <c r="E3223">
        <v>3516</v>
      </c>
      <c r="F3223">
        <v>2733</v>
      </c>
      <c r="G3223">
        <v>2792</v>
      </c>
      <c r="H3223" t="s">
        <v>6075</v>
      </c>
      <c r="J3223" t="str">
        <f t="shared" si="105"/>
        <v>iiif_url</v>
      </c>
    </row>
    <row r="3224" spans="1:10" x14ac:dyDescent="0.2">
      <c r="A3224" t="s">
        <v>5751</v>
      </c>
      <c r="B3224">
        <v>755</v>
      </c>
      <c r="C3224" t="s">
        <v>6076</v>
      </c>
      <c r="D3224">
        <v>2628</v>
      </c>
      <c r="E3224">
        <v>3518</v>
      </c>
      <c r="F3224">
        <v>2783</v>
      </c>
      <c r="G3224">
        <v>2843</v>
      </c>
      <c r="H3224" t="s">
        <v>6077</v>
      </c>
      <c r="J3224" t="str">
        <f t="shared" si="105"/>
        <v>iiif_url</v>
      </c>
    </row>
    <row r="3225" spans="1:10" x14ac:dyDescent="0.2">
      <c r="A3225" t="s">
        <v>5751</v>
      </c>
      <c r="B3225">
        <v>755</v>
      </c>
      <c r="C3225" t="s">
        <v>6078</v>
      </c>
      <c r="D3225">
        <v>2625</v>
      </c>
      <c r="E3225">
        <v>3523</v>
      </c>
      <c r="F3225">
        <v>2833</v>
      </c>
      <c r="G3225">
        <v>2892</v>
      </c>
      <c r="H3225" t="s">
        <v>6079</v>
      </c>
      <c r="J3225" t="str">
        <f t="shared" si="105"/>
        <v>iiif_url</v>
      </c>
    </row>
    <row r="3226" spans="1:10" x14ac:dyDescent="0.2">
      <c r="A3226" t="s">
        <v>5751</v>
      </c>
      <c r="B3226">
        <v>755</v>
      </c>
      <c r="C3226" t="s">
        <v>6080</v>
      </c>
      <c r="D3226">
        <v>2620</v>
      </c>
      <c r="E3226">
        <v>3517</v>
      </c>
      <c r="F3226">
        <v>2881</v>
      </c>
      <c r="G3226">
        <v>2941</v>
      </c>
      <c r="H3226" t="s">
        <v>6081</v>
      </c>
      <c r="J3226" t="str">
        <f t="shared" si="105"/>
        <v>iiif_url</v>
      </c>
    </row>
    <row r="3227" spans="1:10" x14ac:dyDescent="0.2">
      <c r="A3227" t="s">
        <v>5751</v>
      </c>
      <c r="B3227">
        <v>755</v>
      </c>
      <c r="C3227" t="s">
        <v>6082</v>
      </c>
      <c r="D3227">
        <v>2618</v>
      </c>
      <c r="E3227">
        <v>3521</v>
      </c>
      <c r="F3227">
        <v>2929</v>
      </c>
      <c r="G3227">
        <v>2991</v>
      </c>
      <c r="H3227" t="s">
        <v>6083</v>
      </c>
      <c r="J3227" t="str">
        <f t="shared" si="105"/>
        <v>iiif_url</v>
      </c>
    </row>
    <row r="3228" spans="1:10" x14ac:dyDescent="0.2">
      <c r="A3228" t="s">
        <v>5751</v>
      </c>
      <c r="B3228">
        <v>755</v>
      </c>
      <c r="C3228" t="s">
        <v>6084</v>
      </c>
      <c r="D3228">
        <v>2624</v>
      </c>
      <c r="E3228">
        <v>3518</v>
      </c>
      <c r="F3228">
        <v>2978</v>
      </c>
      <c r="G3228">
        <v>3040</v>
      </c>
      <c r="H3228" t="s">
        <v>6085</v>
      </c>
      <c r="J3228" t="str">
        <f t="shared" si="105"/>
        <v>iiif_url</v>
      </c>
    </row>
    <row r="3229" spans="1:10" x14ac:dyDescent="0.2">
      <c r="A3229" t="s">
        <v>5751</v>
      </c>
      <c r="B3229">
        <v>755</v>
      </c>
      <c r="C3229" t="s">
        <v>6086</v>
      </c>
      <c r="D3229">
        <v>2621</v>
      </c>
      <c r="E3229">
        <v>3524</v>
      </c>
      <c r="F3229">
        <v>3027</v>
      </c>
      <c r="G3229">
        <v>3091</v>
      </c>
      <c r="H3229" t="s">
        <v>6087</v>
      </c>
      <c r="J3229" t="str">
        <f t="shared" si="105"/>
        <v>iiif_url</v>
      </c>
    </row>
    <row r="3230" spans="1:10" x14ac:dyDescent="0.2">
      <c r="A3230" t="s">
        <v>5751</v>
      </c>
      <c r="B3230">
        <v>755</v>
      </c>
      <c r="C3230" t="s">
        <v>6088</v>
      </c>
      <c r="D3230">
        <v>2624</v>
      </c>
      <c r="E3230">
        <v>3523</v>
      </c>
      <c r="F3230">
        <v>3077</v>
      </c>
      <c r="G3230">
        <v>3140</v>
      </c>
      <c r="H3230" t="s">
        <v>4508</v>
      </c>
      <c r="J3230" t="str">
        <f t="shared" si="105"/>
        <v>iiif_url</v>
      </c>
    </row>
    <row r="3231" spans="1:10" x14ac:dyDescent="0.2">
      <c r="A3231" t="s">
        <v>5751</v>
      </c>
      <c r="B3231">
        <v>755</v>
      </c>
      <c r="C3231" t="s">
        <v>6089</v>
      </c>
      <c r="D3231">
        <v>2627</v>
      </c>
      <c r="E3231">
        <v>2748</v>
      </c>
      <c r="F3231">
        <v>3131</v>
      </c>
      <c r="G3231">
        <v>3187</v>
      </c>
      <c r="H3231" t="s">
        <v>48</v>
      </c>
      <c r="J3231" t="str">
        <f t="shared" si="105"/>
        <v>iiif_url</v>
      </c>
    </row>
    <row r="3232" spans="1:10" x14ac:dyDescent="0.2">
      <c r="A3232" t="s">
        <v>5751</v>
      </c>
      <c r="B3232">
        <v>755</v>
      </c>
      <c r="C3232" t="s">
        <v>6090</v>
      </c>
      <c r="D3232">
        <v>2642</v>
      </c>
      <c r="E3232">
        <v>3519</v>
      </c>
      <c r="F3232">
        <v>3226</v>
      </c>
      <c r="G3232">
        <v>3288</v>
      </c>
      <c r="H3232" t="s">
        <v>6091</v>
      </c>
      <c r="I3232">
        <v>1</v>
      </c>
      <c r="J3232" t="str">
        <f t="shared" si="105"/>
        <v>iiif_url</v>
      </c>
    </row>
    <row r="3233" spans="1:10" x14ac:dyDescent="0.2">
      <c r="A3233" t="s">
        <v>5751</v>
      </c>
      <c r="B3233">
        <v>755</v>
      </c>
      <c r="C3233" t="s">
        <v>6092</v>
      </c>
      <c r="D3233">
        <v>2608</v>
      </c>
      <c r="E3233">
        <v>3512</v>
      </c>
      <c r="F3233">
        <v>3272</v>
      </c>
      <c r="G3233">
        <v>3338</v>
      </c>
      <c r="H3233" t="s">
        <v>6093</v>
      </c>
      <c r="J3233" t="str">
        <f t="shared" si="105"/>
        <v>iiif_url</v>
      </c>
    </row>
    <row r="3234" spans="1:10" x14ac:dyDescent="0.2">
      <c r="A3234" t="s">
        <v>5751</v>
      </c>
      <c r="B3234">
        <v>755</v>
      </c>
      <c r="C3234" t="s">
        <v>6094</v>
      </c>
      <c r="D3234">
        <v>3495</v>
      </c>
      <c r="E3234">
        <v>3681</v>
      </c>
      <c r="F3234">
        <v>327</v>
      </c>
      <c r="G3234">
        <v>382</v>
      </c>
      <c r="H3234" t="s">
        <v>6095</v>
      </c>
      <c r="J3234" t="str">
        <f t="shared" si="105"/>
        <v>iiif_url</v>
      </c>
    </row>
    <row r="3235" spans="1:10" x14ac:dyDescent="0.2">
      <c r="A3235" t="s">
        <v>5751</v>
      </c>
      <c r="B3235">
        <v>755</v>
      </c>
      <c r="C3235" t="s">
        <v>6096</v>
      </c>
      <c r="D3235">
        <v>4158</v>
      </c>
      <c r="E3235">
        <v>4505</v>
      </c>
      <c r="F3235">
        <v>333</v>
      </c>
      <c r="G3235">
        <v>390</v>
      </c>
      <c r="H3235" t="s">
        <v>6097</v>
      </c>
      <c r="J3235" t="str">
        <f t="shared" si="105"/>
        <v>iiif_url</v>
      </c>
    </row>
    <row r="3236" spans="1:10" x14ac:dyDescent="0.2">
      <c r="A3236" t="s">
        <v>5751</v>
      </c>
      <c r="B3236">
        <v>755</v>
      </c>
      <c r="C3236" t="s">
        <v>6098</v>
      </c>
      <c r="D3236">
        <v>3608</v>
      </c>
      <c r="E3236">
        <v>4508</v>
      </c>
      <c r="F3236">
        <v>384</v>
      </c>
      <c r="G3236">
        <v>450</v>
      </c>
      <c r="H3236" t="s">
        <v>6099</v>
      </c>
      <c r="J3236" t="str">
        <f t="shared" si="105"/>
        <v>iiif_url</v>
      </c>
    </row>
    <row r="3237" spans="1:10" x14ac:dyDescent="0.2">
      <c r="A3237" t="s">
        <v>5751</v>
      </c>
      <c r="B3237">
        <v>755</v>
      </c>
      <c r="C3237" t="s">
        <v>6100</v>
      </c>
      <c r="D3237">
        <v>3615</v>
      </c>
      <c r="E3237">
        <v>4509</v>
      </c>
      <c r="F3237">
        <v>433</v>
      </c>
      <c r="G3237">
        <v>498</v>
      </c>
      <c r="H3237" t="s">
        <v>6101</v>
      </c>
      <c r="J3237" t="str">
        <f t="shared" si="105"/>
        <v>iiif_url</v>
      </c>
    </row>
    <row r="3238" spans="1:10" x14ac:dyDescent="0.2">
      <c r="A3238" t="s">
        <v>5751</v>
      </c>
      <c r="B3238">
        <v>755</v>
      </c>
      <c r="C3238" t="s">
        <v>6102</v>
      </c>
      <c r="D3238">
        <v>3616</v>
      </c>
      <c r="E3238">
        <v>4512</v>
      </c>
      <c r="F3238">
        <v>482</v>
      </c>
      <c r="G3238">
        <v>547</v>
      </c>
      <c r="H3238" t="s">
        <v>6103</v>
      </c>
      <c r="J3238" t="str">
        <f t="shared" ref="J3238:J3269" si="106">HYPERLINK("https://images.diginfra.net/iiif/NL-HaNA_1.01.02/3767/NL-HaNA_1.01.02_3767_0378.jpg/2508,227,2106,3256/full/0/default.jpg", "iiif_url")</f>
        <v>iiif_url</v>
      </c>
    </row>
    <row r="3239" spans="1:10" x14ac:dyDescent="0.2">
      <c r="A3239" t="s">
        <v>5751</v>
      </c>
      <c r="B3239">
        <v>755</v>
      </c>
      <c r="C3239" t="s">
        <v>6104</v>
      </c>
      <c r="D3239">
        <v>3611</v>
      </c>
      <c r="E3239">
        <v>4514</v>
      </c>
      <c r="F3239">
        <v>531</v>
      </c>
      <c r="G3239">
        <v>598</v>
      </c>
      <c r="H3239" t="s">
        <v>6105</v>
      </c>
      <c r="J3239" t="str">
        <f t="shared" si="106"/>
        <v>iiif_url</v>
      </c>
    </row>
    <row r="3240" spans="1:10" x14ac:dyDescent="0.2">
      <c r="A3240" t="s">
        <v>5751</v>
      </c>
      <c r="B3240">
        <v>755</v>
      </c>
      <c r="C3240" t="s">
        <v>6106</v>
      </c>
      <c r="D3240">
        <v>3610</v>
      </c>
      <c r="E3240">
        <v>4512</v>
      </c>
      <c r="F3240">
        <v>580</v>
      </c>
      <c r="G3240">
        <v>648</v>
      </c>
      <c r="H3240" t="s">
        <v>6107</v>
      </c>
      <c r="J3240" t="str">
        <f t="shared" si="106"/>
        <v>iiif_url</v>
      </c>
    </row>
    <row r="3241" spans="1:10" x14ac:dyDescent="0.2">
      <c r="A3241" t="s">
        <v>5751</v>
      </c>
      <c r="B3241">
        <v>755</v>
      </c>
      <c r="C3241" t="s">
        <v>6108</v>
      </c>
      <c r="D3241">
        <v>3613</v>
      </c>
      <c r="E3241">
        <v>4506</v>
      </c>
      <c r="F3241">
        <v>627</v>
      </c>
      <c r="G3241">
        <v>695</v>
      </c>
      <c r="H3241" t="s">
        <v>6109</v>
      </c>
      <c r="J3241" t="str">
        <f t="shared" si="106"/>
        <v>iiif_url</v>
      </c>
    </row>
    <row r="3242" spans="1:10" x14ac:dyDescent="0.2">
      <c r="A3242" t="s">
        <v>5751</v>
      </c>
      <c r="B3242">
        <v>755</v>
      </c>
      <c r="C3242" t="s">
        <v>6110</v>
      </c>
      <c r="D3242">
        <v>3607</v>
      </c>
      <c r="E3242">
        <v>4504</v>
      </c>
      <c r="F3242">
        <v>678</v>
      </c>
      <c r="G3242">
        <v>743</v>
      </c>
      <c r="H3242" t="s">
        <v>6111</v>
      </c>
      <c r="J3242" t="str">
        <f t="shared" si="106"/>
        <v>iiif_url</v>
      </c>
    </row>
    <row r="3243" spans="1:10" x14ac:dyDescent="0.2">
      <c r="A3243" t="s">
        <v>5751</v>
      </c>
      <c r="B3243">
        <v>755</v>
      </c>
      <c r="C3243" t="s">
        <v>6112</v>
      </c>
      <c r="D3243">
        <v>3608</v>
      </c>
      <c r="E3243">
        <v>4504</v>
      </c>
      <c r="F3243">
        <v>727</v>
      </c>
      <c r="G3243">
        <v>792</v>
      </c>
      <c r="H3243" t="s">
        <v>6113</v>
      </c>
      <c r="J3243" t="str">
        <f t="shared" si="106"/>
        <v>iiif_url</v>
      </c>
    </row>
    <row r="3244" spans="1:10" x14ac:dyDescent="0.2">
      <c r="A3244" t="s">
        <v>5751</v>
      </c>
      <c r="B3244">
        <v>755</v>
      </c>
      <c r="C3244" t="s">
        <v>6114</v>
      </c>
      <c r="D3244">
        <v>3609</v>
      </c>
      <c r="E3244">
        <v>4508</v>
      </c>
      <c r="F3244">
        <v>775</v>
      </c>
      <c r="G3244">
        <v>841</v>
      </c>
      <c r="H3244" t="s">
        <v>6115</v>
      </c>
      <c r="J3244" t="str">
        <f t="shared" si="106"/>
        <v>iiif_url</v>
      </c>
    </row>
    <row r="3245" spans="1:10" x14ac:dyDescent="0.2">
      <c r="A3245" t="s">
        <v>5751</v>
      </c>
      <c r="B3245">
        <v>755</v>
      </c>
      <c r="C3245" t="s">
        <v>6116</v>
      </c>
      <c r="D3245">
        <v>3608</v>
      </c>
      <c r="E3245">
        <v>4509</v>
      </c>
      <c r="F3245">
        <v>824</v>
      </c>
      <c r="G3245">
        <v>888</v>
      </c>
      <c r="H3245" t="s">
        <v>6117</v>
      </c>
      <c r="J3245" t="str">
        <f t="shared" si="106"/>
        <v>iiif_url</v>
      </c>
    </row>
    <row r="3246" spans="1:10" x14ac:dyDescent="0.2">
      <c r="A3246" t="s">
        <v>5751</v>
      </c>
      <c r="B3246">
        <v>755</v>
      </c>
      <c r="C3246" t="s">
        <v>6118</v>
      </c>
      <c r="D3246">
        <v>3607</v>
      </c>
      <c r="E3246">
        <v>4509</v>
      </c>
      <c r="F3246">
        <v>873</v>
      </c>
      <c r="G3246">
        <v>939</v>
      </c>
      <c r="H3246" t="s">
        <v>6119</v>
      </c>
      <c r="J3246" t="str">
        <f t="shared" si="106"/>
        <v>iiif_url</v>
      </c>
    </row>
    <row r="3247" spans="1:10" x14ac:dyDescent="0.2">
      <c r="A3247" t="s">
        <v>5751</v>
      </c>
      <c r="B3247">
        <v>755</v>
      </c>
      <c r="C3247" t="s">
        <v>6120</v>
      </c>
      <c r="D3247">
        <v>3609</v>
      </c>
      <c r="E3247">
        <v>4501</v>
      </c>
      <c r="F3247">
        <v>922</v>
      </c>
      <c r="G3247">
        <v>992</v>
      </c>
      <c r="H3247" t="s">
        <v>6121</v>
      </c>
      <c r="J3247" t="str">
        <f t="shared" si="106"/>
        <v>iiif_url</v>
      </c>
    </row>
    <row r="3248" spans="1:10" x14ac:dyDescent="0.2">
      <c r="A3248" t="s">
        <v>5751</v>
      </c>
      <c r="B3248">
        <v>755</v>
      </c>
      <c r="C3248" t="s">
        <v>6122</v>
      </c>
      <c r="D3248">
        <v>3609</v>
      </c>
      <c r="E3248">
        <v>4507</v>
      </c>
      <c r="F3248">
        <v>971</v>
      </c>
      <c r="G3248">
        <v>1037</v>
      </c>
      <c r="H3248" t="s">
        <v>6123</v>
      </c>
      <c r="J3248" t="str">
        <f t="shared" si="106"/>
        <v>iiif_url</v>
      </c>
    </row>
    <row r="3249" spans="1:10" x14ac:dyDescent="0.2">
      <c r="A3249" t="s">
        <v>5751</v>
      </c>
      <c r="B3249">
        <v>755</v>
      </c>
      <c r="C3249" t="s">
        <v>6124</v>
      </c>
      <c r="D3249">
        <v>3606</v>
      </c>
      <c r="E3249">
        <v>4498</v>
      </c>
      <c r="F3249">
        <v>1020</v>
      </c>
      <c r="G3249">
        <v>1089</v>
      </c>
      <c r="H3249" t="s">
        <v>6125</v>
      </c>
      <c r="J3249" t="str">
        <f t="shared" si="106"/>
        <v>iiif_url</v>
      </c>
    </row>
    <row r="3250" spans="1:10" x14ac:dyDescent="0.2">
      <c r="A3250" t="s">
        <v>5751</v>
      </c>
      <c r="B3250">
        <v>755</v>
      </c>
      <c r="C3250" t="s">
        <v>6126</v>
      </c>
      <c r="D3250">
        <v>3605</v>
      </c>
      <c r="E3250">
        <v>4507</v>
      </c>
      <c r="F3250">
        <v>1069</v>
      </c>
      <c r="G3250">
        <v>1136</v>
      </c>
      <c r="H3250" t="s">
        <v>6127</v>
      </c>
      <c r="J3250" t="str">
        <f t="shared" si="106"/>
        <v>iiif_url</v>
      </c>
    </row>
    <row r="3251" spans="1:10" x14ac:dyDescent="0.2">
      <c r="A3251" t="s">
        <v>5751</v>
      </c>
      <c r="B3251">
        <v>755</v>
      </c>
      <c r="C3251" t="s">
        <v>6128</v>
      </c>
      <c r="D3251">
        <v>3610</v>
      </c>
      <c r="E3251">
        <v>4506</v>
      </c>
      <c r="F3251">
        <v>1119</v>
      </c>
      <c r="G3251">
        <v>1192</v>
      </c>
      <c r="H3251" t="s">
        <v>6129</v>
      </c>
      <c r="J3251" t="str">
        <f t="shared" si="106"/>
        <v>iiif_url</v>
      </c>
    </row>
    <row r="3252" spans="1:10" x14ac:dyDescent="0.2">
      <c r="A3252" t="s">
        <v>5751</v>
      </c>
      <c r="B3252">
        <v>755</v>
      </c>
      <c r="C3252" t="s">
        <v>6130</v>
      </c>
      <c r="D3252">
        <v>3605</v>
      </c>
      <c r="E3252">
        <v>4507</v>
      </c>
      <c r="F3252">
        <v>1167</v>
      </c>
      <c r="G3252">
        <v>1235</v>
      </c>
      <c r="H3252" t="s">
        <v>6131</v>
      </c>
      <c r="J3252" t="str">
        <f t="shared" si="106"/>
        <v>iiif_url</v>
      </c>
    </row>
    <row r="3253" spans="1:10" x14ac:dyDescent="0.2">
      <c r="A3253" t="s">
        <v>5751</v>
      </c>
      <c r="B3253">
        <v>755</v>
      </c>
      <c r="C3253" t="s">
        <v>6132</v>
      </c>
      <c r="D3253">
        <v>3604</v>
      </c>
      <c r="E3253">
        <v>4501</v>
      </c>
      <c r="F3253">
        <v>1217</v>
      </c>
      <c r="G3253">
        <v>1281</v>
      </c>
      <c r="H3253" t="s">
        <v>6133</v>
      </c>
      <c r="J3253" t="str">
        <f t="shared" si="106"/>
        <v>iiif_url</v>
      </c>
    </row>
    <row r="3254" spans="1:10" x14ac:dyDescent="0.2">
      <c r="A3254" t="s">
        <v>5751</v>
      </c>
      <c r="B3254">
        <v>755</v>
      </c>
      <c r="C3254" t="s">
        <v>6134</v>
      </c>
      <c r="D3254">
        <v>3603</v>
      </c>
      <c r="E3254">
        <v>4504</v>
      </c>
      <c r="F3254">
        <v>1266</v>
      </c>
      <c r="G3254">
        <v>1333</v>
      </c>
      <c r="H3254" t="s">
        <v>6135</v>
      </c>
      <c r="J3254" t="str">
        <f t="shared" si="106"/>
        <v>iiif_url</v>
      </c>
    </row>
    <row r="3255" spans="1:10" x14ac:dyDescent="0.2">
      <c r="A3255" t="s">
        <v>5751</v>
      </c>
      <c r="B3255">
        <v>755</v>
      </c>
      <c r="C3255" t="s">
        <v>6136</v>
      </c>
      <c r="D3255">
        <v>3602</v>
      </c>
      <c r="E3255">
        <v>4502</v>
      </c>
      <c r="F3255">
        <v>1315</v>
      </c>
      <c r="G3255">
        <v>1380</v>
      </c>
      <c r="H3255" t="s">
        <v>6137</v>
      </c>
      <c r="J3255" t="str">
        <f t="shared" si="106"/>
        <v>iiif_url</v>
      </c>
    </row>
    <row r="3256" spans="1:10" x14ac:dyDescent="0.2">
      <c r="A3256" t="s">
        <v>5751</v>
      </c>
      <c r="B3256">
        <v>755</v>
      </c>
      <c r="C3256" t="s">
        <v>6138</v>
      </c>
      <c r="D3256">
        <v>3600</v>
      </c>
      <c r="E3256">
        <v>4496</v>
      </c>
      <c r="F3256">
        <v>1363</v>
      </c>
      <c r="G3256">
        <v>1427</v>
      </c>
      <c r="H3256" t="s">
        <v>6139</v>
      </c>
      <c r="J3256" t="str">
        <f t="shared" si="106"/>
        <v>iiif_url</v>
      </c>
    </row>
    <row r="3257" spans="1:10" x14ac:dyDescent="0.2">
      <c r="A3257" t="s">
        <v>5751</v>
      </c>
      <c r="B3257">
        <v>755</v>
      </c>
      <c r="C3257" t="s">
        <v>6140</v>
      </c>
      <c r="D3257">
        <v>3603</v>
      </c>
      <c r="E3257">
        <v>4498</v>
      </c>
      <c r="F3257">
        <v>1413</v>
      </c>
      <c r="G3257">
        <v>1475</v>
      </c>
      <c r="H3257" t="s">
        <v>6141</v>
      </c>
      <c r="J3257" t="str">
        <f t="shared" si="106"/>
        <v>iiif_url</v>
      </c>
    </row>
    <row r="3258" spans="1:10" x14ac:dyDescent="0.2">
      <c r="A3258" t="s">
        <v>5751</v>
      </c>
      <c r="B3258">
        <v>755</v>
      </c>
      <c r="C3258" t="s">
        <v>6142</v>
      </c>
      <c r="D3258">
        <v>3602</v>
      </c>
      <c r="E3258">
        <v>4501</v>
      </c>
      <c r="F3258">
        <v>1462</v>
      </c>
      <c r="G3258">
        <v>1525</v>
      </c>
      <c r="H3258" t="s">
        <v>6143</v>
      </c>
      <c r="J3258" t="str">
        <f t="shared" si="106"/>
        <v>iiif_url</v>
      </c>
    </row>
    <row r="3259" spans="1:10" x14ac:dyDescent="0.2">
      <c r="A3259" t="s">
        <v>5751</v>
      </c>
      <c r="B3259">
        <v>755</v>
      </c>
      <c r="C3259" t="s">
        <v>6144</v>
      </c>
      <c r="D3259">
        <v>3606</v>
      </c>
      <c r="E3259">
        <v>4496</v>
      </c>
      <c r="F3259">
        <v>1510</v>
      </c>
      <c r="G3259">
        <v>1574</v>
      </c>
      <c r="H3259" t="s">
        <v>6145</v>
      </c>
      <c r="J3259" t="str">
        <f t="shared" si="106"/>
        <v>iiif_url</v>
      </c>
    </row>
    <row r="3260" spans="1:10" x14ac:dyDescent="0.2">
      <c r="A3260" t="s">
        <v>5751</v>
      </c>
      <c r="B3260">
        <v>755</v>
      </c>
      <c r="C3260" t="s">
        <v>6146</v>
      </c>
      <c r="D3260">
        <v>3597</v>
      </c>
      <c r="E3260">
        <v>4502</v>
      </c>
      <c r="F3260">
        <v>1560</v>
      </c>
      <c r="G3260">
        <v>1624</v>
      </c>
      <c r="H3260" t="s">
        <v>6147</v>
      </c>
      <c r="J3260" t="str">
        <f t="shared" si="106"/>
        <v>iiif_url</v>
      </c>
    </row>
    <row r="3261" spans="1:10" x14ac:dyDescent="0.2">
      <c r="A3261" t="s">
        <v>5751</v>
      </c>
      <c r="B3261">
        <v>755</v>
      </c>
      <c r="C3261" t="s">
        <v>6148</v>
      </c>
      <c r="D3261">
        <v>3599</v>
      </c>
      <c r="E3261">
        <v>4501</v>
      </c>
      <c r="F3261">
        <v>1608</v>
      </c>
      <c r="G3261">
        <v>1673</v>
      </c>
      <c r="H3261" t="s">
        <v>6149</v>
      </c>
      <c r="J3261" t="str">
        <f t="shared" si="106"/>
        <v>iiif_url</v>
      </c>
    </row>
    <row r="3262" spans="1:10" x14ac:dyDescent="0.2">
      <c r="A3262" t="s">
        <v>5751</v>
      </c>
      <c r="B3262">
        <v>755</v>
      </c>
      <c r="C3262" t="s">
        <v>6150</v>
      </c>
      <c r="D3262">
        <v>3595</v>
      </c>
      <c r="E3262">
        <v>4498</v>
      </c>
      <c r="F3262">
        <v>1657</v>
      </c>
      <c r="G3262">
        <v>1721</v>
      </c>
      <c r="H3262" t="s">
        <v>6151</v>
      </c>
      <c r="J3262" t="str">
        <f t="shared" si="106"/>
        <v>iiif_url</v>
      </c>
    </row>
    <row r="3263" spans="1:10" x14ac:dyDescent="0.2">
      <c r="A3263" t="s">
        <v>5751</v>
      </c>
      <c r="B3263">
        <v>755</v>
      </c>
      <c r="C3263" t="s">
        <v>6152</v>
      </c>
      <c r="D3263">
        <v>3596</v>
      </c>
      <c r="E3263">
        <v>3894</v>
      </c>
      <c r="F3263">
        <v>1706</v>
      </c>
      <c r="G3263">
        <v>1765</v>
      </c>
      <c r="H3263" t="s">
        <v>6153</v>
      </c>
      <c r="J3263" t="str">
        <f t="shared" si="106"/>
        <v>iiif_url</v>
      </c>
    </row>
    <row r="3264" spans="1:10" x14ac:dyDescent="0.2">
      <c r="A3264" t="s">
        <v>5751</v>
      </c>
      <c r="B3264">
        <v>755</v>
      </c>
      <c r="C3264" t="s">
        <v>6154</v>
      </c>
      <c r="D3264">
        <v>4045</v>
      </c>
      <c r="E3264">
        <v>4496</v>
      </c>
      <c r="F3264">
        <v>1711</v>
      </c>
      <c r="G3264">
        <v>1770</v>
      </c>
      <c r="H3264" t="s">
        <v>6155</v>
      </c>
      <c r="J3264" t="str">
        <f t="shared" si="106"/>
        <v>iiif_url</v>
      </c>
    </row>
    <row r="3265" spans="1:10" x14ac:dyDescent="0.2">
      <c r="A3265" t="s">
        <v>5751</v>
      </c>
      <c r="B3265">
        <v>755</v>
      </c>
      <c r="C3265" t="s">
        <v>6156</v>
      </c>
      <c r="D3265">
        <v>3599</v>
      </c>
      <c r="E3265">
        <v>4497</v>
      </c>
      <c r="F3265">
        <v>1756</v>
      </c>
      <c r="G3265">
        <v>1819</v>
      </c>
      <c r="H3265" t="s">
        <v>6157</v>
      </c>
      <c r="J3265" t="str">
        <f t="shared" si="106"/>
        <v>iiif_url</v>
      </c>
    </row>
    <row r="3266" spans="1:10" x14ac:dyDescent="0.2">
      <c r="A3266" t="s">
        <v>5751</v>
      </c>
      <c r="B3266">
        <v>755</v>
      </c>
      <c r="C3266" t="s">
        <v>6158</v>
      </c>
      <c r="D3266">
        <v>3598</v>
      </c>
      <c r="E3266">
        <v>4502</v>
      </c>
      <c r="F3266">
        <v>1804</v>
      </c>
      <c r="G3266">
        <v>1869</v>
      </c>
      <c r="H3266" t="s">
        <v>6159</v>
      </c>
      <c r="J3266" t="str">
        <f t="shared" si="106"/>
        <v>iiif_url</v>
      </c>
    </row>
    <row r="3267" spans="1:10" x14ac:dyDescent="0.2">
      <c r="A3267" t="s">
        <v>5751</v>
      </c>
      <c r="B3267">
        <v>755</v>
      </c>
      <c r="C3267" t="s">
        <v>6160</v>
      </c>
      <c r="D3267">
        <v>3594</v>
      </c>
      <c r="E3267">
        <v>4493</v>
      </c>
      <c r="F3267">
        <v>1855</v>
      </c>
      <c r="G3267">
        <v>1917</v>
      </c>
      <c r="H3267" t="s">
        <v>6161</v>
      </c>
      <c r="J3267" t="str">
        <f t="shared" si="106"/>
        <v>iiif_url</v>
      </c>
    </row>
    <row r="3268" spans="1:10" x14ac:dyDescent="0.2">
      <c r="A3268" t="s">
        <v>5751</v>
      </c>
      <c r="B3268">
        <v>755</v>
      </c>
      <c r="C3268" t="s">
        <v>6162</v>
      </c>
      <c r="D3268">
        <v>3596</v>
      </c>
      <c r="E3268">
        <v>4495</v>
      </c>
      <c r="F3268">
        <v>1903</v>
      </c>
      <c r="G3268">
        <v>1968</v>
      </c>
      <c r="H3268" t="s">
        <v>6163</v>
      </c>
      <c r="J3268" t="str">
        <f t="shared" si="106"/>
        <v>iiif_url</v>
      </c>
    </row>
    <row r="3269" spans="1:10" x14ac:dyDescent="0.2">
      <c r="A3269" t="s">
        <v>5751</v>
      </c>
      <c r="B3269">
        <v>755</v>
      </c>
      <c r="C3269" t="s">
        <v>6164</v>
      </c>
      <c r="D3269">
        <v>3604</v>
      </c>
      <c r="E3269">
        <v>4114</v>
      </c>
      <c r="F3269">
        <v>1953</v>
      </c>
      <c r="G3269">
        <v>2013</v>
      </c>
      <c r="H3269" t="s">
        <v>6165</v>
      </c>
      <c r="J3269" t="str">
        <f t="shared" si="106"/>
        <v>iiif_url</v>
      </c>
    </row>
    <row r="3270" spans="1:10" x14ac:dyDescent="0.2">
      <c r="A3270" t="s">
        <v>5751</v>
      </c>
      <c r="B3270">
        <v>755</v>
      </c>
      <c r="C3270" t="s">
        <v>6166</v>
      </c>
      <c r="D3270">
        <v>3662</v>
      </c>
      <c r="E3270">
        <v>4484</v>
      </c>
      <c r="F3270">
        <v>2051</v>
      </c>
      <c r="G3270">
        <v>2112</v>
      </c>
      <c r="H3270" t="s">
        <v>6167</v>
      </c>
      <c r="I3270">
        <v>1</v>
      </c>
      <c r="J3270" t="str">
        <f t="shared" ref="J3270:J3297" si="107">HYPERLINK("https://images.diginfra.net/iiif/NL-HaNA_1.01.02/3767/NL-HaNA_1.01.02_3767_0378.jpg/2508,227,2106,3256/full/0/default.jpg", "iiif_url")</f>
        <v>iiif_url</v>
      </c>
    </row>
    <row r="3271" spans="1:10" x14ac:dyDescent="0.2">
      <c r="A3271" t="s">
        <v>5751</v>
      </c>
      <c r="B3271">
        <v>755</v>
      </c>
      <c r="C3271" t="s">
        <v>6168</v>
      </c>
      <c r="D3271">
        <v>3609</v>
      </c>
      <c r="E3271">
        <v>4490</v>
      </c>
      <c r="F3271">
        <v>2097</v>
      </c>
      <c r="G3271">
        <v>2159</v>
      </c>
      <c r="H3271" t="s">
        <v>6169</v>
      </c>
      <c r="J3271" t="str">
        <f t="shared" si="107"/>
        <v>iiif_url</v>
      </c>
    </row>
    <row r="3272" spans="1:10" x14ac:dyDescent="0.2">
      <c r="A3272" t="s">
        <v>5751</v>
      </c>
      <c r="B3272">
        <v>755</v>
      </c>
      <c r="C3272" t="s">
        <v>6170</v>
      </c>
      <c r="D3272">
        <v>3701</v>
      </c>
      <c r="E3272">
        <v>4496</v>
      </c>
      <c r="F3272">
        <v>2145</v>
      </c>
      <c r="G3272">
        <v>2209</v>
      </c>
      <c r="H3272" t="s">
        <v>6171</v>
      </c>
      <c r="J3272" t="str">
        <f t="shared" si="107"/>
        <v>iiif_url</v>
      </c>
    </row>
    <row r="3273" spans="1:10" x14ac:dyDescent="0.2">
      <c r="A3273" t="s">
        <v>5751</v>
      </c>
      <c r="B3273">
        <v>755</v>
      </c>
      <c r="C3273" t="s">
        <v>6172</v>
      </c>
      <c r="D3273">
        <v>3588</v>
      </c>
      <c r="E3273">
        <v>4496</v>
      </c>
      <c r="F3273">
        <v>2195</v>
      </c>
      <c r="G3273">
        <v>2260</v>
      </c>
      <c r="H3273" t="s">
        <v>6173</v>
      </c>
      <c r="J3273" t="str">
        <f t="shared" si="107"/>
        <v>iiif_url</v>
      </c>
    </row>
    <row r="3274" spans="1:10" x14ac:dyDescent="0.2">
      <c r="A3274" t="s">
        <v>5751</v>
      </c>
      <c r="B3274">
        <v>755</v>
      </c>
      <c r="C3274" t="s">
        <v>6174</v>
      </c>
      <c r="D3274">
        <v>3590</v>
      </c>
      <c r="E3274">
        <v>4491</v>
      </c>
      <c r="F3274">
        <v>2244</v>
      </c>
      <c r="G3274">
        <v>2311</v>
      </c>
      <c r="H3274" t="s">
        <v>6175</v>
      </c>
      <c r="J3274" t="str">
        <f t="shared" si="107"/>
        <v>iiif_url</v>
      </c>
    </row>
    <row r="3275" spans="1:10" x14ac:dyDescent="0.2">
      <c r="A3275" t="s">
        <v>5751</v>
      </c>
      <c r="B3275">
        <v>755</v>
      </c>
      <c r="C3275" t="s">
        <v>6176</v>
      </c>
      <c r="D3275">
        <v>3587</v>
      </c>
      <c r="E3275">
        <v>4488</v>
      </c>
      <c r="F3275">
        <v>2292</v>
      </c>
      <c r="G3275">
        <v>2359</v>
      </c>
      <c r="H3275" t="s">
        <v>6177</v>
      </c>
      <c r="J3275" t="str">
        <f t="shared" si="107"/>
        <v>iiif_url</v>
      </c>
    </row>
    <row r="3276" spans="1:10" x14ac:dyDescent="0.2">
      <c r="A3276" t="s">
        <v>5751</v>
      </c>
      <c r="B3276">
        <v>755</v>
      </c>
      <c r="C3276" t="s">
        <v>6178</v>
      </c>
      <c r="D3276">
        <v>3590</v>
      </c>
      <c r="E3276">
        <v>4491</v>
      </c>
      <c r="F3276">
        <v>2342</v>
      </c>
      <c r="G3276">
        <v>2406</v>
      </c>
      <c r="H3276" t="s">
        <v>6179</v>
      </c>
      <c r="J3276" t="str">
        <f t="shared" si="107"/>
        <v>iiif_url</v>
      </c>
    </row>
    <row r="3277" spans="1:10" x14ac:dyDescent="0.2">
      <c r="A3277" t="s">
        <v>5751</v>
      </c>
      <c r="B3277">
        <v>755</v>
      </c>
      <c r="C3277" t="s">
        <v>6180</v>
      </c>
      <c r="D3277">
        <v>3590</v>
      </c>
      <c r="E3277">
        <v>4490</v>
      </c>
      <c r="F3277">
        <v>2391</v>
      </c>
      <c r="G3277">
        <v>2456</v>
      </c>
      <c r="H3277" t="s">
        <v>6181</v>
      </c>
      <c r="J3277" t="str">
        <f t="shared" si="107"/>
        <v>iiif_url</v>
      </c>
    </row>
    <row r="3278" spans="1:10" x14ac:dyDescent="0.2">
      <c r="A3278" t="s">
        <v>5751</v>
      </c>
      <c r="B3278">
        <v>755</v>
      </c>
      <c r="C3278" t="s">
        <v>6182</v>
      </c>
      <c r="D3278">
        <v>3591</v>
      </c>
      <c r="E3278">
        <v>4485</v>
      </c>
      <c r="F3278">
        <v>2439</v>
      </c>
      <c r="G3278">
        <v>2505</v>
      </c>
      <c r="H3278" t="s">
        <v>6183</v>
      </c>
      <c r="J3278" t="str">
        <f t="shared" si="107"/>
        <v>iiif_url</v>
      </c>
    </row>
    <row r="3279" spans="1:10" x14ac:dyDescent="0.2">
      <c r="A3279" t="s">
        <v>5751</v>
      </c>
      <c r="B3279">
        <v>755</v>
      </c>
      <c r="C3279" t="s">
        <v>6184</v>
      </c>
      <c r="D3279">
        <v>3589</v>
      </c>
      <c r="E3279">
        <v>4490</v>
      </c>
      <c r="F3279">
        <v>2489</v>
      </c>
      <c r="G3279">
        <v>2556</v>
      </c>
      <c r="H3279" t="s">
        <v>6185</v>
      </c>
      <c r="J3279" t="str">
        <f t="shared" si="107"/>
        <v>iiif_url</v>
      </c>
    </row>
    <row r="3280" spans="1:10" x14ac:dyDescent="0.2">
      <c r="A3280" t="s">
        <v>5751</v>
      </c>
      <c r="B3280">
        <v>755</v>
      </c>
      <c r="C3280" t="s">
        <v>6186</v>
      </c>
      <c r="D3280">
        <v>3593</v>
      </c>
      <c r="E3280">
        <v>4488</v>
      </c>
      <c r="F3280">
        <v>2538</v>
      </c>
      <c r="G3280">
        <v>2605</v>
      </c>
      <c r="H3280" t="s">
        <v>6187</v>
      </c>
      <c r="J3280" t="str">
        <f t="shared" si="107"/>
        <v>iiif_url</v>
      </c>
    </row>
    <row r="3281" spans="1:10" x14ac:dyDescent="0.2">
      <c r="A3281" t="s">
        <v>5751</v>
      </c>
      <c r="B3281">
        <v>755</v>
      </c>
      <c r="C3281" t="s">
        <v>6188</v>
      </c>
      <c r="D3281">
        <v>3589</v>
      </c>
      <c r="E3281">
        <v>4489</v>
      </c>
      <c r="F3281">
        <v>2588</v>
      </c>
      <c r="G3281">
        <v>2651</v>
      </c>
      <c r="H3281" t="s">
        <v>6189</v>
      </c>
      <c r="J3281" t="str">
        <f t="shared" si="107"/>
        <v>iiif_url</v>
      </c>
    </row>
    <row r="3282" spans="1:10" x14ac:dyDescent="0.2">
      <c r="A3282" t="s">
        <v>5751</v>
      </c>
      <c r="B3282">
        <v>755</v>
      </c>
      <c r="C3282" t="s">
        <v>6190</v>
      </c>
      <c r="D3282">
        <v>3592</v>
      </c>
      <c r="E3282">
        <v>4492</v>
      </c>
      <c r="F3282">
        <v>2637</v>
      </c>
      <c r="G3282">
        <v>2703</v>
      </c>
      <c r="H3282" t="s">
        <v>6191</v>
      </c>
      <c r="J3282" t="str">
        <f t="shared" si="107"/>
        <v>iiif_url</v>
      </c>
    </row>
    <row r="3283" spans="1:10" x14ac:dyDescent="0.2">
      <c r="A3283" t="s">
        <v>5751</v>
      </c>
      <c r="B3283">
        <v>755</v>
      </c>
      <c r="C3283" t="s">
        <v>6192</v>
      </c>
      <c r="D3283">
        <v>3590</v>
      </c>
      <c r="E3283">
        <v>4487</v>
      </c>
      <c r="F3283">
        <v>2686</v>
      </c>
      <c r="G3283">
        <v>2754</v>
      </c>
      <c r="H3283" t="s">
        <v>6193</v>
      </c>
      <c r="J3283" t="str">
        <f t="shared" si="107"/>
        <v>iiif_url</v>
      </c>
    </row>
    <row r="3284" spans="1:10" x14ac:dyDescent="0.2">
      <c r="A3284" t="s">
        <v>5751</v>
      </c>
      <c r="B3284">
        <v>755</v>
      </c>
      <c r="C3284" t="s">
        <v>6194</v>
      </c>
      <c r="D3284">
        <v>3589</v>
      </c>
      <c r="E3284">
        <v>4485</v>
      </c>
      <c r="F3284">
        <v>2736</v>
      </c>
      <c r="G3284">
        <v>2800</v>
      </c>
      <c r="H3284" t="s">
        <v>6195</v>
      </c>
      <c r="J3284" t="str">
        <f t="shared" si="107"/>
        <v>iiif_url</v>
      </c>
    </row>
    <row r="3285" spans="1:10" x14ac:dyDescent="0.2">
      <c r="A3285" t="s">
        <v>5751</v>
      </c>
      <c r="B3285">
        <v>755</v>
      </c>
      <c r="C3285" t="s">
        <v>6196</v>
      </c>
      <c r="D3285">
        <v>3592</v>
      </c>
      <c r="E3285">
        <v>4482</v>
      </c>
      <c r="F3285">
        <v>2783</v>
      </c>
      <c r="G3285">
        <v>2846</v>
      </c>
      <c r="H3285" t="s">
        <v>6197</v>
      </c>
      <c r="J3285" t="str">
        <f t="shared" si="107"/>
        <v>iiif_url</v>
      </c>
    </row>
    <row r="3286" spans="1:10" x14ac:dyDescent="0.2">
      <c r="A3286" t="s">
        <v>5751</v>
      </c>
      <c r="B3286">
        <v>755</v>
      </c>
      <c r="C3286" t="s">
        <v>6198</v>
      </c>
      <c r="D3286">
        <v>3593</v>
      </c>
      <c r="E3286">
        <v>4479</v>
      </c>
      <c r="F3286">
        <v>2834</v>
      </c>
      <c r="G3286">
        <v>2894</v>
      </c>
      <c r="H3286" t="s">
        <v>6199</v>
      </c>
      <c r="J3286" t="str">
        <f t="shared" si="107"/>
        <v>iiif_url</v>
      </c>
    </row>
    <row r="3287" spans="1:10" x14ac:dyDescent="0.2">
      <c r="A3287" t="s">
        <v>5751</v>
      </c>
      <c r="B3287">
        <v>755</v>
      </c>
      <c r="C3287" t="s">
        <v>6200</v>
      </c>
      <c r="D3287">
        <v>3590</v>
      </c>
      <c r="E3287">
        <v>4478</v>
      </c>
      <c r="F3287">
        <v>2882</v>
      </c>
      <c r="G3287">
        <v>2946</v>
      </c>
      <c r="H3287" t="s">
        <v>6201</v>
      </c>
      <c r="J3287" t="str">
        <f t="shared" si="107"/>
        <v>iiif_url</v>
      </c>
    </row>
    <row r="3288" spans="1:10" x14ac:dyDescent="0.2">
      <c r="A3288" t="s">
        <v>5751</v>
      </c>
      <c r="B3288">
        <v>755</v>
      </c>
      <c r="C3288" t="s">
        <v>6202</v>
      </c>
      <c r="D3288">
        <v>3586</v>
      </c>
      <c r="E3288">
        <v>4484</v>
      </c>
      <c r="F3288">
        <v>2932</v>
      </c>
      <c r="G3288">
        <v>2996</v>
      </c>
      <c r="H3288" t="s">
        <v>6203</v>
      </c>
      <c r="J3288" t="str">
        <f t="shared" si="107"/>
        <v>iiif_url</v>
      </c>
    </row>
    <row r="3289" spans="1:10" x14ac:dyDescent="0.2">
      <c r="A3289" t="s">
        <v>5751</v>
      </c>
      <c r="B3289">
        <v>755</v>
      </c>
      <c r="C3289" t="s">
        <v>6204</v>
      </c>
      <c r="D3289">
        <v>3587</v>
      </c>
      <c r="E3289">
        <v>4483</v>
      </c>
      <c r="F3289">
        <v>2981</v>
      </c>
      <c r="G3289">
        <v>3044</v>
      </c>
      <c r="H3289" t="s">
        <v>6205</v>
      </c>
      <c r="J3289" t="str">
        <f t="shared" si="107"/>
        <v>iiif_url</v>
      </c>
    </row>
    <row r="3290" spans="1:10" x14ac:dyDescent="0.2">
      <c r="A3290" t="s">
        <v>5751</v>
      </c>
      <c r="B3290">
        <v>755</v>
      </c>
      <c r="C3290" t="s">
        <v>6206</v>
      </c>
      <c r="D3290">
        <v>3584</v>
      </c>
      <c r="E3290">
        <v>4478</v>
      </c>
      <c r="F3290">
        <v>3030</v>
      </c>
      <c r="G3290">
        <v>3093</v>
      </c>
      <c r="H3290" t="s">
        <v>6207</v>
      </c>
      <c r="J3290" t="str">
        <f t="shared" si="107"/>
        <v>iiif_url</v>
      </c>
    </row>
    <row r="3291" spans="1:10" x14ac:dyDescent="0.2">
      <c r="A3291" t="s">
        <v>5751</v>
      </c>
      <c r="B3291">
        <v>755</v>
      </c>
      <c r="C3291" t="s">
        <v>6208</v>
      </c>
      <c r="D3291">
        <v>3588</v>
      </c>
      <c r="E3291">
        <v>4478</v>
      </c>
      <c r="F3291">
        <v>3080</v>
      </c>
      <c r="G3291">
        <v>3141</v>
      </c>
      <c r="H3291" t="s">
        <v>6209</v>
      </c>
      <c r="J3291" t="str">
        <f t="shared" si="107"/>
        <v>iiif_url</v>
      </c>
    </row>
    <row r="3292" spans="1:10" x14ac:dyDescent="0.2">
      <c r="A3292" t="s">
        <v>5751</v>
      </c>
      <c r="B3292">
        <v>755</v>
      </c>
      <c r="C3292" t="s">
        <v>6210</v>
      </c>
      <c r="D3292">
        <v>3592</v>
      </c>
      <c r="E3292">
        <v>4478</v>
      </c>
      <c r="F3292">
        <v>3129</v>
      </c>
      <c r="G3292">
        <v>3192</v>
      </c>
      <c r="H3292" t="s">
        <v>6211</v>
      </c>
      <c r="J3292" t="str">
        <f t="shared" si="107"/>
        <v>iiif_url</v>
      </c>
    </row>
    <row r="3293" spans="1:10" x14ac:dyDescent="0.2">
      <c r="A3293" t="s">
        <v>5751</v>
      </c>
      <c r="B3293">
        <v>755</v>
      </c>
      <c r="C3293" t="s">
        <v>6212</v>
      </c>
      <c r="D3293">
        <v>3583</v>
      </c>
      <c r="E3293">
        <v>4480</v>
      </c>
      <c r="F3293">
        <v>3181</v>
      </c>
      <c r="G3293">
        <v>3240</v>
      </c>
      <c r="H3293" t="s">
        <v>6213</v>
      </c>
      <c r="J3293" t="str">
        <f t="shared" si="107"/>
        <v>iiif_url</v>
      </c>
    </row>
    <row r="3294" spans="1:10" x14ac:dyDescent="0.2">
      <c r="A3294" t="s">
        <v>5751</v>
      </c>
      <c r="B3294">
        <v>755</v>
      </c>
      <c r="C3294" t="s">
        <v>6214</v>
      </c>
      <c r="D3294">
        <v>3581</v>
      </c>
      <c r="E3294">
        <v>4478</v>
      </c>
      <c r="F3294">
        <v>3232</v>
      </c>
      <c r="G3294">
        <v>3290</v>
      </c>
      <c r="H3294" t="s">
        <v>6215</v>
      </c>
      <c r="J3294" t="str">
        <f t="shared" si="107"/>
        <v>iiif_url</v>
      </c>
    </row>
    <row r="3295" spans="1:10" x14ac:dyDescent="0.2">
      <c r="A3295" t="s">
        <v>5751</v>
      </c>
      <c r="B3295">
        <v>755</v>
      </c>
      <c r="C3295" t="s">
        <v>6216</v>
      </c>
      <c r="D3295">
        <v>3590</v>
      </c>
      <c r="E3295">
        <v>4477</v>
      </c>
      <c r="F3295">
        <v>3280</v>
      </c>
      <c r="G3295">
        <v>3337</v>
      </c>
      <c r="H3295" t="s">
        <v>6217</v>
      </c>
      <c r="J3295" t="str">
        <f t="shared" si="107"/>
        <v>iiif_url</v>
      </c>
    </row>
    <row r="3296" spans="1:10" x14ac:dyDescent="0.2">
      <c r="A3296" t="s">
        <v>5751</v>
      </c>
      <c r="B3296">
        <v>755</v>
      </c>
      <c r="C3296" t="s">
        <v>6218</v>
      </c>
      <c r="D3296">
        <v>3965</v>
      </c>
      <c r="E3296">
        <v>4045</v>
      </c>
      <c r="F3296">
        <v>3326</v>
      </c>
      <c r="G3296">
        <v>3381</v>
      </c>
      <c r="H3296" t="s">
        <v>6219</v>
      </c>
      <c r="J3296" t="str">
        <f t="shared" si="107"/>
        <v>iiif_url</v>
      </c>
    </row>
    <row r="3297" spans="1:10" x14ac:dyDescent="0.2">
      <c r="A3297" t="s">
        <v>5751</v>
      </c>
      <c r="B3297">
        <v>755</v>
      </c>
      <c r="C3297" t="s">
        <v>6220</v>
      </c>
      <c r="D3297">
        <v>4384</v>
      </c>
      <c r="E3297">
        <v>4469</v>
      </c>
      <c r="F3297">
        <v>3328</v>
      </c>
      <c r="G3297">
        <v>3383</v>
      </c>
      <c r="H3297" t="s">
        <v>6221</v>
      </c>
      <c r="J3297" t="str">
        <f t="shared" si="107"/>
        <v>iiif_url</v>
      </c>
    </row>
    <row r="3301" spans="1:10" x14ac:dyDescent="0.2">
      <c r="A3301" t="s">
        <v>6222</v>
      </c>
      <c r="B3301">
        <v>600</v>
      </c>
      <c r="C3301" t="s">
        <v>6223</v>
      </c>
      <c r="D3301">
        <v>2057</v>
      </c>
      <c r="E3301">
        <v>2190</v>
      </c>
      <c r="F3301">
        <v>3296</v>
      </c>
      <c r="G3301">
        <v>3354</v>
      </c>
      <c r="H3301" t="s">
        <v>6224</v>
      </c>
      <c r="J3301" t="str">
        <f t="shared" ref="J3301:J3332" si="108">HYPERLINK("https://images.diginfra.net/iiif/NL-HaNA_1.01.02/3812/NL-HaNA_1.01.02_3812_0301.jpg/254,243,2036,3211/full/0/default.jpg", "iiif_url")</f>
        <v>iiif_url</v>
      </c>
    </row>
    <row r="3302" spans="1:10" x14ac:dyDescent="0.2">
      <c r="A3302" t="s">
        <v>6222</v>
      </c>
      <c r="B3302">
        <v>600</v>
      </c>
      <c r="C3302" t="s">
        <v>6223</v>
      </c>
      <c r="D3302">
        <v>354</v>
      </c>
      <c r="E3302">
        <v>696</v>
      </c>
      <c r="F3302">
        <v>364</v>
      </c>
      <c r="G3302">
        <v>422</v>
      </c>
      <c r="H3302" t="s">
        <v>6225</v>
      </c>
      <c r="J3302" t="str">
        <f t="shared" si="108"/>
        <v>iiif_url</v>
      </c>
    </row>
    <row r="3303" spans="1:10" x14ac:dyDescent="0.2">
      <c r="A3303" t="s">
        <v>6222</v>
      </c>
      <c r="B3303">
        <v>600</v>
      </c>
      <c r="C3303" t="s">
        <v>6223</v>
      </c>
      <c r="D3303">
        <v>1322</v>
      </c>
      <c r="E3303">
        <v>1365</v>
      </c>
      <c r="F3303">
        <v>355</v>
      </c>
      <c r="G3303">
        <v>414</v>
      </c>
      <c r="H3303" t="s">
        <v>490</v>
      </c>
      <c r="J3303" t="str">
        <f t="shared" si="108"/>
        <v>iiif_url</v>
      </c>
    </row>
    <row r="3304" spans="1:10" x14ac:dyDescent="0.2">
      <c r="A3304" t="s">
        <v>6222</v>
      </c>
      <c r="B3304">
        <v>600</v>
      </c>
      <c r="C3304" t="s">
        <v>6223</v>
      </c>
      <c r="D3304">
        <v>1166</v>
      </c>
      <c r="E3304">
        <v>1315</v>
      </c>
      <c r="F3304">
        <v>350</v>
      </c>
      <c r="G3304">
        <v>408</v>
      </c>
      <c r="H3304" t="s">
        <v>6226</v>
      </c>
      <c r="J3304" t="str">
        <f t="shared" si="108"/>
        <v>iiif_url</v>
      </c>
    </row>
    <row r="3305" spans="1:10" x14ac:dyDescent="0.2">
      <c r="A3305" t="s">
        <v>6222</v>
      </c>
      <c r="B3305">
        <v>600</v>
      </c>
      <c r="C3305" t="s">
        <v>6223</v>
      </c>
      <c r="D3305">
        <v>2043</v>
      </c>
      <c r="E3305">
        <v>2176</v>
      </c>
      <c r="F3305">
        <v>343</v>
      </c>
      <c r="G3305">
        <v>401</v>
      </c>
      <c r="H3305" t="s">
        <v>6227</v>
      </c>
      <c r="J3305" t="str">
        <f t="shared" si="108"/>
        <v>iiif_url</v>
      </c>
    </row>
    <row r="3306" spans="1:10" x14ac:dyDescent="0.2">
      <c r="A3306" t="s">
        <v>6222</v>
      </c>
      <c r="B3306">
        <v>600</v>
      </c>
      <c r="C3306" t="s">
        <v>6228</v>
      </c>
      <c r="D3306">
        <v>362</v>
      </c>
      <c r="E3306">
        <v>1235</v>
      </c>
      <c r="F3306">
        <v>415</v>
      </c>
      <c r="G3306">
        <v>475</v>
      </c>
      <c r="H3306" t="s">
        <v>6229</v>
      </c>
      <c r="J3306" t="str">
        <f t="shared" si="108"/>
        <v>iiif_url</v>
      </c>
    </row>
    <row r="3307" spans="1:10" x14ac:dyDescent="0.2">
      <c r="A3307" t="s">
        <v>6222</v>
      </c>
      <c r="B3307">
        <v>600</v>
      </c>
      <c r="C3307" t="s">
        <v>6230</v>
      </c>
      <c r="D3307">
        <v>362</v>
      </c>
      <c r="E3307">
        <v>1230</v>
      </c>
      <c r="F3307">
        <v>461</v>
      </c>
      <c r="G3307">
        <v>519</v>
      </c>
      <c r="H3307" t="s">
        <v>6231</v>
      </c>
      <c r="J3307" t="str">
        <f t="shared" si="108"/>
        <v>iiif_url</v>
      </c>
    </row>
    <row r="3308" spans="1:10" x14ac:dyDescent="0.2">
      <c r="A3308" t="s">
        <v>6222</v>
      </c>
      <c r="B3308">
        <v>600</v>
      </c>
      <c r="C3308" t="s">
        <v>6232</v>
      </c>
      <c r="D3308">
        <v>359</v>
      </c>
      <c r="E3308">
        <v>1231</v>
      </c>
      <c r="F3308">
        <v>503</v>
      </c>
      <c r="G3308">
        <v>561</v>
      </c>
      <c r="H3308" t="s">
        <v>6233</v>
      </c>
      <c r="J3308" t="str">
        <f t="shared" si="108"/>
        <v>iiif_url</v>
      </c>
    </row>
    <row r="3309" spans="1:10" x14ac:dyDescent="0.2">
      <c r="A3309" t="s">
        <v>6222</v>
      </c>
      <c r="B3309">
        <v>600</v>
      </c>
      <c r="C3309" t="s">
        <v>6234</v>
      </c>
      <c r="D3309">
        <v>362</v>
      </c>
      <c r="E3309">
        <v>1233</v>
      </c>
      <c r="F3309">
        <v>557</v>
      </c>
      <c r="G3309">
        <v>615</v>
      </c>
      <c r="H3309" t="s">
        <v>6235</v>
      </c>
      <c r="J3309" t="str">
        <f t="shared" si="108"/>
        <v>iiif_url</v>
      </c>
    </row>
    <row r="3310" spans="1:10" x14ac:dyDescent="0.2">
      <c r="A3310" t="s">
        <v>6222</v>
      </c>
      <c r="B3310">
        <v>600</v>
      </c>
      <c r="C3310" t="s">
        <v>6236</v>
      </c>
      <c r="D3310">
        <v>356</v>
      </c>
      <c r="E3310">
        <v>1227</v>
      </c>
      <c r="F3310">
        <v>604</v>
      </c>
      <c r="G3310">
        <v>662</v>
      </c>
      <c r="H3310" t="s">
        <v>6237</v>
      </c>
      <c r="J3310" t="str">
        <f t="shared" si="108"/>
        <v>iiif_url</v>
      </c>
    </row>
    <row r="3311" spans="1:10" x14ac:dyDescent="0.2">
      <c r="A3311" t="s">
        <v>6222</v>
      </c>
      <c r="B3311">
        <v>600</v>
      </c>
      <c r="C3311" t="s">
        <v>6238</v>
      </c>
      <c r="D3311">
        <v>354</v>
      </c>
      <c r="E3311">
        <v>1233</v>
      </c>
      <c r="F3311">
        <v>652</v>
      </c>
      <c r="G3311">
        <v>710</v>
      </c>
      <c r="H3311" t="s">
        <v>6239</v>
      </c>
      <c r="J3311" t="str">
        <f t="shared" si="108"/>
        <v>iiif_url</v>
      </c>
    </row>
    <row r="3312" spans="1:10" x14ac:dyDescent="0.2">
      <c r="A3312" t="s">
        <v>6222</v>
      </c>
      <c r="B3312">
        <v>600</v>
      </c>
      <c r="C3312" t="s">
        <v>6240</v>
      </c>
      <c r="D3312">
        <v>360</v>
      </c>
      <c r="E3312">
        <v>1227</v>
      </c>
      <c r="F3312">
        <v>699</v>
      </c>
      <c r="G3312">
        <v>757</v>
      </c>
      <c r="H3312" t="s">
        <v>6241</v>
      </c>
      <c r="J3312" t="str">
        <f t="shared" si="108"/>
        <v>iiif_url</v>
      </c>
    </row>
    <row r="3313" spans="1:10" x14ac:dyDescent="0.2">
      <c r="A3313" t="s">
        <v>6222</v>
      </c>
      <c r="B3313">
        <v>600</v>
      </c>
      <c r="C3313" t="s">
        <v>6242</v>
      </c>
      <c r="D3313">
        <v>356</v>
      </c>
      <c r="E3313">
        <v>1235</v>
      </c>
      <c r="F3313">
        <v>746</v>
      </c>
      <c r="G3313">
        <v>805</v>
      </c>
      <c r="H3313" t="s">
        <v>6243</v>
      </c>
      <c r="J3313" t="str">
        <f t="shared" si="108"/>
        <v>iiif_url</v>
      </c>
    </row>
    <row r="3314" spans="1:10" x14ac:dyDescent="0.2">
      <c r="A3314" t="s">
        <v>6222</v>
      </c>
      <c r="B3314">
        <v>600</v>
      </c>
      <c r="C3314" t="s">
        <v>6244</v>
      </c>
      <c r="D3314">
        <v>358</v>
      </c>
      <c r="E3314">
        <v>1230</v>
      </c>
      <c r="F3314">
        <v>794</v>
      </c>
      <c r="G3314">
        <v>853</v>
      </c>
      <c r="H3314" t="s">
        <v>6245</v>
      </c>
      <c r="J3314" t="str">
        <f t="shared" si="108"/>
        <v>iiif_url</v>
      </c>
    </row>
    <row r="3315" spans="1:10" x14ac:dyDescent="0.2">
      <c r="A3315" t="s">
        <v>6222</v>
      </c>
      <c r="B3315">
        <v>600</v>
      </c>
      <c r="C3315" t="s">
        <v>6246</v>
      </c>
      <c r="D3315">
        <v>362</v>
      </c>
      <c r="E3315">
        <v>1232</v>
      </c>
      <c r="F3315">
        <v>842</v>
      </c>
      <c r="G3315">
        <v>900</v>
      </c>
      <c r="H3315" t="s">
        <v>6247</v>
      </c>
      <c r="J3315" t="str">
        <f t="shared" si="108"/>
        <v>iiif_url</v>
      </c>
    </row>
    <row r="3316" spans="1:10" x14ac:dyDescent="0.2">
      <c r="A3316" t="s">
        <v>6222</v>
      </c>
      <c r="B3316">
        <v>600</v>
      </c>
      <c r="C3316" t="s">
        <v>6248</v>
      </c>
      <c r="D3316">
        <v>357</v>
      </c>
      <c r="E3316">
        <v>1233</v>
      </c>
      <c r="F3316">
        <v>890</v>
      </c>
      <c r="G3316">
        <v>948</v>
      </c>
      <c r="H3316" t="s">
        <v>6249</v>
      </c>
      <c r="J3316" t="str">
        <f t="shared" si="108"/>
        <v>iiif_url</v>
      </c>
    </row>
    <row r="3317" spans="1:10" x14ac:dyDescent="0.2">
      <c r="A3317" t="s">
        <v>6222</v>
      </c>
      <c r="B3317">
        <v>600</v>
      </c>
      <c r="C3317" t="s">
        <v>6250</v>
      </c>
      <c r="D3317">
        <v>358</v>
      </c>
      <c r="E3317">
        <v>1230</v>
      </c>
      <c r="F3317">
        <v>937</v>
      </c>
      <c r="G3317">
        <v>995</v>
      </c>
      <c r="H3317" t="s">
        <v>6251</v>
      </c>
      <c r="J3317" t="str">
        <f t="shared" si="108"/>
        <v>iiif_url</v>
      </c>
    </row>
    <row r="3318" spans="1:10" x14ac:dyDescent="0.2">
      <c r="A3318" t="s">
        <v>6222</v>
      </c>
      <c r="B3318">
        <v>600</v>
      </c>
      <c r="C3318" t="s">
        <v>6252</v>
      </c>
      <c r="D3318">
        <v>362</v>
      </c>
      <c r="E3318">
        <v>1233</v>
      </c>
      <c r="F3318">
        <v>985</v>
      </c>
      <c r="G3318">
        <v>1043</v>
      </c>
      <c r="H3318" t="s">
        <v>6253</v>
      </c>
      <c r="J3318" t="str">
        <f t="shared" si="108"/>
        <v>iiif_url</v>
      </c>
    </row>
    <row r="3319" spans="1:10" x14ac:dyDescent="0.2">
      <c r="A3319" t="s">
        <v>6222</v>
      </c>
      <c r="B3319">
        <v>600</v>
      </c>
      <c r="C3319" t="s">
        <v>6254</v>
      </c>
      <c r="D3319">
        <v>362</v>
      </c>
      <c r="E3319">
        <v>1237</v>
      </c>
      <c r="F3319">
        <v>1033</v>
      </c>
      <c r="G3319">
        <v>1092</v>
      </c>
      <c r="H3319" t="s">
        <v>6255</v>
      </c>
      <c r="J3319" t="str">
        <f t="shared" si="108"/>
        <v>iiif_url</v>
      </c>
    </row>
    <row r="3320" spans="1:10" x14ac:dyDescent="0.2">
      <c r="A3320" t="s">
        <v>6222</v>
      </c>
      <c r="B3320">
        <v>600</v>
      </c>
      <c r="C3320" t="s">
        <v>6256</v>
      </c>
      <c r="D3320">
        <v>360</v>
      </c>
      <c r="E3320">
        <v>1224</v>
      </c>
      <c r="F3320">
        <v>1082</v>
      </c>
      <c r="G3320">
        <v>1140</v>
      </c>
      <c r="H3320" t="s">
        <v>6257</v>
      </c>
      <c r="J3320" t="str">
        <f t="shared" si="108"/>
        <v>iiif_url</v>
      </c>
    </row>
    <row r="3321" spans="1:10" x14ac:dyDescent="0.2">
      <c r="A3321" t="s">
        <v>6222</v>
      </c>
      <c r="B3321">
        <v>600</v>
      </c>
      <c r="C3321" t="s">
        <v>6258</v>
      </c>
      <c r="D3321">
        <v>359</v>
      </c>
      <c r="E3321">
        <v>1233</v>
      </c>
      <c r="F3321">
        <v>1130</v>
      </c>
      <c r="G3321">
        <v>1188</v>
      </c>
      <c r="H3321" t="s">
        <v>6259</v>
      </c>
      <c r="J3321" t="str">
        <f t="shared" si="108"/>
        <v>iiif_url</v>
      </c>
    </row>
    <row r="3322" spans="1:10" x14ac:dyDescent="0.2">
      <c r="A3322" t="s">
        <v>6222</v>
      </c>
      <c r="B3322">
        <v>600</v>
      </c>
      <c r="C3322" t="s">
        <v>6260</v>
      </c>
      <c r="D3322">
        <v>359</v>
      </c>
      <c r="E3322">
        <v>1233</v>
      </c>
      <c r="F3322">
        <v>1179</v>
      </c>
      <c r="G3322">
        <v>1239</v>
      </c>
      <c r="H3322" t="s">
        <v>6261</v>
      </c>
      <c r="J3322" t="str">
        <f t="shared" si="108"/>
        <v>iiif_url</v>
      </c>
    </row>
    <row r="3323" spans="1:10" x14ac:dyDescent="0.2">
      <c r="A3323" t="s">
        <v>6222</v>
      </c>
      <c r="B3323">
        <v>600</v>
      </c>
      <c r="C3323" t="s">
        <v>6262</v>
      </c>
      <c r="D3323">
        <v>359</v>
      </c>
      <c r="E3323">
        <v>1233</v>
      </c>
      <c r="F3323">
        <v>1225</v>
      </c>
      <c r="G3323">
        <v>1283</v>
      </c>
      <c r="H3323" t="s">
        <v>6263</v>
      </c>
      <c r="J3323" t="str">
        <f t="shared" si="108"/>
        <v>iiif_url</v>
      </c>
    </row>
    <row r="3324" spans="1:10" x14ac:dyDescent="0.2">
      <c r="A3324" t="s">
        <v>6222</v>
      </c>
      <c r="B3324">
        <v>600</v>
      </c>
      <c r="C3324" t="s">
        <v>6264</v>
      </c>
      <c r="D3324">
        <v>362</v>
      </c>
      <c r="E3324">
        <v>1227</v>
      </c>
      <c r="F3324">
        <v>1274</v>
      </c>
      <c r="G3324">
        <v>1333</v>
      </c>
      <c r="H3324" t="s">
        <v>6265</v>
      </c>
      <c r="J3324" t="str">
        <f t="shared" si="108"/>
        <v>iiif_url</v>
      </c>
    </row>
    <row r="3325" spans="1:10" x14ac:dyDescent="0.2">
      <c r="A3325" t="s">
        <v>6222</v>
      </c>
      <c r="B3325">
        <v>600</v>
      </c>
      <c r="C3325" t="s">
        <v>6266</v>
      </c>
      <c r="D3325">
        <v>359</v>
      </c>
      <c r="E3325">
        <v>1238</v>
      </c>
      <c r="F3325">
        <v>1322</v>
      </c>
      <c r="G3325">
        <v>1380</v>
      </c>
      <c r="H3325" t="s">
        <v>6267</v>
      </c>
      <c r="J3325" t="str">
        <f t="shared" si="108"/>
        <v>iiif_url</v>
      </c>
    </row>
    <row r="3326" spans="1:10" x14ac:dyDescent="0.2">
      <c r="A3326" t="s">
        <v>6222</v>
      </c>
      <c r="B3326">
        <v>600</v>
      </c>
      <c r="C3326" t="s">
        <v>6268</v>
      </c>
      <c r="D3326">
        <v>362</v>
      </c>
      <c r="E3326">
        <v>1226</v>
      </c>
      <c r="F3326">
        <v>1371</v>
      </c>
      <c r="G3326">
        <v>1430</v>
      </c>
      <c r="H3326" t="s">
        <v>6269</v>
      </c>
      <c r="J3326" t="str">
        <f t="shared" si="108"/>
        <v>iiif_url</v>
      </c>
    </row>
    <row r="3327" spans="1:10" x14ac:dyDescent="0.2">
      <c r="A3327" t="s">
        <v>6222</v>
      </c>
      <c r="B3327">
        <v>600</v>
      </c>
      <c r="C3327" t="s">
        <v>6270</v>
      </c>
      <c r="D3327">
        <v>359</v>
      </c>
      <c r="E3327">
        <v>1237</v>
      </c>
      <c r="F3327">
        <v>1417</v>
      </c>
      <c r="G3327">
        <v>1476</v>
      </c>
      <c r="H3327" t="s">
        <v>6271</v>
      </c>
      <c r="J3327" t="str">
        <f t="shared" si="108"/>
        <v>iiif_url</v>
      </c>
    </row>
    <row r="3328" spans="1:10" x14ac:dyDescent="0.2">
      <c r="A3328" t="s">
        <v>6222</v>
      </c>
      <c r="B3328">
        <v>600</v>
      </c>
      <c r="C3328" t="s">
        <v>6272</v>
      </c>
      <c r="D3328">
        <v>362</v>
      </c>
      <c r="E3328">
        <v>1238</v>
      </c>
      <c r="F3328">
        <v>1465</v>
      </c>
      <c r="G3328">
        <v>1524</v>
      </c>
      <c r="H3328" t="s">
        <v>6273</v>
      </c>
      <c r="J3328" t="str">
        <f t="shared" si="108"/>
        <v>iiif_url</v>
      </c>
    </row>
    <row r="3329" spans="1:10" x14ac:dyDescent="0.2">
      <c r="A3329" t="s">
        <v>6222</v>
      </c>
      <c r="B3329">
        <v>600</v>
      </c>
      <c r="C3329" t="s">
        <v>6274</v>
      </c>
      <c r="D3329">
        <v>365</v>
      </c>
      <c r="E3329">
        <v>1236</v>
      </c>
      <c r="F3329">
        <v>1516</v>
      </c>
      <c r="G3329">
        <v>1574</v>
      </c>
      <c r="H3329" t="s">
        <v>6275</v>
      </c>
      <c r="J3329" t="str">
        <f t="shared" si="108"/>
        <v>iiif_url</v>
      </c>
    </row>
    <row r="3330" spans="1:10" x14ac:dyDescent="0.2">
      <c r="A3330" t="s">
        <v>6222</v>
      </c>
      <c r="B3330">
        <v>600</v>
      </c>
      <c r="C3330" t="s">
        <v>6276</v>
      </c>
      <c r="D3330">
        <v>366</v>
      </c>
      <c r="E3330">
        <v>1239</v>
      </c>
      <c r="F3330">
        <v>1561</v>
      </c>
      <c r="G3330">
        <v>1619</v>
      </c>
      <c r="H3330" t="s">
        <v>6277</v>
      </c>
      <c r="J3330" t="str">
        <f t="shared" si="108"/>
        <v>iiif_url</v>
      </c>
    </row>
    <row r="3331" spans="1:10" x14ac:dyDescent="0.2">
      <c r="A3331" t="s">
        <v>6222</v>
      </c>
      <c r="B3331">
        <v>600</v>
      </c>
      <c r="C3331" t="s">
        <v>6278</v>
      </c>
      <c r="D3331">
        <v>363</v>
      </c>
      <c r="E3331">
        <v>1239</v>
      </c>
      <c r="F3331">
        <v>1610</v>
      </c>
      <c r="G3331">
        <v>1669</v>
      </c>
      <c r="H3331" t="s">
        <v>6279</v>
      </c>
      <c r="J3331" t="str">
        <f t="shared" si="108"/>
        <v>iiif_url</v>
      </c>
    </row>
    <row r="3332" spans="1:10" x14ac:dyDescent="0.2">
      <c r="A3332" t="s">
        <v>6222</v>
      </c>
      <c r="B3332">
        <v>600</v>
      </c>
      <c r="C3332" t="s">
        <v>6280</v>
      </c>
      <c r="D3332">
        <v>360</v>
      </c>
      <c r="E3332">
        <v>1235</v>
      </c>
      <c r="F3332">
        <v>1658</v>
      </c>
      <c r="G3332">
        <v>1716</v>
      </c>
      <c r="H3332" t="s">
        <v>6281</v>
      </c>
      <c r="J3332" t="str">
        <f t="shared" si="108"/>
        <v>iiif_url</v>
      </c>
    </row>
    <row r="3333" spans="1:10" x14ac:dyDescent="0.2">
      <c r="A3333" t="s">
        <v>6222</v>
      </c>
      <c r="B3333">
        <v>600</v>
      </c>
      <c r="C3333" t="s">
        <v>6282</v>
      </c>
      <c r="D3333">
        <v>362</v>
      </c>
      <c r="E3333">
        <v>1234</v>
      </c>
      <c r="F3333">
        <v>1706</v>
      </c>
      <c r="G3333">
        <v>1764</v>
      </c>
      <c r="H3333" t="s">
        <v>6283</v>
      </c>
      <c r="J3333" t="str">
        <f t="shared" ref="J3333:J3364" si="109">HYPERLINK("https://images.diginfra.net/iiif/NL-HaNA_1.01.02/3812/NL-HaNA_1.01.02_3812_0301.jpg/254,243,2036,3211/full/0/default.jpg", "iiif_url")</f>
        <v>iiif_url</v>
      </c>
    </row>
    <row r="3334" spans="1:10" x14ac:dyDescent="0.2">
      <c r="A3334" t="s">
        <v>6222</v>
      </c>
      <c r="B3334">
        <v>600</v>
      </c>
      <c r="C3334" t="s">
        <v>6284</v>
      </c>
      <c r="D3334">
        <v>362</v>
      </c>
      <c r="E3334">
        <v>1239</v>
      </c>
      <c r="F3334">
        <v>1756</v>
      </c>
      <c r="G3334">
        <v>1814</v>
      </c>
      <c r="H3334" t="s">
        <v>6285</v>
      </c>
      <c r="J3334" t="str">
        <f t="shared" si="109"/>
        <v>iiif_url</v>
      </c>
    </row>
    <row r="3335" spans="1:10" x14ac:dyDescent="0.2">
      <c r="A3335" t="s">
        <v>6222</v>
      </c>
      <c r="B3335">
        <v>600</v>
      </c>
      <c r="C3335" t="s">
        <v>6286</v>
      </c>
      <c r="D3335">
        <v>369</v>
      </c>
      <c r="E3335">
        <v>1240</v>
      </c>
      <c r="F3335">
        <v>1804</v>
      </c>
      <c r="G3335">
        <v>1863</v>
      </c>
      <c r="H3335" t="s">
        <v>6287</v>
      </c>
      <c r="J3335" t="str">
        <f t="shared" si="109"/>
        <v>iiif_url</v>
      </c>
    </row>
    <row r="3336" spans="1:10" x14ac:dyDescent="0.2">
      <c r="A3336" t="s">
        <v>6222</v>
      </c>
      <c r="B3336">
        <v>600</v>
      </c>
      <c r="C3336" t="s">
        <v>6288</v>
      </c>
      <c r="D3336">
        <v>364</v>
      </c>
      <c r="E3336">
        <v>1239</v>
      </c>
      <c r="F3336">
        <v>1852</v>
      </c>
      <c r="G3336">
        <v>1910</v>
      </c>
      <c r="H3336" t="s">
        <v>6289</v>
      </c>
      <c r="J3336" t="str">
        <f t="shared" si="109"/>
        <v>iiif_url</v>
      </c>
    </row>
    <row r="3337" spans="1:10" x14ac:dyDescent="0.2">
      <c r="A3337" t="s">
        <v>6222</v>
      </c>
      <c r="B3337">
        <v>600</v>
      </c>
      <c r="C3337" t="s">
        <v>6290</v>
      </c>
      <c r="D3337">
        <v>365</v>
      </c>
      <c r="E3337">
        <v>1228</v>
      </c>
      <c r="F3337">
        <v>1900</v>
      </c>
      <c r="G3337">
        <v>1958</v>
      </c>
      <c r="H3337" t="s">
        <v>6291</v>
      </c>
      <c r="J3337" t="str">
        <f t="shared" si="109"/>
        <v>iiif_url</v>
      </c>
    </row>
    <row r="3338" spans="1:10" x14ac:dyDescent="0.2">
      <c r="A3338" t="s">
        <v>6222</v>
      </c>
      <c r="B3338">
        <v>600</v>
      </c>
      <c r="C3338" t="s">
        <v>6292</v>
      </c>
      <c r="D3338">
        <v>364</v>
      </c>
      <c r="E3338">
        <v>1238</v>
      </c>
      <c r="F3338">
        <v>1947</v>
      </c>
      <c r="G3338">
        <v>2006</v>
      </c>
      <c r="H3338" t="s">
        <v>6293</v>
      </c>
      <c r="J3338" t="str">
        <f t="shared" si="109"/>
        <v>iiif_url</v>
      </c>
    </row>
    <row r="3339" spans="1:10" x14ac:dyDescent="0.2">
      <c r="A3339" t="s">
        <v>6222</v>
      </c>
      <c r="B3339">
        <v>600</v>
      </c>
      <c r="C3339" t="s">
        <v>6294</v>
      </c>
      <c r="D3339">
        <v>363</v>
      </c>
      <c r="E3339">
        <v>1231</v>
      </c>
      <c r="F3339">
        <v>1996</v>
      </c>
      <c r="G3339">
        <v>2055</v>
      </c>
      <c r="H3339" t="s">
        <v>6295</v>
      </c>
      <c r="J3339" t="str">
        <f t="shared" si="109"/>
        <v>iiif_url</v>
      </c>
    </row>
    <row r="3340" spans="1:10" x14ac:dyDescent="0.2">
      <c r="A3340" t="s">
        <v>6222</v>
      </c>
      <c r="B3340">
        <v>600</v>
      </c>
      <c r="C3340" t="s">
        <v>6296</v>
      </c>
      <c r="D3340">
        <v>361</v>
      </c>
      <c r="E3340">
        <v>1228</v>
      </c>
      <c r="F3340">
        <v>2045</v>
      </c>
      <c r="G3340">
        <v>2103</v>
      </c>
      <c r="H3340" t="s">
        <v>6297</v>
      </c>
      <c r="J3340" t="str">
        <f t="shared" si="109"/>
        <v>iiif_url</v>
      </c>
    </row>
    <row r="3341" spans="1:10" x14ac:dyDescent="0.2">
      <c r="A3341" t="s">
        <v>6222</v>
      </c>
      <c r="B3341">
        <v>600</v>
      </c>
      <c r="C3341" t="s">
        <v>6298</v>
      </c>
      <c r="D3341">
        <v>365</v>
      </c>
      <c r="E3341">
        <v>1240</v>
      </c>
      <c r="F3341">
        <v>2094</v>
      </c>
      <c r="G3341">
        <v>2153</v>
      </c>
      <c r="H3341" t="s">
        <v>6299</v>
      </c>
      <c r="J3341" t="str">
        <f t="shared" si="109"/>
        <v>iiif_url</v>
      </c>
    </row>
    <row r="3342" spans="1:10" x14ac:dyDescent="0.2">
      <c r="A3342" t="s">
        <v>6222</v>
      </c>
      <c r="B3342">
        <v>600</v>
      </c>
      <c r="C3342" t="s">
        <v>6300</v>
      </c>
      <c r="D3342">
        <v>375</v>
      </c>
      <c r="E3342">
        <v>1233</v>
      </c>
      <c r="F3342">
        <v>2142</v>
      </c>
      <c r="G3342">
        <v>2200</v>
      </c>
      <c r="H3342" t="s">
        <v>6301</v>
      </c>
      <c r="J3342" t="str">
        <f t="shared" si="109"/>
        <v>iiif_url</v>
      </c>
    </row>
    <row r="3343" spans="1:10" x14ac:dyDescent="0.2">
      <c r="A3343" t="s">
        <v>6222</v>
      </c>
      <c r="B3343">
        <v>600</v>
      </c>
      <c r="C3343" t="s">
        <v>6302</v>
      </c>
      <c r="D3343">
        <v>363</v>
      </c>
      <c r="E3343">
        <v>1245</v>
      </c>
      <c r="F3343">
        <v>2190</v>
      </c>
      <c r="G3343">
        <v>2250</v>
      </c>
      <c r="H3343" t="s">
        <v>6303</v>
      </c>
      <c r="J3343" t="str">
        <f t="shared" si="109"/>
        <v>iiif_url</v>
      </c>
    </row>
    <row r="3344" spans="1:10" x14ac:dyDescent="0.2">
      <c r="A3344" t="s">
        <v>6222</v>
      </c>
      <c r="B3344">
        <v>600</v>
      </c>
      <c r="C3344" t="s">
        <v>6304</v>
      </c>
      <c r="D3344">
        <v>366</v>
      </c>
      <c r="E3344">
        <v>1236</v>
      </c>
      <c r="F3344">
        <v>2237</v>
      </c>
      <c r="G3344">
        <v>2295</v>
      </c>
      <c r="H3344" t="s">
        <v>6305</v>
      </c>
      <c r="J3344" t="str">
        <f t="shared" si="109"/>
        <v>iiif_url</v>
      </c>
    </row>
    <row r="3345" spans="1:10" x14ac:dyDescent="0.2">
      <c r="A3345" t="s">
        <v>6222</v>
      </c>
      <c r="B3345">
        <v>600</v>
      </c>
      <c r="C3345" t="s">
        <v>6306</v>
      </c>
      <c r="D3345">
        <v>362</v>
      </c>
      <c r="E3345">
        <v>1239</v>
      </c>
      <c r="F3345">
        <v>2286</v>
      </c>
      <c r="G3345">
        <v>2345</v>
      </c>
      <c r="H3345" t="s">
        <v>6307</v>
      </c>
      <c r="J3345" t="str">
        <f t="shared" si="109"/>
        <v>iiif_url</v>
      </c>
    </row>
    <row r="3346" spans="1:10" x14ac:dyDescent="0.2">
      <c r="A3346" t="s">
        <v>6222</v>
      </c>
      <c r="B3346">
        <v>600</v>
      </c>
      <c r="C3346" t="s">
        <v>6308</v>
      </c>
      <c r="D3346">
        <v>362</v>
      </c>
      <c r="E3346">
        <v>1231</v>
      </c>
      <c r="F3346">
        <v>2333</v>
      </c>
      <c r="G3346">
        <v>2392</v>
      </c>
      <c r="H3346" t="s">
        <v>6309</v>
      </c>
      <c r="J3346" t="str">
        <f t="shared" si="109"/>
        <v>iiif_url</v>
      </c>
    </row>
    <row r="3347" spans="1:10" x14ac:dyDescent="0.2">
      <c r="A3347" t="s">
        <v>6222</v>
      </c>
      <c r="B3347">
        <v>600</v>
      </c>
      <c r="C3347" t="s">
        <v>6310</v>
      </c>
      <c r="D3347">
        <v>363</v>
      </c>
      <c r="E3347">
        <v>1236</v>
      </c>
      <c r="F3347">
        <v>2381</v>
      </c>
      <c r="G3347">
        <v>2439</v>
      </c>
      <c r="H3347" t="s">
        <v>6311</v>
      </c>
      <c r="J3347" t="str">
        <f t="shared" si="109"/>
        <v>iiif_url</v>
      </c>
    </row>
    <row r="3348" spans="1:10" x14ac:dyDescent="0.2">
      <c r="A3348" t="s">
        <v>6222</v>
      </c>
      <c r="B3348">
        <v>600</v>
      </c>
      <c r="C3348" t="s">
        <v>6312</v>
      </c>
      <c r="D3348">
        <v>368</v>
      </c>
      <c r="E3348">
        <v>1239</v>
      </c>
      <c r="F3348">
        <v>2431</v>
      </c>
      <c r="G3348">
        <v>2489</v>
      </c>
      <c r="H3348" t="s">
        <v>6313</v>
      </c>
      <c r="J3348" t="str">
        <f t="shared" si="109"/>
        <v>iiif_url</v>
      </c>
    </row>
    <row r="3349" spans="1:10" x14ac:dyDescent="0.2">
      <c r="A3349" t="s">
        <v>6222</v>
      </c>
      <c r="B3349">
        <v>600</v>
      </c>
      <c r="C3349" t="s">
        <v>6314</v>
      </c>
      <c r="D3349">
        <v>365</v>
      </c>
      <c r="E3349">
        <v>1235</v>
      </c>
      <c r="F3349">
        <v>2476</v>
      </c>
      <c r="G3349">
        <v>2534</v>
      </c>
      <c r="H3349" t="s">
        <v>6315</v>
      </c>
      <c r="J3349" t="str">
        <f t="shared" si="109"/>
        <v>iiif_url</v>
      </c>
    </row>
    <row r="3350" spans="1:10" x14ac:dyDescent="0.2">
      <c r="A3350" t="s">
        <v>6222</v>
      </c>
      <c r="B3350">
        <v>600</v>
      </c>
      <c r="C3350" t="s">
        <v>6316</v>
      </c>
      <c r="D3350">
        <v>368</v>
      </c>
      <c r="E3350">
        <v>1232</v>
      </c>
      <c r="F3350">
        <v>2526</v>
      </c>
      <c r="G3350">
        <v>2585</v>
      </c>
      <c r="H3350" t="s">
        <v>6317</v>
      </c>
      <c r="J3350" t="str">
        <f t="shared" si="109"/>
        <v>iiif_url</v>
      </c>
    </row>
    <row r="3351" spans="1:10" x14ac:dyDescent="0.2">
      <c r="A3351" t="s">
        <v>6222</v>
      </c>
      <c r="B3351">
        <v>600</v>
      </c>
      <c r="C3351" t="s">
        <v>6318</v>
      </c>
      <c r="D3351">
        <v>371</v>
      </c>
      <c r="E3351">
        <v>1236</v>
      </c>
      <c r="F3351">
        <v>2576</v>
      </c>
      <c r="G3351">
        <v>2635</v>
      </c>
      <c r="H3351" t="s">
        <v>6319</v>
      </c>
      <c r="J3351" t="str">
        <f t="shared" si="109"/>
        <v>iiif_url</v>
      </c>
    </row>
    <row r="3352" spans="1:10" x14ac:dyDescent="0.2">
      <c r="A3352" t="s">
        <v>6222</v>
      </c>
      <c r="B3352">
        <v>600</v>
      </c>
      <c r="C3352" t="s">
        <v>6320</v>
      </c>
      <c r="D3352">
        <v>365</v>
      </c>
      <c r="E3352">
        <v>1231</v>
      </c>
      <c r="F3352">
        <v>2623</v>
      </c>
      <c r="G3352">
        <v>2682</v>
      </c>
      <c r="H3352" t="s">
        <v>6321</v>
      </c>
      <c r="J3352" t="str">
        <f t="shared" si="109"/>
        <v>iiif_url</v>
      </c>
    </row>
    <row r="3353" spans="1:10" x14ac:dyDescent="0.2">
      <c r="A3353" t="s">
        <v>6222</v>
      </c>
      <c r="B3353">
        <v>600</v>
      </c>
      <c r="C3353" t="s">
        <v>6322</v>
      </c>
      <c r="D3353">
        <v>364</v>
      </c>
      <c r="E3353">
        <v>834</v>
      </c>
      <c r="F3353">
        <v>2680</v>
      </c>
      <c r="G3353">
        <v>2738</v>
      </c>
      <c r="H3353" t="s">
        <v>6323</v>
      </c>
      <c r="J3353" t="str">
        <f t="shared" si="109"/>
        <v>iiif_url</v>
      </c>
    </row>
    <row r="3354" spans="1:10" x14ac:dyDescent="0.2">
      <c r="A3354" t="s">
        <v>6222</v>
      </c>
      <c r="B3354">
        <v>600</v>
      </c>
      <c r="C3354" t="s">
        <v>6324</v>
      </c>
      <c r="D3354">
        <v>372</v>
      </c>
      <c r="E3354">
        <v>1236</v>
      </c>
      <c r="F3354">
        <v>2769</v>
      </c>
      <c r="G3354">
        <v>2829</v>
      </c>
      <c r="H3354" t="s">
        <v>6325</v>
      </c>
      <c r="I3354">
        <v>1</v>
      </c>
      <c r="J3354" t="str">
        <f t="shared" si="109"/>
        <v>iiif_url</v>
      </c>
    </row>
    <row r="3355" spans="1:10" x14ac:dyDescent="0.2">
      <c r="A3355" t="s">
        <v>6222</v>
      </c>
      <c r="B3355">
        <v>600</v>
      </c>
      <c r="C3355" t="s">
        <v>6326</v>
      </c>
      <c r="D3355">
        <v>371</v>
      </c>
      <c r="E3355">
        <v>1224</v>
      </c>
      <c r="F3355">
        <v>2816</v>
      </c>
      <c r="G3355">
        <v>2875</v>
      </c>
      <c r="H3355" t="s">
        <v>6327</v>
      </c>
      <c r="J3355" t="str">
        <f t="shared" si="109"/>
        <v>iiif_url</v>
      </c>
    </row>
    <row r="3356" spans="1:10" x14ac:dyDescent="0.2">
      <c r="A3356" t="s">
        <v>6222</v>
      </c>
      <c r="B3356">
        <v>600</v>
      </c>
      <c r="C3356" t="s">
        <v>6328</v>
      </c>
      <c r="D3356">
        <v>431</v>
      </c>
      <c r="E3356">
        <v>1227</v>
      </c>
      <c r="F3356">
        <v>2866</v>
      </c>
      <c r="G3356">
        <v>2925</v>
      </c>
      <c r="H3356" t="s">
        <v>6329</v>
      </c>
      <c r="J3356" t="str">
        <f t="shared" si="109"/>
        <v>iiif_url</v>
      </c>
    </row>
    <row r="3357" spans="1:10" x14ac:dyDescent="0.2">
      <c r="A3357" t="s">
        <v>6222</v>
      </c>
      <c r="B3357">
        <v>600</v>
      </c>
      <c r="C3357" t="s">
        <v>6330</v>
      </c>
      <c r="D3357">
        <v>364</v>
      </c>
      <c r="E3357">
        <v>1238</v>
      </c>
      <c r="F3357">
        <v>2915</v>
      </c>
      <c r="G3357">
        <v>2974</v>
      </c>
      <c r="H3357" t="s">
        <v>6331</v>
      </c>
      <c r="J3357" t="str">
        <f t="shared" si="109"/>
        <v>iiif_url</v>
      </c>
    </row>
    <row r="3358" spans="1:10" x14ac:dyDescent="0.2">
      <c r="A3358" t="s">
        <v>6222</v>
      </c>
      <c r="B3358">
        <v>600</v>
      </c>
      <c r="C3358" t="s">
        <v>6332</v>
      </c>
      <c r="D3358">
        <v>369</v>
      </c>
      <c r="E3358">
        <v>1235</v>
      </c>
      <c r="F3358">
        <v>2962</v>
      </c>
      <c r="G3358">
        <v>3021</v>
      </c>
      <c r="H3358" t="s">
        <v>6333</v>
      </c>
      <c r="J3358" t="str">
        <f t="shared" si="109"/>
        <v>iiif_url</v>
      </c>
    </row>
    <row r="3359" spans="1:10" x14ac:dyDescent="0.2">
      <c r="A3359" t="s">
        <v>6222</v>
      </c>
      <c r="B3359">
        <v>600</v>
      </c>
      <c r="C3359" t="s">
        <v>6334</v>
      </c>
      <c r="D3359">
        <v>369</v>
      </c>
      <c r="E3359">
        <v>1233</v>
      </c>
      <c r="F3359">
        <v>3011</v>
      </c>
      <c r="G3359">
        <v>3069</v>
      </c>
      <c r="H3359" t="s">
        <v>6335</v>
      </c>
      <c r="J3359" t="str">
        <f t="shared" si="109"/>
        <v>iiif_url</v>
      </c>
    </row>
    <row r="3360" spans="1:10" x14ac:dyDescent="0.2">
      <c r="A3360" t="s">
        <v>6222</v>
      </c>
      <c r="B3360">
        <v>600</v>
      </c>
      <c r="C3360" t="s">
        <v>6336</v>
      </c>
      <c r="D3360">
        <v>368</v>
      </c>
      <c r="E3360">
        <v>1236</v>
      </c>
      <c r="F3360">
        <v>3058</v>
      </c>
      <c r="G3360">
        <v>3116</v>
      </c>
      <c r="H3360" t="s">
        <v>6337</v>
      </c>
      <c r="J3360" t="str">
        <f t="shared" si="109"/>
        <v>iiif_url</v>
      </c>
    </row>
    <row r="3361" spans="1:10" x14ac:dyDescent="0.2">
      <c r="A3361" t="s">
        <v>6222</v>
      </c>
      <c r="B3361">
        <v>600</v>
      </c>
      <c r="C3361" t="s">
        <v>6338</v>
      </c>
      <c r="D3361">
        <v>366</v>
      </c>
      <c r="E3361">
        <v>1227</v>
      </c>
      <c r="F3361">
        <v>3107</v>
      </c>
      <c r="G3361">
        <v>3166</v>
      </c>
      <c r="H3361" t="s">
        <v>6339</v>
      </c>
      <c r="J3361" t="str">
        <f t="shared" si="109"/>
        <v>iiif_url</v>
      </c>
    </row>
    <row r="3362" spans="1:10" x14ac:dyDescent="0.2">
      <c r="A3362" t="s">
        <v>6222</v>
      </c>
      <c r="B3362">
        <v>600</v>
      </c>
      <c r="C3362" t="s">
        <v>6340</v>
      </c>
      <c r="D3362">
        <v>366</v>
      </c>
      <c r="E3362">
        <v>1236</v>
      </c>
      <c r="F3362">
        <v>3155</v>
      </c>
      <c r="G3362">
        <v>3213</v>
      </c>
      <c r="H3362" t="s">
        <v>6341</v>
      </c>
      <c r="J3362" t="str">
        <f t="shared" si="109"/>
        <v>iiif_url</v>
      </c>
    </row>
    <row r="3363" spans="1:10" x14ac:dyDescent="0.2">
      <c r="A3363" t="s">
        <v>6222</v>
      </c>
      <c r="B3363">
        <v>600</v>
      </c>
      <c r="C3363" t="s">
        <v>6342</v>
      </c>
      <c r="D3363">
        <v>366</v>
      </c>
      <c r="E3363">
        <v>1221</v>
      </c>
      <c r="F3363">
        <v>3204</v>
      </c>
      <c r="G3363">
        <v>3262</v>
      </c>
      <c r="H3363" t="s">
        <v>6343</v>
      </c>
      <c r="J3363" t="str">
        <f t="shared" si="109"/>
        <v>iiif_url</v>
      </c>
    </row>
    <row r="3364" spans="1:10" x14ac:dyDescent="0.2">
      <c r="A3364" t="s">
        <v>6222</v>
      </c>
      <c r="B3364">
        <v>600</v>
      </c>
      <c r="C3364" t="s">
        <v>6344</v>
      </c>
      <c r="D3364">
        <v>366</v>
      </c>
      <c r="E3364">
        <v>1233</v>
      </c>
      <c r="F3364">
        <v>3256</v>
      </c>
      <c r="G3364">
        <v>3316</v>
      </c>
      <c r="H3364" t="s">
        <v>6345</v>
      </c>
      <c r="J3364" t="str">
        <f t="shared" si="109"/>
        <v>iiif_url</v>
      </c>
    </row>
    <row r="3365" spans="1:10" x14ac:dyDescent="0.2">
      <c r="A3365" t="s">
        <v>6222</v>
      </c>
      <c r="B3365">
        <v>600</v>
      </c>
      <c r="C3365" t="s">
        <v>6346</v>
      </c>
      <c r="D3365">
        <v>1290</v>
      </c>
      <c r="E3365">
        <v>2182</v>
      </c>
      <c r="F3365">
        <v>405</v>
      </c>
      <c r="G3365">
        <v>466</v>
      </c>
      <c r="H3365" t="s">
        <v>6347</v>
      </c>
      <c r="J3365" t="str">
        <f t="shared" ref="J3365:J3396" si="110">HYPERLINK("https://images.diginfra.net/iiif/NL-HaNA_1.01.02/3812/NL-HaNA_1.01.02_3812_0301.jpg/254,243,2036,3211/full/0/default.jpg", "iiif_url")</f>
        <v>iiif_url</v>
      </c>
    </row>
    <row r="3366" spans="1:10" x14ac:dyDescent="0.2">
      <c r="A3366" t="s">
        <v>6222</v>
      </c>
      <c r="B3366">
        <v>600</v>
      </c>
      <c r="C3366" t="s">
        <v>6348</v>
      </c>
      <c r="D3366">
        <v>1296</v>
      </c>
      <c r="E3366">
        <v>2175</v>
      </c>
      <c r="F3366">
        <v>455</v>
      </c>
      <c r="G3366">
        <v>515</v>
      </c>
      <c r="H3366" t="s">
        <v>6349</v>
      </c>
      <c r="J3366" t="str">
        <f t="shared" si="110"/>
        <v>iiif_url</v>
      </c>
    </row>
    <row r="3367" spans="1:10" x14ac:dyDescent="0.2">
      <c r="A3367" t="s">
        <v>6222</v>
      </c>
      <c r="B3367">
        <v>600</v>
      </c>
      <c r="C3367" t="s">
        <v>6350</v>
      </c>
      <c r="D3367">
        <v>1296</v>
      </c>
      <c r="E3367">
        <v>2179</v>
      </c>
      <c r="F3367">
        <v>500</v>
      </c>
      <c r="G3367">
        <v>561</v>
      </c>
      <c r="H3367" t="s">
        <v>6351</v>
      </c>
      <c r="J3367" t="str">
        <f t="shared" si="110"/>
        <v>iiif_url</v>
      </c>
    </row>
    <row r="3368" spans="1:10" x14ac:dyDescent="0.2">
      <c r="A3368" t="s">
        <v>6222</v>
      </c>
      <c r="B3368">
        <v>600</v>
      </c>
      <c r="C3368" t="s">
        <v>6352</v>
      </c>
      <c r="D3368">
        <v>1292</v>
      </c>
      <c r="E3368">
        <v>2175</v>
      </c>
      <c r="F3368">
        <v>550</v>
      </c>
      <c r="G3368">
        <v>611</v>
      </c>
      <c r="H3368" t="s">
        <v>6353</v>
      </c>
      <c r="J3368" t="str">
        <f t="shared" si="110"/>
        <v>iiif_url</v>
      </c>
    </row>
    <row r="3369" spans="1:10" x14ac:dyDescent="0.2">
      <c r="A3369" t="s">
        <v>6222</v>
      </c>
      <c r="B3369">
        <v>600</v>
      </c>
      <c r="C3369" t="s">
        <v>6354</v>
      </c>
      <c r="D3369">
        <v>1301</v>
      </c>
      <c r="E3369">
        <v>2170</v>
      </c>
      <c r="F3369">
        <v>596</v>
      </c>
      <c r="G3369">
        <v>656</v>
      </c>
      <c r="H3369" t="s">
        <v>6355</v>
      </c>
      <c r="J3369" t="str">
        <f t="shared" si="110"/>
        <v>iiif_url</v>
      </c>
    </row>
    <row r="3370" spans="1:10" x14ac:dyDescent="0.2">
      <c r="A3370" t="s">
        <v>6222</v>
      </c>
      <c r="B3370">
        <v>600</v>
      </c>
      <c r="C3370" t="s">
        <v>6356</v>
      </c>
      <c r="D3370">
        <v>1292</v>
      </c>
      <c r="E3370">
        <v>2174</v>
      </c>
      <c r="F3370">
        <v>645</v>
      </c>
      <c r="G3370">
        <v>705</v>
      </c>
      <c r="H3370" t="s">
        <v>6357</v>
      </c>
      <c r="J3370" t="str">
        <f t="shared" si="110"/>
        <v>iiif_url</v>
      </c>
    </row>
    <row r="3371" spans="1:10" x14ac:dyDescent="0.2">
      <c r="A3371" t="s">
        <v>6222</v>
      </c>
      <c r="B3371">
        <v>600</v>
      </c>
      <c r="C3371" t="s">
        <v>6358</v>
      </c>
      <c r="D3371">
        <v>1296</v>
      </c>
      <c r="E3371">
        <v>2169</v>
      </c>
      <c r="F3371">
        <v>691</v>
      </c>
      <c r="G3371">
        <v>751</v>
      </c>
      <c r="H3371" t="s">
        <v>6359</v>
      </c>
      <c r="J3371" t="str">
        <f t="shared" si="110"/>
        <v>iiif_url</v>
      </c>
    </row>
    <row r="3372" spans="1:10" x14ac:dyDescent="0.2">
      <c r="A3372" t="s">
        <v>6222</v>
      </c>
      <c r="B3372">
        <v>600</v>
      </c>
      <c r="C3372" t="s">
        <v>6360</v>
      </c>
      <c r="D3372">
        <v>1295</v>
      </c>
      <c r="E3372">
        <v>2169</v>
      </c>
      <c r="F3372">
        <v>740</v>
      </c>
      <c r="G3372">
        <v>799</v>
      </c>
      <c r="H3372" t="s">
        <v>6361</v>
      </c>
      <c r="J3372" t="str">
        <f t="shared" si="110"/>
        <v>iiif_url</v>
      </c>
    </row>
    <row r="3373" spans="1:10" x14ac:dyDescent="0.2">
      <c r="A3373" t="s">
        <v>6222</v>
      </c>
      <c r="B3373">
        <v>600</v>
      </c>
      <c r="C3373" t="s">
        <v>6362</v>
      </c>
      <c r="D3373">
        <v>1304</v>
      </c>
      <c r="E3373">
        <v>2174</v>
      </c>
      <c r="F3373">
        <v>788</v>
      </c>
      <c r="G3373">
        <v>847</v>
      </c>
      <c r="H3373" t="s">
        <v>6363</v>
      </c>
      <c r="J3373" t="str">
        <f t="shared" si="110"/>
        <v>iiif_url</v>
      </c>
    </row>
    <row r="3374" spans="1:10" x14ac:dyDescent="0.2">
      <c r="A3374" t="s">
        <v>6222</v>
      </c>
      <c r="B3374">
        <v>600</v>
      </c>
      <c r="C3374" t="s">
        <v>6364</v>
      </c>
      <c r="D3374">
        <v>1296</v>
      </c>
      <c r="E3374">
        <v>2163</v>
      </c>
      <c r="F3374">
        <v>834</v>
      </c>
      <c r="G3374">
        <v>893</v>
      </c>
      <c r="H3374" t="s">
        <v>6365</v>
      </c>
      <c r="J3374" t="str">
        <f t="shared" si="110"/>
        <v>iiif_url</v>
      </c>
    </row>
    <row r="3375" spans="1:10" x14ac:dyDescent="0.2">
      <c r="A3375" t="s">
        <v>6222</v>
      </c>
      <c r="B3375">
        <v>600</v>
      </c>
      <c r="C3375" t="s">
        <v>6366</v>
      </c>
      <c r="D3375">
        <v>1298</v>
      </c>
      <c r="E3375">
        <v>2157</v>
      </c>
      <c r="F3375">
        <v>881</v>
      </c>
      <c r="G3375">
        <v>941</v>
      </c>
      <c r="H3375" t="s">
        <v>6367</v>
      </c>
      <c r="J3375" t="str">
        <f t="shared" si="110"/>
        <v>iiif_url</v>
      </c>
    </row>
    <row r="3376" spans="1:10" x14ac:dyDescent="0.2">
      <c r="A3376" t="s">
        <v>6222</v>
      </c>
      <c r="B3376">
        <v>600</v>
      </c>
      <c r="C3376" t="s">
        <v>6368</v>
      </c>
      <c r="D3376">
        <v>1298</v>
      </c>
      <c r="E3376">
        <v>2166</v>
      </c>
      <c r="F3376">
        <v>931</v>
      </c>
      <c r="G3376">
        <v>991</v>
      </c>
      <c r="H3376" t="s">
        <v>6369</v>
      </c>
      <c r="J3376" t="str">
        <f t="shared" si="110"/>
        <v>iiif_url</v>
      </c>
    </row>
    <row r="3377" spans="1:10" x14ac:dyDescent="0.2">
      <c r="A3377" t="s">
        <v>6222</v>
      </c>
      <c r="B3377">
        <v>600</v>
      </c>
      <c r="C3377" t="s">
        <v>6370</v>
      </c>
      <c r="D3377">
        <v>1304</v>
      </c>
      <c r="E3377">
        <v>2169</v>
      </c>
      <c r="F3377">
        <v>978</v>
      </c>
      <c r="G3377">
        <v>1037</v>
      </c>
      <c r="H3377" t="s">
        <v>6371</v>
      </c>
      <c r="J3377" t="str">
        <f t="shared" si="110"/>
        <v>iiif_url</v>
      </c>
    </row>
    <row r="3378" spans="1:10" x14ac:dyDescent="0.2">
      <c r="A3378" t="s">
        <v>6222</v>
      </c>
      <c r="B3378">
        <v>600</v>
      </c>
      <c r="C3378" t="s">
        <v>6372</v>
      </c>
      <c r="D3378">
        <v>1302</v>
      </c>
      <c r="E3378">
        <v>2169</v>
      </c>
      <c r="F3378">
        <v>1027</v>
      </c>
      <c r="G3378">
        <v>1087</v>
      </c>
      <c r="H3378" t="s">
        <v>6373</v>
      </c>
      <c r="J3378" t="str">
        <f t="shared" si="110"/>
        <v>iiif_url</v>
      </c>
    </row>
    <row r="3379" spans="1:10" x14ac:dyDescent="0.2">
      <c r="A3379" t="s">
        <v>6222</v>
      </c>
      <c r="B3379">
        <v>600</v>
      </c>
      <c r="C3379" t="s">
        <v>6374</v>
      </c>
      <c r="D3379">
        <v>1305</v>
      </c>
      <c r="E3379">
        <v>2162</v>
      </c>
      <c r="F3379">
        <v>1076</v>
      </c>
      <c r="G3379">
        <v>1135</v>
      </c>
      <c r="H3379" t="s">
        <v>6375</v>
      </c>
      <c r="J3379" t="str">
        <f t="shared" si="110"/>
        <v>iiif_url</v>
      </c>
    </row>
    <row r="3380" spans="1:10" x14ac:dyDescent="0.2">
      <c r="A3380" t="s">
        <v>6222</v>
      </c>
      <c r="B3380">
        <v>600</v>
      </c>
      <c r="C3380" t="s">
        <v>6376</v>
      </c>
      <c r="D3380">
        <v>1303</v>
      </c>
      <c r="E3380">
        <v>2169</v>
      </c>
      <c r="F3380">
        <v>1122</v>
      </c>
      <c r="G3380">
        <v>1181</v>
      </c>
      <c r="H3380" t="s">
        <v>6377</v>
      </c>
      <c r="J3380" t="str">
        <f t="shared" si="110"/>
        <v>iiif_url</v>
      </c>
    </row>
    <row r="3381" spans="1:10" x14ac:dyDescent="0.2">
      <c r="A3381" t="s">
        <v>6222</v>
      </c>
      <c r="B3381">
        <v>600</v>
      </c>
      <c r="C3381" t="s">
        <v>6378</v>
      </c>
      <c r="D3381">
        <v>1299</v>
      </c>
      <c r="E3381">
        <v>2173</v>
      </c>
      <c r="F3381">
        <v>1169</v>
      </c>
      <c r="G3381">
        <v>1228</v>
      </c>
      <c r="H3381" t="s">
        <v>6379</v>
      </c>
      <c r="J3381" t="str">
        <f t="shared" si="110"/>
        <v>iiif_url</v>
      </c>
    </row>
    <row r="3382" spans="1:10" x14ac:dyDescent="0.2">
      <c r="A3382" t="s">
        <v>6222</v>
      </c>
      <c r="B3382">
        <v>600</v>
      </c>
      <c r="C3382" t="s">
        <v>6380</v>
      </c>
      <c r="D3382">
        <v>1299</v>
      </c>
      <c r="E3382">
        <v>2163</v>
      </c>
      <c r="F3382">
        <v>1217</v>
      </c>
      <c r="G3382">
        <v>1276</v>
      </c>
      <c r="H3382" t="s">
        <v>6381</v>
      </c>
      <c r="J3382" t="str">
        <f t="shared" si="110"/>
        <v>iiif_url</v>
      </c>
    </row>
    <row r="3383" spans="1:10" x14ac:dyDescent="0.2">
      <c r="A3383" t="s">
        <v>6222</v>
      </c>
      <c r="B3383">
        <v>600</v>
      </c>
      <c r="C3383" t="s">
        <v>6382</v>
      </c>
      <c r="D3383">
        <v>1304</v>
      </c>
      <c r="E3383">
        <v>2165</v>
      </c>
      <c r="F3383">
        <v>1265</v>
      </c>
      <c r="G3383">
        <v>1325</v>
      </c>
      <c r="H3383" t="s">
        <v>6383</v>
      </c>
      <c r="J3383" t="str">
        <f t="shared" si="110"/>
        <v>iiif_url</v>
      </c>
    </row>
    <row r="3384" spans="1:10" x14ac:dyDescent="0.2">
      <c r="A3384" t="s">
        <v>6222</v>
      </c>
      <c r="B3384">
        <v>600</v>
      </c>
      <c r="C3384" t="s">
        <v>6384</v>
      </c>
      <c r="D3384">
        <v>1302</v>
      </c>
      <c r="E3384">
        <v>2172</v>
      </c>
      <c r="F3384">
        <v>1311</v>
      </c>
      <c r="G3384">
        <v>1370</v>
      </c>
      <c r="H3384" t="s">
        <v>6385</v>
      </c>
      <c r="J3384" t="str">
        <f t="shared" si="110"/>
        <v>iiif_url</v>
      </c>
    </row>
    <row r="3385" spans="1:10" x14ac:dyDescent="0.2">
      <c r="A3385" t="s">
        <v>6222</v>
      </c>
      <c r="B3385">
        <v>600</v>
      </c>
      <c r="C3385" t="s">
        <v>6386</v>
      </c>
      <c r="D3385">
        <v>1302</v>
      </c>
      <c r="E3385">
        <v>2172</v>
      </c>
      <c r="F3385">
        <v>1360</v>
      </c>
      <c r="G3385">
        <v>1419</v>
      </c>
      <c r="H3385" t="s">
        <v>6387</v>
      </c>
      <c r="J3385" t="str">
        <f t="shared" si="110"/>
        <v>iiif_url</v>
      </c>
    </row>
    <row r="3386" spans="1:10" x14ac:dyDescent="0.2">
      <c r="A3386" t="s">
        <v>6222</v>
      </c>
      <c r="B3386">
        <v>600</v>
      </c>
      <c r="C3386" t="s">
        <v>6388</v>
      </c>
      <c r="D3386">
        <v>1302</v>
      </c>
      <c r="E3386">
        <v>2175</v>
      </c>
      <c r="F3386">
        <v>1409</v>
      </c>
      <c r="G3386">
        <v>1468</v>
      </c>
      <c r="H3386" t="s">
        <v>6389</v>
      </c>
      <c r="J3386" t="str">
        <f t="shared" si="110"/>
        <v>iiif_url</v>
      </c>
    </row>
    <row r="3387" spans="1:10" x14ac:dyDescent="0.2">
      <c r="A3387" t="s">
        <v>6222</v>
      </c>
      <c r="B3387">
        <v>600</v>
      </c>
      <c r="C3387" t="s">
        <v>6390</v>
      </c>
      <c r="D3387">
        <v>1308</v>
      </c>
      <c r="E3387">
        <v>2178</v>
      </c>
      <c r="F3387">
        <v>1458</v>
      </c>
      <c r="G3387">
        <v>1517</v>
      </c>
      <c r="H3387" t="s">
        <v>6391</v>
      </c>
      <c r="J3387" t="str">
        <f t="shared" si="110"/>
        <v>iiif_url</v>
      </c>
    </row>
    <row r="3388" spans="1:10" x14ac:dyDescent="0.2">
      <c r="A3388" t="s">
        <v>6222</v>
      </c>
      <c r="B3388">
        <v>600</v>
      </c>
      <c r="C3388" t="s">
        <v>6392</v>
      </c>
      <c r="D3388">
        <v>1301</v>
      </c>
      <c r="E3388">
        <v>2167</v>
      </c>
      <c r="F3388">
        <v>1505</v>
      </c>
      <c r="G3388">
        <v>1564</v>
      </c>
      <c r="H3388" t="s">
        <v>6393</v>
      </c>
      <c r="J3388" t="str">
        <f t="shared" si="110"/>
        <v>iiif_url</v>
      </c>
    </row>
    <row r="3389" spans="1:10" x14ac:dyDescent="0.2">
      <c r="A3389" t="s">
        <v>6222</v>
      </c>
      <c r="B3389">
        <v>600</v>
      </c>
      <c r="C3389" t="s">
        <v>6394</v>
      </c>
      <c r="D3389">
        <v>1302</v>
      </c>
      <c r="E3389">
        <v>2169</v>
      </c>
      <c r="F3389">
        <v>1551</v>
      </c>
      <c r="G3389">
        <v>1610</v>
      </c>
      <c r="H3389" t="s">
        <v>6395</v>
      </c>
      <c r="J3389" t="str">
        <f t="shared" si="110"/>
        <v>iiif_url</v>
      </c>
    </row>
    <row r="3390" spans="1:10" x14ac:dyDescent="0.2">
      <c r="A3390" t="s">
        <v>6222</v>
      </c>
      <c r="B3390">
        <v>600</v>
      </c>
      <c r="C3390" t="s">
        <v>6396</v>
      </c>
      <c r="D3390">
        <v>1303</v>
      </c>
      <c r="E3390">
        <v>2172</v>
      </c>
      <c r="F3390">
        <v>1601</v>
      </c>
      <c r="G3390">
        <v>1660</v>
      </c>
      <c r="H3390" t="s">
        <v>6397</v>
      </c>
      <c r="J3390" t="str">
        <f t="shared" si="110"/>
        <v>iiif_url</v>
      </c>
    </row>
    <row r="3391" spans="1:10" x14ac:dyDescent="0.2">
      <c r="A3391" t="s">
        <v>6222</v>
      </c>
      <c r="B3391">
        <v>600</v>
      </c>
      <c r="C3391" t="s">
        <v>6398</v>
      </c>
      <c r="D3391">
        <v>1304</v>
      </c>
      <c r="E3391">
        <v>2170</v>
      </c>
      <c r="F3391">
        <v>1649</v>
      </c>
      <c r="G3391">
        <v>1710</v>
      </c>
      <c r="H3391" t="s">
        <v>6399</v>
      </c>
      <c r="J3391" t="str">
        <f t="shared" si="110"/>
        <v>iiif_url</v>
      </c>
    </row>
    <row r="3392" spans="1:10" x14ac:dyDescent="0.2">
      <c r="A3392" t="s">
        <v>6222</v>
      </c>
      <c r="B3392">
        <v>600</v>
      </c>
      <c r="C3392" t="s">
        <v>6400</v>
      </c>
      <c r="D3392">
        <v>1308</v>
      </c>
      <c r="E3392">
        <v>2175</v>
      </c>
      <c r="F3392">
        <v>1696</v>
      </c>
      <c r="G3392">
        <v>1755</v>
      </c>
      <c r="H3392" t="s">
        <v>6401</v>
      </c>
      <c r="J3392" t="str">
        <f t="shared" si="110"/>
        <v>iiif_url</v>
      </c>
    </row>
    <row r="3393" spans="1:10" x14ac:dyDescent="0.2">
      <c r="A3393" t="s">
        <v>6222</v>
      </c>
      <c r="B3393">
        <v>600</v>
      </c>
      <c r="C3393" t="s">
        <v>6402</v>
      </c>
      <c r="D3393">
        <v>1304</v>
      </c>
      <c r="E3393">
        <v>2175</v>
      </c>
      <c r="F3393">
        <v>1744</v>
      </c>
      <c r="G3393">
        <v>1802</v>
      </c>
      <c r="H3393" t="s">
        <v>6403</v>
      </c>
      <c r="J3393" t="str">
        <f t="shared" si="110"/>
        <v>iiif_url</v>
      </c>
    </row>
    <row r="3394" spans="1:10" x14ac:dyDescent="0.2">
      <c r="A3394" t="s">
        <v>6222</v>
      </c>
      <c r="B3394">
        <v>600</v>
      </c>
      <c r="C3394" t="s">
        <v>6404</v>
      </c>
      <c r="D3394">
        <v>1306</v>
      </c>
      <c r="E3394">
        <v>2169</v>
      </c>
      <c r="F3394">
        <v>1793</v>
      </c>
      <c r="G3394">
        <v>1851</v>
      </c>
      <c r="H3394" t="s">
        <v>6405</v>
      </c>
      <c r="J3394" t="str">
        <f t="shared" si="110"/>
        <v>iiif_url</v>
      </c>
    </row>
    <row r="3395" spans="1:10" x14ac:dyDescent="0.2">
      <c r="A3395" t="s">
        <v>6222</v>
      </c>
      <c r="B3395">
        <v>600</v>
      </c>
      <c r="C3395" t="s">
        <v>6406</v>
      </c>
      <c r="D3395">
        <v>1307</v>
      </c>
      <c r="E3395">
        <v>2173</v>
      </c>
      <c r="F3395">
        <v>1841</v>
      </c>
      <c r="G3395">
        <v>1900</v>
      </c>
      <c r="H3395" t="s">
        <v>6407</v>
      </c>
      <c r="J3395" t="str">
        <f t="shared" si="110"/>
        <v>iiif_url</v>
      </c>
    </row>
    <row r="3396" spans="1:10" x14ac:dyDescent="0.2">
      <c r="A3396" t="s">
        <v>6222</v>
      </c>
      <c r="B3396">
        <v>600</v>
      </c>
      <c r="C3396" t="s">
        <v>6408</v>
      </c>
      <c r="D3396">
        <v>1308</v>
      </c>
      <c r="E3396">
        <v>2172</v>
      </c>
      <c r="F3396">
        <v>1889</v>
      </c>
      <c r="G3396">
        <v>1948</v>
      </c>
      <c r="H3396" t="s">
        <v>6409</v>
      </c>
      <c r="J3396" t="str">
        <f t="shared" si="110"/>
        <v>iiif_url</v>
      </c>
    </row>
    <row r="3397" spans="1:10" x14ac:dyDescent="0.2">
      <c r="A3397" t="s">
        <v>6222</v>
      </c>
      <c r="B3397">
        <v>600</v>
      </c>
      <c r="C3397" t="s">
        <v>6410</v>
      </c>
      <c r="D3397">
        <v>1310</v>
      </c>
      <c r="E3397">
        <v>2169</v>
      </c>
      <c r="F3397">
        <v>1937</v>
      </c>
      <c r="G3397">
        <v>1996</v>
      </c>
      <c r="H3397" t="s">
        <v>6411</v>
      </c>
      <c r="J3397" t="str">
        <f t="shared" ref="J3397:J3424" si="111">HYPERLINK("https://images.diginfra.net/iiif/NL-HaNA_1.01.02/3812/NL-HaNA_1.01.02_3812_0301.jpg/254,243,2036,3211/full/0/default.jpg", "iiif_url")</f>
        <v>iiif_url</v>
      </c>
    </row>
    <row r="3398" spans="1:10" x14ac:dyDescent="0.2">
      <c r="A3398" t="s">
        <v>6222</v>
      </c>
      <c r="B3398">
        <v>600</v>
      </c>
      <c r="C3398" t="s">
        <v>6412</v>
      </c>
      <c r="D3398">
        <v>1311</v>
      </c>
      <c r="E3398">
        <v>2175</v>
      </c>
      <c r="F3398">
        <v>1987</v>
      </c>
      <c r="G3398">
        <v>2045</v>
      </c>
      <c r="H3398" t="s">
        <v>6413</v>
      </c>
      <c r="J3398" t="str">
        <f t="shared" si="111"/>
        <v>iiif_url</v>
      </c>
    </row>
    <row r="3399" spans="1:10" x14ac:dyDescent="0.2">
      <c r="A3399" t="s">
        <v>6222</v>
      </c>
      <c r="B3399">
        <v>600</v>
      </c>
      <c r="C3399" t="s">
        <v>6414</v>
      </c>
      <c r="D3399">
        <v>1310</v>
      </c>
      <c r="E3399">
        <v>2169</v>
      </c>
      <c r="F3399">
        <v>2033</v>
      </c>
      <c r="G3399">
        <v>2092</v>
      </c>
      <c r="H3399" t="s">
        <v>6415</v>
      </c>
      <c r="J3399" t="str">
        <f t="shared" si="111"/>
        <v>iiif_url</v>
      </c>
    </row>
    <row r="3400" spans="1:10" x14ac:dyDescent="0.2">
      <c r="A3400" t="s">
        <v>6222</v>
      </c>
      <c r="B3400">
        <v>600</v>
      </c>
      <c r="C3400" t="s">
        <v>6416</v>
      </c>
      <c r="D3400">
        <v>1317</v>
      </c>
      <c r="E3400">
        <v>2175</v>
      </c>
      <c r="F3400">
        <v>2082</v>
      </c>
      <c r="G3400">
        <v>2140</v>
      </c>
      <c r="H3400" t="s">
        <v>6417</v>
      </c>
      <c r="J3400" t="str">
        <f t="shared" si="111"/>
        <v>iiif_url</v>
      </c>
    </row>
    <row r="3401" spans="1:10" x14ac:dyDescent="0.2">
      <c r="A3401" t="s">
        <v>6222</v>
      </c>
      <c r="B3401">
        <v>600</v>
      </c>
      <c r="C3401" t="s">
        <v>6418</v>
      </c>
      <c r="D3401">
        <v>1314</v>
      </c>
      <c r="E3401">
        <v>2174</v>
      </c>
      <c r="F3401">
        <v>2130</v>
      </c>
      <c r="G3401">
        <v>2189</v>
      </c>
      <c r="H3401" t="s">
        <v>6419</v>
      </c>
      <c r="J3401" t="str">
        <f t="shared" si="111"/>
        <v>iiif_url</v>
      </c>
    </row>
    <row r="3402" spans="1:10" x14ac:dyDescent="0.2">
      <c r="A3402" t="s">
        <v>6222</v>
      </c>
      <c r="B3402">
        <v>600</v>
      </c>
      <c r="C3402" t="s">
        <v>6420</v>
      </c>
      <c r="D3402">
        <v>1310</v>
      </c>
      <c r="E3402">
        <v>2176</v>
      </c>
      <c r="F3402">
        <v>2179</v>
      </c>
      <c r="G3402">
        <v>2238</v>
      </c>
      <c r="H3402" t="s">
        <v>6421</v>
      </c>
      <c r="J3402" t="str">
        <f t="shared" si="111"/>
        <v>iiif_url</v>
      </c>
    </row>
    <row r="3403" spans="1:10" x14ac:dyDescent="0.2">
      <c r="A3403" t="s">
        <v>6222</v>
      </c>
      <c r="B3403">
        <v>600</v>
      </c>
      <c r="C3403" t="s">
        <v>6422</v>
      </c>
      <c r="D3403">
        <v>1310</v>
      </c>
      <c r="E3403">
        <v>2176</v>
      </c>
      <c r="F3403">
        <v>2227</v>
      </c>
      <c r="G3403">
        <v>2286</v>
      </c>
      <c r="H3403" t="s">
        <v>6423</v>
      </c>
      <c r="J3403" t="str">
        <f t="shared" si="111"/>
        <v>iiif_url</v>
      </c>
    </row>
    <row r="3404" spans="1:10" x14ac:dyDescent="0.2">
      <c r="A3404" t="s">
        <v>6222</v>
      </c>
      <c r="B3404">
        <v>600</v>
      </c>
      <c r="C3404" t="s">
        <v>6424</v>
      </c>
      <c r="D3404">
        <v>1301</v>
      </c>
      <c r="E3404">
        <v>2175</v>
      </c>
      <c r="F3404">
        <v>2274</v>
      </c>
      <c r="G3404">
        <v>2333</v>
      </c>
      <c r="H3404" t="s">
        <v>6425</v>
      </c>
      <c r="J3404" t="str">
        <f t="shared" si="111"/>
        <v>iiif_url</v>
      </c>
    </row>
    <row r="3405" spans="1:10" x14ac:dyDescent="0.2">
      <c r="A3405" t="s">
        <v>6222</v>
      </c>
      <c r="B3405">
        <v>600</v>
      </c>
      <c r="C3405" t="s">
        <v>6426</v>
      </c>
      <c r="D3405">
        <v>1304</v>
      </c>
      <c r="E3405">
        <v>2179</v>
      </c>
      <c r="F3405">
        <v>2323</v>
      </c>
      <c r="G3405">
        <v>2382</v>
      </c>
      <c r="H3405" t="s">
        <v>6427</v>
      </c>
      <c r="J3405" t="str">
        <f t="shared" si="111"/>
        <v>iiif_url</v>
      </c>
    </row>
    <row r="3406" spans="1:10" x14ac:dyDescent="0.2">
      <c r="A3406" t="s">
        <v>6222</v>
      </c>
      <c r="B3406">
        <v>600</v>
      </c>
      <c r="C3406" t="s">
        <v>6428</v>
      </c>
      <c r="D3406">
        <v>1308</v>
      </c>
      <c r="E3406">
        <v>2177</v>
      </c>
      <c r="F3406">
        <v>2373</v>
      </c>
      <c r="G3406">
        <v>2432</v>
      </c>
      <c r="H3406" t="s">
        <v>6429</v>
      </c>
      <c r="J3406" t="str">
        <f t="shared" si="111"/>
        <v>iiif_url</v>
      </c>
    </row>
    <row r="3407" spans="1:10" x14ac:dyDescent="0.2">
      <c r="A3407" t="s">
        <v>6222</v>
      </c>
      <c r="B3407">
        <v>600</v>
      </c>
      <c r="C3407" t="s">
        <v>6430</v>
      </c>
      <c r="D3407">
        <v>1300</v>
      </c>
      <c r="E3407">
        <v>2179</v>
      </c>
      <c r="F3407">
        <v>2419</v>
      </c>
      <c r="G3407">
        <v>2478</v>
      </c>
      <c r="H3407" t="s">
        <v>6431</v>
      </c>
      <c r="J3407" t="str">
        <f t="shared" si="111"/>
        <v>iiif_url</v>
      </c>
    </row>
    <row r="3408" spans="1:10" x14ac:dyDescent="0.2">
      <c r="A3408" t="s">
        <v>6222</v>
      </c>
      <c r="B3408">
        <v>600</v>
      </c>
      <c r="C3408" t="s">
        <v>6432</v>
      </c>
      <c r="D3408">
        <v>1307</v>
      </c>
      <c r="E3408">
        <v>2175</v>
      </c>
      <c r="F3408">
        <v>2468</v>
      </c>
      <c r="G3408">
        <v>2527</v>
      </c>
      <c r="H3408" t="s">
        <v>6433</v>
      </c>
      <c r="J3408" t="str">
        <f t="shared" si="111"/>
        <v>iiif_url</v>
      </c>
    </row>
    <row r="3409" spans="1:10" x14ac:dyDescent="0.2">
      <c r="A3409" t="s">
        <v>6222</v>
      </c>
      <c r="B3409">
        <v>600</v>
      </c>
      <c r="C3409" t="s">
        <v>6434</v>
      </c>
      <c r="D3409">
        <v>1303</v>
      </c>
      <c r="E3409">
        <v>2181</v>
      </c>
      <c r="F3409">
        <v>2514</v>
      </c>
      <c r="G3409">
        <v>2572</v>
      </c>
      <c r="H3409" t="s">
        <v>6435</v>
      </c>
      <c r="J3409" t="str">
        <f t="shared" si="111"/>
        <v>iiif_url</v>
      </c>
    </row>
    <row r="3410" spans="1:10" x14ac:dyDescent="0.2">
      <c r="A3410" t="s">
        <v>6222</v>
      </c>
      <c r="B3410">
        <v>600</v>
      </c>
      <c r="C3410" t="s">
        <v>6436</v>
      </c>
      <c r="D3410">
        <v>1304</v>
      </c>
      <c r="E3410">
        <v>2173</v>
      </c>
      <c r="F3410">
        <v>2563</v>
      </c>
      <c r="G3410">
        <v>2621</v>
      </c>
      <c r="H3410" t="s">
        <v>6437</v>
      </c>
      <c r="J3410" t="str">
        <f t="shared" si="111"/>
        <v>iiif_url</v>
      </c>
    </row>
    <row r="3411" spans="1:10" x14ac:dyDescent="0.2">
      <c r="A3411" t="s">
        <v>6222</v>
      </c>
      <c r="B3411">
        <v>600</v>
      </c>
      <c r="C3411" t="s">
        <v>6438</v>
      </c>
      <c r="D3411">
        <v>1307</v>
      </c>
      <c r="E3411">
        <v>2178</v>
      </c>
      <c r="F3411">
        <v>2612</v>
      </c>
      <c r="G3411">
        <v>2672</v>
      </c>
      <c r="H3411" t="s">
        <v>6439</v>
      </c>
      <c r="J3411" t="str">
        <f t="shared" si="111"/>
        <v>iiif_url</v>
      </c>
    </row>
    <row r="3412" spans="1:10" x14ac:dyDescent="0.2">
      <c r="A3412" t="s">
        <v>6222</v>
      </c>
      <c r="B3412">
        <v>600</v>
      </c>
      <c r="C3412" t="s">
        <v>6440</v>
      </c>
      <c r="D3412">
        <v>1306</v>
      </c>
      <c r="E3412">
        <v>2169</v>
      </c>
      <c r="F3412">
        <v>2662</v>
      </c>
      <c r="G3412">
        <v>2721</v>
      </c>
      <c r="H3412" t="s">
        <v>6441</v>
      </c>
      <c r="J3412" t="str">
        <f t="shared" si="111"/>
        <v>iiif_url</v>
      </c>
    </row>
    <row r="3413" spans="1:10" x14ac:dyDescent="0.2">
      <c r="A3413" t="s">
        <v>6222</v>
      </c>
      <c r="B3413">
        <v>600</v>
      </c>
      <c r="C3413" t="s">
        <v>6442</v>
      </c>
      <c r="D3413">
        <v>1302</v>
      </c>
      <c r="E3413">
        <v>2174</v>
      </c>
      <c r="F3413">
        <v>2711</v>
      </c>
      <c r="G3413">
        <v>2769</v>
      </c>
      <c r="H3413" t="s">
        <v>6443</v>
      </c>
      <c r="J3413" t="str">
        <f t="shared" si="111"/>
        <v>iiif_url</v>
      </c>
    </row>
    <row r="3414" spans="1:10" x14ac:dyDescent="0.2">
      <c r="A3414" t="s">
        <v>6222</v>
      </c>
      <c r="B3414">
        <v>600</v>
      </c>
      <c r="C3414" t="s">
        <v>6444</v>
      </c>
      <c r="D3414">
        <v>1306</v>
      </c>
      <c r="E3414">
        <v>2172</v>
      </c>
      <c r="F3414">
        <v>2755</v>
      </c>
      <c r="G3414">
        <v>2813</v>
      </c>
      <c r="H3414" t="s">
        <v>6445</v>
      </c>
      <c r="J3414" t="str">
        <f t="shared" si="111"/>
        <v>iiif_url</v>
      </c>
    </row>
    <row r="3415" spans="1:10" x14ac:dyDescent="0.2">
      <c r="A3415" t="s">
        <v>6222</v>
      </c>
      <c r="B3415">
        <v>600</v>
      </c>
      <c r="C3415" t="s">
        <v>6446</v>
      </c>
      <c r="D3415">
        <v>1305</v>
      </c>
      <c r="E3415">
        <v>2176</v>
      </c>
      <c r="F3415">
        <v>2806</v>
      </c>
      <c r="G3415">
        <v>2865</v>
      </c>
      <c r="H3415" t="s">
        <v>6447</v>
      </c>
      <c r="J3415" t="str">
        <f t="shared" si="111"/>
        <v>iiif_url</v>
      </c>
    </row>
    <row r="3416" spans="1:10" x14ac:dyDescent="0.2">
      <c r="A3416" t="s">
        <v>6222</v>
      </c>
      <c r="B3416">
        <v>600</v>
      </c>
      <c r="C3416" t="s">
        <v>6448</v>
      </c>
      <c r="D3416">
        <v>1303</v>
      </c>
      <c r="E3416">
        <v>2179</v>
      </c>
      <c r="F3416">
        <v>2853</v>
      </c>
      <c r="G3416">
        <v>2911</v>
      </c>
      <c r="H3416" t="s">
        <v>6449</v>
      </c>
      <c r="J3416" t="str">
        <f t="shared" si="111"/>
        <v>iiif_url</v>
      </c>
    </row>
    <row r="3417" spans="1:10" x14ac:dyDescent="0.2">
      <c r="A3417" t="s">
        <v>6222</v>
      </c>
      <c r="B3417">
        <v>600</v>
      </c>
      <c r="C3417" t="s">
        <v>6450</v>
      </c>
      <c r="D3417">
        <v>1307</v>
      </c>
      <c r="E3417">
        <v>2185</v>
      </c>
      <c r="F3417">
        <v>2904</v>
      </c>
      <c r="G3417">
        <v>2963</v>
      </c>
      <c r="H3417" t="s">
        <v>6451</v>
      </c>
      <c r="J3417" t="str">
        <f t="shared" si="111"/>
        <v>iiif_url</v>
      </c>
    </row>
    <row r="3418" spans="1:10" x14ac:dyDescent="0.2">
      <c r="A3418" t="s">
        <v>6222</v>
      </c>
      <c r="B3418">
        <v>600</v>
      </c>
      <c r="C3418" t="s">
        <v>6452</v>
      </c>
      <c r="D3418">
        <v>1306</v>
      </c>
      <c r="E3418">
        <v>2186</v>
      </c>
      <c r="F3418">
        <v>2955</v>
      </c>
      <c r="G3418">
        <v>3015</v>
      </c>
      <c r="H3418" t="s">
        <v>6453</v>
      </c>
      <c r="J3418" t="str">
        <f t="shared" si="111"/>
        <v>iiif_url</v>
      </c>
    </row>
    <row r="3419" spans="1:10" x14ac:dyDescent="0.2">
      <c r="A3419" t="s">
        <v>6222</v>
      </c>
      <c r="B3419">
        <v>600</v>
      </c>
      <c r="C3419" t="s">
        <v>6454</v>
      </c>
      <c r="D3419">
        <v>1307</v>
      </c>
      <c r="E3419">
        <v>2180</v>
      </c>
      <c r="F3419">
        <v>3004</v>
      </c>
      <c r="G3419">
        <v>3065</v>
      </c>
      <c r="H3419" t="s">
        <v>6455</v>
      </c>
      <c r="J3419" t="str">
        <f t="shared" si="111"/>
        <v>iiif_url</v>
      </c>
    </row>
    <row r="3420" spans="1:10" x14ac:dyDescent="0.2">
      <c r="A3420" t="s">
        <v>6222</v>
      </c>
      <c r="B3420">
        <v>600</v>
      </c>
      <c r="C3420" t="s">
        <v>6456</v>
      </c>
      <c r="D3420">
        <v>1310</v>
      </c>
      <c r="E3420">
        <v>2183</v>
      </c>
      <c r="F3420">
        <v>3050</v>
      </c>
      <c r="G3420">
        <v>3109</v>
      </c>
      <c r="H3420" t="s">
        <v>6457</v>
      </c>
      <c r="J3420" t="str">
        <f t="shared" si="111"/>
        <v>iiif_url</v>
      </c>
    </row>
    <row r="3421" spans="1:10" x14ac:dyDescent="0.2">
      <c r="A3421" t="s">
        <v>6222</v>
      </c>
      <c r="B3421">
        <v>600</v>
      </c>
      <c r="C3421" t="s">
        <v>6458</v>
      </c>
      <c r="D3421">
        <v>1305</v>
      </c>
      <c r="E3421">
        <v>2185</v>
      </c>
      <c r="F3421">
        <v>3097</v>
      </c>
      <c r="G3421">
        <v>3156</v>
      </c>
      <c r="H3421" t="s">
        <v>6459</v>
      </c>
      <c r="J3421" t="str">
        <f t="shared" si="111"/>
        <v>iiif_url</v>
      </c>
    </row>
    <row r="3422" spans="1:10" x14ac:dyDescent="0.2">
      <c r="A3422" t="s">
        <v>6222</v>
      </c>
      <c r="B3422">
        <v>600</v>
      </c>
      <c r="C3422" t="s">
        <v>6460</v>
      </c>
      <c r="D3422">
        <v>1306</v>
      </c>
      <c r="E3422">
        <v>2181</v>
      </c>
      <c r="F3422">
        <v>3150</v>
      </c>
      <c r="G3422">
        <v>3210</v>
      </c>
      <c r="H3422" t="s">
        <v>6461</v>
      </c>
      <c r="J3422" t="str">
        <f t="shared" si="111"/>
        <v>iiif_url</v>
      </c>
    </row>
    <row r="3423" spans="1:10" x14ac:dyDescent="0.2">
      <c r="A3423" t="s">
        <v>6222</v>
      </c>
      <c r="B3423">
        <v>600</v>
      </c>
      <c r="C3423" t="s">
        <v>6462</v>
      </c>
      <c r="D3423">
        <v>1304</v>
      </c>
      <c r="E3423">
        <v>2187</v>
      </c>
      <c r="F3423">
        <v>3198</v>
      </c>
      <c r="G3423">
        <v>3259</v>
      </c>
      <c r="H3423" t="s">
        <v>6463</v>
      </c>
      <c r="J3423" t="str">
        <f t="shared" si="111"/>
        <v>iiif_url</v>
      </c>
    </row>
    <row r="3424" spans="1:10" x14ac:dyDescent="0.2">
      <c r="A3424" t="s">
        <v>6222</v>
      </c>
      <c r="B3424">
        <v>600</v>
      </c>
      <c r="C3424" t="s">
        <v>6464</v>
      </c>
      <c r="D3424">
        <v>1305</v>
      </c>
      <c r="E3424">
        <v>2189</v>
      </c>
      <c r="F3424">
        <v>3245</v>
      </c>
      <c r="G3424">
        <v>3304</v>
      </c>
      <c r="H3424" t="s">
        <v>6465</v>
      </c>
      <c r="J3424" t="str">
        <f t="shared" si="111"/>
        <v>iiif_url</v>
      </c>
    </row>
    <row r="3426" spans="1:10" x14ac:dyDescent="0.2">
      <c r="A3426" t="s">
        <v>6222</v>
      </c>
      <c r="B3426">
        <v>601</v>
      </c>
      <c r="C3426" t="s">
        <v>6466</v>
      </c>
      <c r="D3426">
        <v>4134</v>
      </c>
      <c r="E3426">
        <v>4276</v>
      </c>
      <c r="F3426">
        <v>3264</v>
      </c>
      <c r="G3426">
        <v>3325</v>
      </c>
      <c r="H3426" t="s">
        <v>6467</v>
      </c>
      <c r="J3426" t="str">
        <f t="shared" ref="J3426:J3457" si="112">HYPERLINK("https://images.diginfra.net/iiif/NL-HaNA_1.01.02/3812/NL-HaNA_1.01.02_3812_0301.jpg/2330,158,2052,3267/full/0/default.jpg", "iiif_url")</f>
        <v>iiif_url</v>
      </c>
    </row>
    <row r="3427" spans="1:10" x14ac:dyDescent="0.2">
      <c r="A3427" t="s">
        <v>6222</v>
      </c>
      <c r="B3427">
        <v>601</v>
      </c>
      <c r="C3427" t="s">
        <v>6466</v>
      </c>
      <c r="D3427">
        <v>3765</v>
      </c>
      <c r="E3427">
        <v>3868</v>
      </c>
      <c r="F3427">
        <v>3261</v>
      </c>
      <c r="G3427">
        <v>3319</v>
      </c>
      <c r="H3427" t="s">
        <v>6468</v>
      </c>
      <c r="J3427" t="str">
        <f t="shared" si="112"/>
        <v>iiif_url</v>
      </c>
    </row>
    <row r="3428" spans="1:10" x14ac:dyDescent="0.2">
      <c r="A3428" t="s">
        <v>6222</v>
      </c>
      <c r="B3428">
        <v>601</v>
      </c>
      <c r="C3428" t="s">
        <v>6466</v>
      </c>
      <c r="D3428">
        <v>2432</v>
      </c>
      <c r="E3428">
        <v>2565</v>
      </c>
      <c r="F3428">
        <v>301</v>
      </c>
      <c r="G3428">
        <v>360</v>
      </c>
      <c r="H3428" t="s">
        <v>6227</v>
      </c>
      <c r="J3428" t="str">
        <f t="shared" si="112"/>
        <v>iiif_url</v>
      </c>
    </row>
    <row r="3429" spans="1:10" x14ac:dyDescent="0.2">
      <c r="A3429" t="s">
        <v>6222</v>
      </c>
      <c r="B3429">
        <v>601</v>
      </c>
      <c r="C3429" t="s">
        <v>6466</v>
      </c>
      <c r="D3429">
        <v>3912</v>
      </c>
      <c r="E3429">
        <v>4275</v>
      </c>
      <c r="F3429">
        <v>258</v>
      </c>
      <c r="G3429">
        <v>366</v>
      </c>
      <c r="H3429" t="s">
        <v>6469</v>
      </c>
      <c r="J3429" t="str">
        <f t="shared" si="112"/>
        <v>iiif_url</v>
      </c>
    </row>
    <row r="3430" spans="1:10" x14ac:dyDescent="0.2">
      <c r="A3430" t="s">
        <v>6222</v>
      </c>
      <c r="B3430">
        <v>601</v>
      </c>
      <c r="C3430" t="s">
        <v>6466</v>
      </c>
      <c r="D3430">
        <v>3248</v>
      </c>
      <c r="E3430">
        <v>3441</v>
      </c>
      <c r="F3430">
        <v>289</v>
      </c>
      <c r="G3430">
        <v>351</v>
      </c>
      <c r="H3430" t="s">
        <v>6470</v>
      </c>
      <c r="J3430" t="str">
        <f t="shared" si="112"/>
        <v>iiif_url</v>
      </c>
    </row>
    <row r="3431" spans="1:10" x14ac:dyDescent="0.2">
      <c r="A3431" t="s">
        <v>6222</v>
      </c>
      <c r="B3431">
        <v>601</v>
      </c>
      <c r="C3431" t="s">
        <v>6471</v>
      </c>
      <c r="D3431">
        <v>2430</v>
      </c>
      <c r="E3431">
        <v>3307</v>
      </c>
      <c r="F3431">
        <v>352</v>
      </c>
      <c r="G3431">
        <v>411</v>
      </c>
      <c r="H3431" t="s">
        <v>6472</v>
      </c>
      <c r="J3431" t="str">
        <f t="shared" si="112"/>
        <v>iiif_url</v>
      </c>
    </row>
    <row r="3432" spans="1:10" x14ac:dyDescent="0.2">
      <c r="A3432" t="s">
        <v>6222</v>
      </c>
      <c r="B3432">
        <v>601</v>
      </c>
      <c r="C3432" t="s">
        <v>6473</v>
      </c>
      <c r="D3432">
        <v>2436</v>
      </c>
      <c r="E3432">
        <v>3321</v>
      </c>
      <c r="F3432">
        <v>401</v>
      </c>
      <c r="G3432">
        <v>459</v>
      </c>
      <c r="H3432" t="s">
        <v>6474</v>
      </c>
      <c r="J3432" t="str">
        <f t="shared" si="112"/>
        <v>iiif_url</v>
      </c>
    </row>
    <row r="3433" spans="1:10" x14ac:dyDescent="0.2">
      <c r="A3433" t="s">
        <v>6222</v>
      </c>
      <c r="B3433">
        <v>601</v>
      </c>
      <c r="C3433" t="s">
        <v>6475</v>
      </c>
      <c r="D3433">
        <v>2434</v>
      </c>
      <c r="E3433">
        <v>3322</v>
      </c>
      <c r="F3433">
        <v>449</v>
      </c>
      <c r="G3433">
        <v>507</v>
      </c>
      <c r="H3433" t="s">
        <v>6476</v>
      </c>
      <c r="J3433" t="str">
        <f t="shared" si="112"/>
        <v>iiif_url</v>
      </c>
    </row>
    <row r="3434" spans="1:10" x14ac:dyDescent="0.2">
      <c r="A3434" t="s">
        <v>6222</v>
      </c>
      <c r="B3434">
        <v>601</v>
      </c>
      <c r="C3434" t="s">
        <v>6477</v>
      </c>
      <c r="D3434">
        <v>2433</v>
      </c>
      <c r="E3434">
        <v>3311</v>
      </c>
      <c r="F3434">
        <v>497</v>
      </c>
      <c r="G3434">
        <v>556</v>
      </c>
      <c r="H3434" t="s">
        <v>6478</v>
      </c>
      <c r="J3434" t="str">
        <f t="shared" si="112"/>
        <v>iiif_url</v>
      </c>
    </row>
    <row r="3435" spans="1:10" x14ac:dyDescent="0.2">
      <c r="A3435" t="s">
        <v>6222</v>
      </c>
      <c r="B3435">
        <v>601</v>
      </c>
      <c r="C3435" t="s">
        <v>6479</v>
      </c>
      <c r="D3435">
        <v>2436</v>
      </c>
      <c r="E3435">
        <v>3315</v>
      </c>
      <c r="F3435">
        <v>545</v>
      </c>
      <c r="G3435">
        <v>605</v>
      </c>
      <c r="H3435" t="s">
        <v>6480</v>
      </c>
      <c r="J3435" t="str">
        <f t="shared" si="112"/>
        <v>iiif_url</v>
      </c>
    </row>
    <row r="3436" spans="1:10" x14ac:dyDescent="0.2">
      <c r="A3436" t="s">
        <v>6222</v>
      </c>
      <c r="B3436">
        <v>601</v>
      </c>
      <c r="C3436" t="s">
        <v>6481</v>
      </c>
      <c r="D3436">
        <v>2438</v>
      </c>
      <c r="E3436">
        <v>3321</v>
      </c>
      <c r="F3436">
        <v>594</v>
      </c>
      <c r="G3436">
        <v>652</v>
      </c>
      <c r="H3436" t="s">
        <v>6482</v>
      </c>
      <c r="J3436" t="str">
        <f t="shared" si="112"/>
        <v>iiif_url</v>
      </c>
    </row>
    <row r="3437" spans="1:10" x14ac:dyDescent="0.2">
      <c r="A3437" t="s">
        <v>6222</v>
      </c>
      <c r="B3437">
        <v>601</v>
      </c>
      <c r="C3437" t="s">
        <v>6483</v>
      </c>
      <c r="D3437">
        <v>2442</v>
      </c>
      <c r="E3437">
        <v>3318</v>
      </c>
      <c r="F3437">
        <v>641</v>
      </c>
      <c r="G3437">
        <v>699</v>
      </c>
      <c r="H3437" t="s">
        <v>6484</v>
      </c>
      <c r="J3437" t="str">
        <f t="shared" si="112"/>
        <v>iiif_url</v>
      </c>
    </row>
    <row r="3438" spans="1:10" x14ac:dyDescent="0.2">
      <c r="A3438" t="s">
        <v>6222</v>
      </c>
      <c r="B3438">
        <v>601</v>
      </c>
      <c r="C3438" t="s">
        <v>6485</v>
      </c>
      <c r="D3438">
        <v>2435</v>
      </c>
      <c r="E3438">
        <v>3315</v>
      </c>
      <c r="F3438">
        <v>689</v>
      </c>
      <c r="G3438">
        <v>747</v>
      </c>
      <c r="H3438" t="s">
        <v>6486</v>
      </c>
      <c r="J3438" t="str">
        <f t="shared" si="112"/>
        <v>iiif_url</v>
      </c>
    </row>
    <row r="3439" spans="1:10" x14ac:dyDescent="0.2">
      <c r="A3439" t="s">
        <v>6222</v>
      </c>
      <c r="B3439">
        <v>601</v>
      </c>
      <c r="C3439" t="s">
        <v>6487</v>
      </c>
      <c r="D3439">
        <v>2438</v>
      </c>
      <c r="E3439">
        <v>3319</v>
      </c>
      <c r="F3439">
        <v>738</v>
      </c>
      <c r="G3439">
        <v>798</v>
      </c>
      <c r="H3439" t="s">
        <v>6488</v>
      </c>
      <c r="J3439" t="str">
        <f t="shared" si="112"/>
        <v>iiif_url</v>
      </c>
    </row>
    <row r="3440" spans="1:10" x14ac:dyDescent="0.2">
      <c r="A3440" t="s">
        <v>6222</v>
      </c>
      <c r="B3440">
        <v>601</v>
      </c>
      <c r="C3440" t="s">
        <v>6489</v>
      </c>
      <c r="D3440">
        <v>2439</v>
      </c>
      <c r="E3440">
        <v>3316</v>
      </c>
      <c r="F3440">
        <v>786</v>
      </c>
      <c r="G3440">
        <v>845</v>
      </c>
      <c r="H3440" t="s">
        <v>6490</v>
      </c>
      <c r="J3440" t="str">
        <f t="shared" si="112"/>
        <v>iiif_url</v>
      </c>
    </row>
    <row r="3441" spans="1:10" x14ac:dyDescent="0.2">
      <c r="A3441" t="s">
        <v>6222</v>
      </c>
      <c r="B3441">
        <v>601</v>
      </c>
      <c r="C3441" t="s">
        <v>6491</v>
      </c>
      <c r="D3441">
        <v>2441</v>
      </c>
      <c r="E3441">
        <v>3316</v>
      </c>
      <c r="F3441">
        <v>833</v>
      </c>
      <c r="G3441">
        <v>892</v>
      </c>
      <c r="H3441" t="s">
        <v>6492</v>
      </c>
      <c r="J3441" t="str">
        <f t="shared" si="112"/>
        <v>iiif_url</v>
      </c>
    </row>
    <row r="3442" spans="1:10" x14ac:dyDescent="0.2">
      <c r="A3442" t="s">
        <v>6222</v>
      </c>
      <c r="B3442">
        <v>601</v>
      </c>
      <c r="C3442" t="s">
        <v>6493</v>
      </c>
      <c r="D3442">
        <v>2439</v>
      </c>
      <c r="E3442">
        <v>3312</v>
      </c>
      <c r="F3442">
        <v>883</v>
      </c>
      <c r="G3442">
        <v>942</v>
      </c>
      <c r="H3442" t="s">
        <v>6494</v>
      </c>
      <c r="J3442" t="str">
        <f t="shared" si="112"/>
        <v>iiif_url</v>
      </c>
    </row>
    <row r="3443" spans="1:10" x14ac:dyDescent="0.2">
      <c r="A3443" t="s">
        <v>6222</v>
      </c>
      <c r="B3443">
        <v>601</v>
      </c>
      <c r="C3443" t="s">
        <v>6495</v>
      </c>
      <c r="D3443">
        <v>2442</v>
      </c>
      <c r="E3443">
        <v>3317</v>
      </c>
      <c r="F3443">
        <v>932</v>
      </c>
      <c r="G3443">
        <v>992</v>
      </c>
      <c r="H3443" t="s">
        <v>6496</v>
      </c>
      <c r="J3443" t="str">
        <f t="shared" si="112"/>
        <v>iiif_url</v>
      </c>
    </row>
    <row r="3444" spans="1:10" x14ac:dyDescent="0.2">
      <c r="A3444" t="s">
        <v>6222</v>
      </c>
      <c r="B3444">
        <v>601</v>
      </c>
      <c r="C3444" t="s">
        <v>6497</v>
      </c>
      <c r="D3444">
        <v>2439</v>
      </c>
      <c r="E3444">
        <v>3318</v>
      </c>
      <c r="F3444">
        <v>980</v>
      </c>
      <c r="G3444">
        <v>1039</v>
      </c>
      <c r="H3444" t="s">
        <v>6498</v>
      </c>
      <c r="J3444" t="str">
        <f t="shared" si="112"/>
        <v>iiif_url</v>
      </c>
    </row>
    <row r="3445" spans="1:10" x14ac:dyDescent="0.2">
      <c r="A3445" t="s">
        <v>6222</v>
      </c>
      <c r="B3445">
        <v>601</v>
      </c>
      <c r="C3445" t="s">
        <v>6499</v>
      </c>
      <c r="D3445">
        <v>2442</v>
      </c>
      <c r="E3445">
        <v>3314</v>
      </c>
      <c r="F3445">
        <v>1029</v>
      </c>
      <c r="G3445">
        <v>1089</v>
      </c>
      <c r="H3445" t="s">
        <v>6500</v>
      </c>
      <c r="J3445" t="str">
        <f t="shared" si="112"/>
        <v>iiif_url</v>
      </c>
    </row>
    <row r="3446" spans="1:10" x14ac:dyDescent="0.2">
      <c r="A3446" t="s">
        <v>6222</v>
      </c>
      <c r="B3446">
        <v>601</v>
      </c>
      <c r="C3446" t="s">
        <v>6501</v>
      </c>
      <c r="D3446">
        <v>2438</v>
      </c>
      <c r="E3446">
        <v>3316</v>
      </c>
      <c r="F3446">
        <v>1076</v>
      </c>
      <c r="G3446">
        <v>1134</v>
      </c>
      <c r="H3446" t="s">
        <v>6502</v>
      </c>
      <c r="J3446" t="str">
        <f t="shared" si="112"/>
        <v>iiif_url</v>
      </c>
    </row>
    <row r="3447" spans="1:10" x14ac:dyDescent="0.2">
      <c r="A3447" t="s">
        <v>6222</v>
      </c>
      <c r="B3447">
        <v>601</v>
      </c>
      <c r="C3447" t="s">
        <v>6503</v>
      </c>
      <c r="D3447">
        <v>2437</v>
      </c>
      <c r="E3447">
        <v>3305</v>
      </c>
      <c r="F3447">
        <v>1126</v>
      </c>
      <c r="G3447">
        <v>1185</v>
      </c>
      <c r="H3447" t="s">
        <v>6504</v>
      </c>
      <c r="J3447" t="str">
        <f t="shared" si="112"/>
        <v>iiif_url</v>
      </c>
    </row>
    <row r="3448" spans="1:10" x14ac:dyDescent="0.2">
      <c r="A3448" t="s">
        <v>6222</v>
      </c>
      <c r="B3448">
        <v>601</v>
      </c>
      <c r="C3448" t="s">
        <v>6505</v>
      </c>
      <c r="D3448">
        <v>2438</v>
      </c>
      <c r="E3448">
        <v>3322</v>
      </c>
      <c r="F3448">
        <v>1175</v>
      </c>
      <c r="G3448">
        <v>1234</v>
      </c>
      <c r="H3448" t="s">
        <v>6506</v>
      </c>
      <c r="J3448" t="str">
        <f t="shared" si="112"/>
        <v>iiif_url</v>
      </c>
    </row>
    <row r="3449" spans="1:10" x14ac:dyDescent="0.2">
      <c r="A3449" t="s">
        <v>6222</v>
      </c>
      <c r="B3449">
        <v>601</v>
      </c>
      <c r="C3449" t="s">
        <v>6507</v>
      </c>
      <c r="D3449">
        <v>2442</v>
      </c>
      <c r="E3449">
        <v>3321</v>
      </c>
      <c r="F3449">
        <v>1223</v>
      </c>
      <c r="G3449">
        <v>1281</v>
      </c>
      <c r="H3449" t="s">
        <v>6508</v>
      </c>
      <c r="J3449" t="str">
        <f t="shared" si="112"/>
        <v>iiif_url</v>
      </c>
    </row>
    <row r="3450" spans="1:10" x14ac:dyDescent="0.2">
      <c r="A3450" t="s">
        <v>6222</v>
      </c>
      <c r="B3450">
        <v>601</v>
      </c>
      <c r="C3450" t="s">
        <v>6509</v>
      </c>
      <c r="D3450">
        <v>2441</v>
      </c>
      <c r="E3450">
        <v>3322</v>
      </c>
      <c r="F3450">
        <v>1272</v>
      </c>
      <c r="G3450">
        <v>1331</v>
      </c>
      <c r="H3450" t="s">
        <v>6510</v>
      </c>
      <c r="J3450" t="str">
        <f t="shared" si="112"/>
        <v>iiif_url</v>
      </c>
    </row>
    <row r="3451" spans="1:10" x14ac:dyDescent="0.2">
      <c r="A3451" t="s">
        <v>6222</v>
      </c>
      <c r="B3451">
        <v>601</v>
      </c>
      <c r="C3451" t="s">
        <v>6511</v>
      </c>
      <c r="D3451">
        <v>2442</v>
      </c>
      <c r="E3451">
        <v>3313</v>
      </c>
      <c r="F3451">
        <v>1318</v>
      </c>
      <c r="G3451">
        <v>1377</v>
      </c>
      <c r="H3451" t="s">
        <v>6512</v>
      </c>
      <c r="J3451" t="str">
        <f t="shared" si="112"/>
        <v>iiif_url</v>
      </c>
    </row>
    <row r="3452" spans="1:10" x14ac:dyDescent="0.2">
      <c r="A3452" t="s">
        <v>6222</v>
      </c>
      <c r="B3452">
        <v>601</v>
      </c>
      <c r="C3452" t="s">
        <v>6513</v>
      </c>
      <c r="D3452">
        <v>2439</v>
      </c>
      <c r="E3452">
        <v>2573</v>
      </c>
      <c r="F3452">
        <v>1372</v>
      </c>
      <c r="G3452">
        <v>1430</v>
      </c>
      <c r="H3452" t="s">
        <v>6514</v>
      </c>
      <c r="J3452" t="str">
        <f t="shared" si="112"/>
        <v>iiif_url</v>
      </c>
    </row>
    <row r="3453" spans="1:10" x14ac:dyDescent="0.2">
      <c r="A3453" t="s">
        <v>6222</v>
      </c>
      <c r="B3453">
        <v>601</v>
      </c>
      <c r="C3453" t="s">
        <v>6515</v>
      </c>
      <c r="D3453">
        <v>3132</v>
      </c>
      <c r="E3453">
        <v>3315</v>
      </c>
      <c r="F3453">
        <v>1367</v>
      </c>
      <c r="G3453">
        <v>1427</v>
      </c>
      <c r="H3453" t="s">
        <v>138</v>
      </c>
      <c r="J3453" t="str">
        <f t="shared" si="112"/>
        <v>iiif_url</v>
      </c>
    </row>
    <row r="3454" spans="1:10" x14ac:dyDescent="0.2">
      <c r="A3454" t="s">
        <v>6222</v>
      </c>
      <c r="B3454">
        <v>601</v>
      </c>
      <c r="C3454" t="s">
        <v>6516</v>
      </c>
      <c r="D3454">
        <v>2439</v>
      </c>
      <c r="E3454">
        <v>3322</v>
      </c>
      <c r="F3454">
        <v>1416</v>
      </c>
      <c r="G3454">
        <v>1475</v>
      </c>
      <c r="H3454" t="s">
        <v>6517</v>
      </c>
      <c r="J3454" t="str">
        <f t="shared" si="112"/>
        <v>iiif_url</v>
      </c>
    </row>
    <row r="3455" spans="1:10" x14ac:dyDescent="0.2">
      <c r="A3455" t="s">
        <v>6222</v>
      </c>
      <c r="B3455">
        <v>601</v>
      </c>
      <c r="C3455" t="s">
        <v>6518</v>
      </c>
      <c r="D3455">
        <v>2439</v>
      </c>
      <c r="E3455">
        <v>3316</v>
      </c>
      <c r="F3455">
        <v>1462</v>
      </c>
      <c r="G3455">
        <v>1522</v>
      </c>
      <c r="H3455" t="s">
        <v>6519</v>
      </c>
      <c r="J3455" t="str">
        <f t="shared" si="112"/>
        <v>iiif_url</v>
      </c>
    </row>
    <row r="3456" spans="1:10" x14ac:dyDescent="0.2">
      <c r="A3456" t="s">
        <v>6222</v>
      </c>
      <c r="B3456">
        <v>601</v>
      </c>
      <c r="C3456" t="s">
        <v>6520</v>
      </c>
      <c r="D3456">
        <v>2438</v>
      </c>
      <c r="E3456">
        <v>3312</v>
      </c>
      <c r="F3456">
        <v>1512</v>
      </c>
      <c r="G3456">
        <v>1571</v>
      </c>
      <c r="H3456" t="s">
        <v>6521</v>
      </c>
      <c r="J3456" t="str">
        <f t="shared" si="112"/>
        <v>iiif_url</v>
      </c>
    </row>
    <row r="3457" spans="1:10" x14ac:dyDescent="0.2">
      <c r="A3457" t="s">
        <v>6222</v>
      </c>
      <c r="B3457">
        <v>601</v>
      </c>
      <c r="C3457" t="s">
        <v>6522</v>
      </c>
      <c r="D3457">
        <v>2442</v>
      </c>
      <c r="E3457">
        <v>3316</v>
      </c>
      <c r="F3457">
        <v>1562</v>
      </c>
      <c r="G3457">
        <v>1621</v>
      </c>
      <c r="H3457" t="s">
        <v>6523</v>
      </c>
      <c r="J3457" t="str">
        <f t="shared" si="112"/>
        <v>iiif_url</v>
      </c>
    </row>
    <row r="3458" spans="1:10" x14ac:dyDescent="0.2">
      <c r="A3458" t="s">
        <v>6222</v>
      </c>
      <c r="B3458">
        <v>601</v>
      </c>
      <c r="C3458" t="s">
        <v>6524</v>
      </c>
      <c r="D3458">
        <v>2438</v>
      </c>
      <c r="E3458">
        <v>3311</v>
      </c>
      <c r="F3458">
        <v>1608</v>
      </c>
      <c r="G3458">
        <v>1666</v>
      </c>
      <c r="H3458" t="s">
        <v>6525</v>
      </c>
      <c r="J3458" t="str">
        <f t="shared" ref="J3458:J3489" si="113">HYPERLINK("https://images.diginfra.net/iiif/NL-HaNA_1.01.02/3812/NL-HaNA_1.01.02_3812_0301.jpg/2330,158,2052,3267/full/0/default.jpg", "iiif_url")</f>
        <v>iiif_url</v>
      </c>
    </row>
    <row r="3459" spans="1:10" x14ac:dyDescent="0.2">
      <c r="A3459" t="s">
        <v>6222</v>
      </c>
      <c r="B3459">
        <v>601</v>
      </c>
      <c r="C3459" t="s">
        <v>6526</v>
      </c>
      <c r="D3459">
        <v>2442</v>
      </c>
      <c r="E3459">
        <v>2529</v>
      </c>
      <c r="F3459">
        <v>1664</v>
      </c>
      <c r="G3459">
        <v>1722</v>
      </c>
      <c r="H3459" t="s">
        <v>1128</v>
      </c>
      <c r="J3459" t="str">
        <f t="shared" si="113"/>
        <v>iiif_url</v>
      </c>
    </row>
    <row r="3460" spans="1:10" x14ac:dyDescent="0.2">
      <c r="A3460" t="s">
        <v>6222</v>
      </c>
      <c r="B3460">
        <v>601</v>
      </c>
      <c r="C3460" t="s">
        <v>6527</v>
      </c>
      <c r="D3460">
        <v>2487</v>
      </c>
      <c r="E3460">
        <v>3321</v>
      </c>
      <c r="F3460">
        <v>1706</v>
      </c>
      <c r="G3460">
        <v>1767</v>
      </c>
      <c r="H3460" t="s">
        <v>6528</v>
      </c>
      <c r="J3460" t="str">
        <f t="shared" si="113"/>
        <v>iiif_url</v>
      </c>
    </row>
    <row r="3461" spans="1:10" x14ac:dyDescent="0.2">
      <c r="A3461" t="s">
        <v>6222</v>
      </c>
      <c r="B3461">
        <v>601</v>
      </c>
      <c r="C3461" t="s">
        <v>6529</v>
      </c>
      <c r="D3461">
        <v>2442</v>
      </c>
      <c r="E3461">
        <v>3323</v>
      </c>
      <c r="F3461">
        <v>1754</v>
      </c>
      <c r="G3461">
        <v>1813</v>
      </c>
      <c r="H3461" t="s">
        <v>6530</v>
      </c>
      <c r="J3461" t="str">
        <f t="shared" si="113"/>
        <v>iiif_url</v>
      </c>
    </row>
    <row r="3462" spans="1:10" x14ac:dyDescent="0.2">
      <c r="A3462" t="s">
        <v>6222</v>
      </c>
      <c r="B3462">
        <v>601</v>
      </c>
      <c r="C3462" t="s">
        <v>6531</v>
      </c>
      <c r="D3462">
        <v>2445</v>
      </c>
      <c r="E3462">
        <v>3321</v>
      </c>
      <c r="F3462">
        <v>1803</v>
      </c>
      <c r="G3462">
        <v>1862</v>
      </c>
      <c r="H3462" t="s">
        <v>6532</v>
      </c>
      <c r="J3462" t="str">
        <f t="shared" si="113"/>
        <v>iiif_url</v>
      </c>
    </row>
    <row r="3463" spans="1:10" x14ac:dyDescent="0.2">
      <c r="A3463" t="s">
        <v>6222</v>
      </c>
      <c r="B3463">
        <v>601</v>
      </c>
      <c r="C3463" t="s">
        <v>6533</v>
      </c>
      <c r="D3463">
        <v>2442</v>
      </c>
      <c r="E3463">
        <v>3318</v>
      </c>
      <c r="F3463">
        <v>1852</v>
      </c>
      <c r="G3463">
        <v>1911</v>
      </c>
      <c r="H3463" t="s">
        <v>6534</v>
      </c>
      <c r="J3463" t="str">
        <f t="shared" si="113"/>
        <v>iiif_url</v>
      </c>
    </row>
    <row r="3464" spans="1:10" x14ac:dyDescent="0.2">
      <c r="A3464" t="s">
        <v>6222</v>
      </c>
      <c r="B3464">
        <v>601</v>
      </c>
      <c r="C3464" t="s">
        <v>6535</v>
      </c>
      <c r="D3464">
        <v>2446</v>
      </c>
      <c r="E3464">
        <v>3321</v>
      </c>
      <c r="F3464">
        <v>1901</v>
      </c>
      <c r="G3464">
        <v>1960</v>
      </c>
      <c r="H3464" t="s">
        <v>6536</v>
      </c>
      <c r="J3464" t="str">
        <f t="shared" si="113"/>
        <v>iiif_url</v>
      </c>
    </row>
    <row r="3465" spans="1:10" x14ac:dyDescent="0.2">
      <c r="A3465" t="s">
        <v>6222</v>
      </c>
      <c r="B3465">
        <v>601</v>
      </c>
      <c r="C3465" t="s">
        <v>6537</v>
      </c>
      <c r="D3465">
        <v>2451</v>
      </c>
      <c r="E3465">
        <v>3318</v>
      </c>
      <c r="F3465">
        <v>1949</v>
      </c>
      <c r="G3465">
        <v>2008</v>
      </c>
      <c r="H3465" t="s">
        <v>6538</v>
      </c>
      <c r="J3465" t="str">
        <f t="shared" si="113"/>
        <v>iiif_url</v>
      </c>
    </row>
    <row r="3466" spans="1:10" x14ac:dyDescent="0.2">
      <c r="A3466" t="s">
        <v>6222</v>
      </c>
      <c r="B3466">
        <v>601</v>
      </c>
      <c r="C3466" t="s">
        <v>6539</v>
      </c>
      <c r="D3466">
        <v>2442</v>
      </c>
      <c r="E3466">
        <v>3319</v>
      </c>
      <c r="F3466">
        <v>1997</v>
      </c>
      <c r="G3466">
        <v>2056</v>
      </c>
      <c r="H3466" t="s">
        <v>6540</v>
      </c>
      <c r="J3466" t="str">
        <f t="shared" si="113"/>
        <v>iiif_url</v>
      </c>
    </row>
    <row r="3467" spans="1:10" x14ac:dyDescent="0.2">
      <c r="A3467" t="s">
        <v>6222</v>
      </c>
      <c r="B3467">
        <v>601</v>
      </c>
      <c r="C3467" t="s">
        <v>6541</v>
      </c>
      <c r="D3467">
        <v>2445</v>
      </c>
      <c r="E3467">
        <v>3322</v>
      </c>
      <c r="F3467">
        <v>2044</v>
      </c>
      <c r="G3467">
        <v>2103</v>
      </c>
      <c r="H3467" t="s">
        <v>6542</v>
      </c>
      <c r="J3467" t="str">
        <f t="shared" si="113"/>
        <v>iiif_url</v>
      </c>
    </row>
    <row r="3468" spans="1:10" x14ac:dyDescent="0.2">
      <c r="A3468" t="s">
        <v>6222</v>
      </c>
      <c r="B3468">
        <v>601</v>
      </c>
      <c r="C3468" t="s">
        <v>6543</v>
      </c>
      <c r="D3468">
        <v>2438</v>
      </c>
      <c r="E3468">
        <v>3320</v>
      </c>
      <c r="F3468">
        <v>2092</v>
      </c>
      <c r="G3468">
        <v>2156</v>
      </c>
      <c r="H3468" t="s">
        <v>6544</v>
      </c>
      <c r="J3468" t="str">
        <f t="shared" si="113"/>
        <v>iiif_url</v>
      </c>
    </row>
    <row r="3469" spans="1:10" x14ac:dyDescent="0.2">
      <c r="A3469" t="s">
        <v>6222</v>
      </c>
      <c r="B3469">
        <v>601</v>
      </c>
      <c r="C3469" t="s">
        <v>6545</v>
      </c>
      <c r="D3469">
        <v>2444</v>
      </c>
      <c r="E3469">
        <v>3318</v>
      </c>
      <c r="F3469">
        <v>2141</v>
      </c>
      <c r="G3469">
        <v>2203</v>
      </c>
      <c r="H3469" t="s">
        <v>6546</v>
      </c>
      <c r="J3469" t="str">
        <f t="shared" si="113"/>
        <v>iiif_url</v>
      </c>
    </row>
    <row r="3470" spans="1:10" x14ac:dyDescent="0.2">
      <c r="A3470" t="s">
        <v>6222</v>
      </c>
      <c r="B3470">
        <v>601</v>
      </c>
      <c r="C3470" t="s">
        <v>6547</v>
      </c>
      <c r="D3470">
        <v>2442</v>
      </c>
      <c r="E3470">
        <v>3312</v>
      </c>
      <c r="F3470">
        <v>2189</v>
      </c>
      <c r="G3470">
        <v>2249</v>
      </c>
      <c r="H3470" t="s">
        <v>6548</v>
      </c>
      <c r="J3470" t="str">
        <f t="shared" si="113"/>
        <v>iiif_url</v>
      </c>
    </row>
    <row r="3471" spans="1:10" x14ac:dyDescent="0.2">
      <c r="A3471" t="s">
        <v>6222</v>
      </c>
      <c r="B3471">
        <v>601</v>
      </c>
      <c r="C3471" t="s">
        <v>6549</v>
      </c>
      <c r="D3471">
        <v>2442</v>
      </c>
      <c r="E3471">
        <v>3127</v>
      </c>
      <c r="F3471">
        <v>2238</v>
      </c>
      <c r="G3471">
        <v>2299</v>
      </c>
      <c r="H3471" t="s">
        <v>6550</v>
      </c>
      <c r="J3471" t="str">
        <f t="shared" si="113"/>
        <v>iiif_url</v>
      </c>
    </row>
    <row r="3472" spans="1:10" x14ac:dyDescent="0.2">
      <c r="A3472" t="s">
        <v>6222</v>
      </c>
      <c r="B3472">
        <v>601</v>
      </c>
      <c r="C3472" t="s">
        <v>6551</v>
      </c>
      <c r="D3472">
        <v>2490</v>
      </c>
      <c r="E3472">
        <v>3321</v>
      </c>
      <c r="F3472">
        <v>2287</v>
      </c>
      <c r="G3472">
        <v>2348</v>
      </c>
      <c r="H3472" t="s">
        <v>1463</v>
      </c>
      <c r="J3472" t="str">
        <f t="shared" si="113"/>
        <v>iiif_url</v>
      </c>
    </row>
    <row r="3473" spans="1:10" x14ac:dyDescent="0.2">
      <c r="A3473" t="s">
        <v>6222</v>
      </c>
      <c r="B3473">
        <v>601</v>
      </c>
      <c r="C3473" t="s">
        <v>6552</v>
      </c>
      <c r="D3473">
        <v>2442</v>
      </c>
      <c r="E3473">
        <v>3328</v>
      </c>
      <c r="F3473">
        <v>2335</v>
      </c>
      <c r="G3473">
        <v>2399</v>
      </c>
      <c r="H3473" t="s">
        <v>6553</v>
      </c>
      <c r="J3473" t="str">
        <f t="shared" si="113"/>
        <v>iiif_url</v>
      </c>
    </row>
    <row r="3474" spans="1:10" x14ac:dyDescent="0.2">
      <c r="A3474" t="s">
        <v>6222</v>
      </c>
      <c r="B3474">
        <v>601</v>
      </c>
      <c r="C3474" t="s">
        <v>6554</v>
      </c>
      <c r="D3474">
        <v>2442</v>
      </c>
      <c r="E3474">
        <v>3187</v>
      </c>
      <c r="F3474">
        <v>2384</v>
      </c>
      <c r="G3474">
        <v>2444</v>
      </c>
      <c r="H3474" t="s">
        <v>6555</v>
      </c>
      <c r="J3474" t="str">
        <f t="shared" si="113"/>
        <v>iiif_url</v>
      </c>
    </row>
    <row r="3475" spans="1:10" x14ac:dyDescent="0.2">
      <c r="A3475" t="s">
        <v>6222</v>
      </c>
      <c r="B3475">
        <v>601</v>
      </c>
      <c r="C3475" t="s">
        <v>6556</v>
      </c>
      <c r="D3475">
        <v>2454</v>
      </c>
      <c r="E3475">
        <v>3318</v>
      </c>
      <c r="F3475">
        <v>2483</v>
      </c>
      <c r="G3475">
        <v>2542</v>
      </c>
      <c r="H3475" t="s">
        <v>6325</v>
      </c>
      <c r="I3475">
        <v>1</v>
      </c>
      <c r="J3475" t="str">
        <f t="shared" si="113"/>
        <v>iiif_url</v>
      </c>
    </row>
    <row r="3476" spans="1:10" x14ac:dyDescent="0.2">
      <c r="A3476" t="s">
        <v>6222</v>
      </c>
      <c r="B3476">
        <v>601</v>
      </c>
      <c r="C3476" t="s">
        <v>6557</v>
      </c>
      <c r="D3476">
        <v>2443</v>
      </c>
      <c r="E3476">
        <v>3310</v>
      </c>
      <c r="F3476">
        <v>2531</v>
      </c>
      <c r="G3476">
        <v>2590</v>
      </c>
      <c r="H3476" t="s">
        <v>6558</v>
      </c>
      <c r="J3476" t="str">
        <f t="shared" si="113"/>
        <v>iiif_url</v>
      </c>
    </row>
    <row r="3477" spans="1:10" x14ac:dyDescent="0.2">
      <c r="A3477" t="s">
        <v>6222</v>
      </c>
      <c r="B3477">
        <v>601</v>
      </c>
      <c r="C3477" t="s">
        <v>6559</v>
      </c>
      <c r="D3477">
        <v>2514</v>
      </c>
      <c r="E3477">
        <v>3318</v>
      </c>
      <c r="F3477">
        <v>2579</v>
      </c>
      <c r="G3477">
        <v>2639</v>
      </c>
      <c r="H3477" t="s">
        <v>6560</v>
      </c>
      <c r="J3477" t="str">
        <f t="shared" si="113"/>
        <v>iiif_url</v>
      </c>
    </row>
    <row r="3478" spans="1:10" x14ac:dyDescent="0.2">
      <c r="A3478" t="s">
        <v>6222</v>
      </c>
      <c r="B3478">
        <v>601</v>
      </c>
      <c r="C3478" t="s">
        <v>6561</v>
      </c>
      <c r="D3478">
        <v>2444</v>
      </c>
      <c r="E3478">
        <v>3316</v>
      </c>
      <c r="F3478">
        <v>2628</v>
      </c>
      <c r="G3478">
        <v>2687</v>
      </c>
      <c r="H3478" t="s">
        <v>6562</v>
      </c>
      <c r="J3478" t="str">
        <f t="shared" si="113"/>
        <v>iiif_url</v>
      </c>
    </row>
    <row r="3479" spans="1:10" x14ac:dyDescent="0.2">
      <c r="A3479" t="s">
        <v>6222</v>
      </c>
      <c r="B3479">
        <v>601</v>
      </c>
      <c r="C3479" t="s">
        <v>6563</v>
      </c>
      <c r="D3479">
        <v>2444</v>
      </c>
      <c r="E3479">
        <v>3322</v>
      </c>
      <c r="F3479">
        <v>2677</v>
      </c>
      <c r="G3479">
        <v>2739</v>
      </c>
      <c r="H3479" t="s">
        <v>6564</v>
      </c>
      <c r="J3479" t="str">
        <f t="shared" si="113"/>
        <v>iiif_url</v>
      </c>
    </row>
    <row r="3480" spans="1:10" x14ac:dyDescent="0.2">
      <c r="A3480" t="s">
        <v>6222</v>
      </c>
      <c r="B3480">
        <v>601</v>
      </c>
      <c r="C3480" t="s">
        <v>6565</v>
      </c>
      <c r="D3480">
        <v>2444</v>
      </c>
      <c r="E3480">
        <v>3316</v>
      </c>
      <c r="F3480">
        <v>2725</v>
      </c>
      <c r="G3480">
        <v>2785</v>
      </c>
      <c r="H3480" t="s">
        <v>6566</v>
      </c>
      <c r="J3480" t="str">
        <f t="shared" si="113"/>
        <v>iiif_url</v>
      </c>
    </row>
    <row r="3481" spans="1:10" x14ac:dyDescent="0.2">
      <c r="A3481" t="s">
        <v>6222</v>
      </c>
      <c r="B3481">
        <v>601</v>
      </c>
      <c r="C3481" t="s">
        <v>6567</v>
      </c>
      <c r="D3481">
        <v>2444</v>
      </c>
      <c r="E3481">
        <v>3324</v>
      </c>
      <c r="F3481">
        <v>2773</v>
      </c>
      <c r="G3481">
        <v>2834</v>
      </c>
      <c r="H3481" t="s">
        <v>6568</v>
      </c>
      <c r="J3481" t="str">
        <f t="shared" si="113"/>
        <v>iiif_url</v>
      </c>
    </row>
    <row r="3482" spans="1:10" x14ac:dyDescent="0.2">
      <c r="A3482" t="s">
        <v>6222</v>
      </c>
      <c r="B3482">
        <v>601</v>
      </c>
      <c r="C3482" t="s">
        <v>6569</v>
      </c>
      <c r="D3482">
        <v>2444</v>
      </c>
      <c r="E3482">
        <v>3328</v>
      </c>
      <c r="F3482">
        <v>2822</v>
      </c>
      <c r="G3482">
        <v>2882</v>
      </c>
      <c r="H3482" t="s">
        <v>6570</v>
      </c>
      <c r="J3482" t="str">
        <f t="shared" si="113"/>
        <v>iiif_url</v>
      </c>
    </row>
    <row r="3483" spans="1:10" x14ac:dyDescent="0.2">
      <c r="A3483" t="s">
        <v>6222</v>
      </c>
      <c r="B3483">
        <v>601</v>
      </c>
      <c r="C3483" t="s">
        <v>6571</v>
      </c>
      <c r="D3483">
        <v>2445</v>
      </c>
      <c r="E3483">
        <v>3324</v>
      </c>
      <c r="F3483">
        <v>2871</v>
      </c>
      <c r="G3483">
        <v>2931</v>
      </c>
      <c r="H3483" t="s">
        <v>6572</v>
      </c>
      <c r="J3483" t="str">
        <f t="shared" si="113"/>
        <v>iiif_url</v>
      </c>
    </row>
    <row r="3484" spans="1:10" x14ac:dyDescent="0.2">
      <c r="A3484" t="s">
        <v>6222</v>
      </c>
      <c r="B3484">
        <v>601</v>
      </c>
      <c r="C3484" t="s">
        <v>6573</v>
      </c>
      <c r="D3484">
        <v>2442</v>
      </c>
      <c r="E3484">
        <v>3327</v>
      </c>
      <c r="F3484">
        <v>2920</v>
      </c>
      <c r="G3484">
        <v>2980</v>
      </c>
      <c r="H3484" t="s">
        <v>6574</v>
      </c>
      <c r="J3484" t="str">
        <f t="shared" si="113"/>
        <v>iiif_url</v>
      </c>
    </row>
    <row r="3485" spans="1:10" x14ac:dyDescent="0.2">
      <c r="A3485" t="s">
        <v>6222</v>
      </c>
      <c r="B3485">
        <v>601</v>
      </c>
      <c r="C3485" t="s">
        <v>6575</v>
      </c>
      <c r="D3485">
        <v>2442</v>
      </c>
      <c r="E3485">
        <v>3328</v>
      </c>
      <c r="F3485">
        <v>2969</v>
      </c>
      <c r="G3485">
        <v>3029</v>
      </c>
      <c r="H3485" t="s">
        <v>6576</v>
      </c>
      <c r="J3485" t="str">
        <f t="shared" si="113"/>
        <v>iiif_url</v>
      </c>
    </row>
    <row r="3486" spans="1:10" x14ac:dyDescent="0.2">
      <c r="A3486" t="s">
        <v>6222</v>
      </c>
      <c r="B3486">
        <v>601</v>
      </c>
      <c r="C3486" t="s">
        <v>6577</v>
      </c>
      <c r="D3486">
        <v>2445</v>
      </c>
      <c r="E3486">
        <v>3325</v>
      </c>
      <c r="F3486">
        <v>3016</v>
      </c>
      <c r="G3486">
        <v>3078</v>
      </c>
      <c r="H3486" t="s">
        <v>6578</v>
      </c>
      <c r="J3486" t="str">
        <f t="shared" si="113"/>
        <v>iiif_url</v>
      </c>
    </row>
    <row r="3487" spans="1:10" x14ac:dyDescent="0.2">
      <c r="A3487" t="s">
        <v>6222</v>
      </c>
      <c r="B3487">
        <v>601</v>
      </c>
      <c r="C3487" t="s">
        <v>6579</v>
      </c>
      <c r="D3487">
        <v>2447</v>
      </c>
      <c r="E3487">
        <v>3322</v>
      </c>
      <c r="F3487">
        <v>3064</v>
      </c>
      <c r="G3487">
        <v>3127</v>
      </c>
      <c r="H3487" t="s">
        <v>6580</v>
      </c>
      <c r="J3487" t="str">
        <f t="shared" si="113"/>
        <v>iiif_url</v>
      </c>
    </row>
    <row r="3488" spans="1:10" x14ac:dyDescent="0.2">
      <c r="A3488" t="s">
        <v>6222</v>
      </c>
      <c r="B3488">
        <v>601</v>
      </c>
      <c r="C3488" t="s">
        <v>6581</v>
      </c>
      <c r="D3488">
        <v>2445</v>
      </c>
      <c r="E3488">
        <v>3322</v>
      </c>
      <c r="F3488">
        <v>3112</v>
      </c>
      <c r="G3488">
        <v>3176</v>
      </c>
      <c r="H3488" t="s">
        <v>6582</v>
      </c>
      <c r="J3488" t="str">
        <f t="shared" si="113"/>
        <v>iiif_url</v>
      </c>
    </row>
    <row r="3489" spans="1:10" x14ac:dyDescent="0.2">
      <c r="A3489" t="s">
        <v>6222</v>
      </c>
      <c r="B3489">
        <v>601</v>
      </c>
      <c r="C3489" t="s">
        <v>6583</v>
      </c>
      <c r="D3489">
        <v>2444</v>
      </c>
      <c r="E3489">
        <v>3324</v>
      </c>
      <c r="F3489">
        <v>3161</v>
      </c>
      <c r="G3489">
        <v>3224</v>
      </c>
      <c r="H3489" t="s">
        <v>6584</v>
      </c>
      <c r="J3489" t="str">
        <f t="shared" si="113"/>
        <v>iiif_url</v>
      </c>
    </row>
    <row r="3490" spans="1:10" x14ac:dyDescent="0.2">
      <c r="A3490" t="s">
        <v>6222</v>
      </c>
      <c r="B3490">
        <v>601</v>
      </c>
      <c r="C3490" t="s">
        <v>6585</v>
      </c>
      <c r="D3490">
        <v>2450</v>
      </c>
      <c r="E3490">
        <v>3298</v>
      </c>
      <c r="F3490">
        <v>3212</v>
      </c>
      <c r="G3490">
        <v>3278</v>
      </c>
      <c r="H3490" t="s">
        <v>6586</v>
      </c>
      <c r="J3490" t="str">
        <f t="shared" ref="J3490:J3521" si="114">HYPERLINK("https://images.diginfra.net/iiif/NL-HaNA_1.01.02/3812/NL-HaNA_1.01.02_3812_0301.jpg/2330,158,2052,3267/full/0/default.jpg", "iiif_url")</f>
        <v>iiif_url</v>
      </c>
    </row>
    <row r="3491" spans="1:10" x14ac:dyDescent="0.2">
      <c r="A3491" t="s">
        <v>6222</v>
      </c>
      <c r="B3491">
        <v>601</v>
      </c>
      <c r="C3491" t="s">
        <v>6587</v>
      </c>
      <c r="D3491">
        <v>3381</v>
      </c>
      <c r="E3491">
        <v>4282</v>
      </c>
      <c r="F3491">
        <v>352</v>
      </c>
      <c r="G3491">
        <v>415</v>
      </c>
      <c r="H3491" t="s">
        <v>6588</v>
      </c>
      <c r="J3491" t="str">
        <f t="shared" si="114"/>
        <v>iiif_url</v>
      </c>
    </row>
    <row r="3492" spans="1:10" x14ac:dyDescent="0.2">
      <c r="A3492" t="s">
        <v>6222</v>
      </c>
      <c r="B3492">
        <v>601</v>
      </c>
      <c r="C3492" t="s">
        <v>6589</v>
      </c>
      <c r="D3492">
        <v>3381</v>
      </c>
      <c r="E3492">
        <v>4282</v>
      </c>
      <c r="F3492">
        <v>401</v>
      </c>
      <c r="G3492">
        <v>466</v>
      </c>
      <c r="H3492" t="s">
        <v>6590</v>
      </c>
      <c r="J3492" t="str">
        <f t="shared" si="114"/>
        <v>iiif_url</v>
      </c>
    </row>
    <row r="3493" spans="1:10" x14ac:dyDescent="0.2">
      <c r="A3493" t="s">
        <v>6222</v>
      </c>
      <c r="B3493">
        <v>601</v>
      </c>
      <c r="C3493" t="s">
        <v>6591</v>
      </c>
      <c r="D3493">
        <v>3382</v>
      </c>
      <c r="E3493">
        <v>4272</v>
      </c>
      <c r="F3493">
        <v>449</v>
      </c>
      <c r="G3493">
        <v>514</v>
      </c>
      <c r="H3493" t="s">
        <v>6592</v>
      </c>
      <c r="J3493" t="str">
        <f t="shared" si="114"/>
        <v>iiif_url</v>
      </c>
    </row>
    <row r="3494" spans="1:10" x14ac:dyDescent="0.2">
      <c r="A3494" t="s">
        <v>6222</v>
      </c>
      <c r="B3494">
        <v>601</v>
      </c>
      <c r="C3494" t="s">
        <v>6593</v>
      </c>
      <c r="D3494">
        <v>3381</v>
      </c>
      <c r="E3494">
        <v>4278</v>
      </c>
      <c r="F3494">
        <v>497</v>
      </c>
      <c r="G3494">
        <v>561</v>
      </c>
      <c r="H3494" t="s">
        <v>6594</v>
      </c>
      <c r="J3494" t="str">
        <f t="shared" si="114"/>
        <v>iiif_url</v>
      </c>
    </row>
    <row r="3495" spans="1:10" x14ac:dyDescent="0.2">
      <c r="A3495" t="s">
        <v>6222</v>
      </c>
      <c r="B3495">
        <v>601</v>
      </c>
      <c r="C3495" t="s">
        <v>6595</v>
      </c>
      <c r="D3495">
        <v>3384</v>
      </c>
      <c r="E3495">
        <v>4278</v>
      </c>
      <c r="F3495">
        <v>545</v>
      </c>
      <c r="G3495">
        <v>608</v>
      </c>
      <c r="H3495" t="s">
        <v>6596</v>
      </c>
      <c r="J3495" t="str">
        <f t="shared" si="114"/>
        <v>iiif_url</v>
      </c>
    </row>
    <row r="3496" spans="1:10" x14ac:dyDescent="0.2">
      <c r="A3496" t="s">
        <v>6222</v>
      </c>
      <c r="B3496">
        <v>601</v>
      </c>
      <c r="C3496" t="s">
        <v>6597</v>
      </c>
      <c r="D3496">
        <v>3381</v>
      </c>
      <c r="E3496">
        <v>3523</v>
      </c>
      <c r="F3496">
        <v>593</v>
      </c>
      <c r="G3496">
        <v>652</v>
      </c>
      <c r="H3496" t="s">
        <v>6598</v>
      </c>
      <c r="J3496" t="str">
        <f t="shared" si="114"/>
        <v>iiif_url</v>
      </c>
    </row>
    <row r="3497" spans="1:10" x14ac:dyDescent="0.2">
      <c r="A3497" t="s">
        <v>6222</v>
      </c>
      <c r="B3497">
        <v>601</v>
      </c>
      <c r="C3497" t="s">
        <v>6599</v>
      </c>
      <c r="D3497">
        <v>4066</v>
      </c>
      <c r="E3497">
        <v>4279</v>
      </c>
      <c r="F3497">
        <v>595</v>
      </c>
      <c r="G3497">
        <v>658</v>
      </c>
      <c r="H3497" t="s">
        <v>138</v>
      </c>
      <c r="J3497" t="str">
        <f t="shared" si="114"/>
        <v>iiif_url</v>
      </c>
    </row>
    <row r="3498" spans="1:10" x14ac:dyDescent="0.2">
      <c r="A3498" t="s">
        <v>6222</v>
      </c>
      <c r="B3498">
        <v>601</v>
      </c>
      <c r="C3498" t="s">
        <v>6600</v>
      </c>
      <c r="D3498">
        <v>3382</v>
      </c>
      <c r="E3498">
        <v>4276</v>
      </c>
      <c r="F3498">
        <v>640</v>
      </c>
      <c r="G3498">
        <v>707</v>
      </c>
      <c r="H3498" t="s">
        <v>1981</v>
      </c>
      <c r="J3498" t="str">
        <f t="shared" si="114"/>
        <v>iiif_url</v>
      </c>
    </row>
    <row r="3499" spans="1:10" x14ac:dyDescent="0.2">
      <c r="A3499" t="s">
        <v>6222</v>
      </c>
      <c r="B3499">
        <v>601</v>
      </c>
      <c r="C3499" t="s">
        <v>6601</v>
      </c>
      <c r="D3499">
        <v>3378</v>
      </c>
      <c r="E3499">
        <v>4275</v>
      </c>
      <c r="F3499">
        <v>690</v>
      </c>
      <c r="G3499">
        <v>753</v>
      </c>
      <c r="H3499" t="s">
        <v>6602</v>
      </c>
      <c r="J3499" t="str">
        <f t="shared" si="114"/>
        <v>iiif_url</v>
      </c>
    </row>
    <row r="3500" spans="1:10" x14ac:dyDescent="0.2">
      <c r="A3500" t="s">
        <v>6222</v>
      </c>
      <c r="B3500">
        <v>601</v>
      </c>
      <c r="C3500" t="s">
        <v>6603</v>
      </c>
      <c r="D3500">
        <v>3382</v>
      </c>
      <c r="E3500">
        <v>4276</v>
      </c>
      <c r="F3500">
        <v>737</v>
      </c>
      <c r="G3500">
        <v>801</v>
      </c>
      <c r="H3500" t="s">
        <v>6604</v>
      </c>
      <c r="J3500" t="str">
        <f t="shared" si="114"/>
        <v>iiif_url</v>
      </c>
    </row>
    <row r="3501" spans="1:10" x14ac:dyDescent="0.2">
      <c r="A3501" t="s">
        <v>6222</v>
      </c>
      <c r="B3501">
        <v>601</v>
      </c>
      <c r="C3501" t="s">
        <v>6605</v>
      </c>
      <c r="D3501">
        <v>3376</v>
      </c>
      <c r="E3501">
        <v>4270</v>
      </c>
      <c r="F3501">
        <v>786</v>
      </c>
      <c r="G3501">
        <v>851</v>
      </c>
      <c r="H3501" t="s">
        <v>6606</v>
      </c>
      <c r="J3501" t="str">
        <f t="shared" si="114"/>
        <v>iiif_url</v>
      </c>
    </row>
    <row r="3502" spans="1:10" x14ac:dyDescent="0.2">
      <c r="A3502" t="s">
        <v>6222</v>
      </c>
      <c r="B3502">
        <v>601</v>
      </c>
      <c r="C3502" t="s">
        <v>6607</v>
      </c>
      <c r="D3502">
        <v>3378</v>
      </c>
      <c r="E3502">
        <v>4248</v>
      </c>
      <c r="F3502">
        <v>834</v>
      </c>
      <c r="G3502">
        <v>900</v>
      </c>
      <c r="H3502" t="s">
        <v>6608</v>
      </c>
      <c r="J3502" t="str">
        <f t="shared" si="114"/>
        <v>iiif_url</v>
      </c>
    </row>
    <row r="3503" spans="1:10" x14ac:dyDescent="0.2">
      <c r="A3503" t="s">
        <v>6222</v>
      </c>
      <c r="B3503">
        <v>601</v>
      </c>
      <c r="C3503" t="s">
        <v>6609</v>
      </c>
      <c r="D3503">
        <v>3444</v>
      </c>
      <c r="E3503">
        <v>4277</v>
      </c>
      <c r="F3503">
        <v>932</v>
      </c>
      <c r="G3503">
        <v>994</v>
      </c>
      <c r="H3503" t="s">
        <v>6610</v>
      </c>
      <c r="I3503">
        <v>1</v>
      </c>
      <c r="J3503" t="str">
        <f t="shared" si="114"/>
        <v>iiif_url</v>
      </c>
    </row>
    <row r="3504" spans="1:10" x14ac:dyDescent="0.2">
      <c r="A3504" t="s">
        <v>6222</v>
      </c>
      <c r="B3504">
        <v>601</v>
      </c>
      <c r="C3504" t="s">
        <v>6611</v>
      </c>
      <c r="D3504">
        <v>3395</v>
      </c>
      <c r="E3504">
        <v>4270</v>
      </c>
      <c r="F3504">
        <v>977</v>
      </c>
      <c r="G3504">
        <v>1044</v>
      </c>
      <c r="H3504" t="s">
        <v>6612</v>
      </c>
      <c r="J3504" t="str">
        <f t="shared" si="114"/>
        <v>iiif_url</v>
      </c>
    </row>
    <row r="3505" spans="1:10" x14ac:dyDescent="0.2">
      <c r="A3505" t="s">
        <v>6222</v>
      </c>
      <c r="B3505">
        <v>601</v>
      </c>
      <c r="C3505" t="s">
        <v>6613</v>
      </c>
      <c r="D3505">
        <v>3501</v>
      </c>
      <c r="E3505">
        <v>3793</v>
      </c>
      <c r="F3505">
        <v>1029</v>
      </c>
      <c r="G3505">
        <v>1091</v>
      </c>
      <c r="H3505" t="s">
        <v>6614</v>
      </c>
      <c r="J3505" t="str">
        <f t="shared" si="114"/>
        <v>iiif_url</v>
      </c>
    </row>
    <row r="3506" spans="1:10" x14ac:dyDescent="0.2">
      <c r="A3506" t="s">
        <v>6222</v>
      </c>
      <c r="B3506">
        <v>601</v>
      </c>
      <c r="C3506" t="s">
        <v>6615</v>
      </c>
      <c r="D3506">
        <v>4003</v>
      </c>
      <c r="E3506">
        <v>4268</v>
      </c>
      <c r="F3506">
        <v>1031</v>
      </c>
      <c r="G3506">
        <v>1091</v>
      </c>
      <c r="H3506" t="s">
        <v>4626</v>
      </c>
      <c r="J3506" t="str">
        <f t="shared" si="114"/>
        <v>iiif_url</v>
      </c>
    </row>
    <row r="3507" spans="1:10" x14ac:dyDescent="0.2">
      <c r="A3507" t="s">
        <v>6222</v>
      </c>
      <c r="B3507">
        <v>601</v>
      </c>
      <c r="C3507" t="s">
        <v>6616</v>
      </c>
      <c r="D3507">
        <v>3381</v>
      </c>
      <c r="E3507">
        <v>4266</v>
      </c>
      <c r="F3507">
        <v>1076</v>
      </c>
      <c r="G3507">
        <v>1140</v>
      </c>
      <c r="H3507" t="s">
        <v>6617</v>
      </c>
      <c r="J3507" t="str">
        <f t="shared" si="114"/>
        <v>iiif_url</v>
      </c>
    </row>
    <row r="3508" spans="1:10" x14ac:dyDescent="0.2">
      <c r="A3508" t="s">
        <v>6222</v>
      </c>
      <c r="B3508">
        <v>601</v>
      </c>
      <c r="C3508" t="s">
        <v>6618</v>
      </c>
      <c r="D3508">
        <v>3382</v>
      </c>
      <c r="E3508">
        <v>4264</v>
      </c>
      <c r="F3508">
        <v>1124</v>
      </c>
      <c r="G3508">
        <v>1187</v>
      </c>
      <c r="H3508" t="s">
        <v>6619</v>
      </c>
      <c r="J3508" t="str">
        <f t="shared" si="114"/>
        <v>iiif_url</v>
      </c>
    </row>
    <row r="3509" spans="1:10" x14ac:dyDescent="0.2">
      <c r="A3509" t="s">
        <v>6222</v>
      </c>
      <c r="B3509">
        <v>601</v>
      </c>
      <c r="C3509" t="s">
        <v>6620</v>
      </c>
      <c r="D3509">
        <v>3385</v>
      </c>
      <c r="E3509">
        <v>4273</v>
      </c>
      <c r="F3509">
        <v>1170</v>
      </c>
      <c r="G3509">
        <v>1236</v>
      </c>
      <c r="H3509" t="s">
        <v>6621</v>
      </c>
      <c r="J3509" t="str">
        <f t="shared" si="114"/>
        <v>iiif_url</v>
      </c>
    </row>
    <row r="3510" spans="1:10" x14ac:dyDescent="0.2">
      <c r="A3510" t="s">
        <v>6222</v>
      </c>
      <c r="B3510">
        <v>601</v>
      </c>
      <c r="C3510" t="s">
        <v>6622</v>
      </c>
      <c r="D3510">
        <v>3385</v>
      </c>
      <c r="E3510">
        <v>4273</v>
      </c>
      <c r="F3510">
        <v>1220</v>
      </c>
      <c r="G3510">
        <v>1286</v>
      </c>
      <c r="H3510" t="s">
        <v>6623</v>
      </c>
      <c r="J3510" t="str">
        <f t="shared" si="114"/>
        <v>iiif_url</v>
      </c>
    </row>
    <row r="3511" spans="1:10" x14ac:dyDescent="0.2">
      <c r="A3511" t="s">
        <v>6222</v>
      </c>
      <c r="B3511">
        <v>601</v>
      </c>
      <c r="C3511" t="s">
        <v>6624</v>
      </c>
      <c r="D3511">
        <v>3384</v>
      </c>
      <c r="E3511">
        <v>4274</v>
      </c>
      <c r="F3511">
        <v>1269</v>
      </c>
      <c r="G3511">
        <v>1334</v>
      </c>
      <c r="H3511" t="s">
        <v>6625</v>
      </c>
      <c r="J3511" t="str">
        <f t="shared" si="114"/>
        <v>iiif_url</v>
      </c>
    </row>
    <row r="3512" spans="1:10" x14ac:dyDescent="0.2">
      <c r="A3512" t="s">
        <v>6222</v>
      </c>
      <c r="B3512">
        <v>601</v>
      </c>
      <c r="C3512" t="s">
        <v>6626</v>
      </c>
      <c r="D3512">
        <v>3384</v>
      </c>
      <c r="E3512">
        <v>4279</v>
      </c>
      <c r="F3512">
        <v>1318</v>
      </c>
      <c r="G3512">
        <v>1384</v>
      </c>
      <c r="H3512" t="s">
        <v>6627</v>
      </c>
      <c r="J3512" t="str">
        <f t="shared" si="114"/>
        <v>iiif_url</v>
      </c>
    </row>
    <row r="3513" spans="1:10" x14ac:dyDescent="0.2">
      <c r="A3513" t="s">
        <v>6222</v>
      </c>
      <c r="B3513">
        <v>601</v>
      </c>
      <c r="C3513" t="s">
        <v>6628</v>
      </c>
      <c r="D3513">
        <v>3387</v>
      </c>
      <c r="E3513">
        <v>4276</v>
      </c>
      <c r="F3513">
        <v>1366</v>
      </c>
      <c r="G3513">
        <v>1433</v>
      </c>
      <c r="H3513" t="s">
        <v>6629</v>
      </c>
      <c r="J3513" t="str">
        <f t="shared" si="114"/>
        <v>iiif_url</v>
      </c>
    </row>
    <row r="3514" spans="1:10" x14ac:dyDescent="0.2">
      <c r="A3514" t="s">
        <v>6222</v>
      </c>
      <c r="B3514">
        <v>601</v>
      </c>
      <c r="C3514" t="s">
        <v>6630</v>
      </c>
      <c r="D3514">
        <v>3384</v>
      </c>
      <c r="E3514">
        <v>4276</v>
      </c>
      <c r="F3514">
        <v>1414</v>
      </c>
      <c r="G3514">
        <v>1479</v>
      </c>
      <c r="H3514" t="s">
        <v>6631</v>
      </c>
      <c r="J3514" t="str">
        <f t="shared" si="114"/>
        <v>iiif_url</v>
      </c>
    </row>
    <row r="3515" spans="1:10" x14ac:dyDescent="0.2">
      <c r="A3515" t="s">
        <v>6222</v>
      </c>
      <c r="B3515">
        <v>601</v>
      </c>
      <c r="C3515" t="s">
        <v>6632</v>
      </c>
      <c r="D3515">
        <v>3381</v>
      </c>
      <c r="E3515">
        <v>4272</v>
      </c>
      <c r="F3515">
        <v>1463</v>
      </c>
      <c r="G3515">
        <v>1526</v>
      </c>
      <c r="H3515" t="s">
        <v>6633</v>
      </c>
      <c r="J3515" t="str">
        <f t="shared" si="114"/>
        <v>iiif_url</v>
      </c>
    </row>
    <row r="3516" spans="1:10" x14ac:dyDescent="0.2">
      <c r="A3516" t="s">
        <v>6222</v>
      </c>
      <c r="B3516">
        <v>601</v>
      </c>
      <c r="C3516" t="s">
        <v>6634</v>
      </c>
      <c r="D3516">
        <v>3384</v>
      </c>
      <c r="E3516">
        <v>3460</v>
      </c>
      <c r="F3516">
        <v>1510</v>
      </c>
      <c r="G3516">
        <v>1568</v>
      </c>
      <c r="H3516" t="s">
        <v>6635</v>
      </c>
      <c r="J3516" t="str">
        <f t="shared" si="114"/>
        <v>iiif_url</v>
      </c>
    </row>
    <row r="3517" spans="1:10" x14ac:dyDescent="0.2">
      <c r="A3517" t="s">
        <v>6222</v>
      </c>
      <c r="B3517">
        <v>601</v>
      </c>
      <c r="C3517" t="s">
        <v>6636</v>
      </c>
      <c r="D3517">
        <v>3423</v>
      </c>
      <c r="E3517">
        <v>4270</v>
      </c>
      <c r="F3517">
        <v>1559</v>
      </c>
      <c r="G3517">
        <v>1623</v>
      </c>
      <c r="H3517" t="s">
        <v>6637</v>
      </c>
      <c r="J3517" t="str">
        <f t="shared" si="114"/>
        <v>iiif_url</v>
      </c>
    </row>
    <row r="3518" spans="1:10" x14ac:dyDescent="0.2">
      <c r="A3518" t="s">
        <v>6222</v>
      </c>
      <c r="B3518">
        <v>601</v>
      </c>
      <c r="C3518" t="s">
        <v>6638</v>
      </c>
      <c r="D3518">
        <v>3395</v>
      </c>
      <c r="E3518">
        <v>4275</v>
      </c>
      <c r="F3518">
        <v>1607</v>
      </c>
      <c r="G3518">
        <v>1671</v>
      </c>
      <c r="H3518" t="s">
        <v>6639</v>
      </c>
      <c r="J3518" t="str">
        <f t="shared" si="114"/>
        <v>iiif_url</v>
      </c>
    </row>
    <row r="3519" spans="1:10" x14ac:dyDescent="0.2">
      <c r="A3519" t="s">
        <v>6222</v>
      </c>
      <c r="B3519">
        <v>601</v>
      </c>
      <c r="C3519" t="s">
        <v>6640</v>
      </c>
      <c r="D3519">
        <v>3391</v>
      </c>
      <c r="E3519">
        <v>4276</v>
      </c>
      <c r="F3519">
        <v>1656</v>
      </c>
      <c r="G3519">
        <v>1719</v>
      </c>
      <c r="H3519" t="s">
        <v>6641</v>
      </c>
      <c r="J3519" t="str">
        <f t="shared" si="114"/>
        <v>iiif_url</v>
      </c>
    </row>
    <row r="3520" spans="1:10" x14ac:dyDescent="0.2">
      <c r="A3520" t="s">
        <v>6222</v>
      </c>
      <c r="B3520">
        <v>601</v>
      </c>
      <c r="C3520" t="s">
        <v>6642</v>
      </c>
      <c r="D3520">
        <v>3378</v>
      </c>
      <c r="E3520">
        <v>4276</v>
      </c>
      <c r="F3520">
        <v>1704</v>
      </c>
      <c r="G3520">
        <v>1769</v>
      </c>
      <c r="H3520" t="s">
        <v>6643</v>
      </c>
      <c r="J3520" t="str">
        <f t="shared" si="114"/>
        <v>iiif_url</v>
      </c>
    </row>
    <row r="3521" spans="1:10" x14ac:dyDescent="0.2">
      <c r="A3521" t="s">
        <v>6222</v>
      </c>
      <c r="B3521">
        <v>601</v>
      </c>
      <c r="C3521" t="s">
        <v>6644</v>
      </c>
      <c r="D3521">
        <v>3381</v>
      </c>
      <c r="E3521">
        <v>4276</v>
      </c>
      <c r="F3521">
        <v>1753</v>
      </c>
      <c r="G3521">
        <v>1817</v>
      </c>
      <c r="H3521" t="s">
        <v>6645</v>
      </c>
      <c r="J3521" t="str">
        <f t="shared" si="114"/>
        <v>iiif_url</v>
      </c>
    </row>
    <row r="3522" spans="1:10" x14ac:dyDescent="0.2">
      <c r="A3522" t="s">
        <v>6222</v>
      </c>
      <c r="B3522">
        <v>601</v>
      </c>
      <c r="C3522" t="s">
        <v>6646</v>
      </c>
      <c r="D3522">
        <v>3381</v>
      </c>
      <c r="E3522">
        <v>4281</v>
      </c>
      <c r="F3522">
        <v>1801</v>
      </c>
      <c r="G3522">
        <v>1866</v>
      </c>
      <c r="H3522" t="s">
        <v>6647</v>
      </c>
      <c r="J3522" t="str">
        <f t="shared" ref="J3522:J3551" si="115">HYPERLINK("https://images.diginfra.net/iiif/NL-HaNA_1.01.02/3812/NL-HaNA_1.01.02_3812_0301.jpg/2330,158,2052,3267/full/0/default.jpg", "iiif_url")</f>
        <v>iiif_url</v>
      </c>
    </row>
    <row r="3523" spans="1:10" x14ac:dyDescent="0.2">
      <c r="A3523" t="s">
        <v>6222</v>
      </c>
      <c r="B3523">
        <v>601</v>
      </c>
      <c r="C3523" t="s">
        <v>6648</v>
      </c>
      <c r="D3523">
        <v>3383</v>
      </c>
      <c r="E3523">
        <v>4278</v>
      </c>
      <c r="F3523">
        <v>1851</v>
      </c>
      <c r="G3523">
        <v>1915</v>
      </c>
      <c r="H3523" t="s">
        <v>6649</v>
      </c>
      <c r="J3523" t="str">
        <f t="shared" si="115"/>
        <v>iiif_url</v>
      </c>
    </row>
    <row r="3524" spans="1:10" x14ac:dyDescent="0.2">
      <c r="A3524" t="s">
        <v>6222</v>
      </c>
      <c r="B3524">
        <v>601</v>
      </c>
      <c r="C3524" t="s">
        <v>6650</v>
      </c>
      <c r="D3524">
        <v>3385</v>
      </c>
      <c r="E3524">
        <v>4270</v>
      </c>
      <c r="F3524">
        <v>1899</v>
      </c>
      <c r="G3524">
        <v>1963</v>
      </c>
      <c r="H3524" t="s">
        <v>6651</v>
      </c>
      <c r="J3524" t="str">
        <f t="shared" si="115"/>
        <v>iiif_url</v>
      </c>
    </row>
    <row r="3525" spans="1:10" x14ac:dyDescent="0.2">
      <c r="A3525" t="s">
        <v>6222</v>
      </c>
      <c r="B3525">
        <v>601</v>
      </c>
      <c r="C3525" t="s">
        <v>6652</v>
      </c>
      <c r="D3525">
        <v>3384</v>
      </c>
      <c r="E3525">
        <v>4272</v>
      </c>
      <c r="F3525">
        <v>1947</v>
      </c>
      <c r="G3525">
        <v>2012</v>
      </c>
      <c r="H3525" t="s">
        <v>6653</v>
      </c>
      <c r="J3525" t="str">
        <f t="shared" si="115"/>
        <v>iiif_url</v>
      </c>
    </row>
    <row r="3526" spans="1:10" x14ac:dyDescent="0.2">
      <c r="A3526" t="s">
        <v>6222</v>
      </c>
      <c r="B3526">
        <v>601</v>
      </c>
      <c r="C3526" t="s">
        <v>6654</v>
      </c>
      <c r="D3526">
        <v>3382</v>
      </c>
      <c r="E3526">
        <v>4270</v>
      </c>
      <c r="F3526">
        <v>1996</v>
      </c>
      <c r="G3526">
        <v>2059</v>
      </c>
      <c r="H3526" t="s">
        <v>6655</v>
      </c>
      <c r="J3526" t="str">
        <f t="shared" si="115"/>
        <v>iiif_url</v>
      </c>
    </row>
    <row r="3527" spans="1:10" x14ac:dyDescent="0.2">
      <c r="A3527" t="s">
        <v>6222</v>
      </c>
      <c r="B3527">
        <v>601</v>
      </c>
      <c r="C3527" t="s">
        <v>6656</v>
      </c>
      <c r="D3527">
        <v>3384</v>
      </c>
      <c r="E3527">
        <v>4272</v>
      </c>
      <c r="F3527">
        <v>2044</v>
      </c>
      <c r="G3527">
        <v>2106</v>
      </c>
      <c r="H3527" t="s">
        <v>6657</v>
      </c>
      <c r="J3527" t="str">
        <f t="shared" si="115"/>
        <v>iiif_url</v>
      </c>
    </row>
    <row r="3528" spans="1:10" x14ac:dyDescent="0.2">
      <c r="A3528" t="s">
        <v>6222</v>
      </c>
      <c r="B3528">
        <v>601</v>
      </c>
      <c r="C3528" t="s">
        <v>6658</v>
      </c>
      <c r="D3528">
        <v>3381</v>
      </c>
      <c r="E3528">
        <v>3501</v>
      </c>
      <c r="F3528">
        <v>2093</v>
      </c>
      <c r="G3528">
        <v>2153</v>
      </c>
      <c r="H3528" t="s">
        <v>6659</v>
      </c>
      <c r="J3528" t="str">
        <f t="shared" si="115"/>
        <v>iiif_url</v>
      </c>
    </row>
    <row r="3529" spans="1:10" x14ac:dyDescent="0.2">
      <c r="A3529" t="s">
        <v>6222</v>
      </c>
      <c r="B3529">
        <v>601</v>
      </c>
      <c r="C3529" t="s">
        <v>6660</v>
      </c>
      <c r="D3529">
        <v>3450</v>
      </c>
      <c r="E3529">
        <v>3466</v>
      </c>
      <c r="F3529">
        <v>2193</v>
      </c>
      <c r="G3529">
        <v>2252</v>
      </c>
      <c r="H3529" t="s">
        <v>6661</v>
      </c>
      <c r="J3529" t="str">
        <f t="shared" si="115"/>
        <v>iiif_url</v>
      </c>
    </row>
    <row r="3530" spans="1:10" x14ac:dyDescent="0.2">
      <c r="A3530" t="s">
        <v>6222</v>
      </c>
      <c r="B3530">
        <v>601</v>
      </c>
      <c r="C3530" t="s">
        <v>6662</v>
      </c>
      <c r="D3530">
        <v>3470</v>
      </c>
      <c r="E3530">
        <v>4275</v>
      </c>
      <c r="F3530">
        <v>2191</v>
      </c>
      <c r="G3530">
        <v>2252</v>
      </c>
      <c r="H3530" t="s">
        <v>6663</v>
      </c>
      <c r="I3530">
        <v>1</v>
      </c>
      <c r="J3530" t="str">
        <f t="shared" si="115"/>
        <v>iiif_url</v>
      </c>
    </row>
    <row r="3531" spans="1:10" x14ac:dyDescent="0.2">
      <c r="A3531" t="s">
        <v>6222</v>
      </c>
      <c r="B3531">
        <v>601</v>
      </c>
      <c r="C3531" t="s">
        <v>6664</v>
      </c>
      <c r="D3531">
        <v>3407</v>
      </c>
      <c r="E3531">
        <v>4277</v>
      </c>
      <c r="F3531">
        <v>2237</v>
      </c>
      <c r="G3531">
        <v>2301</v>
      </c>
      <c r="H3531" t="s">
        <v>6665</v>
      </c>
      <c r="J3531" t="str">
        <f t="shared" si="115"/>
        <v>iiif_url</v>
      </c>
    </row>
    <row r="3532" spans="1:10" x14ac:dyDescent="0.2">
      <c r="A3532" t="s">
        <v>6222</v>
      </c>
      <c r="B3532">
        <v>601</v>
      </c>
      <c r="C3532" t="s">
        <v>6666</v>
      </c>
      <c r="D3532">
        <v>3497</v>
      </c>
      <c r="E3532">
        <v>4277</v>
      </c>
      <c r="F3532">
        <v>2286</v>
      </c>
      <c r="G3532">
        <v>2349</v>
      </c>
      <c r="H3532" t="s">
        <v>6667</v>
      </c>
      <c r="J3532" t="str">
        <f t="shared" si="115"/>
        <v>iiif_url</v>
      </c>
    </row>
    <row r="3533" spans="1:10" x14ac:dyDescent="0.2">
      <c r="A3533" t="s">
        <v>6222</v>
      </c>
      <c r="B3533">
        <v>601</v>
      </c>
      <c r="C3533" t="s">
        <v>6668</v>
      </c>
      <c r="D3533">
        <v>3390</v>
      </c>
      <c r="E3533">
        <v>4279</v>
      </c>
      <c r="F3533">
        <v>2337</v>
      </c>
      <c r="G3533">
        <v>2398</v>
      </c>
      <c r="H3533" t="s">
        <v>6669</v>
      </c>
      <c r="J3533" t="str">
        <f t="shared" si="115"/>
        <v>iiif_url</v>
      </c>
    </row>
    <row r="3534" spans="1:10" x14ac:dyDescent="0.2">
      <c r="A3534" t="s">
        <v>6222</v>
      </c>
      <c r="B3534">
        <v>601</v>
      </c>
      <c r="C3534" t="s">
        <v>6670</v>
      </c>
      <c r="D3534">
        <v>3393</v>
      </c>
      <c r="E3534">
        <v>4276</v>
      </c>
      <c r="F3534">
        <v>2385</v>
      </c>
      <c r="G3534">
        <v>2448</v>
      </c>
      <c r="H3534" t="s">
        <v>6671</v>
      </c>
      <c r="J3534" t="str">
        <f t="shared" si="115"/>
        <v>iiif_url</v>
      </c>
    </row>
    <row r="3535" spans="1:10" x14ac:dyDescent="0.2">
      <c r="A3535" t="s">
        <v>6222</v>
      </c>
      <c r="B3535">
        <v>601</v>
      </c>
      <c r="C3535" t="s">
        <v>6672</v>
      </c>
      <c r="D3535">
        <v>3387</v>
      </c>
      <c r="E3535">
        <v>4276</v>
      </c>
      <c r="F3535">
        <v>2431</v>
      </c>
      <c r="G3535">
        <v>2496</v>
      </c>
      <c r="H3535" t="s">
        <v>6673</v>
      </c>
      <c r="J3535" t="str">
        <f t="shared" si="115"/>
        <v>iiif_url</v>
      </c>
    </row>
    <row r="3536" spans="1:10" x14ac:dyDescent="0.2">
      <c r="A3536" t="s">
        <v>6222</v>
      </c>
      <c r="B3536">
        <v>601</v>
      </c>
      <c r="C3536" t="s">
        <v>6674</v>
      </c>
      <c r="D3536">
        <v>3386</v>
      </c>
      <c r="E3536">
        <v>4276</v>
      </c>
      <c r="F3536">
        <v>2481</v>
      </c>
      <c r="G3536">
        <v>2544</v>
      </c>
      <c r="H3536" t="s">
        <v>6675</v>
      </c>
      <c r="J3536" t="str">
        <f t="shared" si="115"/>
        <v>iiif_url</v>
      </c>
    </row>
    <row r="3537" spans="1:10" x14ac:dyDescent="0.2">
      <c r="A3537" t="s">
        <v>6222</v>
      </c>
      <c r="B3537">
        <v>601</v>
      </c>
      <c r="C3537" t="s">
        <v>6676</v>
      </c>
      <c r="D3537">
        <v>3386</v>
      </c>
      <c r="E3537">
        <v>4275</v>
      </c>
      <c r="F3537">
        <v>2528</v>
      </c>
      <c r="G3537">
        <v>2593</v>
      </c>
      <c r="H3537" t="s">
        <v>6677</v>
      </c>
      <c r="J3537" t="str">
        <f t="shared" si="115"/>
        <v>iiif_url</v>
      </c>
    </row>
    <row r="3538" spans="1:10" x14ac:dyDescent="0.2">
      <c r="A3538" t="s">
        <v>6222</v>
      </c>
      <c r="B3538">
        <v>601</v>
      </c>
      <c r="C3538" t="s">
        <v>6678</v>
      </c>
      <c r="D3538">
        <v>3385</v>
      </c>
      <c r="E3538">
        <v>4276</v>
      </c>
      <c r="F3538">
        <v>2578</v>
      </c>
      <c r="G3538">
        <v>2643</v>
      </c>
      <c r="H3538" t="s">
        <v>6679</v>
      </c>
      <c r="J3538" t="str">
        <f t="shared" si="115"/>
        <v>iiif_url</v>
      </c>
    </row>
    <row r="3539" spans="1:10" x14ac:dyDescent="0.2">
      <c r="A3539" t="s">
        <v>6222</v>
      </c>
      <c r="B3539">
        <v>601</v>
      </c>
      <c r="C3539" t="s">
        <v>6680</v>
      </c>
      <c r="D3539">
        <v>3392</v>
      </c>
      <c r="E3539">
        <v>4269</v>
      </c>
      <c r="F3539">
        <v>2627</v>
      </c>
      <c r="G3539">
        <v>2692</v>
      </c>
      <c r="H3539" t="s">
        <v>6681</v>
      </c>
      <c r="J3539" t="str">
        <f t="shared" si="115"/>
        <v>iiif_url</v>
      </c>
    </row>
    <row r="3540" spans="1:10" x14ac:dyDescent="0.2">
      <c r="A3540" t="s">
        <v>6222</v>
      </c>
      <c r="B3540">
        <v>601</v>
      </c>
      <c r="C3540" t="s">
        <v>6682</v>
      </c>
      <c r="D3540">
        <v>3390</v>
      </c>
      <c r="E3540">
        <v>4276</v>
      </c>
      <c r="F3540">
        <v>2675</v>
      </c>
      <c r="G3540">
        <v>2740</v>
      </c>
      <c r="H3540" t="s">
        <v>6683</v>
      </c>
      <c r="J3540" t="str">
        <f t="shared" si="115"/>
        <v>iiif_url</v>
      </c>
    </row>
    <row r="3541" spans="1:10" x14ac:dyDescent="0.2">
      <c r="A3541" t="s">
        <v>6222</v>
      </c>
      <c r="B3541">
        <v>601</v>
      </c>
      <c r="C3541" t="s">
        <v>6684</v>
      </c>
      <c r="D3541">
        <v>3393</v>
      </c>
      <c r="E3541">
        <v>4275</v>
      </c>
      <c r="F3541">
        <v>2724</v>
      </c>
      <c r="G3541">
        <v>2787</v>
      </c>
      <c r="H3541" t="s">
        <v>6685</v>
      </c>
      <c r="J3541" t="str">
        <f t="shared" si="115"/>
        <v>iiif_url</v>
      </c>
    </row>
    <row r="3542" spans="1:10" x14ac:dyDescent="0.2">
      <c r="A3542" t="s">
        <v>6222</v>
      </c>
      <c r="B3542">
        <v>601</v>
      </c>
      <c r="C3542" t="s">
        <v>6686</v>
      </c>
      <c r="D3542">
        <v>3395</v>
      </c>
      <c r="E3542">
        <v>4272</v>
      </c>
      <c r="F3542">
        <v>2773</v>
      </c>
      <c r="G3542">
        <v>2834</v>
      </c>
      <c r="H3542" t="s">
        <v>6687</v>
      </c>
      <c r="J3542" t="str">
        <f t="shared" si="115"/>
        <v>iiif_url</v>
      </c>
    </row>
    <row r="3543" spans="1:10" x14ac:dyDescent="0.2">
      <c r="A3543" t="s">
        <v>6222</v>
      </c>
      <c r="B3543">
        <v>601</v>
      </c>
      <c r="C3543" t="s">
        <v>6688</v>
      </c>
      <c r="D3543">
        <v>3393</v>
      </c>
      <c r="E3543">
        <v>4275</v>
      </c>
      <c r="F3543">
        <v>2821</v>
      </c>
      <c r="G3543">
        <v>2881</v>
      </c>
      <c r="H3543" t="s">
        <v>6689</v>
      </c>
      <c r="J3543" t="str">
        <f t="shared" si="115"/>
        <v>iiif_url</v>
      </c>
    </row>
    <row r="3544" spans="1:10" x14ac:dyDescent="0.2">
      <c r="A3544" t="s">
        <v>6222</v>
      </c>
      <c r="B3544">
        <v>601</v>
      </c>
      <c r="C3544" t="s">
        <v>6690</v>
      </c>
      <c r="D3544">
        <v>3393</v>
      </c>
      <c r="E3544">
        <v>4266</v>
      </c>
      <c r="F3544">
        <v>2870</v>
      </c>
      <c r="G3544">
        <v>2929</v>
      </c>
      <c r="H3544" t="s">
        <v>6691</v>
      </c>
      <c r="J3544" t="str">
        <f t="shared" si="115"/>
        <v>iiif_url</v>
      </c>
    </row>
    <row r="3545" spans="1:10" x14ac:dyDescent="0.2">
      <c r="A3545" t="s">
        <v>6222</v>
      </c>
      <c r="B3545">
        <v>601</v>
      </c>
      <c r="C3545" t="s">
        <v>6692</v>
      </c>
      <c r="D3545">
        <v>3390</v>
      </c>
      <c r="E3545">
        <v>4272</v>
      </c>
      <c r="F3545">
        <v>2919</v>
      </c>
      <c r="G3545">
        <v>2978</v>
      </c>
      <c r="H3545" t="s">
        <v>6693</v>
      </c>
      <c r="J3545" t="str">
        <f t="shared" si="115"/>
        <v>iiif_url</v>
      </c>
    </row>
    <row r="3546" spans="1:10" x14ac:dyDescent="0.2">
      <c r="A3546" t="s">
        <v>6222</v>
      </c>
      <c r="B3546">
        <v>601</v>
      </c>
      <c r="C3546" t="s">
        <v>6694</v>
      </c>
      <c r="D3546">
        <v>3392</v>
      </c>
      <c r="E3546">
        <v>4271</v>
      </c>
      <c r="F3546">
        <v>2966</v>
      </c>
      <c r="G3546">
        <v>3025</v>
      </c>
      <c r="H3546" t="s">
        <v>6695</v>
      </c>
      <c r="J3546" t="str">
        <f t="shared" si="115"/>
        <v>iiif_url</v>
      </c>
    </row>
    <row r="3547" spans="1:10" x14ac:dyDescent="0.2">
      <c r="A3547" t="s">
        <v>6222</v>
      </c>
      <c r="B3547">
        <v>601</v>
      </c>
      <c r="C3547" t="s">
        <v>6696</v>
      </c>
      <c r="D3547">
        <v>3393</v>
      </c>
      <c r="E3547">
        <v>4277</v>
      </c>
      <c r="F3547">
        <v>3015</v>
      </c>
      <c r="G3547">
        <v>3075</v>
      </c>
      <c r="H3547" t="s">
        <v>6697</v>
      </c>
      <c r="J3547" t="str">
        <f t="shared" si="115"/>
        <v>iiif_url</v>
      </c>
    </row>
    <row r="3548" spans="1:10" x14ac:dyDescent="0.2">
      <c r="A3548" t="s">
        <v>6222</v>
      </c>
      <c r="B3548">
        <v>601</v>
      </c>
      <c r="C3548" t="s">
        <v>6698</v>
      </c>
      <c r="D3548">
        <v>3393</v>
      </c>
      <c r="E3548">
        <v>4269</v>
      </c>
      <c r="F3548">
        <v>3063</v>
      </c>
      <c r="G3548">
        <v>3130</v>
      </c>
      <c r="H3548" t="s">
        <v>6699</v>
      </c>
      <c r="J3548" t="str">
        <f t="shared" si="115"/>
        <v>iiif_url</v>
      </c>
    </row>
    <row r="3549" spans="1:10" x14ac:dyDescent="0.2">
      <c r="A3549" t="s">
        <v>6222</v>
      </c>
      <c r="B3549">
        <v>601</v>
      </c>
      <c r="C3549" t="s">
        <v>6700</v>
      </c>
      <c r="D3549">
        <v>3396</v>
      </c>
      <c r="E3549">
        <v>4270</v>
      </c>
      <c r="F3549">
        <v>3112</v>
      </c>
      <c r="G3549">
        <v>3174</v>
      </c>
      <c r="H3549" t="s">
        <v>6701</v>
      </c>
      <c r="J3549" t="str">
        <f t="shared" si="115"/>
        <v>iiif_url</v>
      </c>
    </row>
    <row r="3550" spans="1:10" x14ac:dyDescent="0.2">
      <c r="A3550" t="s">
        <v>6222</v>
      </c>
      <c r="B3550">
        <v>601</v>
      </c>
      <c r="C3550" t="s">
        <v>6702</v>
      </c>
      <c r="D3550">
        <v>3395</v>
      </c>
      <c r="E3550">
        <v>4273</v>
      </c>
      <c r="F3550">
        <v>3162</v>
      </c>
      <c r="G3550">
        <v>3221</v>
      </c>
      <c r="H3550" t="s">
        <v>6703</v>
      </c>
      <c r="J3550" t="str">
        <f t="shared" si="115"/>
        <v>iiif_url</v>
      </c>
    </row>
    <row r="3551" spans="1:10" x14ac:dyDescent="0.2">
      <c r="A3551" t="s">
        <v>6222</v>
      </c>
      <c r="B3551">
        <v>601</v>
      </c>
      <c r="C3551" t="s">
        <v>6704</v>
      </c>
      <c r="D3551">
        <v>3393</v>
      </c>
      <c r="E3551">
        <v>4273</v>
      </c>
      <c r="F3551">
        <v>3210</v>
      </c>
      <c r="G3551">
        <v>3272</v>
      </c>
      <c r="H3551" t="s">
        <v>6705</v>
      </c>
      <c r="J3551" t="str">
        <f t="shared" si="115"/>
        <v>iiif_url</v>
      </c>
    </row>
    <row r="3555" spans="1:10" x14ac:dyDescent="0.2">
      <c r="A3555" t="s">
        <v>6706</v>
      </c>
      <c r="B3555">
        <v>1160</v>
      </c>
      <c r="C3555" t="s">
        <v>6707</v>
      </c>
      <c r="D3555">
        <v>2125</v>
      </c>
      <c r="E3555">
        <v>2261</v>
      </c>
      <c r="F3555">
        <v>3276</v>
      </c>
      <c r="G3555">
        <v>3332</v>
      </c>
      <c r="H3555" t="s">
        <v>4900</v>
      </c>
      <c r="J3555" t="str">
        <f t="shared" ref="J3555:J3586" si="116">HYPERLINK("https://images.diginfra.net/iiif/NL-HaNA_1.01.02/3769/NL-HaNA_1.01.02_3769_0581.jpg/178,201,2225,3231/full/0/default.jpg", "iiif_url")</f>
        <v>iiif_url</v>
      </c>
    </row>
    <row r="3556" spans="1:10" x14ac:dyDescent="0.2">
      <c r="A3556" t="s">
        <v>6706</v>
      </c>
      <c r="B3556">
        <v>1160</v>
      </c>
      <c r="C3556" t="s">
        <v>6707</v>
      </c>
      <c r="D3556">
        <v>1371</v>
      </c>
      <c r="E3556">
        <v>1612</v>
      </c>
      <c r="F3556">
        <v>3169</v>
      </c>
      <c r="G3556">
        <v>3228</v>
      </c>
      <c r="H3556" t="s">
        <v>6708</v>
      </c>
      <c r="J3556" t="str">
        <f t="shared" si="116"/>
        <v>iiif_url</v>
      </c>
    </row>
    <row r="3557" spans="1:10" x14ac:dyDescent="0.2">
      <c r="A3557" t="s">
        <v>6706</v>
      </c>
      <c r="B3557">
        <v>1160</v>
      </c>
      <c r="C3557" t="s">
        <v>6707</v>
      </c>
      <c r="D3557">
        <v>2148</v>
      </c>
      <c r="E3557">
        <v>2293</v>
      </c>
      <c r="F3557">
        <v>335</v>
      </c>
      <c r="G3557">
        <v>392</v>
      </c>
      <c r="H3557" t="s">
        <v>6709</v>
      </c>
      <c r="J3557" t="str">
        <f t="shared" si="116"/>
        <v>iiif_url</v>
      </c>
    </row>
    <row r="3558" spans="1:10" x14ac:dyDescent="0.2">
      <c r="A3558" t="s">
        <v>6706</v>
      </c>
      <c r="B3558">
        <v>1160</v>
      </c>
      <c r="C3558" t="s">
        <v>6707</v>
      </c>
      <c r="D3558">
        <v>1271</v>
      </c>
      <c r="E3558">
        <v>1497</v>
      </c>
      <c r="F3558">
        <v>318</v>
      </c>
      <c r="G3558">
        <v>374</v>
      </c>
      <c r="H3558" t="s">
        <v>6710</v>
      </c>
      <c r="J3558" t="str">
        <f t="shared" si="116"/>
        <v>iiif_url</v>
      </c>
    </row>
    <row r="3559" spans="1:10" x14ac:dyDescent="0.2">
      <c r="A3559" t="s">
        <v>6706</v>
      </c>
      <c r="B3559">
        <v>1160</v>
      </c>
      <c r="C3559" t="s">
        <v>6707</v>
      </c>
      <c r="D3559">
        <v>462</v>
      </c>
      <c r="E3559">
        <v>887</v>
      </c>
      <c r="F3559">
        <v>301</v>
      </c>
      <c r="G3559">
        <v>375</v>
      </c>
      <c r="H3559" t="s">
        <v>6711</v>
      </c>
      <c r="J3559" t="str">
        <f t="shared" si="116"/>
        <v>iiif_url</v>
      </c>
    </row>
    <row r="3560" spans="1:10" x14ac:dyDescent="0.2">
      <c r="A3560" t="s">
        <v>6706</v>
      </c>
      <c r="B3560">
        <v>1160</v>
      </c>
      <c r="C3560" t="s">
        <v>6707</v>
      </c>
      <c r="D3560">
        <v>278</v>
      </c>
      <c r="E3560">
        <v>343</v>
      </c>
      <c r="F3560">
        <v>2719</v>
      </c>
      <c r="G3560">
        <v>2774</v>
      </c>
      <c r="J3560" t="str">
        <f t="shared" si="116"/>
        <v>iiif_url</v>
      </c>
    </row>
    <row r="3561" spans="1:10" x14ac:dyDescent="0.2">
      <c r="A3561" t="s">
        <v>6706</v>
      </c>
      <c r="B3561">
        <v>1160</v>
      </c>
      <c r="C3561" t="s">
        <v>6712</v>
      </c>
      <c r="D3561">
        <v>465</v>
      </c>
      <c r="E3561">
        <v>1347</v>
      </c>
      <c r="F3561">
        <v>370</v>
      </c>
      <c r="G3561">
        <v>435</v>
      </c>
      <c r="H3561" t="s">
        <v>6713</v>
      </c>
      <c r="J3561" t="str">
        <f t="shared" si="116"/>
        <v>iiif_url</v>
      </c>
    </row>
    <row r="3562" spans="1:10" x14ac:dyDescent="0.2">
      <c r="A3562" t="s">
        <v>6706</v>
      </c>
      <c r="B3562">
        <v>1160</v>
      </c>
      <c r="C3562" t="s">
        <v>6714</v>
      </c>
      <c r="D3562">
        <v>467</v>
      </c>
      <c r="E3562">
        <v>1344</v>
      </c>
      <c r="F3562">
        <v>418</v>
      </c>
      <c r="G3562">
        <v>485</v>
      </c>
      <c r="H3562" t="s">
        <v>6715</v>
      </c>
      <c r="J3562" t="str">
        <f t="shared" si="116"/>
        <v>iiif_url</v>
      </c>
    </row>
    <row r="3563" spans="1:10" x14ac:dyDescent="0.2">
      <c r="A3563" t="s">
        <v>6706</v>
      </c>
      <c r="B3563">
        <v>1160</v>
      </c>
      <c r="C3563" t="s">
        <v>6716</v>
      </c>
      <c r="D3563">
        <v>471</v>
      </c>
      <c r="E3563">
        <v>1346</v>
      </c>
      <c r="F3563">
        <v>466</v>
      </c>
      <c r="G3563">
        <v>533</v>
      </c>
      <c r="H3563" t="s">
        <v>6717</v>
      </c>
      <c r="J3563" t="str">
        <f t="shared" si="116"/>
        <v>iiif_url</v>
      </c>
    </row>
    <row r="3564" spans="1:10" x14ac:dyDescent="0.2">
      <c r="A3564" t="s">
        <v>6706</v>
      </c>
      <c r="B3564">
        <v>1160</v>
      </c>
      <c r="C3564" t="s">
        <v>6718</v>
      </c>
      <c r="D3564">
        <v>464</v>
      </c>
      <c r="E3564">
        <v>1346</v>
      </c>
      <c r="F3564">
        <v>514</v>
      </c>
      <c r="G3564">
        <v>582</v>
      </c>
      <c r="H3564" t="s">
        <v>6719</v>
      </c>
      <c r="J3564" t="str">
        <f t="shared" si="116"/>
        <v>iiif_url</v>
      </c>
    </row>
    <row r="3565" spans="1:10" x14ac:dyDescent="0.2">
      <c r="A3565" t="s">
        <v>6706</v>
      </c>
      <c r="B3565">
        <v>1160</v>
      </c>
      <c r="C3565" t="s">
        <v>6720</v>
      </c>
      <c r="D3565">
        <v>454</v>
      </c>
      <c r="E3565">
        <v>1347</v>
      </c>
      <c r="F3565">
        <v>565</v>
      </c>
      <c r="G3565">
        <v>629</v>
      </c>
      <c r="H3565" t="s">
        <v>6721</v>
      </c>
      <c r="J3565" t="str">
        <f t="shared" si="116"/>
        <v>iiif_url</v>
      </c>
    </row>
    <row r="3566" spans="1:10" x14ac:dyDescent="0.2">
      <c r="A3566" t="s">
        <v>6706</v>
      </c>
      <c r="B3566">
        <v>1160</v>
      </c>
      <c r="C3566" t="s">
        <v>6722</v>
      </c>
      <c r="D3566">
        <v>461</v>
      </c>
      <c r="E3566">
        <v>1348</v>
      </c>
      <c r="F3566">
        <v>614</v>
      </c>
      <c r="G3566">
        <v>679</v>
      </c>
      <c r="H3566" t="s">
        <v>6723</v>
      </c>
      <c r="J3566" t="str">
        <f t="shared" si="116"/>
        <v>iiif_url</v>
      </c>
    </row>
    <row r="3567" spans="1:10" x14ac:dyDescent="0.2">
      <c r="A3567" t="s">
        <v>6706</v>
      </c>
      <c r="B3567">
        <v>1160</v>
      </c>
      <c r="C3567" t="s">
        <v>6724</v>
      </c>
      <c r="D3567">
        <v>459</v>
      </c>
      <c r="E3567">
        <v>1343</v>
      </c>
      <c r="F3567">
        <v>664</v>
      </c>
      <c r="G3567">
        <v>726</v>
      </c>
      <c r="H3567" t="s">
        <v>6725</v>
      </c>
      <c r="J3567" t="str">
        <f t="shared" si="116"/>
        <v>iiif_url</v>
      </c>
    </row>
    <row r="3568" spans="1:10" x14ac:dyDescent="0.2">
      <c r="A3568" t="s">
        <v>6706</v>
      </c>
      <c r="B3568">
        <v>1160</v>
      </c>
      <c r="C3568" t="s">
        <v>6726</v>
      </c>
      <c r="D3568">
        <v>458</v>
      </c>
      <c r="E3568">
        <v>1343</v>
      </c>
      <c r="F3568">
        <v>712</v>
      </c>
      <c r="G3568">
        <v>775</v>
      </c>
      <c r="H3568" t="s">
        <v>6727</v>
      </c>
      <c r="J3568" t="str">
        <f t="shared" si="116"/>
        <v>iiif_url</v>
      </c>
    </row>
    <row r="3569" spans="1:10" x14ac:dyDescent="0.2">
      <c r="A3569" t="s">
        <v>6706</v>
      </c>
      <c r="B3569">
        <v>1160</v>
      </c>
      <c r="C3569" t="s">
        <v>6728</v>
      </c>
      <c r="D3569">
        <v>461</v>
      </c>
      <c r="E3569">
        <v>1350</v>
      </c>
      <c r="F3569">
        <v>762</v>
      </c>
      <c r="G3569">
        <v>825</v>
      </c>
      <c r="H3569" t="s">
        <v>6729</v>
      </c>
      <c r="J3569" t="str">
        <f t="shared" si="116"/>
        <v>iiif_url</v>
      </c>
    </row>
    <row r="3570" spans="1:10" x14ac:dyDescent="0.2">
      <c r="A3570" t="s">
        <v>6706</v>
      </c>
      <c r="B3570">
        <v>1160</v>
      </c>
      <c r="C3570" t="s">
        <v>6730</v>
      </c>
      <c r="D3570">
        <v>459</v>
      </c>
      <c r="E3570">
        <v>1346</v>
      </c>
      <c r="F3570">
        <v>812</v>
      </c>
      <c r="G3570">
        <v>875</v>
      </c>
      <c r="H3570" t="s">
        <v>6731</v>
      </c>
      <c r="J3570" t="str">
        <f t="shared" si="116"/>
        <v>iiif_url</v>
      </c>
    </row>
    <row r="3571" spans="1:10" x14ac:dyDescent="0.2">
      <c r="A3571" t="s">
        <v>6706</v>
      </c>
      <c r="B3571">
        <v>1160</v>
      </c>
      <c r="C3571" t="s">
        <v>6732</v>
      </c>
      <c r="D3571">
        <v>464</v>
      </c>
      <c r="E3571">
        <v>1344</v>
      </c>
      <c r="F3571">
        <v>858</v>
      </c>
      <c r="G3571">
        <v>923</v>
      </c>
      <c r="H3571" t="s">
        <v>6733</v>
      </c>
      <c r="J3571" t="str">
        <f t="shared" si="116"/>
        <v>iiif_url</v>
      </c>
    </row>
    <row r="3572" spans="1:10" x14ac:dyDescent="0.2">
      <c r="A3572" t="s">
        <v>6706</v>
      </c>
      <c r="B3572">
        <v>1160</v>
      </c>
      <c r="C3572" t="s">
        <v>6734</v>
      </c>
      <c r="D3572">
        <v>456</v>
      </c>
      <c r="E3572">
        <v>1341</v>
      </c>
      <c r="F3572">
        <v>907</v>
      </c>
      <c r="G3572">
        <v>971</v>
      </c>
      <c r="H3572" t="s">
        <v>6735</v>
      </c>
      <c r="J3572" t="str">
        <f t="shared" si="116"/>
        <v>iiif_url</v>
      </c>
    </row>
    <row r="3573" spans="1:10" x14ac:dyDescent="0.2">
      <c r="A3573" t="s">
        <v>6706</v>
      </c>
      <c r="B3573">
        <v>1160</v>
      </c>
      <c r="C3573" t="s">
        <v>6736</v>
      </c>
      <c r="D3573">
        <v>461</v>
      </c>
      <c r="E3573">
        <v>1343</v>
      </c>
      <c r="F3573">
        <v>955</v>
      </c>
      <c r="G3573">
        <v>1019</v>
      </c>
      <c r="H3573" t="s">
        <v>6737</v>
      </c>
      <c r="J3573" t="str">
        <f t="shared" si="116"/>
        <v>iiif_url</v>
      </c>
    </row>
    <row r="3574" spans="1:10" x14ac:dyDescent="0.2">
      <c r="A3574" t="s">
        <v>6706</v>
      </c>
      <c r="B3574">
        <v>1160</v>
      </c>
      <c r="C3574" t="s">
        <v>6738</v>
      </c>
      <c r="D3574">
        <v>455</v>
      </c>
      <c r="E3574">
        <v>1343</v>
      </c>
      <c r="F3574">
        <v>1003</v>
      </c>
      <c r="G3574">
        <v>1068</v>
      </c>
      <c r="H3574" t="s">
        <v>6739</v>
      </c>
      <c r="J3574" t="str">
        <f t="shared" si="116"/>
        <v>iiif_url</v>
      </c>
    </row>
    <row r="3575" spans="1:10" x14ac:dyDescent="0.2">
      <c r="A3575" t="s">
        <v>6706</v>
      </c>
      <c r="B3575">
        <v>1160</v>
      </c>
      <c r="C3575" t="s">
        <v>6740</v>
      </c>
      <c r="D3575">
        <v>459</v>
      </c>
      <c r="E3575">
        <v>1343</v>
      </c>
      <c r="F3575">
        <v>1048</v>
      </c>
      <c r="G3575">
        <v>1118</v>
      </c>
      <c r="H3575" t="s">
        <v>6741</v>
      </c>
      <c r="J3575" t="str">
        <f t="shared" si="116"/>
        <v>iiif_url</v>
      </c>
    </row>
    <row r="3576" spans="1:10" x14ac:dyDescent="0.2">
      <c r="A3576" t="s">
        <v>6706</v>
      </c>
      <c r="B3576">
        <v>1160</v>
      </c>
      <c r="C3576" t="s">
        <v>6742</v>
      </c>
      <c r="D3576">
        <v>461</v>
      </c>
      <c r="E3576">
        <v>1343</v>
      </c>
      <c r="F3576">
        <v>1098</v>
      </c>
      <c r="G3576">
        <v>1168</v>
      </c>
      <c r="H3576" t="s">
        <v>6743</v>
      </c>
      <c r="J3576" t="str">
        <f t="shared" si="116"/>
        <v>iiif_url</v>
      </c>
    </row>
    <row r="3577" spans="1:10" x14ac:dyDescent="0.2">
      <c r="A3577" t="s">
        <v>6706</v>
      </c>
      <c r="B3577">
        <v>1160</v>
      </c>
      <c r="C3577" t="s">
        <v>6744</v>
      </c>
      <c r="D3577">
        <v>454</v>
      </c>
      <c r="E3577">
        <v>1338</v>
      </c>
      <c r="F3577">
        <v>1147</v>
      </c>
      <c r="G3577">
        <v>1217</v>
      </c>
      <c r="H3577" t="s">
        <v>6745</v>
      </c>
      <c r="J3577" t="str">
        <f t="shared" si="116"/>
        <v>iiif_url</v>
      </c>
    </row>
    <row r="3578" spans="1:10" x14ac:dyDescent="0.2">
      <c r="A3578" t="s">
        <v>6706</v>
      </c>
      <c r="B3578">
        <v>1160</v>
      </c>
      <c r="C3578" t="s">
        <v>6746</v>
      </c>
      <c r="D3578">
        <v>453</v>
      </c>
      <c r="E3578">
        <v>1017</v>
      </c>
      <c r="F3578">
        <v>1199</v>
      </c>
      <c r="G3578">
        <v>1264</v>
      </c>
      <c r="H3578" t="s">
        <v>6747</v>
      </c>
      <c r="J3578" t="str">
        <f t="shared" si="116"/>
        <v>iiif_url</v>
      </c>
    </row>
    <row r="3579" spans="1:10" x14ac:dyDescent="0.2">
      <c r="A3579" t="s">
        <v>6706</v>
      </c>
      <c r="B3579">
        <v>1160</v>
      </c>
      <c r="C3579" t="s">
        <v>6748</v>
      </c>
      <c r="D3579">
        <v>587</v>
      </c>
      <c r="E3579">
        <v>1187</v>
      </c>
      <c r="F3579">
        <v>1313</v>
      </c>
      <c r="G3579">
        <v>1374</v>
      </c>
      <c r="H3579" t="s">
        <v>6749</v>
      </c>
      <c r="J3579" t="str">
        <f t="shared" si="116"/>
        <v>iiif_url</v>
      </c>
    </row>
    <row r="3580" spans="1:10" x14ac:dyDescent="0.2">
      <c r="A3580" t="s">
        <v>6706</v>
      </c>
      <c r="B3580">
        <v>1160</v>
      </c>
      <c r="C3580" t="s">
        <v>6750</v>
      </c>
      <c r="D3580">
        <v>824</v>
      </c>
      <c r="E3580">
        <v>945</v>
      </c>
      <c r="F3580">
        <v>1374</v>
      </c>
      <c r="G3580">
        <v>1431</v>
      </c>
      <c r="H3580" t="s">
        <v>6751</v>
      </c>
      <c r="J3580" t="str">
        <f t="shared" si="116"/>
        <v>iiif_url</v>
      </c>
    </row>
    <row r="3581" spans="1:10" x14ac:dyDescent="0.2">
      <c r="A3581" t="s">
        <v>6706</v>
      </c>
      <c r="B3581">
        <v>1160</v>
      </c>
      <c r="C3581" t="s">
        <v>6752</v>
      </c>
      <c r="D3581">
        <v>686</v>
      </c>
      <c r="E3581">
        <v>1087</v>
      </c>
      <c r="F3581">
        <v>1425</v>
      </c>
      <c r="G3581">
        <v>1491</v>
      </c>
      <c r="H3581" t="s">
        <v>6753</v>
      </c>
      <c r="J3581" t="str">
        <f t="shared" si="116"/>
        <v>iiif_url</v>
      </c>
    </row>
    <row r="3582" spans="1:10" x14ac:dyDescent="0.2">
      <c r="A3582" t="s">
        <v>6706</v>
      </c>
      <c r="B3582">
        <v>1160</v>
      </c>
      <c r="C3582" t="s">
        <v>6754</v>
      </c>
      <c r="D3582">
        <v>492</v>
      </c>
      <c r="E3582">
        <v>999</v>
      </c>
      <c r="F3582">
        <v>1474</v>
      </c>
      <c r="G3582">
        <v>1537</v>
      </c>
      <c r="H3582" t="s">
        <v>6755</v>
      </c>
      <c r="J3582" t="str">
        <f t="shared" si="116"/>
        <v>iiif_url</v>
      </c>
    </row>
    <row r="3583" spans="1:10" x14ac:dyDescent="0.2">
      <c r="A3583" t="s">
        <v>6706</v>
      </c>
      <c r="B3583">
        <v>1160</v>
      </c>
      <c r="C3583" t="s">
        <v>6756</v>
      </c>
      <c r="D3583">
        <v>590</v>
      </c>
      <c r="E3583">
        <v>1196</v>
      </c>
      <c r="F3583">
        <v>1522</v>
      </c>
      <c r="G3583">
        <v>1588</v>
      </c>
      <c r="H3583" t="s">
        <v>6757</v>
      </c>
      <c r="J3583" t="str">
        <f t="shared" si="116"/>
        <v>iiif_url</v>
      </c>
    </row>
    <row r="3584" spans="1:10" x14ac:dyDescent="0.2">
      <c r="A3584" t="s">
        <v>6706</v>
      </c>
      <c r="B3584">
        <v>1160</v>
      </c>
      <c r="C3584" t="s">
        <v>6758</v>
      </c>
      <c r="D3584">
        <v>495</v>
      </c>
      <c r="E3584">
        <v>1334</v>
      </c>
      <c r="F3584">
        <v>1573</v>
      </c>
      <c r="G3584">
        <v>1638</v>
      </c>
      <c r="H3584" t="s">
        <v>6759</v>
      </c>
      <c r="J3584" t="str">
        <f t="shared" si="116"/>
        <v>iiif_url</v>
      </c>
    </row>
    <row r="3585" spans="1:10" x14ac:dyDescent="0.2">
      <c r="A3585" t="s">
        <v>6706</v>
      </c>
      <c r="B3585">
        <v>1160</v>
      </c>
      <c r="C3585" t="s">
        <v>6760</v>
      </c>
      <c r="D3585">
        <v>548</v>
      </c>
      <c r="E3585">
        <v>618</v>
      </c>
      <c r="F3585">
        <v>1624</v>
      </c>
      <c r="G3585">
        <v>1678</v>
      </c>
      <c r="H3585" t="s">
        <v>6761</v>
      </c>
      <c r="J3585" t="str">
        <f t="shared" si="116"/>
        <v>iiif_url</v>
      </c>
    </row>
    <row r="3586" spans="1:10" x14ac:dyDescent="0.2">
      <c r="A3586" t="s">
        <v>6706</v>
      </c>
      <c r="B3586">
        <v>1160</v>
      </c>
      <c r="C3586" t="s">
        <v>6762</v>
      </c>
      <c r="D3586">
        <v>483</v>
      </c>
      <c r="E3586">
        <v>1326</v>
      </c>
      <c r="F3586">
        <v>1672</v>
      </c>
      <c r="G3586">
        <v>1735</v>
      </c>
      <c r="H3586" t="s">
        <v>6763</v>
      </c>
      <c r="J3586" t="str">
        <f t="shared" si="116"/>
        <v>iiif_url</v>
      </c>
    </row>
    <row r="3587" spans="1:10" x14ac:dyDescent="0.2">
      <c r="A3587" t="s">
        <v>6706</v>
      </c>
      <c r="B3587">
        <v>1160</v>
      </c>
      <c r="C3587" t="s">
        <v>6764</v>
      </c>
      <c r="D3587">
        <v>536</v>
      </c>
      <c r="E3587">
        <v>1134</v>
      </c>
      <c r="F3587">
        <v>1721</v>
      </c>
      <c r="G3587">
        <v>1783</v>
      </c>
      <c r="H3587" t="s">
        <v>6765</v>
      </c>
      <c r="J3587" t="str">
        <f t="shared" ref="J3587:J3618" si="117">HYPERLINK("https://images.diginfra.net/iiif/NL-HaNA_1.01.02/3769/NL-HaNA_1.01.02_3769_0581.jpg/178,201,2225,3231/full/0/default.jpg", "iiif_url")</f>
        <v>iiif_url</v>
      </c>
    </row>
    <row r="3588" spans="1:10" x14ac:dyDescent="0.2">
      <c r="A3588" t="s">
        <v>6706</v>
      </c>
      <c r="B3588">
        <v>1160</v>
      </c>
      <c r="C3588" t="s">
        <v>6766</v>
      </c>
      <c r="D3588">
        <v>486</v>
      </c>
      <c r="E3588">
        <v>1332</v>
      </c>
      <c r="F3588">
        <v>1770</v>
      </c>
      <c r="G3588">
        <v>1834</v>
      </c>
      <c r="H3588" t="s">
        <v>6767</v>
      </c>
      <c r="J3588" t="str">
        <f t="shared" si="117"/>
        <v>iiif_url</v>
      </c>
    </row>
    <row r="3589" spans="1:10" x14ac:dyDescent="0.2">
      <c r="A3589" t="s">
        <v>6706</v>
      </c>
      <c r="B3589">
        <v>1160</v>
      </c>
      <c r="C3589" t="s">
        <v>6768</v>
      </c>
      <c r="D3589">
        <v>533</v>
      </c>
      <c r="E3589">
        <v>1326</v>
      </c>
      <c r="F3589">
        <v>1819</v>
      </c>
      <c r="G3589">
        <v>1886</v>
      </c>
      <c r="H3589" t="s">
        <v>6769</v>
      </c>
      <c r="J3589" t="str">
        <f t="shared" si="117"/>
        <v>iiif_url</v>
      </c>
    </row>
    <row r="3590" spans="1:10" x14ac:dyDescent="0.2">
      <c r="A3590" t="s">
        <v>6706</v>
      </c>
      <c r="B3590">
        <v>1160</v>
      </c>
      <c r="C3590" t="s">
        <v>6770</v>
      </c>
      <c r="D3590">
        <v>536</v>
      </c>
      <c r="E3590">
        <v>660</v>
      </c>
      <c r="F3590">
        <v>1865</v>
      </c>
      <c r="G3590">
        <v>1922</v>
      </c>
      <c r="H3590" t="s">
        <v>6771</v>
      </c>
      <c r="J3590" t="str">
        <f t="shared" si="117"/>
        <v>iiif_url</v>
      </c>
    </row>
    <row r="3591" spans="1:10" x14ac:dyDescent="0.2">
      <c r="A3591" t="s">
        <v>6706</v>
      </c>
      <c r="B3591">
        <v>1160</v>
      </c>
      <c r="C3591" t="s">
        <v>6772</v>
      </c>
      <c r="D3591">
        <v>491</v>
      </c>
      <c r="E3591">
        <v>827</v>
      </c>
      <c r="F3591">
        <v>1916</v>
      </c>
      <c r="G3591">
        <v>1976</v>
      </c>
      <c r="H3591" t="s">
        <v>6773</v>
      </c>
      <c r="J3591" t="str">
        <f t="shared" si="117"/>
        <v>iiif_url</v>
      </c>
    </row>
    <row r="3592" spans="1:10" x14ac:dyDescent="0.2">
      <c r="A3592" t="s">
        <v>6706</v>
      </c>
      <c r="B3592">
        <v>1160</v>
      </c>
      <c r="C3592" t="s">
        <v>6774</v>
      </c>
      <c r="D3592">
        <v>486</v>
      </c>
      <c r="E3592">
        <v>983</v>
      </c>
      <c r="F3592">
        <v>1963</v>
      </c>
      <c r="G3592">
        <v>2027</v>
      </c>
      <c r="H3592" t="s">
        <v>6775</v>
      </c>
      <c r="J3592" t="str">
        <f t="shared" si="117"/>
        <v>iiif_url</v>
      </c>
    </row>
    <row r="3593" spans="1:10" x14ac:dyDescent="0.2">
      <c r="A3593" t="s">
        <v>6706</v>
      </c>
      <c r="B3593">
        <v>1160</v>
      </c>
      <c r="C3593" t="s">
        <v>6776</v>
      </c>
      <c r="D3593">
        <v>486</v>
      </c>
      <c r="E3593">
        <v>709</v>
      </c>
      <c r="F3593">
        <v>2014</v>
      </c>
      <c r="G3593">
        <v>2072</v>
      </c>
      <c r="H3593" t="s">
        <v>6777</v>
      </c>
      <c r="J3593" t="str">
        <f t="shared" si="117"/>
        <v>iiif_url</v>
      </c>
    </row>
    <row r="3594" spans="1:10" x14ac:dyDescent="0.2">
      <c r="A3594" t="s">
        <v>6706</v>
      </c>
      <c r="B3594">
        <v>1160</v>
      </c>
      <c r="C3594" t="s">
        <v>6778</v>
      </c>
      <c r="D3594">
        <v>483</v>
      </c>
      <c r="E3594">
        <v>696</v>
      </c>
      <c r="F3594">
        <v>2064</v>
      </c>
      <c r="G3594">
        <v>2120</v>
      </c>
      <c r="H3594" t="s">
        <v>6779</v>
      </c>
      <c r="J3594" t="str">
        <f t="shared" si="117"/>
        <v>iiif_url</v>
      </c>
    </row>
    <row r="3595" spans="1:10" x14ac:dyDescent="0.2">
      <c r="A3595" t="s">
        <v>6706</v>
      </c>
      <c r="B3595">
        <v>1160</v>
      </c>
      <c r="C3595" t="s">
        <v>6780</v>
      </c>
      <c r="D3595">
        <v>576</v>
      </c>
      <c r="E3595">
        <v>1322</v>
      </c>
      <c r="F3595">
        <v>2176</v>
      </c>
      <c r="G3595">
        <v>2235</v>
      </c>
      <c r="H3595" t="s">
        <v>6781</v>
      </c>
      <c r="J3595" t="str">
        <f t="shared" si="117"/>
        <v>iiif_url</v>
      </c>
    </row>
    <row r="3596" spans="1:10" x14ac:dyDescent="0.2">
      <c r="A3596" t="s">
        <v>6706</v>
      </c>
      <c r="B3596">
        <v>1160</v>
      </c>
      <c r="C3596" t="s">
        <v>6782</v>
      </c>
      <c r="D3596">
        <v>438</v>
      </c>
      <c r="E3596">
        <v>1313</v>
      </c>
      <c r="F3596">
        <v>2233</v>
      </c>
      <c r="G3596">
        <v>2292</v>
      </c>
      <c r="H3596" t="s">
        <v>6783</v>
      </c>
      <c r="J3596" t="str">
        <f t="shared" si="117"/>
        <v>iiif_url</v>
      </c>
    </row>
    <row r="3597" spans="1:10" x14ac:dyDescent="0.2">
      <c r="A3597" t="s">
        <v>6706</v>
      </c>
      <c r="B3597">
        <v>1160</v>
      </c>
      <c r="C3597" t="s">
        <v>6784</v>
      </c>
      <c r="D3597">
        <v>608</v>
      </c>
      <c r="E3597">
        <v>1315</v>
      </c>
      <c r="F3597">
        <v>2281</v>
      </c>
      <c r="G3597">
        <v>2342</v>
      </c>
      <c r="H3597" t="s">
        <v>6785</v>
      </c>
      <c r="J3597" t="str">
        <f t="shared" si="117"/>
        <v>iiif_url</v>
      </c>
    </row>
    <row r="3598" spans="1:10" x14ac:dyDescent="0.2">
      <c r="A3598" t="s">
        <v>6706</v>
      </c>
      <c r="B3598">
        <v>1160</v>
      </c>
      <c r="C3598" t="s">
        <v>6786</v>
      </c>
      <c r="D3598">
        <v>434</v>
      </c>
      <c r="E3598">
        <v>1313</v>
      </c>
      <c r="F3598">
        <v>2325</v>
      </c>
      <c r="G3598">
        <v>2391</v>
      </c>
      <c r="H3598" t="s">
        <v>6787</v>
      </c>
      <c r="J3598" t="str">
        <f t="shared" si="117"/>
        <v>iiif_url</v>
      </c>
    </row>
    <row r="3599" spans="1:10" x14ac:dyDescent="0.2">
      <c r="A3599" t="s">
        <v>6706</v>
      </c>
      <c r="B3599">
        <v>1160</v>
      </c>
      <c r="C3599" t="s">
        <v>6788</v>
      </c>
      <c r="D3599">
        <v>431</v>
      </c>
      <c r="E3599">
        <v>563</v>
      </c>
      <c r="F3599">
        <v>2375</v>
      </c>
      <c r="G3599">
        <v>2432</v>
      </c>
      <c r="H3599" t="s">
        <v>6789</v>
      </c>
      <c r="J3599" t="str">
        <f t="shared" si="117"/>
        <v>iiif_url</v>
      </c>
    </row>
    <row r="3600" spans="1:10" x14ac:dyDescent="0.2">
      <c r="A3600" t="s">
        <v>6706</v>
      </c>
      <c r="B3600">
        <v>1160</v>
      </c>
      <c r="C3600" t="s">
        <v>6790</v>
      </c>
      <c r="D3600">
        <v>503</v>
      </c>
      <c r="E3600">
        <v>1322</v>
      </c>
      <c r="F3600">
        <v>2474</v>
      </c>
      <c r="G3600">
        <v>2534</v>
      </c>
      <c r="H3600" t="s">
        <v>6791</v>
      </c>
      <c r="I3600">
        <v>1</v>
      </c>
      <c r="J3600" t="str">
        <f t="shared" si="117"/>
        <v>iiif_url</v>
      </c>
    </row>
    <row r="3601" spans="1:10" x14ac:dyDescent="0.2">
      <c r="A3601" t="s">
        <v>6706</v>
      </c>
      <c r="B3601">
        <v>1160</v>
      </c>
      <c r="C3601" t="s">
        <v>6792</v>
      </c>
      <c r="D3601">
        <v>430</v>
      </c>
      <c r="E3601">
        <v>1317</v>
      </c>
      <c r="F3601">
        <v>2513</v>
      </c>
      <c r="G3601">
        <v>2585</v>
      </c>
      <c r="H3601" t="s">
        <v>6793</v>
      </c>
      <c r="J3601" t="str">
        <f t="shared" si="117"/>
        <v>iiif_url</v>
      </c>
    </row>
    <row r="3602" spans="1:10" x14ac:dyDescent="0.2">
      <c r="A3602" t="s">
        <v>6706</v>
      </c>
      <c r="B3602">
        <v>1160</v>
      </c>
      <c r="C3602" t="s">
        <v>6794</v>
      </c>
      <c r="D3602">
        <v>542</v>
      </c>
      <c r="E3602">
        <v>1316</v>
      </c>
      <c r="F3602">
        <v>2570</v>
      </c>
      <c r="G3602">
        <v>2635</v>
      </c>
      <c r="H3602" t="s">
        <v>6795</v>
      </c>
      <c r="J3602" t="str">
        <f t="shared" si="117"/>
        <v>iiif_url</v>
      </c>
    </row>
    <row r="3603" spans="1:10" x14ac:dyDescent="0.2">
      <c r="A3603" t="s">
        <v>6706</v>
      </c>
      <c r="B3603">
        <v>1160</v>
      </c>
      <c r="C3603" t="s">
        <v>6796</v>
      </c>
      <c r="D3603">
        <v>431</v>
      </c>
      <c r="E3603">
        <v>1310</v>
      </c>
      <c r="F3603">
        <v>2614</v>
      </c>
      <c r="G3603">
        <v>2684</v>
      </c>
      <c r="H3603" t="s">
        <v>6797</v>
      </c>
      <c r="J3603" t="str">
        <f t="shared" si="117"/>
        <v>iiif_url</v>
      </c>
    </row>
    <row r="3604" spans="1:10" x14ac:dyDescent="0.2">
      <c r="A3604" t="s">
        <v>6706</v>
      </c>
      <c r="B3604">
        <v>1160</v>
      </c>
      <c r="C3604" t="s">
        <v>6798</v>
      </c>
      <c r="D3604">
        <v>429</v>
      </c>
      <c r="E3604">
        <v>1319</v>
      </c>
      <c r="F3604">
        <v>2665</v>
      </c>
      <c r="G3604">
        <v>2735</v>
      </c>
      <c r="H3604" t="s">
        <v>6799</v>
      </c>
      <c r="J3604" t="str">
        <f t="shared" si="117"/>
        <v>iiif_url</v>
      </c>
    </row>
    <row r="3605" spans="1:10" x14ac:dyDescent="0.2">
      <c r="A3605" t="s">
        <v>6706</v>
      </c>
      <c r="B3605">
        <v>1160</v>
      </c>
      <c r="C3605" t="s">
        <v>6800</v>
      </c>
      <c r="D3605">
        <v>430</v>
      </c>
      <c r="E3605">
        <v>1034</v>
      </c>
      <c r="F3605">
        <v>2715</v>
      </c>
      <c r="G3605">
        <v>2780</v>
      </c>
      <c r="H3605" t="s">
        <v>6801</v>
      </c>
      <c r="J3605" t="str">
        <f t="shared" si="117"/>
        <v>iiif_url</v>
      </c>
    </row>
    <row r="3606" spans="1:10" x14ac:dyDescent="0.2">
      <c r="A3606" t="s">
        <v>6706</v>
      </c>
      <c r="B3606">
        <v>1160</v>
      </c>
      <c r="C3606" t="s">
        <v>6802</v>
      </c>
      <c r="D3606">
        <v>1128</v>
      </c>
      <c r="E3606">
        <v>1316</v>
      </c>
      <c r="F3606">
        <v>2723</v>
      </c>
      <c r="G3606">
        <v>2783</v>
      </c>
      <c r="H3606" t="s">
        <v>6803</v>
      </c>
      <c r="J3606" t="str">
        <f t="shared" si="117"/>
        <v>iiif_url</v>
      </c>
    </row>
    <row r="3607" spans="1:10" x14ac:dyDescent="0.2">
      <c r="A3607" t="s">
        <v>6706</v>
      </c>
      <c r="B3607">
        <v>1160</v>
      </c>
      <c r="C3607" t="s">
        <v>6804</v>
      </c>
      <c r="D3607">
        <v>434</v>
      </c>
      <c r="E3607">
        <v>1020</v>
      </c>
      <c r="F3607">
        <v>2767</v>
      </c>
      <c r="G3607">
        <v>2826</v>
      </c>
      <c r="H3607" t="s">
        <v>306</v>
      </c>
      <c r="J3607" t="str">
        <f t="shared" si="117"/>
        <v>iiif_url</v>
      </c>
    </row>
    <row r="3608" spans="1:10" x14ac:dyDescent="0.2">
      <c r="A3608" t="s">
        <v>6706</v>
      </c>
      <c r="B3608">
        <v>1160</v>
      </c>
      <c r="C3608" t="s">
        <v>6805</v>
      </c>
      <c r="D3608">
        <v>498</v>
      </c>
      <c r="E3608">
        <v>1313</v>
      </c>
      <c r="F3608">
        <v>2866</v>
      </c>
      <c r="G3608">
        <v>2932</v>
      </c>
      <c r="H3608" t="s">
        <v>6806</v>
      </c>
      <c r="I3608">
        <v>1</v>
      </c>
      <c r="J3608" t="str">
        <f t="shared" si="117"/>
        <v>iiif_url</v>
      </c>
    </row>
    <row r="3609" spans="1:10" x14ac:dyDescent="0.2">
      <c r="A3609" t="s">
        <v>6706</v>
      </c>
      <c r="B3609">
        <v>1160</v>
      </c>
      <c r="C3609" t="s">
        <v>6807</v>
      </c>
      <c r="D3609">
        <v>430</v>
      </c>
      <c r="E3609">
        <v>1313</v>
      </c>
      <c r="F3609">
        <v>2902</v>
      </c>
      <c r="G3609">
        <v>2981</v>
      </c>
      <c r="H3609" t="s">
        <v>6808</v>
      </c>
      <c r="J3609" t="str">
        <f t="shared" si="117"/>
        <v>iiif_url</v>
      </c>
    </row>
    <row r="3610" spans="1:10" x14ac:dyDescent="0.2">
      <c r="A3610" t="s">
        <v>6706</v>
      </c>
      <c r="B3610">
        <v>1160</v>
      </c>
      <c r="C3610" t="s">
        <v>6809</v>
      </c>
      <c r="D3610">
        <v>541</v>
      </c>
      <c r="E3610">
        <v>1307</v>
      </c>
      <c r="F3610">
        <v>2959</v>
      </c>
      <c r="G3610">
        <v>3032</v>
      </c>
      <c r="H3610" t="s">
        <v>6810</v>
      </c>
      <c r="J3610" t="str">
        <f t="shared" si="117"/>
        <v>iiif_url</v>
      </c>
    </row>
    <row r="3611" spans="1:10" x14ac:dyDescent="0.2">
      <c r="A3611" t="s">
        <v>6706</v>
      </c>
      <c r="B3611">
        <v>1160</v>
      </c>
      <c r="C3611" t="s">
        <v>6811</v>
      </c>
      <c r="D3611">
        <v>425</v>
      </c>
      <c r="E3611">
        <v>850</v>
      </c>
      <c r="F3611">
        <v>3004</v>
      </c>
      <c r="G3611">
        <v>3071</v>
      </c>
      <c r="H3611" t="s">
        <v>6812</v>
      </c>
      <c r="J3611" t="str">
        <f t="shared" si="117"/>
        <v>iiif_url</v>
      </c>
    </row>
    <row r="3612" spans="1:10" x14ac:dyDescent="0.2">
      <c r="A3612" t="s">
        <v>6706</v>
      </c>
      <c r="B3612">
        <v>1160</v>
      </c>
      <c r="C3612" t="s">
        <v>6813</v>
      </c>
      <c r="D3612">
        <v>940</v>
      </c>
      <c r="E3612">
        <v>1309</v>
      </c>
      <c r="F3612">
        <v>3018</v>
      </c>
      <c r="G3612">
        <v>3084</v>
      </c>
      <c r="H3612" t="s">
        <v>6814</v>
      </c>
      <c r="J3612" t="str">
        <f t="shared" si="117"/>
        <v>iiif_url</v>
      </c>
    </row>
    <row r="3613" spans="1:10" x14ac:dyDescent="0.2">
      <c r="A3613" t="s">
        <v>6706</v>
      </c>
      <c r="B3613">
        <v>1160</v>
      </c>
      <c r="C3613" t="s">
        <v>6815</v>
      </c>
      <c r="D3613">
        <v>423</v>
      </c>
      <c r="E3613">
        <v>837</v>
      </c>
      <c r="F3613">
        <v>3055</v>
      </c>
      <c r="G3613">
        <v>3121</v>
      </c>
      <c r="H3613" t="s">
        <v>359</v>
      </c>
      <c r="J3613" t="str">
        <f t="shared" si="117"/>
        <v>iiif_url</v>
      </c>
    </row>
    <row r="3614" spans="1:10" x14ac:dyDescent="0.2">
      <c r="A3614" t="s">
        <v>6706</v>
      </c>
      <c r="B3614">
        <v>1160</v>
      </c>
      <c r="C3614" t="s">
        <v>6816</v>
      </c>
      <c r="D3614">
        <v>493</v>
      </c>
      <c r="E3614">
        <v>1314</v>
      </c>
      <c r="F3614">
        <v>3154</v>
      </c>
      <c r="G3614">
        <v>3224</v>
      </c>
      <c r="H3614" t="s">
        <v>6791</v>
      </c>
      <c r="I3614">
        <v>1</v>
      </c>
      <c r="J3614" t="str">
        <f t="shared" si="117"/>
        <v>iiif_url</v>
      </c>
    </row>
    <row r="3615" spans="1:10" x14ac:dyDescent="0.2">
      <c r="A3615" t="s">
        <v>6706</v>
      </c>
      <c r="B3615">
        <v>1160</v>
      </c>
      <c r="C3615" t="s">
        <v>6817</v>
      </c>
      <c r="D3615">
        <v>434</v>
      </c>
      <c r="E3615">
        <v>1307</v>
      </c>
      <c r="F3615">
        <v>3202</v>
      </c>
      <c r="G3615">
        <v>3273</v>
      </c>
      <c r="H3615" t="s">
        <v>6818</v>
      </c>
      <c r="J3615" t="str">
        <f t="shared" si="117"/>
        <v>iiif_url</v>
      </c>
    </row>
    <row r="3616" spans="1:10" x14ac:dyDescent="0.2">
      <c r="A3616" t="s">
        <v>6706</v>
      </c>
      <c r="B3616">
        <v>1160</v>
      </c>
      <c r="C3616" t="s">
        <v>6819</v>
      </c>
      <c r="D3616">
        <v>520</v>
      </c>
      <c r="E3616">
        <v>1307</v>
      </c>
      <c r="F3616">
        <v>3256</v>
      </c>
      <c r="G3616">
        <v>3326</v>
      </c>
      <c r="H3616" t="s">
        <v>6820</v>
      </c>
      <c r="J3616" t="str">
        <f t="shared" si="117"/>
        <v>iiif_url</v>
      </c>
    </row>
    <row r="3617" spans="1:11" x14ac:dyDescent="0.2">
      <c r="A3617" t="s">
        <v>6706</v>
      </c>
      <c r="B3617">
        <v>1160</v>
      </c>
      <c r="C3617" t="s">
        <v>6821</v>
      </c>
      <c r="D3617">
        <v>1404</v>
      </c>
      <c r="E3617">
        <v>2296</v>
      </c>
      <c r="F3617">
        <v>379</v>
      </c>
      <c r="G3617">
        <v>451</v>
      </c>
      <c r="H3617" t="s">
        <v>6822</v>
      </c>
      <c r="J3617" t="str">
        <f t="shared" si="117"/>
        <v>iiif_url</v>
      </c>
    </row>
    <row r="3618" spans="1:11" x14ac:dyDescent="0.2">
      <c r="A3618" t="s">
        <v>6706</v>
      </c>
      <c r="B3618">
        <v>1160</v>
      </c>
      <c r="C3618" t="s">
        <v>6823</v>
      </c>
      <c r="D3618">
        <v>1403</v>
      </c>
      <c r="E3618">
        <v>2297</v>
      </c>
      <c r="F3618">
        <v>430</v>
      </c>
      <c r="G3618">
        <v>502</v>
      </c>
      <c r="H3618" t="s">
        <v>6824</v>
      </c>
      <c r="J3618" t="str">
        <f t="shared" si="117"/>
        <v>iiif_url</v>
      </c>
    </row>
    <row r="3619" spans="1:11" x14ac:dyDescent="0.2">
      <c r="A3619" t="s">
        <v>6706</v>
      </c>
      <c r="B3619">
        <v>1160</v>
      </c>
      <c r="C3619" t="s">
        <v>6825</v>
      </c>
      <c r="D3619">
        <v>1406</v>
      </c>
      <c r="E3619">
        <v>2292</v>
      </c>
      <c r="F3619">
        <v>477</v>
      </c>
      <c r="G3619">
        <v>548</v>
      </c>
      <c r="H3619" t="s">
        <v>6826</v>
      </c>
      <c r="J3619" t="str">
        <f t="shared" ref="J3619:J3651" si="118">HYPERLINK("https://images.diginfra.net/iiif/NL-HaNA_1.01.02/3769/NL-HaNA_1.01.02_3769_0581.jpg/178,201,2225,3231/full/0/default.jpg", "iiif_url")</f>
        <v>iiif_url</v>
      </c>
    </row>
    <row r="3620" spans="1:11" x14ac:dyDescent="0.2">
      <c r="A3620" t="s">
        <v>6706</v>
      </c>
      <c r="B3620">
        <v>1160</v>
      </c>
      <c r="C3620" t="s">
        <v>6827</v>
      </c>
      <c r="D3620">
        <v>1406</v>
      </c>
      <c r="E3620">
        <v>1472</v>
      </c>
      <c r="F3620">
        <v>526</v>
      </c>
      <c r="G3620">
        <v>581</v>
      </c>
      <c r="H3620" t="s">
        <v>4805</v>
      </c>
      <c r="J3620" t="str">
        <f t="shared" si="118"/>
        <v>iiif_url</v>
      </c>
    </row>
    <row r="3621" spans="1:11" x14ac:dyDescent="0.2">
      <c r="A3621" t="s">
        <v>6706</v>
      </c>
      <c r="B3621">
        <v>1160</v>
      </c>
      <c r="C3621" t="s">
        <v>6828</v>
      </c>
      <c r="D3621">
        <v>1589</v>
      </c>
      <c r="E3621">
        <v>2291</v>
      </c>
      <c r="F3621">
        <v>529</v>
      </c>
      <c r="G3621">
        <v>599</v>
      </c>
      <c r="H3621" t="s">
        <v>6829</v>
      </c>
      <c r="J3621" t="str">
        <f t="shared" si="118"/>
        <v>iiif_url</v>
      </c>
    </row>
    <row r="3622" spans="1:11" x14ac:dyDescent="0.2">
      <c r="A3622" t="s">
        <v>6706</v>
      </c>
      <c r="B3622">
        <v>1160</v>
      </c>
      <c r="C3622" t="s">
        <v>6830</v>
      </c>
      <c r="D3622">
        <v>1400</v>
      </c>
      <c r="E3622">
        <v>1478</v>
      </c>
      <c r="F3622">
        <v>577</v>
      </c>
      <c r="G3622">
        <v>632</v>
      </c>
      <c r="H3622" t="s">
        <v>6831</v>
      </c>
      <c r="J3622" t="str">
        <f t="shared" si="118"/>
        <v>iiif_url</v>
      </c>
    </row>
    <row r="3623" spans="1:11" x14ac:dyDescent="0.2">
      <c r="A3623" t="s">
        <v>6706</v>
      </c>
      <c r="B3623">
        <v>1160</v>
      </c>
      <c r="C3623" t="s">
        <v>6832</v>
      </c>
      <c r="D3623">
        <v>1413</v>
      </c>
      <c r="E3623">
        <v>2286</v>
      </c>
      <c r="F3623">
        <v>658</v>
      </c>
      <c r="G3623">
        <v>723</v>
      </c>
      <c r="H3623" t="s">
        <v>10044</v>
      </c>
      <c r="I3623">
        <v>1</v>
      </c>
      <c r="J3623" t="str">
        <f t="shared" si="118"/>
        <v>iiif_url</v>
      </c>
      <c r="K3623" t="s">
        <v>10045</v>
      </c>
    </row>
    <row r="3624" spans="1:11" x14ac:dyDescent="0.2">
      <c r="A3624" t="s">
        <v>6706</v>
      </c>
      <c r="B3624">
        <v>1160</v>
      </c>
      <c r="C3624" t="s">
        <v>6832</v>
      </c>
      <c r="D3624">
        <v>1413</v>
      </c>
      <c r="E3624">
        <v>2286</v>
      </c>
      <c r="F3624">
        <v>703</v>
      </c>
      <c r="G3624">
        <v>774</v>
      </c>
      <c r="H3624" t="s">
        <v>6833</v>
      </c>
      <c r="J3624" t="str">
        <f t="shared" si="118"/>
        <v>iiif_url</v>
      </c>
    </row>
    <row r="3625" spans="1:11" x14ac:dyDescent="0.2">
      <c r="A3625" t="s">
        <v>6706</v>
      </c>
      <c r="B3625">
        <v>1160</v>
      </c>
      <c r="C3625" t="s">
        <v>6834</v>
      </c>
      <c r="D3625">
        <v>1516</v>
      </c>
      <c r="E3625">
        <v>2283</v>
      </c>
      <c r="F3625">
        <v>773</v>
      </c>
      <c r="G3625">
        <v>838</v>
      </c>
      <c r="H3625" t="s">
        <v>6835</v>
      </c>
      <c r="J3625" t="str">
        <f t="shared" si="118"/>
        <v>iiif_url</v>
      </c>
    </row>
    <row r="3626" spans="1:11" x14ac:dyDescent="0.2">
      <c r="A3626" t="s">
        <v>6706</v>
      </c>
      <c r="B3626">
        <v>1160</v>
      </c>
      <c r="C3626" t="s">
        <v>6836</v>
      </c>
      <c r="D3626">
        <v>1403</v>
      </c>
      <c r="E3626">
        <v>1529</v>
      </c>
      <c r="F3626">
        <v>819</v>
      </c>
      <c r="G3626">
        <v>876</v>
      </c>
      <c r="H3626" t="s">
        <v>6837</v>
      </c>
      <c r="J3626" t="str">
        <f t="shared" si="118"/>
        <v>iiif_url</v>
      </c>
    </row>
    <row r="3627" spans="1:11" x14ac:dyDescent="0.2">
      <c r="A3627" t="s">
        <v>6706</v>
      </c>
      <c r="B3627">
        <v>1160</v>
      </c>
      <c r="C3627" t="s">
        <v>6838</v>
      </c>
      <c r="D3627">
        <v>1620</v>
      </c>
      <c r="E3627">
        <v>2287</v>
      </c>
      <c r="F3627">
        <v>823</v>
      </c>
      <c r="G3627">
        <v>887</v>
      </c>
      <c r="H3627" t="s">
        <v>6839</v>
      </c>
      <c r="J3627" t="str">
        <f t="shared" si="118"/>
        <v>iiif_url</v>
      </c>
    </row>
    <row r="3628" spans="1:11" x14ac:dyDescent="0.2">
      <c r="A3628" t="s">
        <v>6706</v>
      </c>
      <c r="B3628">
        <v>1160</v>
      </c>
      <c r="C3628" t="s">
        <v>6840</v>
      </c>
      <c r="D3628">
        <v>1412</v>
      </c>
      <c r="E3628">
        <v>1529</v>
      </c>
      <c r="F3628">
        <v>869</v>
      </c>
      <c r="G3628">
        <v>926</v>
      </c>
      <c r="H3628" t="s">
        <v>6841</v>
      </c>
      <c r="J3628" t="str">
        <f t="shared" si="118"/>
        <v>iiif_url</v>
      </c>
    </row>
    <row r="3629" spans="1:11" x14ac:dyDescent="0.2">
      <c r="A3629" t="s">
        <v>6706</v>
      </c>
      <c r="B3629">
        <v>1160</v>
      </c>
      <c r="C3629" t="s">
        <v>6842</v>
      </c>
      <c r="D3629">
        <v>1415</v>
      </c>
      <c r="E3629">
        <v>2292</v>
      </c>
      <c r="F3629">
        <v>967</v>
      </c>
      <c r="G3629">
        <v>1033</v>
      </c>
      <c r="H3629" t="s">
        <v>6843</v>
      </c>
      <c r="I3629">
        <v>1</v>
      </c>
      <c r="J3629" t="str">
        <f t="shared" si="118"/>
        <v>iiif_url</v>
      </c>
    </row>
    <row r="3630" spans="1:11" x14ac:dyDescent="0.2">
      <c r="A3630" t="s">
        <v>6706</v>
      </c>
      <c r="B3630">
        <v>1160</v>
      </c>
      <c r="C3630" t="s">
        <v>6844</v>
      </c>
      <c r="D3630">
        <v>1403</v>
      </c>
      <c r="E3630">
        <v>2291</v>
      </c>
      <c r="F3630">
        <v>1016</v>
      </c>
      <c r="G3630">
        <v>1079</v>
      </c>
      <c r="H3630" t="s">
        <v>6845</v>
      </c>
      <c r="J3630" t="str">
        <f t="shared" si="118"/>
        <v>iiif_url</v>
      </c>
    </row>
    <row r="3631" spans="1:11" x14ac:dyDescent="0.2">
      <c r="A3631" t="s">
        <v>6706</v>
      </c>
      <c r="B3631">
        <v>1160</v>
      </c>
      <c r="C3631" t="s">
        <v>6846</v>
      </c>
      <c r="D3631">
        <v>1466</v>
      </c>
      <c r="E3631">
        <v>2300</v>
      </c>
      <c r="F3631">
        <v>1064</v>
      </c>
      <c r="G3631">
        <v>1130</v>
      </c>
      <c r="H3631" t="s">
        <v>6847</v>
      </c>
      <c r="J3631" t="str">
        <f t="shared" si="118"/>
        <v>iiif_url</v>
      </c>
    </row>
    <row r="3632" spans="1:11" x14ac:dyDescent="0.2">
      <c r="A3632" t="s">
        <v>6706</v>
      </c>
      <c r="B3632">
        <v>1160</v>
      </c>
      <c r="C3632" t="s">
        <v>6848</v>
      </c>
      <c r="D3632">
        <v>1403</v>
      </c>
      <c r="E3632">
        <v>2297</v>
      </c>
      <c r="F3632">
        <v>1110</v>
      </c>
      <c r="G3632">
        <v>1181</v>
      </c>
      <c r="H3632" t="s">
        <v>6849</v>
      </c>
      <c r="J3632" t="str">
        <f t="shared" si="118"/>
        <v>iiif_url</v>
      </c>
    </row>
    <row r="3633" spans="1:10" x14ac:dyDescent="0.2">
      <c r="A3633" t="s">
        <v>6706</v>
      </c>
      <c r="B3633">
        <v>1160</v>
      </c>
      <c r="C3633" t="s">
        <v>6850</v>
      </c>
      <c r="D3633">
        <v>1401</v>
      </c>
      <c r="E3633">
        <v>2303</v>
      </c>
      <c r="F3633">
        <v>1160</v>
      </c>
      <c r="G3633">
        <v>1232</v>
      </c>
      <c r="H3633" t="s">
        <v>6851</v>
      </c>
      <c r="J3633" t="str">
        <f t="shared" si="118"/>
        <v>iiif_url</v>
      </c>
    </row>
    <row r="3634" spans="1:10" x14ac:dyDescent="0.2">
      <c r="A3634" t="s">
        <v>6706</v>
      </c>
      <c r="B3634">
        <v>1160</v>
      </c>
      <c r="C3634" t="s">
        <v>6852</v>
      </c>
      <c r="D3634">
        <v>1403</v>
      </c>
      <c r="E3634">
        <v>2302</v>
      </c>
      <c r="F3634">
        <v>1210</v>
      </c>
      <c r="G3634">
        <v>1281</v>
      </c>
      <c r="H3634" t="s">
        <v>6853</v>
      </c>
      <c r="J3634" t="str">
        <f t="shared" si="118"/>
        <v>iiif_url</v>
      </c>
    </row>
    <row r="3635" spans="1:10" x14ac:dyDescent="0.2">
      <c r="A3635" t="s">
        <v>6706</v>
      </c>
      <c r="B3635">
        <v>1160</v>
      </c>
      <c r="C3635" t="s">
        <v>6854</v>
      </c>
      <c r="D3635">
        <v>1396</v>
      </c>
      <c r="E3635">
        <v>2303</v>
      </c>
      <c r="F3635">
        <v>1259</v>
      </c>
      <c r="G3635">
        <v>1327</v>
      </c>
      <c r="H3635" t="s">
        <v>6855</v>
      </c>
      <c r="J3635" t="str">
        <f t="shared" si="118"/>
        <v>iiif_url</v>
      </c>
    </row>
    <row r="3636" spans="1:10" x14ac:dyDescent="0.2">
      <c r="A3636" t="s">
        <v>6706</v>
      </c>
      <c r="B3636">
        <v>1160</v>
      </c>
      <c r="C3636" t="s">
        <v>6856</v>
      </c>
      <c r="D3636">
        <v>1397</v>
      </c>
      <c r="E3636">
        <v>2292</v>
      </c>
      <c r="F3636">
        <v>1307</v>
      </c>
      <c r="G3636">
        <v>1377</v>
      </c>
      <c r="H3636" t="s">
        <v>6857</v>
      </c>
      <c r="J3636" t="str">
        <f t="shared" si="118"/>
        <v>iiif_url</v>
      </c>
    </row>
    <row r="3637" spans="1:10" x14ac:dyDescent="0.2">
      <c r="A3637" t="s">
        <v>6706</v>
      </c>
      <c r="B3637">
        <v>1160</v>
      </c>
      <c r="C3637" t="s">
        <v>6858</v>
      </c>
      <c r="D3637">
        <v>1397</v>
      </c>
      <c r="E3637">
        <v>2291</v>
      </c>
      <c r="F3637">
        <v>1357</v>
      </c>
      <c r="G3637">
        <v>1426</v>
      </c>
      <c r="H3637" t="s">
        <v>6859</v>
      </c>
      <c r="J3637" t="str">
        <f t="shared" si="118"/>
        <v>iiif_url</v>
      </c>
    </row>
    <row r="3638" spans="1:10" x14ac:dyDescent="0.2">
      <c r="A3638" t="s">
        <v>6706</v>
      </c>
      <c r="B3638">
        <v>1160</v>
      </c>
      <c r="C3638" t="s">
        <v>6860</v>
      </c>
      <c r="D3638">
        <v>1399</v>
      </c>
      <c r="E3638">
        <v>2291</v>
      </c>
      <c r="F3638">
        <v>1402</v>
      </c>
      <c r="G3638">
        <v>1475</v>
      </c>
      <c r="H3638" t="s">
        <v>6861</v>
      </c>
      <c r="J3638" t="str">
        <f t="shared" si="118"/>
        <v>iiif_url</v>
      </c>
    </row>
    <row r="3639" spans="1:10" x14ac:dyDescent="0.2">
      <c r="A3639" t="s">
        <v>6706</v>
      </c>
      <c r="B3639">
        <v>1160</v>
      </c>
      <c r="C3639" t="s">
        <v>6862</v>
      </c>
      <c r="D3639">
        <v>1394</v>
      </c>
      <c r="E3639">
        <v>2291</v>
      </c>
      <c r="F3639">
        <v>1453</v>
      </c>
      <c r="G3639">
        <v>1523</v>
      </c>
      <c r="H3639" t="s">
        <v>6863</v>
      </c>
      <c r="J3639" t="str">
        <f t="shared" si="118"/>
        <v>iiif_url</v>
      </c>
    </row>
    <row r="3640" spans="1:10" x14ac:dyDescent="0.2">
      <c r="A3640" t="s">
        <v>6706</v>
      </c>
      <c r="B3640">
        <v>1160</v>
      </c>
      <c r="C3640" t="s">
        <v>6864</v>
      </c>
      <c r="D3640">
        <v>1397</v>
      </c>
      <c r="E3640">
        <v>2291</v>
      </c>
      <c r="F3640">
        <v>1503</v>
      </c>
      <c r="G3640">
        <v>1570</v>
      </c>
      <c r="H3640" t="s">
        <v>6865</v>
      </c>
      <c r="J3640" t="str">
        <f t="shared" si="118"/>
        <v>iiif_url</v>
      </c>
    </row>
    <row r="3641" spans="1:10" x14ac:dyDescent="0.2">
      <c r="A3641" t="s">
        <v>6706</v>
      </c>
      <c r="B3641">
        <v>1160</v>
      </c>
      <c r="C3641" t="s">
        <v>6866</v>
      </c>
      <c r="D3641">
        <v>1395</v>
      </c>
      <c r="E3641">
        <v>2286</v>
      </c>
      <c r="F3641">
        <v>1551</v>
      </c>
      <c r="G3641">
        <v>1620</v>
      </c>
      <c r="H3641" t="s">
        <v>6867</v>
      </c>
      <c r="J3641" t="str">
        <f t="shared" si="118"/>
        <v>iiif_url</v>
      </c>
    </row>
    <row r="3642" spans="1:10" x14ac:dyDescent="0.2">
      <c r="A3642" t="s">
        <v>6706</v>
      </c>
      <c r="B3642">
        <v>1160</v>
      </c>
      <c r="C3642" t="s">
        <v>6868</v>
      </c>
      <c r="D3642">
        <v>1395</v>
      </c>
      <c r="E3642">
        <v>2285</v>
      </c>
      <c r="F3642">
        <v>1600</v>
      </c>
      <c r="G3642">
        <v>1671</v>
      </c>
      <c r="H3642" t="s">
        <v>6869</v>
      </c>
      <c r="J3642" t="str">
        <f t="shared" si="118"/>
        <v>iiif_url</v>
      </c>
    </row>
    <row r="3643" spans="1:10" x14ac:dyDescent="0.2">
      <c r="A3643" t="s">
        <v>6706</v>
      </c>
      <c r="B3643">
        <v>1160</v>
      </c>
      <c r="C3643" t="s">
        <v>6870</v>
      </c>
      <c r="D3643">
        <v>1406</v>
      </c>
      <c r="E3643">
        <v>2284</v>
      </c>
      <c r="F3643">
        <v>1647</v>
      </c>
      <c r="G3643">
        <v>1718</v>
      </c>
      <c r="H3643" t="s">
        <v>6871</v>
      </c>
      <c r="J3643" t="str">
        <f t="shared" si="118"/>
        <v>iiif_url</v>
      </c>
    </row>
    <row r="3644" spans="1:10" x14ac:dyDescent="0.2">
      <c r="A3644" t="s">
        <v>6706</v>
      </c>
      <c r="B3644">
        <v>1160</v>
      </c>
      <c r="C3644" t="s">
        <v>6872</v>
      </c>
      <c r="D3644">
        <v>1394</v>
      </c>
      <c r="E3644">
        <v>2291</v>
      </c>
      <c r="F3644">
        <v>1697</v>
      </c>
      <c r="G3644">
        <v>1768</v>
      </c>
      <c r="H3644" t="s">
        <v>6873</v>
      </c>
      <c r="J3644" t="str">
        <f t="shared" si="118"/>
        <v>iiif_url</v>
      </c>
    </row>
    <row r="3645" spans="1:10" x14ac:dyDescent="0.2">
      <c r="A3645" t="s">
        <v>6706</v>
      </c>
      <c r="B3645">
        <v>1160</v>
      </c>
      <c r="C3645" t="s">
        <v>6874</v>
      </c>
      <c r="D3645">
        <v>1394</v>
      </c>
      <c r="E3645">
        <v>2285</v>
      </c>
      <c r="F3645">
        <v>1745</v>
      </c>
      <c r="G3645">
        <v>1813</v>
      </c>
      <c r="H3645" t="s">
        <v>6875</v>
      </c>
      <c r="J3645" t="str">
        <f t="shared" si="118"/>
        <v>iiif_url</v>
      </c>
    </row>
    <row r="3646" spans="1:10" x14ac:dyDescent="0.2">
      <c r="A3646" t="s">
        <v>6706</v>
      </c>
      <c r="B3646">
        <v>1160</v>
      </c>
      <c r="C3646" t="s">
        <v>6876</v>
      </c>
      <c r="D3646">
        <v>1390</v>
      </c>
      <c r="E3646">
        <v>2290</v>
      </c>
      <c r="F3646">
        <v>1795</v>
      </c>
      <c r="G3646">
        <v>1863</v>
      </c>
      <c r="H3646" t="s">
        <v>6877</v>
      </c>
      <c r="J3646" t="str">
        <f t="shared" si="118"/>
        <v>iiif_url</v>
      </c>
    </row>
    <row r="3647" spans="1:10" x14ac:dyDescent="0.2">
      <c r="A3647" t="s">
        <v>6706</v>
      </c>
      <c r="B3647">
        <v>1160</v>
      </c>
      <c r="C3647" t="s">
        <v>6878</v>
      </c>
      <c r="D3647">
        <v>1391</v>
      </c>
      <c r="E3647">
        <v>2290</v>
      </c>
      <c r="F3647">
        <v>1845</v>
      </c>
      <c r="G3647">
        <v>1914</v>
      </c>
      <c r="H3647" t="s">
        <v>6879</v>
      </c>
      <c r="J3647" t="str">
        <f t="shared" si="118"/>
        <v>iiif_url</v>
      </c>
    </row>
    <row r="3648" spans="1:10" x14ac:dyDescent="0.2">
      <c r="A3648" t="s">
        <v>6706</v>
      </c>
      <c r="B3648">
        <v>1160</v>
      </c>
      <c r="C3648" t="s">
        <v>6880</v>
      </c>
      <c r="D3648">
        <v>1386</v>
      </c>
      <c r="E3648">
        <v>2286</v>
      </c>
      <c r="F3648">
        <v>1894</v>
      </c>
      <c r="G3648">
        <v>1962</v>
      </c>
      <c r="H3648" t="s">
        <v>6881</v>
      </c>
      <c r="J3648" t="str">
        <f t="shared" si="118"/>
        <v>iiif_url</v>
      </c>
    </row>
    <row r="3649" spans="1:10" x14ac:dyDescent="0.2">
      <c r="A3649" t="s">
        <v>6706</v>
      </c>
      <c r="B3649">
        <v>1160</v>
      </c>
      <c r="C3649" t="s">
        <v>6882</v>
      </c>
      <c r="D3649">
        <v>1384</v>
      </c>
      <c r="E3649">
        <v>2284</v>
      </c>
      <c r="F3649">
        <v>1944</v>
      </c>
      <c r="G3649">
        <v>2010</v>
      </c>
      <c r="H3649" t="s">
        <v>6883</v>
      </c>
      <c r="J3649" t="str">
        <f t="shared" si="118"/>
        <v>iiif_url</v>
      </c>
    </row>
    <row r="3650" spans="1:10" x14ac:dyDescent="0.2">
      <c r="A3650" t="s">
        <v>6706</v>
      </c>
      <c r="B3650">
        <v>1160</v>
      </c>
      <c r="C3650" t="s">
        <v>6884</v>
      </c>
      <c r="D3650">
        <v>1386</v>
      </c>
      <c r="E3650">
        <v>2292</v>
      </c>
      <c r="F3650">
        <v>1992</v>
      </c>
      <c r="G3650">
        <v>2062</v>
      </c>
      <c r="H3650" t="s">
        <v>6885</v>
      </c>
      <c r="J3650" t="str">
        <f t="shared" si="118"/>
        <v>iiif_url</v>
      </c>
    </row>
    <row r="3651" spans="1:10" x14ac:dyDescent="0.2">
      <c r="A3651" t="s">
        <v>6706</v>
      </c>
      <c r="B3651">
        <v>1160</v>
      </c>
      <c r="C3651" t="s">
        <v>6886</v>
      </c>
      <c r="D3651">
        <v>1385</v>
      </c>
      <c r="E3651">
        <v>2285</v>
      </c>
      <c r="F3651">
        <v>2040</v>
      </c>
      <c r="G3651">
        <v>2109</v>
      </c>
      <c r="H3651" t="s">
        <v>6887</v>
      </c>
      <c r="J3651" t="str">
        <f t="shared" si="118"/>
        <v>iiif_url</v>
      </c>
    </row>
    <row r="3652" spans="1:10" x14ac:dyDescent="0.2">
      <c r="A3652" t="s">
        <v>6706</v>
      </c>
      <c r="B3652">
        <v>1160</v>
      </c>
      <c r="C3652" t="s">
        <v>6888</v>
      </c>
      <c r="D3652">
        <v>1382</v>
      </c>
      <c r="E3652">
        <v>2284</v>
      </c>
      <c r="F3652">
        <v>2089</v>
      </c>
      <c r="G3652">
        <v>2156</v>
      </c>
      <c r="H3652" t="s">
        <v>6889</v>
      </c>
      <c r="J3652" t="str">
        <f t="shared" ref="J3652:J3673" si="119">HYPERLINK("https://images.diginfra.net/iiif/NL-HaNA_1.01.02/3769/NL-HaNA_1.01.02_3769_0581.jpg/178,201,2225,3231/full/0/default.jpg", "iiif_url")</f>
        <v>iiif_url</v>
      </c>
    </row>
    <row r="3653" spans="1:10" x14ac:dyDescent="0.2">
      <c r="A3653" t="s">
        <v>6706</v>
      </c>
      <c r="B3653">
        <v>1160</v>
      </c>
      <c r="C3653" t="s">
        <v>6890</v>
      </c>
      <c r="D3653">
        <v>1385</v>
      </c>
      <c r="E3653">
        <v>2279</v>
      </c>
      <c r="F3653">
        <v>2141</v>
      </c>
      <c r="G3653">
        <v>2205</v>
      </c>
      <c r="H3653" t="s">
        <v>6891</v>
      </c>
      <c r="J3653" t="str">
        <f t="shared" si="119"/>
        <v>iiif_url</v>
      </c>
    </row>
    <row r="3654" spans="1:10" x14ac:dyDescent="0.2">
      <c r="A3654" t="s">
        <v>6706</v>
      </c>
      <c r="B3654">
        <v>1160</v>
      </c>
      <c r="C3654" t="s">
        <v>6892</v>
      </c>
      <c r="D3654">
        <v>1378</v>
      </c>
      <c r="E3654">
        <v>2283</v>
      </c>
      <c r="F3654">
        <v>2187</v>
      </c>
      <c r="G3654">
        <v>2257</v>
      </c>
      <c r="H3654" t="s">
        <v>6893</v>
      </c>
      <c r="J3654" t="str">
        <f t="shared" si="119"/>
        <v>iiif_url</v>
      </c>
    </row>
    <row r="3655" spans="1:10" x14ac:dyDescent="0.2">
      <c r="A3655" t="s">
        <v>6706</v>
      </c>
      <c r="B3655">
        <v>1160</v>
      </c>
      <c r="C3655" t="s">
        <v>6894</v>
      </c>
      <c r="D3655">
        <v>1382</v>
      </c>
      <c r="E3655">
        <v>2278</v>
      </c>
      <c r="F3655">
        <v>2235</v>
      </c>
      <c r="G3655">
        <v>2305</v>
      </c>
      <c r="H3655" t="s">
        <v>6895</v>
      </c>
      <c r="J3655" t="str">
        <f t="shared" si="119"/>
        <v>iiif_url</v>
      </c>
    </row>
    <row r="3656" spans="1:10" x14ac:dyDescent="0.2">
      <c r="A3656" t="s">
        <v>6706</v>
      </c>
      <c r="B3656">
        <v>1160</v>
      </c>
      <c r="C3656" t="s">
        <v>6896</v>
      </c>
      <c r="D3656">
        <v>1384</v>
      </c>
      <c r="E3656">
        <v>2288</v>
      </c>
      <c r="F3656">
        <v>2284</v>
      </c>
      <c r="G3656">
        <v>2355</v>
      </c>
      <c r="H3656" t="s">
        <v>6897</v>
      </c>
      <c r="J3656" t="str">
        <f t="shared" si="119"/>
        <v>iiif_url</v>
      </c>
    </row>
    <row r="3657" spans="1:10" x14ac:dyDescent="0.2">
      <c r="A3657" t="s">
        <v>6706</v>
      </c>
      <c r="B3657">
        <v>1160</v>
      </c>
      <c r="C3657" t="s">
        <v>6898</v>
      </c>
      <c r="D3657">
        <v>1382</v>
      </c>
      <c r="E3657">
        <v>2279</v>
      </c>
      <c r="F3657">
        <v>2332</v>
      </c>
      <c r="G3657">
        <v>2401</v>
      </c>
      <c r="H3657" t="s">
        <v>6899</v>
      </c>
      <c r="J3657" t="str">
        <f t="shared" si="119"/>
        <v>iiif_url</v>
      </c>
    </row>
    <row r="3658" spans="1:10" x14ac:dyDescent="0.2">
      <c r="A3658" t="s">
        <v>6706</v>
      </c>
      <c r="B3658">
        <v>1160</v>
      </c>
      <c r="C3658" t="s">
        <v>6900</v>
      </c>
      <c r="D3658">
        <v>1382</v>
      </c>
      <c r="E3658">
        <v>2284</v>
      </c>
      <c r="F3658">
        <v>2384</v>
      </c>
      <c r="G3658">
        <v>2451</v>
      </c>
      <c r="H3658" t="s">
        <v>6901</v>
      </c>
      <c r="J3658" t="str">
        <f t="shared" si="119"/>
        <v>iiif_url</v>
      </c>
    </row>
    <row r="3659" spans="1:10" x14ac:dyDescent="0.2">
      <c r="A3659" t="s">
        <v>6706</v>
      </c>
      <c r="B3659">
        <v>1160</v>
      </c>
      <c r="C3659" t="s">
        <v>6902</v>
      </c>
      <c r="D3659">
        <v>1382</v>
      </c>
      <c r="E3659">
        <v>2284</v>
      </c>
      <c r="F3659">
        <v>2431</v>
      </c>
      <c r="G3659">
        <v>2498</v>
      </c>
      <c r="H3659" t="s">
        <v>6903</v>
      </c>
      <c r="J3659" t="str">
        <f t="shared" si="119"/>
        <v>iiif_url</v>
      </c>
    </row>
    <row r="3660" spans="1:10" x14ac:dyDescent="0.2">
      <c r="A3660" t="s">
        <v>6706</v>
      </c>
      <c r="B3660">
        <v>1160</v>
      </c>
      <c r="C3660" t="s">
        <v>6904</v>
      </c>
      <c r="D3660">
        <v>1380</v>
      </c>
      <c r="E3660">
        <v>2279</v>
      </c>
      <c r="F3660">
        <v>2480</v>
      </c>
      <c r="G3660">
        <v>2548</v>
      </c>
      <c r="H3660" t="s">
        <v>6905</v>
      </c>
      <c r="J3660" t="str">
        <f t="shared" si="119"/>
        <v>iiif_url</v>
      </c>
    </row>
    <row r="3661" spans="1:10" x14ac:dyDescent="0.2">
      <c r="A3661" t="s">
        <v>6706</v>
      </c>
      <c r="B3661">
        <v>1160</v>
      </c>
      <c r="C3661" t="s">
        <v>6906</v>
      </c>
      <c r="D3661">
        <v>1376</v>
      </c>
      <c r="E3661">
        <v>2278</v>
      </c>
      <c r="F3661">
        <v>2527</v>
      </c>
      <c r="G3661">
        <v>2596</v>
      </c>
      <c r="H3661" t="s">
        <v>6907</v>
      </c>
      <c r="J3661" t="str">
        <f t="shared" si="119"/>
        <v>iiif_url</v>
      </c>
    </row>
    <row r="3662" spans="1:10" x14ac:dyDescent="0.2">
      <c r="A3662" t="s">
        <v>6706</v>
      </c>
      <c r="B3662">
        <v>1160</v>
      </c>
      <c r="C3662" t="s">
        <v>6908</v>
      </c>
      <c r="D3662">
        <v>1377</v>
      </c>
      <c r="E3662">
        <v>2273</v>
      </c>
      <c r="F3662">
        <v>2577</v>
      </c>
      <c r="G3662">
        <v>2645</v>
      </c>
      <c r="H3662" t="s">
        <v>6909</v>
      </c>
      <c r="J3662" t="str">
        <f t="shared" si="119"/>
        <v>iiif_url</v>
      </c>
    </row>
    <row r="3663" spans="1:10" x14ac:dyDescent="0.2">
      <c r="A3663" t="s">
        <v>6706</v>
      </c>
      <c r="B3663">
        <v>1160</v>
      </c>
      <c r="C3663" t="s">
        <v>6910</v>
      </c>
      <c r="D3663">
        <v>1379</v>
      </c>
      <c r="E3663">
        <v>2265</v>
      </c>
      <c r="F3663">
        <v>2627</v>
      </c>
      <c r="G3663">
        <v>2694</v>
      </c>
      <c r="H3663" t="s">
        <v>6911</v>
      </c>
      <c r="J3663" t="str">
        <f t="shared" si="119"/>
        <v>iiif_url</v>
      </c>
    </row>
    <row r="3664" spans="1:10" x14ac:dyDescent="0.2">
      <c r="A3664" t="s">
        <v>6706</v>
      </c>
      <c r="B3664">
        <v>1160</v>
      </c>
      <c r="C3664" t="s">
        <v>6912</v>
      </c>
      <c r="D3664">
        <v>1377</v>
      </c>
      <c r="E3664">
        <v>1462</v>
      </c>
      <c r="F3664">
        <v>2675</v>
      </c>
      <c r="G3664">
        <v>2730</v>
      </c>
      <c r="H3664" t="s">
        <v>4345</v>
      </c>
      <c r="J3664" t="str">
        <f t="shared" si="119"/>
        <v>iiif_url</v>
      </c>
    </row>
    <row r="3665" spans="1:10" x14ac:dyDescent="0.2">
      <c r="A3665" t="s">
        <v>6706</v>
      </c>
      <c r="B3665">
        <v>1160</v>
      </c>
      <c r="C3665" t="s">
        <v>6913</v>
      </c>
      <c r="D3665">
        <v>1426</v>
      </c>
      <c r="E3665">
        <v>2268</v>
      </c>
      <c r="F3665">
        <v>2725</v>
      </c>
      <c r="G3665">
        <v>2793</v>
      </c>
      <c r="H3665" t="s">
        <v>6914</v>
      </c>
      <c r="J3665" t="str">
        <f t="shared" si="119"/>
        <v>iiif_url</v>
      </c>
    </row>
    <row r="3666" spans="1:10" x14ac:dyDescent="0.2">
      <c r="A3666" t="s">
        <v>6706</v>
      </c>
      <c r="B3666">
        <v>1160</v>
      </c>
      <c r="C3666" t="s">
        <v>6915</v>
      </c>
      <c r="D3666">
        <v>1376</v>
      </c>
      <c r="E3666">
        <v>2273</v>
      </c>
      <c r="F3666">
        <v>2774</v>
      </c>
      <c r="G3666">
        <v>2838</v>
      </c>
      <c r="H3666" t="s">
        <v>6916</v>
      </c>
      <c r="J3666" t="str">
        <f t="shared" si="119"/>
        <v>iiif_url</v>
      </c>
    </row>
    <row r="3667" spans="1:10" x14ac:dyDescent="0.2">
      <c r="A3667" t="s">
        <v>6706</v>
      </c>
      <c r="B3667">
        <v>1160</v>
      </c>
      <c r="C3667" t="s">
        <v>6917</v>
      </c>
      <c r="D3667">
        <v>1377</v>
      </c>
      <c r="E3667">
        <v>2272</v>
      </c>
      <c r="F3667">
        <v>2824</v>
      </c>
      <c r="G3667">
        <v>2890</v>
      </c>
      <c r="H3667" t="s">
        <v>6918</v>
      </c>
      <c r="J3667" t="str">
        <f t="shared" si="119"/>
        <v>iiif_url</v>
      </c>
    </row>
    <row r="3668" spans="1:10" x14ac:dyDescent="0.2">
      <c r="A3668" t="s">
        <v>6706</v>
      </c>
      <c r="B3668">
        <v>1160</v>
      </c>
      <c r="C3668" t="s">
        <v>6919</v>
      </c>
      <c r="D3668">
        <v>1376</v>
      </c>
      <c r="E3668">
        <v>2268</v>
      </c>
      <c r="F3668">
        <v>2873</v>
      </c>
      <c r="G3668">
        <v>2940</v>
      </c>
      <c r="H3668" t="s">
        <v>6920</v>
      </c>
      <c r="J3668" t="str">
        <f t="shared" si="119"/>
        <v>iiif_url</v>
      </c>
    </row>
    <row r="3669" spans="1:10" x14ac:dyDescent="0.2">
      <c r="A3669" t="s">
        <v>6706</v>
      </c>
      <c r="B3669">
        <v>1160</v>
      </c>
      <c r="C3669" t="s">
        <v>6921</v>
      </c>
      <c r="D3669">
        <v>1376</v>
      </c>
      <c r="E3669">
        <v>2266</v>
      </c>
      <c r="F3669">
        <v>2923</v>
      </c>
      <c r="G3669">
        <v>2987</v>
      </c>
      <c r="H3669" t="s">
        <v>6922</v>
      </c>
      <c r="J3669" t="str">
        <f t="shared" si="119"/>
        <v>iiif_url</v>
      </c>
    </row>
    <row r="3670" spans="1:10" x14ac:dyDescent="0.2">
      <c r="A3670" t="s">
        <v>6706</v>
      </c>
      <c r="B3670">
        <v>1160</v>
      </c>
      <c r="C3670" t="s">
        <v>6923</v>
      </c>
      <c r="D3670">
        <v>1380</v>
      </c>
      <c r="E3670">
        <v>1493</v>
      </c>
      <c r="F3670">
        <v>2971</v>
      </c>
      <c r="G3670">
        <v>3026</v>
      </c>
      <c r="H3670" t="s">
        <v>6924</v>
      </c>
      <c r="J3670" t="str">
        <f t="shared" si="119"/>
        <v>iiif_url</v>
      </c>
    </row>
    <row r="3671" spans="1:10" x14ac:dyDescent="0.2">
      <c r="A3671" t="s">
        <v>6706</v>
      </c>
      <c r="B3671">
        <v>1160</v>
      </c>
      <c r="C3671" t="s">
        <v>6925</v>
      </c>
      <c r="D3671">
        <v>1416</v>
      </c>
      <c r="E3671">
        <v>2258</v>
      </c>
      <c r="F3671">
        <v>3019</v>
      </c>
      <c r="G3671">
        <v>3084</v>
      </c>
      <c r="H3671" t="s">
        <v>6926</v>
      </c>
      <c r="J3671" t="str">
        <f t="shared" si="119"/>
        <v>iiif_url</v>
      </c>
    </row>
    <row r="3672" spans="1:10" x14ac:dyDescent="0.2">
      <c r="A3672" t="s">
        <v>6706</v>
      </c>
      <c r="B3672">
        <v>1160</v>
      </c>
      <c r="C3672" t="s">
        <v>6927</v>
      </c>
      <c r="D3672">
        <v>1377</v>
      </c>
      <c r="E3672">
        <v>2270</v>
      </c>
      <c r="F3672">
        <v>3070</v>
      </c>
      <c r="G3672">
        <v>3132</v>
      </c>
      <c r="H3672" t="s">
        <v>6928</v>
      </c>
      <c r="J3672" t="str">
        <f t="shared" si="119"/>
        <v>iiif_url</v>
      </c>
    </row>
    <row r="3673" spans="1:10" x14ac:dyDescent="0.2">
      <c r="A3673" t="s">
        <v>6706</v>
      </c>
      <c r="B3673">
        <v>1160</v>
      </c>
      <c r="C3673" t="s">
        <v>6929</v>
      </c>
      <c r="D3673">
        <v>1375</v>
      </c>
      <c r="E3673">
        <v>2266</v>
      </c>
      <c r="F3673">
        <v>3121</v>
      </c>
      <c r="G3673">
        <v>3184</v>
      </c>
      <c r="H3673" t="s">
        <v>6930</v>
      </c>
      <c r="J3673" t="str">
        <f t="shared" si="119"/>
        <v>iiif_url</v>
      </c>
    </row>
    <row r="3675" spans="1:10" x14ac:dyDescent="0.2">
      <c r="A3675" t="s">
        <v>6706</v>
      </c>
      <c r="B3675">
        <v>1161</v>
      </c>
      <c r="C3675" t="s">
        <v>6931</v>
      </c>
      <c r="D3675">
        <v>4385</v>
      </c>
      <c r="E3675">
        <v>4457</v>
      </c>
      <c r="F3675">
        <v>3299</v>
      </c>
      <c r="G3675">
        <v>3355</v>
      </c>
      <c r="H3675" t="s">
        <v>1954</v>
      </c>
      <c r="J3675" t="str">
        <f t="shared" ref="J3675:J3706" si="120">HYPERLINK("https://images.diginfra.net/iiif/NL-HaNA_1.01.02/3769/NL-HaNA_1.01.02_3769_0581.jpg/2454,206,2103,3249/full/0/default.jpg", "iiif_url")</f>
        <v>iiif_url</v>
      </c>
    </row>
    <row r="3676" spans="1:10" x14ac:dyDescent="0.2">
      <c r="A3676" t="s">
        <v>6706</v>
      </c>
      <c r="B3676">
        <v>1161</v>
      </c>
      <c r="C3676" t="s">
        <v>6931</v>
      </c>
      <c r="D3676">
        <v>2589</v>
      </c>
      <c r="E3676">
        <v>2726</v>
      </c>
      <c r="F3676">
        <v>338</v>
      </c>
      <c r="G3676">
        <v>394</v>
      </c>
      <c r="H3676" t="s">
        <v>6932</v>
      </c>
      <c r="J3676" t="str">
        <f t="shared" si="120"/>
        <v>iiif_url</v>
      </c>
    </row>
    <row r="3677" spans="1:10" x14ac:dyDescent="0.2">
      <c r="A3677" t="s">
        <v>6706</v>
      </c>
      <c r="B3677">
        <v>1161</v>
      </c>
      <c r="C3677" t="s">
        <v>6931</v>
      </c>
      <c r="D3677">
        <v>3998</v>
      </c>
      <c r="E3677">
        <v>4403</v>
      </c>
      <c r="F3677">
        <v>306</v>
      </c>
      <c r="G3677">
        <v>376</v>
      </c>
      <c r="H3677" t="s">
        <v>6933</v>
      </c>
      <c r="J3677" t="str">
        <f t="shared" si="120"/>
        <v>iiif_url</v>
      </c>
    </row>
    <row r="3678" spans="1:10" x14ac:dyDescent="0.2">
      <c r="A3678" t="s">
        <v>6706</v>
      </c>
      <c r="B3678">
        <v>1161</v>
      </c>
      <c r="C3678" t="s">
        <v>6931</v>
      </c>
      <c r="D3678">
        <v>3416</v>
      </c>
      <c r="E3678">
        <v>3628</v>
      </c>
      <c r="F3678">
        <v>324</v>
      </c>
      <c r="G3678">
        <v>381</v>
      </c>
      <c r="J3678" t="str">
        <f t="shared" si="120"/>
        <v>iiif_url</v>
      </c>
    </row>
    <row r="3679" spans="1:10" x14ac:dyDescent="0.2">
      <c r="A3679" t="s">
        <v>6706</v>
      </c>
      <c r="B3679">
        <v>1161</v>
      </c>
      <c r="C3679" t="s">
        <v>6931</v>
      </c>
      <c r="D3679">
        <v>2554</v>
      </c>
      <c r="E3679">
        <v>2572</v>
      </c>
      <c r="F3679">
        <v>2988</v>
      </c>
      <c r="G3679">
        <v>3043</v>
      </c>
      <c r="J3679" t="str">
        <f t="shared" si="120"/>
        <v>iiif_url</v>
      </c>
    </row>
    <row r="3680" spans="1:10" x14ac:dyDescent="0.2">
      <c r="A3680" t="s">
        <v>6706</v>
      </c>
      <c r="B3680">
        <v>1161</v>
      </c>
      <c r="C3680" t="s">
        <v>6934</v>
      </c>
      <c r="D3680">
        <v>2654</v>
      </c>
      <c r="E3680">
        <v>3469</v>
      </c>
      <c r="F3680">
        <v>385</v>
      </c>
      <c r="G3680">
        <v>441</v>
      </c>
      <c r="H3680" t="s">
        <v>6935</v>
      </c>
      <c r="I3680">
        <v>1</v>
      </c>
      <c r="J3680" t="str">
        <f t="shared" si="120"/>
        <v>iiif_url</v>
      </c>
    </row>
    <row r="3681" spans="1:10" x14ac:dyDescent="0.2">
      <c r="A3681" t="s">
        <v>6706</v>
      </c>
      <c r="B3681">
        <v>1161</v>
      </c>
      <c r="C3681" t="s">
        <v>6936</v>
      </c>
      <c r="D3681">
        <v>2593</v>
      </c>
      <c r="E3681">
        <v>3461</v>
      </c>
      <c r="F3681">
        <v>436</v>
      </c>
      <c r="G3681">
        <v>497</v>
      </c>
      <c r="H3681" t="s">
        <v>6937</v>
      </c>
      <c r="J3681" t="str">
        <f t="shared" si="120"/>
        <v>iiif_url</v>
      </c>
    </row>
    <row r="3682" spans="1:10" x14ac:dyDescent="0.2">
      <c r="A3682" t="s">
        <v>6706</v>
      </c>
      <c r="B3682">
        <v>1161</v>
      </c>
      <c r="C3682" t="s">
        <v>6938</v>
      </c>
      <c r="D3682">
        <v>2714</v>
      </c>
      <c r="E3682">
        <v>3473</v>
      </c>
      <c r="F3682">
        <v>486</v>
      </c>
      <c r="G3682">
        <v>542</v>
      </c>
      <c r="H3682" t="s">
        <v>6939</v>
      </c>
      <c r="J3682" t="str">
        <f t="shared" si="120"/>
        <v>iiif_url</v>
      </c>
    </row>
    <row r="3683" spans="1:10" x14ac:dyDescent="0.2">
      <c r="A3683" t="s">
        <v>6706</v>
      </c>
      <c r="B3683">
        <v>1161</v>
      </c>
      <c r="C3683" t="s">
        <v>6940</v>
      </c>
      <c r="D3683">
        <v>2591</v>
      </c>
      <c r="E3683">
        <v>3470</v>
      </c>
      <c r="F3683">
        <v>531</v>
      </c>
      <c r="G3683">
        <v>587</v>
      </c>
      <c r="H3683" t="s">
        <v>6941</v>
      </c>
      <c r="J3683" t="str">
        <f t="shared" si="120"/>
        <v>iiif_url</v>
      </c>
    </row>
    <row r="3684" spans="1:10" x14ac:dyDescent="0.2">
      <c r="A3684" t="s">
        <v>6706</v>
      </c>
      <c r="B3684">
        <v>1161</v>
      </c>
      <c r="C3684" t="s">
        <v>6942</v>
      </c>
      <c r="D3684">
        <v>2591</v>
      </c>
      <c r="E3684">
        <v>3470</v>
      </c>
      <c r="F3684">
        <v>582</v>
      </c>
      <c r="G3684">
        <v>638</v>
      </c>
      <c r="H3684" t="s">
        <v>6943</v>
      </c>
      <c r="J3684" t="str">
        <f t="shared" si="120"/>
        <v>iiif_url</v>
      </c>
    </row>
    <row r="3685" spans="1:10" x14ac:dyDescent="0.2">
      <c r="A3685" t="s">
        <v>6706</v>
      </c>
      <c r="B3685">
        <v>1161</v>
      </c>
      <c r="C3685" t="s">
        <v>6944</v>
      </c>
      <c r="D3685">
        <v>2592</v>
      </c>
      <c r="E3685">
        <v>3468</v>
      </c>
      <c r="F3685">
        <v>629</v>
      </c>
      <c r="G3685">
        <v>685</v>
      </c>
      <c r="H3685" t="s">
        <v>6945</v>
      </c>
      <c r="J3685" t="str">
        <f t="shared" si="120"/>
        <v>iiif_url</v>
      </c>
    </row>
    <row r="3686" spans="1:10" x14ac:dyDescent="0.2">
      <c r="A3686" t="s">
        <v>6706</v>
      </c>
      <c r="B3686">
        <v>1161</v>
      </c>
      <c r="C3686" t="s">
        <v>6946</v>
      </c>
      <c r="D3686">
        <v>2591</v>
      </c>
      <c r="E3686">
        <v>3473</v>
      </c>
      <c r="F3686">
        <v>682</v>
      </c>
      <c r="G3686">
        <v>740</v>
      </c>
      <c r="H3686" t="s">
        <v>6947</v>
      </c>
      <c r="J3686" t="str">
        <f t="shared" si="120"/>
        <v>iiif_url</v>
      </c>
    </row>
    <row r="3687" spans="1:10" x14ac:dyDescent="0.2">
      <c r="A3687" t="s">
        <v>6706</v>
      </c>
      <c r="B3687">
        <v>1161</v>
      </c>
      <c r="C3687" t="s">
        <v>6948</v>
      </c>
      <c r="D3687">
        <v>2594</v>
      </c>
      <c r="E3687">
        <v>3470</v>
      </c>
      <c r="F3687">
        <v>727</v>
      </c>
      <c r="G3687">
        <v>783</v>
      </c>
      <c r="H3687" t="s">
        <v>6949</v>
      </c>
      <c r="J3687" t="str">
        <f t="shared" si="120"/>
        <v>iiif_url</v>
      </c>
    </row>
    <row r="3688" spans="1:10" x14ac:dyDescent="0.2">
      <c r="A3688" t="s">
        <v>6706</v>
      </c>
      <c r="B3688">
        <v>1161</v>
      </c>
      <c r="C3688" t="s">
        <v>6950</v>
      </c>
      <c r="D3688">
        <v>2596</v>
      </c>
      <c r="E3688">
        <v>3476</v>
      </c>
      <c r="F3688">
        <v>779</v>
      </c>
      <c r="G3688">
        <v>835</v>
      </c>
      <c r="H3688" t="s">
        <v>6951</v>
      </c>
      <c r="J3688" t="str">
        <f t="shared" si="120"/>
        <v>iiif_url</v>
      </c>
    </row>
    <row r="3689" spans="1:10" x14ac:dyDescent="0.2">
      <c r="A3689" t="s">
        <v>6706</v>
      </c>
      <c r="B3689">
        <v>1161</v>
      </c>
      <c r="C3689" t="s">
        <v>6952</v>
      </c>
      <c r="D3689">
        <v>2597</v>
      </c>
      <c r="E3689">
        <v>3473</v>
      </c>
      <c r="F3689">
        <v>826</v>
      </c>
      <c r="G3689">
        <v>883</v>
      </c>
      <c r="H3689" t="s">
        <v>6953</v>
      </c>
      <c r="J3689" t="str">
        <f t="shared" si="120"/>
        <v>iiif_url</v>
      </c>
    </row>
    <row r="3690" spans="1:10" x14ac:dyDescent="0.2">
      <c r="A3690" t="s">
        <v>6706</v>
      </c>
      <c r="B3690">
        <v>1161</v>
      </c>
      <c r="C3690" t="s">
        <v>6954</v>
      </c>
      <c r="D3690">
        <v>2597</v>
      </c>
      <c r="E3690">
        <v>3479</v>
      </c>
      <c r="F3690">
        <v>876</v>
      </c>
      <c r="G3690">
        <v>932</v>
      </c>
      <c r="H3690" t="s">
        <v>6955</v>
      </c>
      <c r="J3690" t="str">
        <f t="shared" si="120"/>
        <v>iiif_url</v>
      </c>
    </row>
    <row r="3691" spans="1:10" x14ac:dyDescent="0.2">
      <c r="A3691" t="s">
        <v>6706</v>
      </c>
      <c r="B3691">
        <v>1161</v>
      </c>
      <c r="C3691" t="s">
        <v>6956</v>
      </c>
      <c r="D3691">
        <v>2597</v>
      </c>
      <c r="E3691">
        <v>3476</v>
      </c>
      <c r="F3691">
        <v>927</v>
      </c>
      <c r="G3691">
        <v>983</v>
      </c>
      <c r="H3691" t="s">
        <v>6957</v>
      </c>
      <c r="J3691" t="str">
        <f t="shared" si="120"/>
        <v>iiif_url</v>
      </c>
    </row>
    <row r="3692" spans="1:10" x14ac:dyDescent="0.2">
      <c r="A3692" t="s">
        <v>6706</v>
      </c>
      <c r="B3692">
        <v>1161</v>
      </c>
      <c r="C3692" t="s">
        <v>6958</v>
      </c>
      <c r="D3692">
        <v>2596</v>
      </c>
      <c r="E3692">
        <v>3479</v>
      </c>
      <c r="F3692">
        <v>974</v>
      </c>
      <c r="G3692">
        <v>1031</v>
      </c>
      <c r="H3692" t="s">
        <v>6959</v>
      </c>
      <c r="J3692" t="str">
        <f t="shared" si="120"/>
        <v>iiif_url</v>
      </c>
    </row>
    <row r="3693" spans="1:10" x14ac:dyDescent="0.2">
      <c r="A3693" t="s">
        <v>6706</v>
      </c>
      <c r="B3693">
        <v>1161</v>
      </c>
      <c r="C3693" t="s">
        <v>6960</v>
      </c>
      <c r="D3693">
        <v>2596</v>
      </c>
      <c r="E3693">
        <v>3481</v>
      </c>
      <c r="F3693">
        <v>1024</v>
      </c>
      <c r="G3693">
        <v>1080</v>
      </c>
      <c r="H3693" t="s">
        <v>6961</v>
      </c>
      <c r="J3693" t="str">
        <f t="shared" si="120"/>
        <v>iiif_url</v>
      </c>
    </row>
    <row r="3694" spans="1:10" x14ac:dyDescent="0.2">
      <c r="A3694" t="s">
        <v>6706</v>
      </c>
      <c r="B3694">
        <v>1161</v>
      </c>
      <c r="C3694" t="s">
        <v>6962</v>
      </c>
      <c r="D3694">
        <v>2598</v>
      </c>
      <c r="E3694">
        <v>3480</v>
      </c>
      <c r="F3694">
        <v>1072</v>
      </c>
      <c r="G3694">
        <v>1129</v>
      </c>
      <c r="H3694" t="s">
        <v>6963</v>
      </c>
      <c r="J3694" t="str">
        <f t="shared" si="120"/>
        <v>iiif_url</v>
      </c>
    </row>
    <row r="3695" spans="1:10" x14ac:dyDescent="0.2">
      <c r="A3695" t="s">
        <v>6706</v>
      </c>
      <c r="B3695">
        <v>1161</v>
      </c>
      <c r="C3695" t="s">
        <v>6964</v>
      </c>
      <c r="D3695">
        <v>2599</v>
      </c>
      <c r="E3695">
        <v>3479</v>
      </c>
      <c r="F3695">
        <v>1118</v>
      </c>
      <c r="G3695">
        <v>1174</v>
      </c>
      <c r="H3695" t="s">
        <v>6965</v>
      </c>
      <c r="J3695" t="str">
        <f t="shared" si="120"/>
        <v>iiif_url</v>
      </c>
    </row>
    <row r="3696" spans="1:10" x14ac:dyDescent="0.2">
      <c r="A3696" t="s">
        <v>6706</v>
      </c>
      <c r="B3696">
        <v>1161</v>
      </c>
      <c r="C3696" t="s">
        <v>6966</v>
      </c>
      <c r="D3696">
        <v>2596</v>
      </c>
      <c r="E3696">
        <v>3482</v>
      </c>
      <c r="F3696">
        <v>1169</v>
      </c>
      <c r="G3696">
        <v>1227</v>
      </c>
      <c r="H3696" t="s">
        <v>6967</v>
      </c>
      <c r="J3696" t="str">
        <f t="shared" si="120"/>
        <v>iiif_url</v>
      </c>
    </row>
    <row r="3697" spans="1:10" x14ac:dyDescent="0.2">
      <c r="A3697" t="s">
        <v>6706</v>
      </c>
      <c r="B3697">
        <v>1161</v>
      </c>
      <c r="C3697" t="s">
        <v>6968</v>
      </c>
      <c r="D3697">
        <v>2596</v>
      </c>
      <c r="E3697">
        <v>3047</v>
      </c>
      <c r="F3697">
        <v>1225</v>
      </c>
      <c r="G3697">
        <v>1281</v>
      </c>
      <c r="H3697" t="s">
        <v>6969</v>
      </c>
      <c r="J3697" t="str">
        <f t="shared" si="120"/>
        <v>iiif_url</v>
      </c>
    </row>
    <row r="3698" spans="1:10" x14ac:dyDescent="0.2">
      <c r="A3698" t="s">
        <v>6706</v>
      </c>
      <c r="B3698">
        <v>1161</v>
      </c>
      <c r="C3698" t="s">
        <v>6970</v>
      </c>
      <c r="D3698">
        <v>3226</v>
      </c>
      <c r="E3698">
        <v>3482</v>
      </c>
      <c r="F3698">
        <v>1219</v>
      </c>
      <c r="G3698">
        <v>1276</v>
      </c>
      <c r="H3698" t="s">
        <v>6971</v>
      </c>
      <c r="J3698" t="str">
        <f t="shared" si="120"/>
        <v>iiif_url</v>
      </c>
    </row>
    <row r="3699" spans="1:10" x14ac:dyDescent="0.2">
      <c r="A3699" t="s">
        <v>6706</v>
      </c>
      <c r="B3699">
        <v>1161</v>
      </c>
      <c r="C3699" t="s">
        <v>6972</v>
      </c>
      <c r="D3699">
        <v>2595</v>
      </c>
      <c r="E3699">
        <v>3479</v>
      </c>
      <c r="F3699">
        <v>1264</v>
      </c>
      <c r="G3699">
        <v>1320</v>
      </c>
      <c r="H3699" t="s">
        <v>6973</v>
      </c>
      <c r="J3699" t="str">
        <f t="shared" si="120"/>
        <v>iiif_url</v>
      </c>
    </row>
    <row r="3700" spans="1:10" x14ac:dyDescent="0.2">
      <c r="A3700" t="s">
        <v>6706</v>
      </c>
      <c r="B3700">
        <v>1161</v>
      </c>
      <c r="C3700" t="s">
        <v>6974</v>
      </c>
      <c r="D3700">
        <v>2597</v>
      </c>
      <c r="E3700">
        <v>3485</v>
      </c>
      <c r="F3700">
        <v>1317</v>
      </c>
      <c r="G3700">
        <v>1374</v>
      </c>
      <c r="H3700" t="s">
        <v>6975</v>
      </c>
      <c r="J3700" t="str">
        <f t="shared" si="120"/>
        <v>iiif_url</v>
      </c>
    </row>
    <row r="3701" spans="1:10" x14ac:dyDescent="0.2">
      <c r="A3701" t="s">
        <v>6706</v>
      </c>
      <c r="B3701">
        <v>1161</v>
      </c>
      <c r="C3701" t="s">
        <v>6976</v>
      </c>
      <c r="D3701">
        <v>2598</v>
      </c>
      <c r="E3701">
        <v>3485</v>
      </c>
      <c r="F3701">
        <v>1368</v>
      </c>
      <c r="G3701">
        <v>1424</v>
      </c>
      <c r="H3701" t="s">
        <v>6977</v>
      </c>
      <c r="J3701" t="str">
        <f t="shared" si="120"/>
        <v>iiif_url</v>
      </c>
    </row>
    <row r="3702" spans="1:10" x14ac:dyDescent="0.2">
      <c r="A3702" t="s">
        <v>6706</v>
      </c>
      <c r="B3702">
        <v>1161</v>
      </c>
      <c r="C3702" t="s">
        <v>6978</v>
      </c>
      <c r="D3702">
        <v>2597</v>
      </c>
      <c r="E3702">
        <v>3477</v>
      </c>
      <c r="F3702">
        <v>1416</v>
      </c>
      <c r="G3702">
        <v>1473</v>
      </c>
      <c r="H3702" t="s">
        <v>6979</v>
      </c>
      <c r="J3702" t="str">
        <f t="shared" si="120"/>
        <v>iiif_url</v>
      </c>
    </row>
    <row r="3703" spans="1:10" x14ac:dyDescent="0.2">
      <c r="A3703" t="s">
        <v>6706</v>
      </c>
      <c r="B3703">
        <v>1161</v>
      </c>
      <c r="C3703" t="s">
        <v>6980</v>
      </c>
      <c r="D3703">
        <v>2601</v>
      </c>
      <c r="E3703">
        <v>2864</v>
      </c>
      <c r="F3703">
        <v>1474</v>
      </c>
      <c r="G3703">
        <v>1529</v>
      </c>
      <c r="H3703" t="s">
        <v>6981</v>
      </c>
      <c r="J3703" t="str">
        <f t="shared" si="120"/>
        <v>iiif_url</v>
      </c>
    </row>
    <row r="3704" spans="1:10" x14ac:dyDescent="0.2">
      <c r="A3704" t="s">
        <v>6706</v>
      </c>
      <c r="B3704">
        <v>1161</v>
      </c>
      <c r="C3704" t="s">
        <v>6982</v>
      </c>
      <c r="D3704">
        <v>2673</v>
      </c>
      <c r="E3704">
        <v>3486</v>
      </c>
      <c r="F3704">
        <v>1561</v>
      </c>
      <c r="G3704">
        <v>1619</v>
      </c>
      <c r="H3704" t="s">
        <v>6983</v>
      </c>
      <c r="I3704">
        <v>1</v>
      </c>
      <c r="J3704" t="str">
        <f t="shared" si="120"/>
        <v>iiif_url</v>
      </c>
    </row>
    <row r="3705" spans="1:10" x14ac:dyDescent="0.2">
      <c r="A3705" t="s">
        <v>6706</v>
      </c>
      <c r="B3705">
        <v>1161</v>
      </c>
      <c r="C3705" t="s">
        <v>6984</v>
      </c>
      <c r="D3705">
        <v>2610</v>
      </c>
      <c r="E3705">
        <v>3485</v>
      </c>
      <c r="F3705">
        <v>1611</v>
      </c>
      <c r="G3705">
        <v>1669</v>
      </c>
      <c r="H3705" t="s">
        <v>6985</v>
      </c>
      <c r="J3705" t="str">
        <f t="shared" si="120"/>
        <v>iiif_url</v>
      </c>
    </row>
    <row r="3706" spans="1:10" x14ac:dyDescent="0.2">
      <c r="A3706" t="s">
        <v>6706</v>
      </c>
      <c r="B3706">
        <v>1161</v>
      </c>
      <c r="C3706" t="s">
        <v>6986</v>
      </c>
      <c r="D3706">
        <v>2730</v>
      </c>
      <c r="E3706">
        <v>3473</v>
      </c>
      <c r="F3706">
        <v>1661</v>
      </c>
      <c r="G3706">
        <v>1717</v>
      </c>
      <c r="H3706" t="s">
        <v>6987</v>
      </c>
      <c r="J3706" t="str">
        <f t="shared" si="120"/>
        <v>iiif_url</v>
      </c>
    </row>
    <row r="3707" spans="1:10" x14ac:dyDescent="0.2">
      <c r="A3707" t="s">
        <v>6706</v>
      </c>
      <c r="B3707">
        <v>1161</v>
      </c>
      <c r="C3707" t="s">
        <v>6988</v>
      </c>
      <c r="D3707">
        <v>2601</v>
      </c>
      <c r="E3707">
        <v>3484</v>
      </c>
      <c r="F3707">
        <v>1707</v>
      </c>
      <c r="G3707">
        <v>1764</v>
      </c>
      <c r="H3707" t="s">
        <v>6989</v>
      </c>
      <c r="J3707" t="str">
        <f t="shared" ref="J3707:J3741" si="121">HYPERLINK("https://images.diginfra.net/iiif/NL-HaNA_1.01.02/3769/NL-HaNA_1.01.02_3769_0581.jpg/2454,206,2103,3249/full/0/default.jpg", "iiif_url")</f>
        <v>iiif_url</v>
      </c>
    </row>
    <row r="3708" spans="1:10" x14ac:dyDescent="0.2">
      <c r="A3708" t="s">
        <v>6706</v>
      </c>
      <c r="B3708">
        <v>1161</v>
      </c>
      <c r="C3708" t="s">
        <v>6990</v>
      </c>
      <c r="D3708">
        <v>2603</v>
      </c>
      <c r="E3708">
        <v>3485</v>
      </c>
      <c r="F3708">
        <v>1757</v>
      </c>
      <c r="G3708">
        <v>1814</v>
      </c>
      <c r="H3708" t="s">
        <v>6991</v>
      </c>
      <c r="J3708" t="str">
        <f t="shared" si="121"/>
        <v>iiif_url</v>
      </c>
    </row>
    <row r="3709" spans="1:10" x14ac:dyDescent="0.2">
      <c r="A3709" t="s">
        <v>6706</v>
      </c>
      <c r="B3709">
        <v>1161</v>
      </c>
      <c r="C3709" t="s">
        <v>6992</v>
      </c>
      <c r="D3709">
        <v>2606</v>
      </c>
      <c r="E3709">
        <v>3485</v>
      </c>
      <c r="F3709">
        <v>1804</v>
      </c>
      <c r="G3709">
        <v>1860</v>
      </c>
      <c r="H3709" t="s">
        <v>6993</v>
      </c>
      <c r="J3709" t="str">
        <f t="shared" si="121"/>
        <v>iiif_url</v>
      </c>
    </row>
    <row r="3710" spans="1:10" x14ac:dyDescent="0.2">
      <c r="A3710" t="s">
        <v>6706</v>
      </c>
      <c r="B3710">
        <v>1161</v>
      </c>
      <c r="C3710" t="s">
        <v>6994</v>
      </c>
      <c r="D3710">
        <v>2603</v>
      </c>
      <c r="E3710">
        <v>3479</v>
      </c>
      <c r="F3710">
        <v>1851</v>
      </c>
      <c r="G3710">
        <v>1907</v>
      </c>
      <c r="H3710" t="s">
        <v>6995</v>
      </c>
      <c r="J3710" t="str">
        <f t="shared" si="121"/>
        <v>iiif_url</v>
      </c>
    </row>
    <row r="3711" spans="1:10" x14ac:dyDescent="0.2">
      <c r="A3711" t="s">
        <v>6706</v>
      </c>
      <c r="B3711">
        <v>1161</v>
      </c>
      <c r="C3711" t="s">
        <v>6996</v>
      </c>
      <c r="D3711">
        <v>2606</v>
      </c>
      <c r="E3711">
        <v>3485</v>
      </c>
      <c r="F3711">
        <v>1902</v>
      </c>
      <c r="G3711">
        <v>1958</v>
      </c>
      <c r="H3711" t="s">
        <v>6997</v>
      </c>
      <c r="J3711" t="str">
        <f t="shared" si="121"/>
        <v>iiif_url</v>
      </c>
    </row>
    <row r="3712" spans="1:10" x14ac:dyDescent="0.2">
      <c r="A3712" t="s">
        <v>6706</v>
      </c>
      <c r="B3712">
        <v>1161</v>
      </c>
      <c r="C3712" t="s">
        <v>6998</v>
      </c>
      <c r="D3712">
        <v>2609</v>
      </c>
      <c r="E3712">
        <v>3485</v>
      </c>
      <c r="F3712">
        <v>1949</v>
      </c>
      <c r="G3712">
        <v>2005</v>
      </c>
      <c r="H3712" t="s">
        <v>6999</v>
      </c>
      <c r="J3712" t="str">
        <f t="shared" si="121"/>
        <v>iiif_url</v>
      </c>
    </row>
    <row r="3713" spans="1:10" x14ac:dyDescent="0.2">
      <c r="A3713" t="s">
        <v>6706</v>
      </c>
      <c r="B3713">
        <v>1161</v>
      </c>
      <c r="C3713" t="s">
        <v>7000</v>
      </c>
      <c r="D3713">
        <v>2608</v>
      </c>
      <c r="E3713">
        <v>3488</v>
      </c>
      <c r="F3713">
        <v>1995</v>
      </c>
      <c r="G3713">
        <v>2052</v>
      </c>
      <c r="H3713" t="s">
        <v>7001</v>
      </c>
      <c r="J3713" t="str">
        <f t="shared" si="121"/>
        <v>iiif_url</v>
      </c>
    </row>
    <row r="3714" spans="1:10" x14ac:dyDescent="0.2">
      <c r="A3714" t="s">
        <v>6706</v>
      </c>
      <c r="B3714">
        <v>1161</v>
      </c>
      <c r="C3714" t="s">
        <v>7002</v>
      </c>
      <c r="D3714">
        <v>2609</v>
      </c>
      <c r="E3714">
        <v>3488</v>
      </c>
      <c r="F3714">
        <v>2044</v>
      </c>
      <c r="G3714">
        <v>2100</v>
      </c>
      <c r="H3714" t="s">
        <v>7003</v>
      </c>
      <c r="J3714" t="str">
        <f t="shared" si="121"/>
        <v>iiif_url</v>
      </c>
    </row>
    <row r="3715" spans="1:10" x14ac:dyDescent="0.2">
      <c r="A3715" t="s">
        <v>6706</v>
      </c>
      <c r="B3715">
        <v>1161</v>
      </c>
      <c r="C3715" t="s">
        <v>7004</v>
      </c>
      <c r="D3715">
        <v>2606</v>
      </c>
      <c r="E3715">
        <v>3492</v>
      </c>
      <c r="F3715">
        <v>2095</v>
      </c>
      <c r="G3715">
        <v>2151</v>
      </c>
      <c r="H3715" t="s">
        <v>7005</v>
      </c>
      <c r="J3715" t="str">
        <f t="shared" si="121"/>
        <v>iiif_url</v>
      </c>
    </row>
    <row r="3716" spans="1:10" x14ac:dyDescent="0.2">
      <c r="A3716" t="s">
        <v>6706</v>
      </c>
      <c r="B3716">
        <v>1161</v>
      </c>
      <c r="C3716" t="s">
        <v>7006</v>
      </c>
      <c r="D3716">
        <v>2608</v>
      </c>
      <c r="E3716">
        <v>3491</v>
      </c>
      <c r="F3716">
        <v>2143</v>
      </c>
      <c r="G3716">
        <v>2199</v>
      </c>
      <c r="H3716" t="s">
        <v>7007</v>
      </c>
      <c r="J3716" t="str">
        <f t="shared" si="121"/>
        <v>iiif_url</v>
      </c>
    </row>
    <row r="3717" spans="1:10" x14ac:dyDescent="0.2">
      <c r="A3717" t="s">
        <v>6706</v>
      </c>
      <c r="B3717">
        <v>1161</v>
      </c>
      <c r="C3717" t="s">
        <v>7008</v>
      </c>
      <c r="D3717">
        <v>2606</v>
      </c>
      <c r="E3717">
        <v>3491</v>
      </c>
      <c r="F3717">
        <v>2194</v>
      </c>
      <c r="G3717">
        <v>2250</v>
      </c>
      <c r="H3717" t="s">
        <v>7009</v>
      </c>
      <c r="J3717" t="str">
        <f t="shared" si="121"/>
        <v>iiif_url</v>
      </c>
    </row>
    <row r="3718" spans="1:10" x14ac:dyDescent="0.2">
      <c r="A3718" t="s">
        <v>6706</v>
      </c>
      <c r="B3718">
        <v>1161</v>
      </c>
      <c r="C3718" t="s">
        <v>7010</v>
      </c>
      <c r="D3718">
        <v>2606</v>
      </c>
      <c r="E3718">
        <v>3494</v>
      </c>
      <c r="F3718">
        <v>2241</v>
      </c>
      <c r="G3718">
        <v>2297</v>
      </c>
      <c r="H3718" t="s">
        <v>7011</v>
      </c>
      <c r="J3718" t="str">
        <f t="shared" si="121"/>
        <v>iiif_url</v>
      </c>
    </row>
    <row r="3719" spans="1:10" x14ac:dyDescent="0.2">
      <c r="A3719" t="s">
        <v>6706</v>
      </c>
      <c r="B3719">
        <v>1161</v>
      </c>
      <c r="C3719" t="s">
        <v>7012</v>
      </c>
      <c r="D3719">
        <v>2606</v>
      </c>
      <c r="E3719">
        <v>3496</v>
      </c>
      <c r="F3719">
        <v>2287</v>
      </c>
      <c r="G3719">
        <v>2344</v>
      </c>
      <c r="H3719" t="s">
        <v>7013</v>
      </c>
      <c r="J3719" t="str">
        <f t="shared" si="121"/>
        <v>iiif_url</v>
      </c>
    </row>
    <row r="3720" spans="1:10" x14ac:dyDescent="0.2">
      <c r="A3720" t="s">
        <v>6706</v>
      </c>
      <c r="B3720">
        <v>1161</v>
      </c>
      <c r="C3720" t="s">
        <v>7014</v>
      </c>
      <c r="D3720">
        <v>2607</v>
      </c>
      <c r="E3720">
        <v>3490</v>
      </c>
      <c r="F3720">
        <v>2337</v>
      </c>
      <c r="G3720">
        <v>2393</v>
      </c>
      <c r="H3720" t="s">
        <v>7015</v>
      </c>
      <c r="J3720" t="str">
        <f t="shared" si="121"/>
        <v>iiif_url</v>
      </c>
    </row>
    <row r="3721" spans="1:10" x14ac:dyDescent="0.2">
      <c r="A3721" t="s">
        <v>6706</v>
      </c>
      <c r="B3721">
        <v>1161</v>
      </c>
      <c r="C3721" t="s">
        <v>7016</v>
      </c>
      <c r="D3721">
        <v>2609</v>
      </c>
      <c r="E3721">
        <v>3485</v>
      </c>
      <c r="F3721">
        <v>2389</v>
      </c>
      <c r="G3721">
        <v>2446</v>
      </c>
      <c r="H3721" t="s">
        <v>7017</v>
      </c>
      <c r="J3721" t="str">
        <f t="shared" si="121"/>
        <v>iiif_url</v>
      </c>
    </row>
    <row r="3722" spans="1:10" x14ac:dyDescent="0.2">
      <c r="A3722" t="s">
        <v>6706</v>
      </c>
      <c r="B3722">
        <v>1161</v>
      </c>
      <c r="C3722" t="s">
        <v>7018</v>
      </c>
      <c r="D3722">
        <v>2609</v>
      </c>
      <c r="E3722">
        <v>3492</v>
      </c>
      <c r="F3722">
        <v>2438</v>
      </c>
      <c r="G3722">
        <v>2495</v>
      </c>
      <c r="H3722" t="s">
        <v>7019</v>
      </c>
      <c r="J3722" t="str">
        <f t="shared" si="121"/>
        <v>iiif_url</v>
      </c>
    </row>
    <row r="3723" spans="1:10" x14ac:dyDescent="0.2">
      <c r="A3723" t="s">
        <v>6706</v>
      </c>
      <c r="B3723">
        <v>1161</v>
      </c>
      <c r="C3723" t="s">
        <v>7020</v>
      </c>
      <c r="D3723">
        <v>2609</v>
      </c>
      <c r="E3723">
        <v>3497</v>
      </c>
      <c r="F3723">
        <v>2487</v>
      </c>
      <c r="G3723">
        <v>2544</v>
      </c>
      <c r="H3723" t="s">
        <v>7021</v>
      </c>
      <c r="J3723" t="str">
        <f t="shared" si="121"/>
        <v>iiif_url</v>
      </c>
    </row>
    <row r="3724" spans="1:10" x14ac:dyDescent="0.2">
      <c r="A3724" t="s">
        <v>6706</v>
      </c>
      <c r="B3724">
        <v>1161</v>
      </c>
      <c r="C3724" t="s">
        <v>7022</v>
      </c>
      <c r="D3724">
        <v>2609</v>
      </c>
      <c r="E3724">
        <v>3494</v>
      </c>
      <c r="F3724">
        <v>2536</v>
      </c>
      <c r="G3724">
        <v>2592</v>
      </c>
      <c r="H3724" t="s">
        <v>7023</v>
      </c>
      <c r="J3724" t="str">
        <f t="shared" si="121"/>
        <v>iiif_url</v>
      </c>
    </row>
    <row r="3725" spans="1:10" x14ac:dyDescent="0.2">
      <c r="A3725" t="s">
        <v>6706</v>
      </c>
      <c r="B3725">
        <v>1161</v>
      </c>
      <c r="C3725" t="s">
        <v>7024</v>
      </c>
      <c r="D3725">
        <v>2609</v>
      </c>
      <c r="E3725">
        <v>3497</v>
      </c>
      <c r="F3725">
        <v>2582</v>
      </c>
      <c r="G3725">
        <v>2640</v>
      </c>
      <c r="H3725" t="s">
        <v>7025</v>
      </c>
      <c r="J3725" t="str">
        <f t="shared" si="121"/>
        <v>iiif_url</v>
      </c>
    </row>
    <row r="3726" spans="1:10" x14ac:dyDescent="0.2">
      <c r="A3726" t="s">
        <v>6706</v>
      </c>
      <c r="B3726">
        <v>1161</v>
      </c>
      <c r="C3726" t="s">
        <v>7026</v>
      </c>
      <c r="D3726">
        <v>2611</v>
      </c>
      <c r="E3726">
        <v>3498</v>
      </c>
      <c r="F3726">
        <v>2633</v>
      </c>
      <c r="G3726">
        <v>2690</v>
      </c>
      <c r="H3726" t="s">
        <v>7027</v>
      </c>
      <c r="J3726" t="str">
        <f t="shared" si="121"/>
        <v>iiif_url</v>
      </c>
    </row>
    <row r="3727" spans="1:10" x14ac:dyDescent="0.2">
      <c r="A3727" t="s">
        <v>6706</v>
      </c>
      <c r="B3727">
        <v>1161</v>
      </c>
      <c r="C3727" t="s">
        <v>7028</v>
      </c>
      <c r="D3727">
        <v>2609</v>
      </c>
      <c r="E3727">
        <v>3497</v>
      </c>
      <c r="F3727">
        <v>2682</v>
      </c>
      <c r="G3727">
        <v>2739</v>
      </c>
      <c r="H3727" t="s">
        <v>7029</v>
      </c>
      <c r="J3727" t="str">
        <f t="shared" si="121"/>
        <v>iiif_url</v>
      </c>
    </row>
    <row r="3728" spans="1:10" x14ac:dyDescent="0.2">
      <c r="A3728" t="s">
        <v>6706</v>
      </c>
      <c r="B3728">
        <v>1161</v>
      </c>
      <c r="C3728" t="s">
        <v>7030</v>
      </c>
      <c r="D3728">
        <v>2610</v>
      </c>
      <c r="E3728">
        <v>3500</v>
      </c>
      <c r="F3728">
        <v>2733</v>
      </c>
      <c r="G3728">
        <v>2790</v>
      </c>
      <c r="H3728" t="s">
        <v>7031</v>
      </c>
      <c r="J3728" t="str">
        <f t="shared" si="121"/>
        <v>iiif_url</v>
      </c>
    </row>
    <row r="3729" spans="1:11" x14ac:dyDescent="0.2">
      <c r="A3729" t="s">
        <v>6706</v>
      </c>
      <c r="B3729">
        <v>1161</v>
      </c>
      <c r="C3729" t="s">
        <v>7032</v>
      </c>
      <c r="D3729">
        <v>2611</v>
      </c>
      <c r="E3729">
        <v>3499</v>
      </c>
      <c r="F3729">
        <v>2782</v>
      </c>
      <c r="G3729">
        <v>2839</v>
      </c>
      <c r="H3729" t="s">
        <v>7033</v>
      </c>
      <c r="J3729" t="str">
        <f t="shared" si="121"/>
        <v>iiif_url</v>
      </c>
    </row>
    <row r="3730" spans="1:11" x14ac:dyDescent="0.2">
      <c r="A3730" t="s">
        <v>6706</v>
      </c>
      <c r="B3730">
        <v>1161</v>
      </c>
      <c r="C3730" t="s">
        <v>7034</v>
      </c>
      <c r="D3730">
        <v>2609</v>
      </c>
      <c r="E3730">
        <v>3497</v>
      </c>
      <c r="F3730">
        <v>2829</v>
      </c>
      <c r="G3730">
        <v>2886</v>
      </c>
      <c r="H3730" t="s">
        <v>7035</v>
      </c>
      <c r="J3730" t="str">
        <f t="shared" si="121"/>
        <v>iiif_url</v>
      </c>
    </row>
    <row r="3731" spans="1:11" x14ac:dyDescent="0.2">
      <c r="A3731" t="s">
        <v>6706</v>
      </c>
      <c r="B3731">
        <v>1161</v>
      </c>
      <c r="C3731" t="s">
        <v>7036</v>
      </c>
      <c r="D3731">
        <v>2610</v>
      </c>
      <c r="E3731">
        <v>3505</v>
      </c>
      <c r="F3731">
        <v>2879</v>
      </c>
      <c r="G3731">
        <v>2935</v>
      </c>
      <c r="H3731" t="s">
        <v>7037</v>
      </c>
      <c r="J3731" t="str">
        <f t="shared" si="121"/>
        <v>iiif_url</v>
      </c>
    </row>
    <row r="3732" spans="1:11" x14ac:dyDescent="0.2">
      <c r="A3732" t="s">
        <v>6706</v>
      </c>
      <c r="B3732">
        <v>1161</v>
      </c>
      <c r="C3732" t="s">
        <v>7038</v>
      </c>
      <c r="D3732">
        <v>2606</v>
      </c>
      <c r="E3732">
        <v>3503</v>
      </c>
      <c r="F3732">
        <v>2929</v>
      </c>
      <c r="G3732">
        <v>2987</v>
      </c>
      <c r="H3732" t="s">
        <v>7039</v>
      </c>
      <c r="J3732" t="str">
        <f t="shared" si="121"/>
        <v>iiif_url</v>
      </c>
    </row>
    <row r="3733" spans="1:11" x14ac:dyDescent="0.2">
      <c r="A3733" t="s">
        <v>6706</v>
      </c>
      <c r="B3733">
        <v>1161</v>
      </c>
      <c r="C3733" t="s">
        <v>7040</v>
      </c>
      <c r="D3733">
        <v>2614</v>
      </c>
      <c r="E3733">
        <v>3503</v>
      </c>
      <c r="F3733">
        <v>2979</v>
      </c>
      <c r="G3733">
        <v>3037</v>
      </c>
      <c r="H3733" t="s">
        <v>7041</v>
      </c>
      <c r="J3733" t="str">
        <f t="shared" si="121"/>
        <v>iiif_url</v>
      </c>
    </row>
    <row r="3734" spans="1:11" x14ac:dyDescent="0.2">
      <c r="A3734" t="s">
        <v>6706</v>
      </c>
      <c r="B3734">
        <v>1161</v>
      </c>
      <c r="C3734" t="s">
        <v>7042</v>
      </c>
      <c r="D3734">
        <v>2620</v>
      </c>
      <c r="E3734">
        <v>3505</v>
      </c>
      <c r="F3734">
        <v>3029</v>
      </c>
      <c r="G3734">
        <v>3087</v>
      </c>
      <c r="H3734" t="s">
        <v>4508</v>
      </c>
      <c r="J3734" t="str">
        <f t="shared" si="121"/>
        <v>iiif_url</v>
      </c>
    </row>
    <row r="3735" spans="1:11" x14ac:dyDescent="0.2">
      <c r="A3735" t="s">
        <v>6706</v>
      </c>
      <c r="B3735">
        <v>1161</v>
      </c>
      <c r="C3735" t="s">
        <v>7043</v>
      </c>
      <c r="D3735">
        <v>2620</v>
      </c>
      <c r="E3735">
        <v>2738</v>
      </c>
      <c r="F3735">
        <v>3084</v>
      </c>
      <c r="G3735">
        <v>3141</v>
      </c>
      <c r="H3735" t="s">
        <v>48</v>
      </c>
      <c r="J3735" t="str">
        <f t="shared" si="121"/>
        <v>iiif_url</v>
      </c>
    </row>
    <row r="3736" spans="1:11" x14ac:dyDescent="0.2">
      <c r="A3736" t="s">
        <v>6706</v>
      </c>
      <c r="B3736">
        <v>1161</v>
      </c>
      <c r="C3736" t="s">
        <v>7043</v>
      </c>
      <c r="D3736">
        <v>2620</v>
      </c>
      <c r="E3736">
        <v>3502</v>
      </c>
      <c r="F3736">
        <v>3175</v>
      </c>
      <c r="G3736">
        <v>3233</v>
      </c>
      <c r="H3736" t="s">
        <v>10046</v>
      </c>
      <c r="J3736" t="str">
        <f t="shared" si="121"/>
        <v>iiif_url</v>
      </c>
      <c r="K3736" t="s">
        <v>10045</v>
      </c>
    </row>
    <row r="3737" spans="1:11" x14ac:dyDescent="0.2">
      <c r="A3737" t="s">
        <v>6706</v>
      </c>
      <c r="B3737">
        <v>1161</v>
      </c>
      <c r="C3737" t="s">
        <v>7043</v>
      </c>
      <c r="D3737">
        <v>2700</v>
      </c>
      <c r="E3737">
        <v>3502</v>
      </c>
      <c r="F3737">
        <v>3224</v>
      </c>
      <c r="G3737">
        <v>3280</v>
      </c>
      <c r="H3737" t="s">
        <v>10047</v>
      </c>
      <c r="J3737" t="str">
        <f t="shared" si="121"/>
        <v>iiif_url</v>
      </c>
      <c r="K3737" t="s">
        <v>10045</v>
      </c>
    </row>
    <row r="3738" spans="1:11" x14ac:dyDescent="0.2">
      <c r="A3738" t="s">
        <v>6706</v>
      </c>
      <c r="B3738">
        <v>1161</v>
      </c>
      <c r="C3738" t="s">
        <v>7043</v>
      </c>
      <c r="D3738">
        <v>2700</v>
      </c>
      <c r="E3738">
        <v>3502</v>
      </c>
      <c r="F3738">
        <v>3271</v>
      </c>
      <c r="G3738">
        <v>3328</v>
      </c>
      <c r="H3738" t="s">
        <v>10048</v>
      </c>
      <c r="J3738" t="str">
        <f t="shared" si="121"/>
        <v>iiif_url</v>
      </c>
      <c r="K3738" t="s">
        <v>10045</v>
      </c>
    </row>
    <row r="3739" spans="1:11" x14ac:dyDescent="0.2">
      <c r="A3739" t="s">
        <v>6706</v>
      </c>
      <c r="B3739">
        <v>1161</v>
      </c>
      <c r="C3739" t="s">
        <v>7044</v>
      </c>
      <c r="D3739">
        <v>3539</v>
      </c>
      <c r="E3739">
        <v>4414</v>
      </c>
      <c r="F3739">
        <v>375</v>
      </c>
      <c r="G3739">
        <v>432</v>
      </c>
      <c r="H3739" t="s">
        <v>7045</v>
      </c>
      <c r="J3739" t="str">
        <f t="shared" si="121"/>
        <v>iiif_url</v>
      </c>
    </row>
    <row r="3740" spans="1:11" x14ac:dyDescent="0.2">
      <c r="A3740" t="s">
        <v>6706</v>
      </c>
      <c r="B3740">
        <v>1161</v>
      </c>
      <c r="C3740" t="s">
        <v>7046</v>
      </c>
      <c r="D3740">
        <v>3542</v>
      </c>
      <c r="E3740">
        <v>4415</v>
      </c>
      <c r="F3740">
        <v>425</v>
      </c>
      <c r="G3740">
        <v>481</v>
      </c>
      <c r="H3740" t="s">
        <v>7047</v>
      </c>
      <c r="J3740" t="str">
        <f t="shared" si="121"/>
        <v>iiif_url</v>
      </c>
    </row>
    <row r="3741" spans="1:11" x14ac:dyDescent="0.2">
      <c r="A3741" t="s">
        <v>6706</v>
      </c>
      <c r="B3741">
        <v>1161</v>
      </c>
      <c r="C3741" t="s">
        <v>7048</v>
      </c>
      <c r="D3741">
        <v>3538</v>
      </c>
      <c r="E3741">
        <v>4414</v>
      </c>
      <c r="F3741">
        <v>473</v>
      </c>
      <c r="G3741">
        <v>530</v>
      </c>
      <c r="H3741" t="s">
        <v>7049</v>
      </c>
      <c r="J3741" t="str">
        <f t="shared" si="121"/>
        <v>iiif_url</v>
      </c>
    </row>
    <row r="3742" spans="1:11" x14ac:dyDescent="0.2">
      <c r="A3742" t="s">
        <v>6706</v>
      </c>
      <c r="B3742">
        <v>1161</v>
      </c>
      <c r="C3742" t="s">
        <v>7050</v>
      </c>
      <c r="D3742">
        <v>3535</v>
      </c>
      <c r="E3742">
        <v>4412</v>
      </c>
      <c r="F3742">
        <v>523</v>
      </c>
      <c r="G3742">
        <v>581</v>
      </c>
      <c r="H3742" t="s">
        <v>7051</v>
      </c>
      <c r="J3742" t="str">
        <f t="shared" ref="J3742:J3773" si="122">HYPERLINK("https://images.diginfra.net/iiif/NL-HaNA_1.01.02/3769/NL-HaNA_1.01.02_3769_0581.jpg/2454,206,2103,3249/full/0/default.jpg", "iiif_url")</f>
        <v>iiif_url</v>
      </c>
    </row>
    <row r="3743" spans="1:11" x14ac:dyDescent="0.2">
      <c r="A3743" t="s">
        <v>6706</v>
      </c>
      <c r="B3743">
        <v>1161</v>
      </c>
      <c r="C3743" t="s">
        <v>7052</v>
      </c>
      <c r="D3743">
        <v>3536</v>
      </c>
      <c r="E3743">
        <v>4420</v>
      </c>
      <c r="F3743">
        <v>574</v>
      </c>
      <c r="G3743">
        <v>629</v>
      </c>
      <c r="H3743" t="s">
        <v>7053</v>
      </c>
      <c r="J3743" t="str">
        <f t="shared" si="122"/>
        <v>iiif_url</v>
      </c>
    </row>
    <row r="3744" spans="1:11" x14ac:dyDescent="0.2">
      <c r="A3744" t="s">
        <v>6706</v>
      </c>
      <c r="B3744">
        <v>1161</v>
      </c>
      <c r="C3744" t="s">
        <v>7054</v>
      </c>
      <c r="D3744">
        <v>3533</v>
      </c>
      <c r="E3744">
        <v>4415</v>
      </c>
      <c r="F3744">
        <v>618</v>
      </c>
      <c r="G3744">
        <v>674</v>
      </c>
      <c r="H3744" t="s">
        <v>7055</v>
      </c>
      <c r="J3744" t="str">
        <f t="shared" si="122"/>
        <v>iiif_url</v>
      </c>
    </row>
    <row r="3745" spans="1:10" x14ac:dyDescent="0.2">
      <c r="A3745" t="s">
        <v>6706</v>
      </c>
      <c r="B3745">
        <v>1161</v>
      </c>
      <c r="C3745" t="s">
        <v>7056</v>
      </c>
      <c r="D3745">
        <v>3536</v>
      </c>
      <c r="E3745">
        <v>4422</v>
      </c>
      <c r="F3745">
        <v>668</v>
      </c>
      <c r="G3745">
        <v>724</v>
      </c>
      <c r="H3745" t="s">
        <v>7057</v>
      </c>
      <c r="J3745" t="str">
        <f t="shared" si="122"/>
        <v>iiif_url</v>
      </c>
    </row>
    <row r="3746" spans="1:10" x14ac:dyDescent="0.2">
      <c r="A3746" t="s">
        <v>6706</v>
      </c>
      <c r="B3746">
        <v>1161</v>
      </c>
      <c r="C3746" t="s">
        <v>7058</v>
      </c>
      <c r="D3746">
        <v>3537</v>
      </c>
      <c r="E3746">
        <v>4422</v>
      </c>
      <c r="F3746">
        <v>718</v>
      </c>
      <c r="G3746">
        <v>776</v>
      </c>
      <c r="H3746" t="s">
        <v>7059</v>
      </c>
      <c r="J3746" t="str">
        <f t="shared" si="122"/>
        <v>iiif_url</v>
      </c>
    </row>
    <row r="3747" spans="1:10" x14ac:dyDescent="0.2">
      <c r="A3747" t="s">
        <v>6706</v>
      </c>
      <c r="B3747">
        <v>1161</v>
      </c>
      <c r="C3747" t="s">
        <v>7060</v>
      </c>
      <c r="D3747">
        <v>3538</v>
      </c>
      <c r="E3747">
        <v>3913</v>
      </c>
      <c r="F3747">
        <v>772</v>
      </c>
      <c r="G3747">
        <v>828</v>
      </c>
      <c r="H3747" t="s">
        <v>7061</v>
      </c>
      <c r="J3747" t="str">
        <f t="shared" si="122"/>
        <v>iiif_url</v>
      </c>
    </row>
    <row r="3748" spans="1:10" x14ac:dyDescent="0.2">
      <c r="A3748" t="s">
        <v>6706</v>
      </c>
      <c r="B3748">
        <v>1161</v>
      </c>
      <c r="C3748" t="s">
        <v>7062</v>
      </c>
      <c r="D3748">
        <v>4081</v>
      </c>
      <c r="E3748">
        <v>4422</v>
      </c>
      <c r="F3748">
        <v>762</v>
      </c>
      <c r="G3748">
        <v>818</v>
      </c>
      <c r="H3748" t="s">
        <v>7063</v>
      </c>
      <c r="J3748" t="str">
        <f t="shared" si="122"/>
        <v>iiif_url</v>
      </c>
    </row>
    <row r="3749" spans="1:10" x14ac:dyDescent="0.2">
      <c r="A3749" t="s">
        <v>6706</v>
      </c>
      <c r="B3749">
        <v>1161</v>
      </c>
      <c r="C3749" t="s">
        <v>7064</v>
      </c>
      <c r="D3749">
        <v>3540</v>
      </c>
      <c r="E3749">
        <v>4424</v>
      </c>
      <c r="F3749">
        <v>812</v>
      </c>
      <c r="G3749">
        <v>869</v>
      </c>
      <c r="H3749" t="s">
        <v>7065</v>
      </c>
      <c r="J3749" t="str">
        <f t="shared" si="122"/>
        <v>iiif_url</v>
      </c>
    </row>
    <row r="3750" spans="1:10" x14ac:dyDescent="0.2">
      <c r="A3750" t="s">
        <v>6706</v>
      </c>
      <c r="B3750">
        <v>1161</v>
      </c>
      <c r="C3750" t="s">
        <v>7066</v>
      </c>
      <c r="D3750">
        <v>3539</v>
      </c>
      <c r="E3750">
        <v>4428</v>
      </c>
      <c r="F3750">
        <v>860</v>
      </c>
      <c r="G3750">
        <v>917</v>
      </c>
      <c r="H3750" t="s">
        <v>7067</v>
      </c>
      <c r="J3750" t="str">
        <f t="shared" si="122"/>
        <v>iiif_url</v>
      </c>
    </row>
    <row r="3751" spans="1:10" x14ac:dyDescent="0.2">
      <c r="A3751" t="s">
        <v>6706</v>
      </c>
      <c r="B3751">
        <v>1161</v>
      </c>
      <c r="C3751" t="s">
        <v>7068</v>
      </c>
      <c r="D3751">
        <v>3542</v>
      </c>
      <c r="E3751">
        <v>4427</v>
      </c>
      <c r="F3751">
        <v>911</v>
      </c>
      <c r="G3751">
        <v>967</v>
      </c>
      <c r="H3751" t="s">
        <v>7069</v>
      </c>
      <c r="J3751" t="str">
        <f t="shared" si="122"/>
        <v>iiif_url</v>
      </c>
    </row>
    <row r="3752" spans="1:10" x14ac:dyDescent="0.2">
      <c r="A3752" t="s">
        <v>6706</v>
      </c>
      <c r="B3752">
        <v>1161</v>
      </c>
      <c r="C3752" t="s">
        <v>7070</v>
      </c>
      <c r="D3752">
        <v>3539</v>
      </c>
      <c r="E3752">
        <v>4423</v>
      </c>
      <c r="F3752">
        <v>958</v>
      </c>
      <c r="G3752">
        <v>1016</v>
      </c>
      <c r="H3752" t="s">
        <v>7071</v>
      </c>
      <c r="J3752" t="str">
        <f t="shared" si="122"/>
        <v>iiif_url</v>
      </c>
    </row>
    <row r="3753" spans="1:10" x14ac:dyDescent="0.2">
      <c r="A3753" t="s">
        <v>6706</v>
      </c>
      <c r="B3753">
        <v>1161</v>
      </c>
      <c r="C3753" t="s">
        <v>7072</v>
      </c>
      <c r="D3753">
        <v>3540</v>
      </c>
      <c r="E3753">
        <v>4427</v>
      </c>
      <c r="F3753">
        <v>1008</v>
      </c>
      <c r="G3753">
        <v>1065</v>
      </c>
      <c r="H3753" t="s">
        <v>7073</v>
      </c>
      <c r="J3753" t="str">
        <f t="shared" si="122"/>
        <v>iiif_url</v>
      </c>
    </row>
    <row r="3754" spans="1:10" x14ac:dyDescent="0.2">
      <c r="A3754" t="s">
        <v>6706</v>
      </c>
      <c r="B3754">
        <v>1161</v>
      </c>
      <c r="C3754" t="s">
        <v>7074</v>
      </c>
      <c r="D3754">
        <v>3542</v>
      </c>
      <c r="E3754">
        <v>4426</v>
      </c>
      <c r="F3754">
        <v>1057</v>
      </c>
      <c r="G3754">
        <v>1113</v>
      </c>
      <c r="H3754" t="s">
        <v>7075</v>
      </c>
      <c r="J3754" t="str">
        <f t="shared" si="122"/>
        <v>iiif_url</v>
      </c>
    </row>
    <row r="3755" spans="1:10" x14ac:dyDescent="0.2">
      <c r="A3755" t="s">
        <v>6706</v>
      </c>
      <c r="B3755">
        <v>1161</v>
      </c>
      <c r="C3755" t="s">
        <v>7076</v>
      </c>
      <c r="D3755">
        <v>3544</v>
      </c>
      <c r="E3755">
        <v>4421</v>
      </c>
      <c r="F3755">
        <v>1105</v>
      </c>
      <c r="G3755">
        <v>1163</v>
      </c>
      <c r="H3755" t="s">
        <v>7077</v>
      </c>
      <c r="J3755" t="str">
        <f t="shared" si="122"/>
        <v>iiif_url</v>
      </c>
    </row>
    <row r="3756" spans="1:10" x14ac:dyDescent="0.2">
      <c r="A3756" t="s">
        <v>6706</v>
      </c>
      <c r="B3756">
        <v>1161</v>
      </c>
      <c r="C3756" t="s">
        <v>7078</v>
      </c>
      <c r="D3756">
        <v>3547</v>
      </c>
      <c r="E3756">
        <v>4424</v>
      </c>
      <c r="F3756">
        <v>1155</v>
      </c>
      <c r="G3756">
        <v>1212</v>
      </c>
      <c r="H3756" t="s">
        <v>7079</v>
      </c>
      <c r="J3756" t="str">
        <f t="shared" si="122"/>
        <v>iiif_url</v>
      </c>
    </row>
    <row r="3757" spans="1:10" x14ac:dyDescent="0.2">
      <c r="A3757" t="s">
        <v>6706</v>
      </c>
      <c r="B3757">
        <v>1161</v>
      </c>
      <c r="C3757" t="s">
        <v>7080</v>
      </c>
      <c r="D3757">
        <v>3547</v>
      </c>
      <c r="E3757">
        <v>4420</v>
      </c>
      <c r="F3757">
        <v>1206</v>
      </c>
      <c r="G3757">
        <v>1262</v>
      </c>
      <c r="H3757" t="s">
        <v>7081</v>
      </c>
      <c r="J3757" t="str">
        <f t="shared" si="122"/>
        <v>iiif_url</v>
      </c>
    </row>
    <row r="3758" spans="1:10" x14ac:dyDescent="0.2">
      <c r="A3758" t="s">
        <v>6706</v>
      </c>
      <c r="B3758">
        <v>1161</v>
      </c>
      <c r="C3758" t="s">
        <v>7082</v>
      </c>
      <c r="D3758">
        <v>3547</v>
      </c>
      <c r="E3758">
        <v>4127</v>
      </c>
      <c r="F3758">
        <v>1258</v>
      </c>
      <c r="G3758">
        <v>1314</v>
      </c>
      <c r="H3758" t="s">
        <v>7083</v>
      </c>
      <c r="J3758" t="str">
        <f t="shared" si="122"/>
        <v>iiif_url</v>
      </c>
    </row>
    <row r="3759" spans="1:10" x14ac:dyDescent="0.2">
      <c r="A3759" t="s">
        <v>6706</v>
      </c>
      <c r="B3759">
        <v>1161</v>
      </c>
      <c r="C3759" t="s">
        <v>7084</v>
      </c>
      <c r="D3759">
        <v>3638</v>
      </c>
      <c r="E3759">
        <v>4430</v>
      </c>
      <c r="F3759">
        <v>1350</v>
      </c>
      <c r="G3759">
        <v>1406</v>
      </c>
      <c r="H3759" t="s">
        <v>7085</v>
      </c>
      <c r="I3759">
        <v>1</v>
      </c>
      <c r="J3759" t="str">
        <f t="shared" si="122"/>
        <v>iiif_url</v>
      </c>
    </row>
    <row r="3760" spans="1:10" x14ac:dyDescent="0.2">
      <c r="A3760" t="s">
        <v>6706</v>
      </c>
      <c r="B3760">
        <v>1161</v>
      </c>
      <c r="C3760" t="s">
        <v>7086</v>
      </c>
      <c r="D3760">
        <v>3568</v>
      </c>
      <c r="E3760">
        <v>4427</v>
      </c>
      <c r="F3760">
        <v>1398</v>
      </c>
      <c r="G3760">
        <v>1456</v>
      </c>
      <c r="H3760" t="s">
        <v>7087</v>
      </c>
      <c r="J3760" t="str">
        <f t="shared" si="122"/>
        <v>iiif_url</v>
      </c>
    </row>
    <row r="3761" spans="1:10" x14ac:dyDescent="0.2">
      <c r="A3761" t="s">
        <v>6706</v>
      </c>
      <c r="B3761">
        <v>1161</v>
      </c>
      <c r="C3761" t="s">
        <v>7088</v>
      </c>
      <c r="D3761">
        <v>3665</v>
      </c>
      <c r="E3761">
        <v>4426</v>
      </c>
      <c r="F3761">
        <v>1449</v>
      </c>
      <c r="G3761">
        <v>1506</v>
      </c>
      <c r="H3761" t="s">
        <v>7089</v>
      </c>
      <c r="J3761" t="str">
        <f t="shared" si="122"/>
        <v>iiif_url</v>
      </c>
    </row>
    <row r="3762" spans="1:10" x14ac:dyDescent="0.2">
      <c r="A3762" t="s">
        <v>6706</v>
      </c>
      <c r="B3762">
        <v>1161</v>
      </c>
      <c r="C3762" t="s">
        <v>7090</v>
      </c>
      <c r="D3762">
        <v>3548</v>
      </c>
      <c r="E3762">
        <v>4427</v>
      </c>
      <c r="F3762">
        <v>1495</v>
      </c>
      <c r="G3762">
        <v>1552</v>
      </c>
      <c r="H3762" t="s">
        <v>7091</v>
      </c>
      <c r="J3762" t="str">
        <f t="shared" si="122"/>
        <v>iiif_url</v>
      </c>
    </row>
    <row r="3763" spans="1:10" x14ac:dyDescent="0.2">
      <c r="A3763" t="s">
        <v>6706</v>
      </c>
      <c r="B3763">
        <v>1161</v>
      </c>
      <c r="C3763" t="s">
        <v>7092</v>
      </c>
      <c r="D3763">
        <v>3542</v>
      </c>
      <c r="E3763">
        <v>4423</v>
      </c>
      <c r="F3763">
        <v>1546</v>
      </c>
      <c r="G3763">
        <v>1604</v>
      </c>
      <c r="H3763" t="s">
        <v>7093</v>
      </c>
      <c r="J3763" t="str">
        <f t="shared" si="122"/>
        <v>iiif_url</v>
      </c>
    </row>
    <row r="3764" spans="1:10" x14ac:dyDescent="0.2">
      <c r="A3764" t="s">
        <v>6706</v>
      </c>
      <c r="B3764">
        <v>1161</v>
      </c>
      <c r="C3764" t="s">
        <v>7094</v>
      </c>
      <c r="D3764">
        <v>3548</v>
      </c>
      <c r="E3764">
        <v>4436</v>
      </c>
      <c r="F3764">
        <v>1593</v>
      </c>
      <c r="G3764">
        <v>1651</v>
      </c>
      <c r="H3764" t="s">
        <v>7095</v>
      </c>
      <c r="J3764" t="str">
        <f t="shared" si="122"/>
        <v>iiif_url</v>
      </c>
    </row>
    <row r="3765" spans="1:10" x14ac:dyDescent="0.2">
      <c r="A3765" t="s">
        <v>6706</v>
      </c>
      <c r="B3765">
        <v>1161</v>
      </c>
      <c r="C3765" t="s">
        <v>7096</v>
      </c>
      <c r="D3765">
        <v>3550</v>
      </c>
      <c r="E3765">
        <v>4435</v>
      </c>
      <c r="F3765">
        <v>1643</v>
      </c>
      <c r="G3765">
        <v>1697</v>
      </c>
      <c r="H3765" t="s">
        <v>7097</v>
      </c>
      <c r="J3765" t="str">
        <f t="shared" si="122"/>
        <v>iiif_url</v>
      </c>
    </row>
    <row r="3766" spans="1:10" x14ac:dyDescent="0.2">
      <c r="A3766" t="s">
        <v>6706</v>
      </c>
      <c r="B3766">
        <v>1161</v>
      </c>
      <c r="C3766" t="s">
        <v>7098</v>
      </c>
      <c r="D3766">
        <v>3552</v>
      </c>
      <c r="E3766">
        <v>4435</v>
      </c>
      <c r="F3766">
        <v>1689</v>
      </c>
      <c r="G3766">
        <v>1746</v>
      </c>
      <c r="H3766" t="s">
        <v>7099</v>
      </c>
      <c r="J3766" t="str">
        <f t="shared" si="122"/>
        <v>iiif_url</v>
      </c>
    </row>
    <row r="3767" spans="1:10" x14ac:dyDescent="0.2">
      <c r="A3767" t="s">
        <v>6706</v>
      </c>
      <c r="B3767">
        <v>1161</v>
      </c>
      <c r="C3767" t="s">
        <v>7100</v>
      </c>
      <c r="D3767">
        <v>3551</v>
      </c>
      <c r="E3767">
        <v>4439</v>
      </c>
      <c r="F3767">
        <v>1738</v>
      </c>
      <c r="G3767">
        <v>1795</v>
      </c>
      <c r="H3767" t="s">
        <v>7101</v>
      </c>
      <c r="J3767" t="str">
        <f t="shared" si="122"/>
        <v>iiif_url</v>
      </c>
    </row>
    <row r="3768" spans="1:10" x14ac:dyDescent="0.2">
      <c r="A3768" t="s">
        <v>6706</v>
      </c>
      <c r="B3768">
        <v>1161</v>
      </c>
      <c r="C3768" t="s">
        <v>7102</v>
      </c>
      <c r="D3768">
        <v>3553</v>
      </c>
      <c r="E3768">
        <v>4438</v>
      </c>
      <c r="F3768">
        <v>1785</v>
      </c>
      <c r="G3768">
        <v>1842</v>
      </c>
      <c r="H3768" t="s">
        <v>7103</v>
      </c>
      <c r="J3768" t="str">
        <f t="shared" si="122"/>
        <v>iiif_url</v>
      </c>
    </row>
    <row r="3769" spans="1:10" x14ac:dyDescent="0.2">
      <c r="A3769" t="s">
        <v>6706</v>
      </c>
      <c r="B3769">
        <v>1161</v>
      </c>
      <c r="C3769" t="s">
        <v>7104</v>
      </c>
      <c r="D3769">
        <v>3554</v>
      </c>
      <c r="E3769">
        <v>4439</v>
      </c>
      <c r="F3769">
        <v>1836</v>
      </c>
      <c r="G3769">
        <v>1892</v>
      </c>
      <c r="H3769" t="s">
        <v>7105</v>
      </c>
      <c r="J3769" t="str">
        <f t="shared" si="122"/>
        <v>iiif_url</v>
      </c>
    </row>
    <row r="3770" spans="1:10" x14ac:dyDescent="0.2">
      <c r="A3770" t="s">
        <v>6706</v>
      </c>
      <c r="B3770">
        <v>1161</v>
      </c>
      <c r="C3770" t="s">
        <v>7106</v>
      </c>
      <c r="D3770">
        <v>3553</v>
      </c>
      <c r="E3770">
        <v>4440</v>
      </c>
      <c r="F3770">
        <v>1882</v>
      </c>
      <c r="G3770">
        <v>1939</v>
      </c>
      <c r="H3770" t="s">
        <v>7107</v>
      </c>
      <c r="J3770" t="str">
        <f t="shared" si="122"/>
        <v>iiif_url</v>
      </c>
    </row>
    <row r="3771" spans="1:10" x14ac:dyDescent="0.2">
      <c r="A3771" t="s">
        <v>6706</v>
      </c>
      <c r="B3771">
        <v>1161</v>
      </c>
      <c r="C3771" t="s">
        <v>7108</v>
      </c>
      <c r="D3771">
        <v>3550</v>
      </c>
      <c r="E3771">
        <v>4445</v>
      </c>
      <c r="F3771">
        <v>1937</v>
      </c>
      <c r="G3771">
        <v>1995</v>
      </c>
      <c r="H3771" t="s">
        <v>7109</v>
      </c>
      <c r="J3771" t="str">
        <f t="shared" si="122"/>
        <v>iiif_url</v>
      </c>
    </row>
    <row r="3772" spans="1:10" x14ac:dyDescent="0.2">
      <c r="A3772" t="s">
        <v>6706</v>
      </c>
      <c r="B3772">
        <v>1161</v>
      </c>
      <c r="C3772" t="s">
        <v>7110</v>
      </c>
      <c r="D3772">
        <v>3556</v>
      </c>
      <c r="E3772">
        <v>4436</v>
      </c>
      <c r="F3772">
        <v>1984</v>
      </c>
      <c r="G3772">
        <v>2041</v>
      </c>
      <c r="H3772" t="s">
        <v>7111</v>
      </c>
      <c r="J3772" t="str">
        <f t="shared" si="122"/>
        <v>iiif_url</v>
      </c>
    </row>
    <row r="3773" spans="1:10" x14ac:dyDescent="0.2">
      <c r="A3773" t="s">
        <v>6706</v>
      </c>
      <c r="B3773">
        <v>1161</v>
      </c>
      <c r="C3773" t="s">
        <v>7112</v>
      </c>
      <c r="D3773">
        <v>3554</v>
      </c>
      <c r="E3773">
        <v>4438</v>
      </c>
      <c r="F3773">
        <v>2032</v>
      </c>
      <c r="G3773">
        <v>2088</v>
      </c>
      <c r="H3773" t="s">
        <v>7113</v>
      </c>
      <c r="J3773" t="str">
        <f t="shared" si="122"/>
        <v>iiif_url</v>
      </c>
    </row>
    <row r="3774" spans="1:10" x14ac:dyDescent="0.2">
      <c r="A3774" t="s">
        <v>6706</v>
      </c>
      <c r="B3774">
        <v>1161</v>
      </c>
      <c r="C3774" t="s">
        <v>7114</v>
      </c>
      <c r="D3774">
        <v>3556</v>
      </c>
      <c r="E3774">
        <v>4438</v>
      </c>
      <c r="F3774">
        <v>2079</v>
      </c>
      <c r="G3774">
        <v>2135</v>
      </c>
      <c r="H3774" t="s">
        <v>7115</v>
      </c>
      <c r="J3774" t="str">
        <f t="shared" ref="J3774:J3799" si="123">HYPERLINK("https://images.diginfra.net/iiif/NL-HaNA_1.01.02/3769/NL-HaNA_1.01.02_3769_0581.jpg/2454,206,2103,3249/full/0/default.jpg", "iiif_url")</f>
        <v>iiif_url</v>
      </c>
    </row>
    <row r="3775" spans="1:10" x14ac:dyDescent="0.2">
      <c r="A3775" t="s">
        <v>6706</v>
      </c>
      <c r="B3775">
        <v>1161</v>
      </c>
      <c r="C3775" t="s">
        <v>7116</v>
      </c>
      <c r="D3775">
        <v>3554</v>
      </c>
      <c r="E3775">
        <v>4442</v>
      </c>
      <c r="F3775">
        <v>2125</v>
      </c>
      <c r="G3775">
        <v>2182</v>
      </c>
      <c r="H3775" t="s">
        <v>7117</v>
      </c>
      <c r="J3775" t="str">
        <f t="shared" si="123"/>
        <v>iiif_url</v>
      </c>
    </row>
    <row r="3776" spans="1:10" x14ac:dyDescent="0.2">
      <c r="A3776" t="s">
        <v>6706</v>
      </c>
      <c r="B3776">
        <v>1161</v>
      </c>
      <c r="C3776" t="s">
        <v>7118</v>
      </c>
      <c r="D3776">
        <v>3554</v>
      </c>
      <c r="E3776">
        <v>4445</v>
      </c>
      <c r="F3776">
        <v>2175</v>
      </c>
      <c r="G3776">
        <v>2233</v>
      </c>
      <c r="H3776" t="s">
        <v>7119</v>
      </c>
      <c r="J3776" t="str">
        <f t="shared" si="123"/>
        <v>iiif_url</v>
      </c>
    </row>
    <row r="3777" spans="1:10" x14ac:dyDescent="0.2">
      <c r="A3777" t="s">
        <v>6706</v>
      </c>
      <c r="B3777">
        <v>1161</v>
      </c>
      <c r="C3777" t="s">
        <v>7120</v>
      </c>
      <c r="D3777">
        <v>3556</v>
      </c>
      <c r="E3777">
        <v>4440</v>
      </c>
      <c r="F3777">
        <v>2224</v>
      </c>
      <c r="G3777">
        <v>2283</v>
      </c>
      <c r="H3777" t="s">
        <v>7121</v>
      </c>
      <c r="J3777" t="str">
        <f t="shared" si="123"/>
        <v>iiif_url</v>
      </c>
    </row>
    <row r="3778" spans="1:10" x14ac:dyDescent="0.2">
      <c r="A3778" t="s">
        <v>6706</v>
      </c>
      <c r="B3778">
        <v>1161</v>
      </c>
      <c r="C3778" t="s">
        <v>7122</v>
      </c>
      <c r="D3778">
        <v>3750</v>
      </c>
      <c r="E3778">
        <v>3760</v>
      </c>
      <c r="F3778">
        <v>2278</v>
      </c>
      <c r="G3778">
        <v>2334</v>
      </c>
      <c r="J3778" t="str">
        <f t="shared" si="123"/>
        <v>iiif_url</v>
      </c>
    </row>
    <row r="3779" spans="1:10" x14ac:dyDescent="0.2">
      <c r="A3779" t="s">
        <v>6706</v>
      </c>
      <c r="B3779">
        <v>1161</v>
      </c>
      <c r="C3779" t="s">
        <v>7123</v>
      </c>
      <c r="D3779">
        <v>3904</v>
      </c>
      <c r="E3779">
        <v>4445</v>
      </c>
      <c r="F3779">
        <v>2274</v>
      </c>
      <c r="G3779">
        <v>2330</v>
      </c>
      <c r="H3779" t="s">
        <v>7124</v>
      </c>
      <c r="J3779" t="str">
        <f t="shared" si="123"/>
        <v>iiif_url</v>
      </c>
    </row>
    <row r="3780" spans="1:10" x14ac:dyDescent="0.2">
      <c r="A3780" t="s">
        <v>6706</v>
      </c>
      <c r="B3780">
        <v>1161</v>
      </c>
      <c r="C3780" t="s">
        <v>7125</v>
      </c>
      <c r="D3780">
        <v>3556</v>
      </c>
      <c r="E3780">
        <v>3731</v>
      </c>
      <c r="F3780">
        <v>2282</v>
      </c>
      <c r="G3780">
        <v>2338</v>
      </c>
      <c r="H3780" t="s">
        <v>7126</v>
      </c>
      <c r="J3780" t="str">
        <f t="shared" si="123"/>
        <v>iiif_url</v>
      </c>
    </row>
    <row r="3781" spans="1:10" x14ac:dyDescent="0.2">
      <c r="A3781" t="s">
        <v>6706</v>
      </c>
      <c r="B3781">
        <v>1161</v>
      </c>
      <c r="C3781" t="s">
        <v>7127</v>
      </c>
      <c r="D3781">
        <v>3558</v>
      </c>
      <c r="E3781">
        <v>4439</v>
      </c>
      <c r="F3781">
        <v>2324</v>
      </c>
      <c r="G3781">
        <v>2383</v>
      </c>
      <c r="H3781" t="s">
        <v>7128</v>
      </c>
      <c r="J3781" t="str">
        <f t="shared" si="123"/>
        <v>iiif_url</v>
      </c>
    </row>
    <row r="3782" spans="1:10" x14ac:dyDescent="0.2">
      <c r="A3782" t="s">
        <v>6706</v>
      </c>
      <c r="B3782">
        <v>1161</v>
      </c>
      <c r="C3782" t="s">
        <v>7129</v>
      </c>
      <c r="D3782">
        <v>3559</v>
      </c>
      <c r="E3782">
        <v>4445</v>
      </c>
      <c r="F3782">
        <v>2373</v>
      </c>
      <c r="G3782">
        <v>2429</v>
      </c>
      <c r="H3782" t="s">
        <v>7130</v>
      </c>
      <c r="J3782" t="str">
        <f t="shared" si="123"/>
        <v>iiif_url</v>
      </c>
    </row>
    <row r="3783" spans="1:10" x14ac:dyDescent="0.2">
      <c r="A3783" t="s">
        <v>6706</v>
      </c>
      <c r="B3783">
        <v>1161</v>
      </c>
      <c r="C3783" t="s">
        <v>7131</v>
      </c>
      <c r="D3783">
        <v>3557</v>
      </c>
      <c r="E3783">
        <v>4438</v>
      </c>
      <c r="F3783">
        <v>2420</v>
      </c>
      <c r="G3783">
        <v>2477</v>
      </c>
      <c r="H3783" t="s">
        <v>7132</v>
      </c>
      <c r="J3783" t="str">
        <f t="shared" si="123"/>
        <v>iiif_url</v>
      </c>
    </row>
    <row r="3784" spans="1:10" x14ac:dyDescent="0.2">
      <c r="A3784" t="s">
        <v>6706</v>
      </c>
      <c r="B3784">
        <v>1161</v>
      </c>
      <c r="C3784" t="s">
        <v>7133</v>
      </c>
      <c r="D3784">
        <v>3562</v>
      </c>
      <c r="E3784">
        <v>4443</v>
      </c>
      <c r="F3784">
        <v>2468</v>
      </c>
      <c r="G3784">
        <v>2526</v>
      </c>
      <c r="H3784" t="s">
        <v>7134</v>
      </c>
      <c r="J3784" t="str">
        <f t="shared" si="123"/>
        <v>iiif_url</v>
      </c>
    </row>
    <row r="3785" spans="1:10" x14ac:dyDescent="0.2">
      <c r="A3785" t="s">
        <v>6706</v>
      </c>
      <c r="B3785">
        <v>1161</v>
      </c>
      <c r="C3785" t="s">
        <v>7135</v>
      </c>
      <c r="D3785">
        <v>3562</v>
      </c>
      <c r="E3785">
        <v>3977</v>
      </c>
      <c r="F3785">
        <v>2527</v>
      </c>
      <c r="G3785">
        <v>2583</v>
      </c>
      <c r="H3785" t="s">
        <v>7136</v>
      </c>
      <c r="J3785" t="str">
        <f t="shared" si="123"/>
        <v>iiif_url</v>
      </c>
    </row>
    <row r="3786" spans="1:10" x14ac:dyDescent="0.2">
      <c r="A3786" t="s">
        <v>6706</v>
      </c>
      <c r="B3786">
        <v>1161</v>
      </c>
      <c r="C3786" t="s">
        <v>7137</v>
      </c>
      <c r="D3786">
        <v>3578</v>
      </c>
      <c r="E3786">
        <v>4451</v>
      </c>
      <c r="F3786">
        <v>2615</v>
      </c>
      <c r="G3786">
        <v>2672</v>
      </c>
      <c r="H3786" t="s">
        <v>7138</v>
      </c>
      <c r="I3786">
        <v>1</v>
      </c>
      <c r="J3786" t="str">
        <f t="shared" si="123"/>
        <v>iiif_url</v>
      </c>
    </row>
    <row r="3787" spans="1:10" x14ac:dyDescent="0.2">
      <c r="A3787" t="s">
        <v>6706</v>
      </c>
      <c r="B3787">
        <v>1161</v>
      </c>
      <c r="C3787" t="s">
        <v>7139</v>
      </c>
      <c r="D3787">
        <v>3566</v>
      </c>
      <c r="E3787">
        <v>4450</v>
      </c>
      <c r="F3787">
        <v>2662</v>
      </c>
      <c r="G3787">
        <v>2718</v>
      </c>
      <c r="H3787" t="s">
        <v>7140</v>
      </c>
      <c r="J3787" t="str">
        <f t="shared" si="123"/>
        <v>iiif_url</v>
      </c>
    </row>
    <row r="3788" spans="1:10" x14ac:dyDescent="0.2">
      <c r="A3788" t="s">
        <v>6706</v>
      </c>
      <c r="B3788">
        <v>1161</v>
      </c>
      <c r="C3788" t="s">
        <v>7141</v>
      </c>
      <c r="D3788">
        <v>3622</v>
      </c>
      <c r="E3788">
        <v>4450</v>
      </c>
      <c r="F3788">
        <v>2711</v>
      </c>
      <c r="G3788">
        <v>2768</v>
      </c>
      <c r="H3788" t="s">
        <v>7142</v>
      </c>
      <c r="J3788" t="str">
        <f t="shared" si="123"/>
        <v>iiif_url</v>
      </c>
    </row>
    <row r="3789" spans="1:10" x14ac:dyDescent="0.2">
      <c r="A3789" t="s">
        <v>6706</v>
      </c>
      <c r="B3789">
        <v>1161</v>
      </c>
      <c r="C3789" t="s">
        <v>7143</v>
      </c>
      <c r="D3789">
        <v>3563</v>
      </c>
      <c r="E3789">
        <v>4446</v>
      </c>
      <c r="F3789">
        <v>2759</v>
      </c>
      <c r="G3789">
        <v>2815</v>
      </c>
      <c r="H3789" t="s">
        <v>7144</v>
      </c>
      <c r="J3789" t="str">
        <f t="shared" si="123"/>
        <v>iiif_url</v>
      </c>
    </row>
    <row r="3790" spans="1:10" x14ac:dyDescent="0.2">
      <c r="A3790" t="s">
        <v>6706</v>
      </c>
      <c r="B3790">
        <v>1161</v>
      </c>
      <c r="C3790" t="s">
        <v>7145</v>
      </c>
      <c r="D3790">
        <v>3561</v>
      </c>
      <c r="E3790">
        <v>4451</v>
      </c>
      <c r="F3790">
        <v>2810</v>
      </c>
      <c r="G3790">
        <v>2868</v>
      </c>
      <c r="H3790" t="s">
        <v>7146</v>
      </c>
      <c r="J3790" t="str">
        <f t="shared" si="123"/>
        <v>iiif_url</v>
      </c>
    </row>
    <row r="3791" spans="1:10" x14ac:dyDescent="0.2">
      <c r="A3791" t="s">
        <v>6706</v>
      </c>
      <c r="B3791">
        <v>1161</v>
      </c>
      <c r="C3791" t="s">
        <v>7147</v>
      </c>
      <c r="D3791">
        <v>3568</v>
      </c>
      <c r="E3791">
        <v>4451</v>
      </c>
      <c r="F3791">
        <v>2857</v>
      </c>
      <c r="G3791">
        <v>2913</v>
      </c>
      <c r="H3791" t="s">
        <v>7148</v>
      </c>
      <c r="J3791" t="str">
        <f t="shared" si="123"/>
        <v>iiif_url</v>
      </c>
    </row>
    <row r="3792" spans="1:10" x14ac:dyDescent="0.2">
      <c r="A3792" t="s">
        <v>6706</v>
      </c>
      <c r="B3792">
        <v>1161</v>
      </c>
      <c r="C3792" t="s">
        <v>7149</v>
      </c>
      <c r="D3792">
        <v>3568</v>
      </c>
      <c r="E3792">
        <v>4451</v>
      </c>
      <c r="F3792">
        <v>2909</v>
      </c>
      <c r="G3792">
        <v>2966</v>
      </c>
      <c r="H3792" t="s">
        <v>7150</v>
      </c>
      <c r="J3792" t="str">
        <f t="shared" si="123"/>
        <v>iiif_url</v>
      </c>
    </row>
    <row r="3793" spans="1:10" x14ac:dyDescent="0.2">
      <c r="A3793" t="s">
        <v>6706</v>
      </c>
      <c r="B3793">
        <v>1161</v>
      </c>
      <c r="C3793" t="s">
        <v>7151</v>
      </c>
      <c r="D3793">
        <v>3568</v>
      </c>
      <c r="E3793">
        <v>4451</v>
      </c>
      <c r="F3793">
        <v>2956</v>
      </c>
      <c r="G3793">
        <v>3014</v>
      </c>
      <c r="H3793" t="s">
        <v>7152</v>
      </c>
      <c r="J3793" t="str">
        <f t="shared" si="123"/>
        <v>iiif_url</v>
      </c>
    </row>
    <row r="3794" spans="1:10" x14ac:dyDescent="0.2">
      <c r="A3794" t="s">
        <v>6706</v>
      </c>
      <c r="B3794">
        <v>1161</v>
      </c>
      <c r="C3794" t="s">
        <v>7153</v>
      </c>
      <c r="D3794">
        <v>3574</v>
      </c>
      <c r="E3794">
        <v>4456</v>
      </c>
      <c r="F3794">
        <v>3004</v>
      </c>
      <c r="G3794">
        <v>3061</v>
      </c>
      <c r="H3794" t="s">
        <v>7154</v>
      </c>
      <c r="J3794" t="str">
        <f t="shared" si="123"/>
        <v>iiif_url</v>
      </c>
    </row>
    <row r="3795" spans="1:10" x14ac:dyDescent="0.2">
      <c r="A3795" t="s">
        <v>6706</v>
      </c>
      <c r="B3795">
        <v>1161</v>
      </c>
      <c r="C3795" t="s">
        <v>7155</v>
      </c>
      <c r="D3795">
        <v>3565</v>
      </c>
      <c r="E3795">
        <v>4451</v>
      </c>
      <c r="F3795">
        <v>3057</v>
      </c>
      <c r="G3795">
        <v>3115</v>
      </c>
      <c r="H3795" t="s">
        <v>7156</v>
      </c>
      <c r="J3795" t="str">
        <f t="shared" si="123"/>
        <v>iiif_url</v>
      </c>
    </row>
    <row r="3796" spans="1:10" x14ac:dyDescent="0.2">
      <c r="A3796" t="s">
        <v>6706</v>
      </c>
      <c r="B3796">
        <v>1161</v>
      </c>
      <c r="C3796" t="s">
        <v>7157</v>
      </c>
      <c r="D3796">
        <v>3565</v>
      </c>
      <c r="E3796">
        <v>4453</v>
      </c>
      <c r="F3796">
        <v>3104</v>
      </c>
      <c r="G3796">
        <v>3160</v>
      </c>
      <c r="H3796" t="s">
        <v>7158</v>
      </c>
      <c r="J3796" t="str">
        <f t="shared" si="123"/>
        <v>iiif_url</v>
      </c>
    </row>
    <row r="3797" spans="1:10" x14ac:dyDescent="0.2">
      <c r="A3797" t="s">
        <v>6706</v>
      </c>
      <c r="B3797">
        <v>1161</v>
      </c>
      <c r="C3797" t="s">
        <v>7159</v>
      </c>
      <c r="D3797">
        <v>3566</v>
      </c>
      <c r="E3797">
        <v>4453</v>
      </c>
      <c r="F3797">
        <v>3155</v>
      </c>
      <c r="G3797">
        <v>3213</v>
      </c>
      <c r="H3797" t="s">
        <v>7160</v>
      </c>
      <c r="J3797" t="str">
        <f t="shared" si="123"/>
        <v>iiif_url</v>
      </c>
    </row>
    <row r="3798" spans="1:10" x14ac:dyDescent="0.2">
      <c r="A3798" t="s">
        <v>6706</v>
      </c>
      <c r="B3798">
        <v>1161</v>
      </c>
      <c r="C3798" t="s">
        <v>7161</v>
      </c>
      <c r="D3798">
        <v>3566</v>
      </c>
      <c r="E3798">
        <v>4455</v>
      </c>
      <c r="F3798">
        <v>3204</v>
      </c>
      <c r="G3798">
        <v>3260</v>
      </c>
      <c r="H3798" t="s">
        <v>7162</v>
      </c>
      <c r="J3798" t="str">
        <f t="shared" si="123"/>
        <v>iiif_url</v>
      </c>
    </row>
    <row r="3799" spans="1:10" x14ac:dyDescent="0.2">
      <c r="A3799" t="s">
        <v>6706</v>
      </c>
      <c r="B3799">
        <v>1161</v>
      </c>
      <c r="C3799" t="s">
        <v>7163</v>
      </c>
      <c r="D3799">
        <v>3568</v>
      </c>
      <c r="E3799">
        <v>4457</v>
      </c>
      <c r="F3799">
        <v>3251</v>
      </c>
      <c r="G3799">
        <v>3308</v>
      </c>
      <c r="H3799" t="s">
        <v>7164</v>
      </c>
      <c r="J3799" t="str">
        <f t="shared" si="123"/>
        <v>iiif_url</v>
      </c>
    </row>
    <row r="3803" spans="1:10" x14ac:dyDescent="0.2">
      <c r="A3803" t="s">
        <v>7165</v>
      </c>
      <c r="B3803">
        <v>1252</v>
      </c>
      <c r="C3803" t="s">
        <v>7166</v>
      </c>
      <c r="D3803">
        <v>2171</v>
      </c>
      <c r="E3803">
        <v>2240</v>
      </c>
      <c r="F3803">
        <v>3237</v>
      </c>
      <c r="G3803">
        <v>3292</v>
      </c>
      <c r="H3803" t="s">
        <v>7167</v>
      </c>
      <c r="J3803" t="str">
        <f t="shared" ref="J3803:J3834" si="124">HYPERLINK("https://images.diginfra.net/iiif/NL-HaNA_1.01.02/3762/NL-HaNA_1.01.02_3762_0627.jpg/317,186,2030,3206/full/0/default.jpg", "iiif_url")</f>
        <v>iiif_url</v>
      </c>
    </row>
    <row r="3804" spans="1:10" x14ac:dyDescent="0.2">
      <c r="A3804" t="s">
        <v>7165</v>
      </c>
      <c r="B3804">
        <v>1252</v>
      </c>
      <c r="C3804" t="s">
        <v>7166</v>
      </c>
      <c r="D3804">
        <v>419</v>
      </c>
      <c r="E3804">
        <v>779</v>
      </c>
      <c r="F3804">
        <v>291</v>
      </c>
      <c r="G3804">
        <v>346</v>
      </c>
      <c r="H3804" t="s">
        <v>7168</v>
      </c>
      <c r="J3804" t="str">
        <f t="shared" si="124"/>
        <v>iiif_url</v>
      </c>
    </row>
    <row r="3805" spans="1:10" x14ac:dyDescent="0.2">
      <c r="A3805" t="s">
        <v>7165</v>
      </c>
      <c r="B3805">
        <v>1252</v>
      </c>
      <c r="C3805" t="s">
        <v>7166</v>
      </c>
      <c r="D3805">
        <v>1240</v>
      </c>
      <c r="E3805">
        <v>1391</v>
      </c>
      <c r="F3805">
        <v>288</v>
      </c>
      <c r="G3805">
        <v>344</v>
      </c>
      <c r="H3805" t="s">
        <v>7169</v>
      </c>
      <c r="J3805" t="str">
        <f t="shared" si="124"/>
        <v>iiif_url</v>
      </c>
    </row>
    <row r="3806" spans="1:10" x14ac:dyDescent="0.2">
      <c r="A3806" t="s">
        <v>7165</v>
      </c>
      <c r="B3806">
        <v>1252</v>
      </c>
      <c r="C3806" t="s">
        <v>7166</v>
      </c>
      <c r="D3806">
        <v>1400</v>
      </c>
      <c r="E3806">
        <v>1433</v>
      </c>
      <c r="F3806">
        <v>286</v>
      </c>
      <c r="G3806">
        <v>347</v>
      </c>
      <c r="H3806" t="s">
        <v>490</v>
      </c>
      <c r="J3806" t="str">
        <f t="shared" si="124"/>
        <v>iiif_url</v>
      </c>
    </row>
    <row r="3807" spans="1:10" x14ac:dyDescent="0.2">
      <c r="A3807" t="s">
        <v>7165</v>
      </c>
      <c r="B3807">
        <v>1252</v>
      </c>
      <c r="C3807" t="s">
        <v>7170</v>
      </c>
      <c r="D3807">
        <v>417</v>
      </c>
      <c r="E3807">
        <v>1299</v>
      </c>
      <c r="F3807">
        <v>344</v>
      </c>
      <c r="G3807">
        <v>401</v>
      </c>
      <c r="H3807" t="s">
        <v>7171</v>
      </c>
      <c r="J3807" t="str">
        <f t="shared" si="124"/>
        <v>iiif_url</v>
      </c>
    </row>
    <row r="3808" spans="1:10" x14ac:dyDescent="0.2">
      <c r="A3808" t="s">
        <v>7165</v>
      </c>
      <c r="B3808">
        <v>1252</v>
      </c>
      <c r="C3808" t="s">
        <v>7172</v>
      </c>
      <c r="D3808">
        <v>420</v>
      </c>
      <c r="E3808">
        <v>1303</v>
      </c>
      <c r="F3808">
        <v>393</v>
      </c>
      <c r="G3808">
        <v>449</v>
      </c>
      <c r="H3808" t="s">
        <v>7173</v>
      </c>
      <c r="J3808" t="str">
        <f t="shared" si="124"/>
        <v>iiif_url</v>
      </c>
    </row>
    <row r="3809" spans="1:10" x14ac:dyDescent="0.2">
      <c r="A3809" t="s">
        <v>7165</v>
      </c>
      <c r="B3809">
        <v>1252</v>
      </c>
      <c r="C3809" t="s">
        <v>7174</v>
      </c>
      <c r="D3809">
        <v>424</v>
      </c>
      <c r="E3809">
        <v>1308</v>
      </c>
      <c r="F3809">
        <v>443</v>
      </c>
      <c r="G3809">
        <v>500</v>
      </c>
      <c r="H3809" t="s">
        <v>7175</v>
      </c>
      <c r="J3809" t="str">
        <f t="shared" si="124"/>
        <v>iiif_url</v>
      </c>
    </row>
    <row r="3810" spans="1:10" x14ac:dyDescent="0.2">
      <c r="A3810" t="s">
        <v>7165</v>
      </c>
      <c r="B3810">
        <v>1252</v>
      </c>
      <c r="C3810" t="s">
        <v>7176</v>
      </c>
      <c r="D3810">
        <v>423</v>
      </c>
      <c r="E3810">
        <v>640</v>
      </c>
      <c r="F3810">
        <v>502</v>
      </c>
      <c r="G3810">
        <v>558</v>
      </c>
      <c r="H3810" t="s">
        <v>7177</v>
      </c>
      <c r="J3810" t="str">
        <f t="shared" si="124"/>
        <v>iiif_url</v>
      </c>
    </row>
    <row r="3811" spans="1:10" x14ac:dyDescent="0.2">
      <c r="A3811" t="s">
        <v>7165</v>
      </c>
      <c r="B3811">
        <v>1252</v>
      </c>
      <c r="C3811" t="s">
        <v>7178</v>
      </c>
      <c r="D3811">
        <v>470</v>
      </c>
      <c r="E3811">
        <v>1313</v>
      </c>
      <c r="F3811">
        <v>539</v>
      </c>
      <c r="G3811">
        <v>597</v>
      </c>
      <c r="H3811" t="s">
        <v>7179</v>
      </c>
      <c r="I3811">
        <v>1</v>
      </c>
      <c r="J3811" t="str">
        <f t="shared" si="124"/>
        <v>iiif_url</v>
      </c>
    </row>
    <row r="3812" spans="1:10" x14ac:dyDescent="0.2">
      <c r="A3812" t="s">
        <v>7165</v>
      </c>
      <c r="B3812">
        <v>1252</v>
      </c>
      <c r="C3812" t="s">
        <v>7180</v>
      </c>
      <c r="D3812">
        <v>422</v>
      </c>
      <c r="E3812">
        <v>1313</v>
      </c>
      <c r="F3812">
        <v>586</v>
      </c>
      <c r="G3812">
        <v>642</v>
      </c>
      <c r="H3812" t="s">
        <v>7181</v>
      </c>
      <c r="J3812" t="str">
        <f t="shared" si="124"/>
        <v>iiif_url</v>
      </c>
    </row>
    <row r="3813" spans="1:10" x14ac:dyDescent="0.2">
      <c r="A3813" t="s">
        <v>7165</v>
      </c>
      <c r="B3813">
        <v>1252</v>
      </c>
      <c r="C3813" t="s">
        <v>7182</v>
      </c>
      <c r="D3813">
        <v>420</v>
      </c>
      <c r="E3813">
        <v>1311</v>
      </c>
      <c r="F3813">
        <v>634</v>
      </c>
      <c r="G3813">
        <v>692</v>
      </c>
      <c r="H3813" t="s">
        <v>7183</v>
      </c>
      <c r="J3813" t="str">
        <f t="shared" si="124"/>
        <v>iiif_url</v>
      </c>
    </row>
    <row r="3814" spans="1:10" x14ac:dyDescent="0.2">
      <c r="A3814" t="s">
        <v>7165</v>
      </c>
      <c r="B3814">
        <v>1252</v>
      </c>
      <c r="C3814" t="s">
        <v>7184</v>
      </c>
      <c r="D3814">
        <v>426</v>
      </c>
      <c r="E3814">
        <v>1311</v>
      </c>
      <c r="F3814">
        <v>684</v>
      </c>
      <c r="G3814">
        <v>741</v>
      </c>
      <c r="H3814" t="s">
        <v>7185</v>
      </c>
      <c r="J3814" t="str">
        <f t="shared" si="124"/>
        <v>iiif_url</v>
      </c>
    </row>
    <row r="3815" spans="1:10" x14ac:dyDescent="0.2">
      <c r="A3815" t="s">
        <v>7165</v>
      </c>
      <c r="B3815">
        <v>1252</v>
      </c>
      <c r="C3815" t="s">
        <v>7186</v>
      </c>
      <c r="D3815">
        <v>427</v>
      </c>
      <c r="E3815">
        <v>1232</v>
      </c>
      <c r="F3815">
        <v>734</v>
      </c>
      <c r="G3815">
        <v>790</v>
      </c>
      <c r="H3815" t="s">
        <v>7187</v>
      </c>
      <c r="J3815" t="str">
        <f t="shared" si="124"/>
        <v>iiif_url</v>
      </c>
    </row>
    <row r="3816" spans="1:10" x14ac:dyDescent="0.2">
      <c r="A3816" t="s">
        <v>7165</v>
      </c>
      <c r="B3816">
        <v>1252</v>
      </c>
      <c r="C3816" t="s">
        <v>7188</v>
      </c>
      <c r="D3816">
        <v>1238</v>
      </c>
      <c r="E3816">
        <v>1312</v>
      </c>
      <c r="F3816">
        <v>733</v>
      </c>
      <c r="G3816">
        <v>789</v>
      </c>
      <c r="H3816" t="s">
        <v>1954</v>
      </c>
      <c r="J3816" t="str">
        <f t="shared" si="124"/>
        <v>iiif_url</v>
      </c>
    </row>
    <row r="3817" spans="1:10" x14ac:dyDescent="0.2">
      <c r="A3817" t="s">
        <v>7165</v>
      </c>
      <c r="B3817">
        <v>1252</v>
      </c>
      <c r="C3817" t="s">
        <v>7189</v>
      </c>
      <c r="D3817">
        <v>430</v>
      </c>
      <c r="E3817">
        <v>1195</v>
      </c>
      <c r="F3817">
        <v>782</v>
      </c>
      <c r="G3817">
        <v>837</v>
      </c>
      <c r="H3817" t="s">
        <v>7190</v>
      </c>
      <c r="J3817" t="str">
        <f t="shared" si="124"/>
        <v>iiif_url</v>
      </c>
    </row>
    <row r="3818" spans="1:10" x14ac:dyDescent="0.2">
      <c r="A3818" t="s">
        <v>7165</v>
      </c>
      <c r="B3818">
        <v>1252</v>
      </c>
      <c r="C3818" t="s">
        <v>7191</v>
      </c>
      <c r="D3818">
        <v>1221</v>
      </c>
      <c r="E3818">
        <v>1305</v>
      </c>
      <c r="F3818">
        <v>781</v>
      </c>
      <c r="G3818">
        <v>836</v>
      </c>
      <c r="H3818" t="s">
        <v>7192</v>
      </c>
      <c r="J3818" t="str">
        <f t="shared" si="124"/>
        <v>iiif_url</v>
      </c>
    </row>
    <row r="3819" spans="1:10" x14ac:dyDescent="0.2">
      <c r="A3819" t="s">
        <v>7165</v>
      </c>
      <c r="B3819">
        <v>1252</v>
      </c>
      <c r="C3819" t="s">
        <v>7193</v>
      </c>
      <c r="D3819">
        <v>432</v>
      </c>
      <c r="E3819">
        <v>1316</v>
      </c>
      <c r="F3819">
        <v>829</v>
      </c>
      <c r="G3819">
        <v>885</v>
      </c>
      <c r="H3819" t="s">
        <v>7194</v>
      </c>
      <c r="J3819" t="str">
        <f t="shared" si="124"/>
        <v>iiif_url</v>
      </c>
    </row>
    <row r="3820" spans="1:10" x14ac:dyDescent="0.2">
      <c r="A3820" t="s">
        <v>7165</v>
      </c>
      <c r="B3820">
        <v>1252</v>
      </c>
      <c r="C3820" t="s">
        <v>7195</v>
      </c>
      <c r="D3820">
        <v>433</v>
      </c>
      <c r="E3820">
        <v>1317</v>
      </c>
      <c r="F3820">
        <v>878</v>
      </c>
      <c r="G3820">
        <v>934</v>
      </c>
      <c r="H3820" t="s">
        <v>7196</v>
      </c>
      <c r="J3820" t="str">
        <f t="shared" si="124"/>
        <v>iiif_url</v>
      </c>
    </row>
    <row r="3821" spans="1:10" x14ac:dyDescent="0.2">
      <c r="A3821" t="s">
        <v>7165</v>
      </c>
      <c r="B3821">
        <v>1252</v>
      </c>
      <c r="C3821" t="s">
        <v>7197</v>
      </c>
      <c r="D3821">
        <v>426</v>
      </c>
      <c r="E3821">
        <v>1309</v>
      </c>
      <c r="F3821">
        <v>926</v>
      </c>
      <c r="G3821">
        <v>982</v>
      </c>
      <c r="H3821" t="s">
        <v>7198</v>
      </c>
      <c r="J3821" t="str">
        <f t="shared" si="124"/>
        <v>iiif_url</v>
      </c>
    </row>
    <row r="3822" spans="1:10" x14ac:dyDescent="0.2">
      <c r="A3822" t="s">
        <v>7165</v>
      </c>
      <c r="B3822">
        <v>1252</v>
      </c>
      <c r="C3822" t="s">
        <v>7199</v>
      </c>
      <c r="D3822">
        <v>432</v>
      </c>
      <c r="E3822">
        <v>1317</v>
      </c>
      <c r="F3822">
        <v>976</v>
      </c>
      <c r="G3822">
        <v>1032</v>
      </c>
      <c r="H3822" t="s">
        <v>7200</v>
      </c>
      <c r="J3822" t="str">
        <f t="shared" si="124"/>
        <v>iiif_url</v>
      </c>
    </row>
    <row r="3823" spans="1:10" x14ac:dyDescent="0.2">
      <c r="A3823" t="s">
        <v>7165</v>
      </c>
      <c r="B3823">
        <v>1252</v>
      </c>
      <c r="C3823" t="s">
        <v>7201</v>
      </c>
      <c r="D3823">
        <v>437</v>
      </c>
      <c r="E3823">
        <v>1307</v>
      </c>
      <c r="F3823">
        <v>1021</v>
      </c>
      <c r="G3823">
        <v>1077</v>
      </c>
      <c r="H3823" t="s">
        <v>7202</v>
      </c>
      <c r="J3823" t="str">
        <f t="shared" si="124"/>
        <v>iiif_url</v>
      </c>
    </row>
    <row r="3824" spans="1:10" x14ac:dyDescent="0.2">
      <c r="A3824" t="s">
        <v>7165</v>
      </c>
      <c r="B3824">
        <v>1252</v>
      </c>
      <c r="C3824" t="s">
        <v>7203</v>
      </c>
      <c r="D3824">
        <v>439</v>
      </c>
      <c r="E3824">
        <v>1317</v>
      </c>
      <c r="F3824">
        <v>1071</v>
      </c>
      <c r="G3824">
        <v>1127</v>
      </c>
      <c r="H3824" t="s">
        <v>7204</v>
      </c>
      <c r="J3824" t="str">
        <f t="shared" si="124"/>
        <v>iiif_url</v>
      </c>
    </row>
    <row r="3825" spans="1:10" x14ac:dyDescent="0.2">
      <c r="A3825" t="s">
        <v>7165</v>
      </c>
      <c r="B3825">
        <v>1252</v>
      </c>
      <c r="C3825" t="s">
        <v>7205</v>
      </c>
      <c r="D3825">
        <v>437</v>
      </c>
      <c r="E3825">
        <v>1317</v>
      </c>
      <c r="F3825">
        <v>1120</v>
      </c>
      <c r="G3825">
        <v>1177</v>
      </c>
      <c r="H3825" t="s">
        <v>7206</v>
      </c>
      <c r="J3825" t="str">
        <f t="shared" si="124"/>
        <v>iiif_url</v>
      </c>
    </row>
    <row r="3826" spans="1:10" x14ac:dyDescent="0.2">
      <c r="A3826" t="s">
        <v>7165</v>
      </c>
      <c r="B3826">
        <v>1252</v>
      </c>
      <c r="C3826" t="s">
        <v>7207</v>
      </c>
      <c r="D3826">
        <v>437</v>
      </c>
      <c r="E3826">
        <v>1317</v>
      </c>
      <c r="F3826">
        <v>1171</v>
      </c>
      <c r="G3826">
        <v>1227</v>
      </c>
      <c r="H3826" t="s">
        <v>7208</v>
      </c>
      <c r="J3826" t="str">
        <f t="shared" si="124"/>
        <v>iiif_url</v>
      </c>
    </row>
    <row r="3827" spans="1:10" x14ac:dyDescent="0.2">
      <c r="A3827" t="s">
        <v>7165</v>
      </c>
      <c r="B3827">
        <v>1252</v>
      </c>
      <c r="C3827" t="s">
        <v>7209</v>
      </c>
      <c r="D3827">
        <v>440</v>
      </c>
      <c r="E3827">
        <v>1314</v>
      </c>
      <c r="F3827">
        <v>1218</v>
      </c>
      <c r="G3827">
        <v>1275</v>
      </c>
      <c r="H3827" t="s">
        <v>7210</v>
      </c>
      <c r="J3827" t="str">
        <f t="shared" si="124"/>
        <v>iiif_url</v>
      </c>
    </row>
    <row r="3828" spans="1:10" x14ac:dyDescent="0.2">
      <c r="A3828" t="s">
        <v>7165</v>
      </c>
      <c r="B3828">
        <v>1252</v>
      </c>
      <c r="C3828" t="s">
        <v>7211</v>
      </c>
      <c r="D3828">
        <v>440</v>
      </c>
      <c r="E3828">
        <v>1315</v>
      </c>
      <c r="F3828">
        <v>1267</v>
      </c>
      <c r="G3828">
        <v>1322</v>
      </c>
      <c r="H3828" t="s">
        <v>7212</v>
      </c>
      <c r="J3828" t="str">
        <f t="shared" si="124"/>
        <v>iiif_url</v>
      </c>
    </row>
    <row r="3829" spans="1:10" x14ac:dyDescent="0.2">
      <c r="A3829" t="s">
        <v>7165</v>
      </c>
      <c r="B3829">
        <v>1252</v>
      </c>
      <c r="C3829" t="s">
        <v>7213</v>
      </c>
      <c r="D3829">
        <v>438</v>
      </c>
      <c r="E3829">
        <v>1317</v>
      </c>
      <c r="F3829">
        <v>1315</v>
      </c>
      <c r="G3829">
        <v>1371</v>
      </c>
      <c r="H3829" t="s">
        <v>7214</v>
      </c>
      <c r="J3829" t="str">
        <f t="shared" si="124"/>
        <v>iiif_url</v>
      </c>
    </row>
    <row r="3830" spans="1:10" x14ac:dyDescent="0.2">
      <c r="A3830" t="s">
        <v>7165</v>
      </c>
      <c r="B3830">
        <v>1252</v>
      </c>
      <c r="C3830" t="s">
        <v>7215</v>
      </c>
      <c r="D3830">
        <v>440</v>
      </c>
      <c r="E3830">
        <v>1317</v>
      </c>
      <c r="F3830">
        <v>1365</v>
      </c>
      <c r="G3830">
        <v>1421</v>
      </c>
      <c r="H3830" t="s">
        <v>7216</v>
      </c>
      <c r="J3830" t="str">
        <f t="shared" si="124"/>
        <v>iiif_url</v>
      </c>
    </row>
    <row r="3831" spans="1:10" x14ac:dyDescent="0.2">
      <c r="A3831" t="s">
        <v>7165</v>
      </c>
      <c r="B3831">
        <v>1252</v>
      </c>
      <c r="C3831" t="s">
        <v>7217</v>
      </c>
      <c r="D3831">
        <v>439</v>
      </c>
      <c r="E3831">
        <v>1317</v>
      </c>
      <c r="F3831">
        <v>1413</v>
      </c>
      <c r="G3831">
        <v>1470</v>
      </c>
      <c r="H3831" t="s">
        <v>7218</v>
      </c>
      <c r="J3831" t="str">
        <f t="shared" si="124"/>
        <v>iiif_url</v>
      </c>
    </row>
    <row r="3832" spans="1:10" x14ac:dyDescent="0.2">
      <c r="A3832" t="s">
        <v>7165</v>
      </c>
      <c r="B3832">
        <v>1252</v>
      </c>
      <c r="C3832" t="s">
        <v>7219</v>
      </c>
      <c r="D3832">
        <v>439</v>
      </c>
      <c r="E3832">
        <v>1321</v>
      </c>
      <c r="F3832">
        <v>1461</v>
      </c>
      <c r="G3832">
        <v>1517</v>
      </c>
      <c r="H3832" t="s">
        <v>7220</v>
      </c>
      <c r="J3832" t="str">
        <f t="shared" si="124"/>
        <v>iiif_url</v>
      </c>
    </row>
    <row r="3833" spans="1:10" x14ac:dyDescent="0.2">
      <c r="A3833" t="s">
        <v>7165</v>
      </c>
      <c r="B3833">
        <v>1252</v>
      </c>
      <c r="C3833" t="s">
        <v>7221</v>
      </c>
      <c r="D3833">
        <v>438</v>
      </c>
      <c r="E3833">
        <v>1316</v>
      </c>
      <c r="F3833">
        <v>1509</v>
      </c>
      <c r="G3833">
        <v>1565</v>
      </c>
      <c r="H3833" t="s">
        <v>7222</v>
      </c>
      <c r="J3833" t="str">
        <f t="shared" si="124"/>
        <v>iiif_url</v>
      </c>
    </row>
    <row r="3834" spans="1:10" x14ac:dyDescent="0.2">
      <c r="A3834" t="s">
        <v>7165</v>
      </c>
      <c r="B3834">
        <v>1252</v>
      </c>
      <c r="C3834" t="s">
        <v>7223</v>
      </c>
      <c r="D3834">
        <v>435</v>
      </c>
      <c r="E3834">
        <v>1311</v>
      </c>
      <c r="F3834">
        <v>1559</v>
      </c>
      <c r="G3834">
        <v>1615</v>
      </c>
      <c r="H3834" t="s">
        <v>7224</v>
      </c>
      <c r="J3834" t="str">
        <f t="shared" si="124"/>
        <v>iiif_url</v>
      </c>
    </row>
    <row r="3835" spans="1:10" x14ac:dyDescent="0.2">
      <c r="A3835" t="s">
        <v>7165</v>
      </c>
      <c r="B3835">
        <v>1252</v>
      </c>
      <c r="C3835" t="s">
        <v>7225</v>
      </c>
      <c r="D3835">
        <v>438</v>
      </c>
      <c r="E3835">
        <v>1311</v>
      </c>
      <c r="F3835">
        <v>1606</v>
      </c>
      <c r="G3835">
        <v>1663</v>
      </c>
      <c r="H3835" t="s">
        <v>7226</v>
      </c>
      <c r="J3835" t="str">
        <f t="shared" ref="J3835:J3866" si="125">HYPERLINK("https://images.diginfra.net/iiif/NL-HaNA_1.01.02/3762/NL-HaNA_1.01.02_3762_0627.jpg/317,186,2030,3206/full/0/default.jpg", "iiif_url")</f>
        <v>iiif_url</v>
      </c>
    </row>
    <row r="3836" spans="1:10" x14ac:dyDescent="0.2">
      <c r="A3836" t="s">
        <v>7165</v>
      </c>
      <c r="B3836">
        <v>1252</v>
      </c>
      <c r="C3836" t="s">
        <v>7227</v>
      </c>
      <c r="D3836">
        <v>438</v>
      </c>
      <c r="E3836">
        <v>1322</v>
      </c>
      <c r="F3836">
        <v>1656</v>
      </c>
      <c r="G3836">
        <v>1712</v>
      </c>
      <c r="H3836" t="s">
        <v>7228</v>
      </c>
      <c r="J3836" t="str">
        <f t="shared" si="125"/>
        <v>iiif_url</v>
      </c>
    </row>
    <row r="3837" spans="1:10" x14ac:dyDescent="0.2">
      <c r="A3837" t="s">
        <v>7165</v>
      </c>
      <c r="B3837">
        <v>1252</v>
      </c>
      <c r="C3837" t="s">
        <v>7229</v>
      </c>
      <c r="D3837">
        <v>444</v>
      </c>
      <c r="E3837">
        <v>1318</v>
      </c>
      <c r="F3837">
        <v>1705</v>
      </c>
      <c r="G3837">
        <v>1761</v>
      </c>
      <c r="H3837" t="s">
        <v>7230</v>
      </c>
      <c r="J3837" t="str">
        <f t="shared" si="125"/>
        <v>iiif_url</v>
      </c>
    </row>
    <row r="3838" spans="1:10" x14ac:dyDescent="0.2">
      <c r="A3838" t="s">
        <v>7165</v>
      </c>
      <c r="B3838">
        <v>1252</v>
      </c>
      <c r="C3838" t="s">
        <v>7231</v>
      </c>
      <c r="D3838">
        <v>442</v>
      </c>
      <c r="E3838">
        <v>1318</v>
      </c>
      <c r="F3838">
        <v>1755</v>
      </c>
      <c r="G3838">
        <v>1811</v>
      </c>
      <c r="H3838" t="s">
        <v>7232</v>
      </c>
      <c r="J3838" t="str">
        <f t="shared" si="125"/>
        <v>iiif_url</v>
      </c>
    </row>
    <row r="3839" spans="1:10" x14ac:dyDescent="0.2">
      <c r="A3839" t="s">
        <v>7165</v>
      </c>
      <c r="B3839">
        <v>1252</v>
      </c>
      <c r="C3839" t="s">
        <v>7233</v>
      </c>
      <c r="D3839">
        <v>441</v>
      </c>
      <c r="E3839">
        <v>1318</v>
      </c>
      <c r="F3839">
        <v>1804</v>
      </c>
      <c r="G3839">
        <v>1861</v>
      </c>
      <c r="H3839" t="s">
        <v>7234</v>
      </c>
      <c r="J3839" t="str">
        <f t="shared" si="125"/>
        <v>iiif_url</v>
      </c>
    </row>
    <row r="3840" spans="1:10" x14ac:dyDescent="0.2">
      <c r="A3840" t="s">
        <v>7165</v>
      </c>
      <c r="B3840">
        <v>1252</v>
      </c>
      <c r="C3840" t="s">
        <v>7235</v>
      </c>
      <c r="D3840">
        <v>443</v>
      </c>
      <c r="E3840">
        <v>1325</v>
      </c>
      <c r="F3840">
        <v>1852</v>
      </c>
      <c r="G3840">
        <v>1908</v>
      </c>
      <c r="H3840" t="s">
        <v>7236</v>
      </c>
      <c r="J3840" t="str">
        <f t="shared" si="125"/>
        <v>iiif_url</v>
      </c>
    </row>
    <row r="3841" spans="1:10" x14ac:dyDescent="0.2">
      <c r="A3841" t="s">
        <v>7165</v>
      </c>
      <c r="B3841">
        <v>1252</v>
      </c>
      <c r="C3841" t="s">
        <v>7237</v>
      </c>
      <c r="D3841">
        <v>438</v>
      </c>
      <c r="E3841">
        <v>1328</v>
      </c>
      <c r="F3841">
        <v>1901</v>
      </c>
      <c r="G3841">
        <v>1958</v>
      </c>
      <c r="H3841" t="s">
        <v>7238</v>
      </c>
      <c r="J3841" t="str">
        <f t="shared" si="125"/>
        <v>iiif_url</v>
      </c>
    </row>
    <row r="3842" spans="1:10" x14ac:dyDescent="0.2">
      <c r="A3842" t="s">
        <v>7165</v>
      </c>
      <c r="B3842">
        <v>1252</v>
      </c>
      <c r="C3842" t="s">
        <v>7239</v>
      </c>
      <c r="D3842">
        <v>450</v>
      </c>
      <c r="E3842">
        <v>1282</v>
      </c>
      <c r="F3842">
        <v>1951</v>
      </c>
      <c r="G3842">
        <v>2007</v>
      </c>
      <c r="H3842" t="s">
        <v>7240</v>
      </c>
      <c r="J3842" t="str">
        <f t="shared" si="125"/>
        <v>iiif_url</v>
      </c>
    </row>
    <row r="3843" spans="1:10" x14ac:dyDescent="0.2">
      <c r="A3843" t="s">
        <v>7165</v>
      </c>
      <c r="B3843">
        <v>1252</v>
      </c>
      <c r="C3843" t="s">
        <v>7241</v>
      </c>
      <c r="D3843">
        <v>486</v>
      </c>
      <c r="E3843">
        <v>1323</v>
      </c>
      <c r="F3843">
        <v>1999</v>
      </c>
      <c r="G3843">
        <v>2057</v>
      </c>
      <c r="H3843" t="s">
        <v>7242</v>
      </c>
      <c r="I3843">
        <v>1</v>
      </c>
      <c r="J3843" t="str">
        <f t="shared" si="125"/>
        <v>iiif_url</v>
      </c>
    </row>
    <row r="3844" spans="1:10" x14ac:dyDescent="0.2">
      <c r="A3844" t="s">
        <v>7165</v>
      </c>
      <c r="B3844">
        <v>1252</v>
      </c>
      <c r="C3844" t="s">
        <v>7243</v>
      </c>
      <c r="D3844">
        <v>438</v>
      </c>
      <c r="E3844">
        <v>1319</v>
      </c>
      <c r="F3844">
        <v>2048</v>
      </c>
      <c r="G3844">
        <v>2104</v>
      </c>
      <c r="H3844" t="s">
        <v>7244</v>
      </c>
      <c r="J3844" t="str">
        <f t="shared" si="125"/>
        <v>iiif_url</v>
      </c>
    </row>
    <row r="3845" spans="1:10" x14ac:dyDescent="0.2">
      <c r="A3845" t="s">
        <v>7165</v>
      </c>
      <c r="B3845">
        <v>1252</v>
      </c>
      <c r="C3845" t="s">
        <v>7245</v>
      </c>
      <c r="D3845">
        <v>441</v>
      </c>
      <c r="E3845">
        <v>1322</v>
      </c>
      <c r="F3845">
        <v>2096</v>
      </c>
      <c r="G3845">
        <v>2153</v>
      </c>
      <c r="H3845" t="s">
        <v>7246</v>
      </c>
      <c r="J3845" t="str">
        <f t="shared" si="125"/>
        <v>iiif_url</v>
      </c>
    </row>
    <row r="3846" spans="1:10" x14ac:dyDescent="0.2">
      <c r="A3846" t="s">
        <v>7165</v>
      </c>
      <c r="B3846">
        <v>1252</v>
      </c>
      <c r="C3846" t="s">
        <v>7247</v>
      </c>
      <c r="D3846">
        <v>441</v>
      </c>
      <c r="E3846">
        <v>1322</v>
      </c>
      <c r="F3846">
        <v>2144</v>
      </c>
      <c r="G3846">
        <v>2201</v>
      </c>
      <c r="H3846" t="s">
        <v>7248</v>
      </c>
      <c r="J3846" t="str">
        <f t="shared" si="125"/>
        <v>iiif_url</v>
      </c>
    </row>
    <row r="3847" spans="1:10" x14ac:dyDescent="0.2">
      <c r="A3847" t="s">
        <v>7165</v>
      </c>
      <c r="B3847">
        <v>1252</v>
      </c>
      <c r="C3847" t="s">
        <v>7249</v>
      </c>
      <c r="D3847">
        <v>440</v>
      </c>
      <c r="E3847">
        <v>1323</v>
      </c>
      <c r="F3847">
        <v>2193</v>
      </c>
      <c r="G3847">
        <v>2250</v>
      </c>
      <c r="H3847" t="s">
        <v>7250</v>
      </c>
      <c r="J3847" t="str">
        <f t="shared" si="125"/>
        <v>iiif_url</v>
      </c>
    </row>
    <row r="3848" spans="1:10" x14ac:dyDescent="0.2">
      <c r="A3848" t="s">
        <v>7165</v>
      </c>
      <c r="B3848">
        <v>1252</v>
      </c>
      <c r="C3848" t="s">
        <v>7251</v>
      </c>
      <c r="D3848">
        <v>440</v>
      </c>
      <c r="E3848">
        <v>1323</v>
      </c>
      <c r="F3848">
        <v>2242</v>
      </c>
      <c r="G3848">
        <v>2297</v>
      </c>
      <c r="H3848" t="s">
        <v>7252</v>
      </c>
      <c r="J3848" t="str">
        <f t="shared" si="125"/>
        <v>iiif_url</v>
      </c>
    </row>
    <row r="3849" spans="1:10" x14ac:dyDescent="0.2">
      <c r="A3849" t="s">
        <v>7165</v>
      </c>
      <c r="B3849">
        <v>1252</v>
      </c>
      <c r="C3849" t="s">
        <v>7253</v>
      </c>
      <c r="D3849">
        <v>440</v>
      </c>
      <c r="E3849">
        <v>1319</v>
      </c>
      <c r="F3849">
        <v>2290</v>
      </c>
      <c r="G3849">
        <v>2346</v>
      </c>
      <c r="H3849" t="s">
        <v>7254</v>
      </c>
      <c r="J3849" t="str">
        <f t="shared" si="125"/>
        <v>iiif_url</v>
      </c>
    </row>
    <row r="3850" spans="1:10" x14ac:dyDescent="0.2">
      <c r="A3850" t="s">
        <v>7165</v>
      </c>
      <c r="B3850">
        <v>1252</v>
      </c>
      <c r="C3850" t="s">
        <v>7255</v>
      </c>
      <c r="D3850">
        <v>441</v>
      </c>
      <c r="E3850">
        <v>1324</v>
      </c>
      <c r="F3850">
        <v>2339</v>
      </c>
      <c r="G3850">
        <v>2395</v>
      </c>
      <c r="H3850" t="s">
        <v>7256</v>
      </c>
      <c r="J3850" t="str">
        <f t="shared" si="125"/>
        <v>iiif_url</v>
      </c>
    </row>
    <row r="3851" spans="1:10" x14ac:dyDescent="0.2">
      <c r="A3851" t="s">
        <v>7165</v>
      </c>
      <c r="B3851">
        <v>1252</v>
      </c>
      <c r="C3851" t="s">
        <v>7257</v>
      </c>
      <c r="D3851">
        <v>439</v>
      </c>
      <c r="E3851">
        <v>1326</v>
      </c>
      <c r="F3851">
        <v>2389</v>
      </c>
      <c r="G3851">
        <v>2445</v>
      </c>
      <c r="H3851" t="s">
        <v>7258</v>
      </c>
      <c r="J3851" t="str">
        <f t="shared" si="125"/>
        <v>iiif_url</v>
      </c>
    </row>
    <row r="3852" spans="1:10" x14ac:dyDescent="0.2">
      <c r="A3852" t="s">
        <v>7165</v>
      </c>
      <c r="B3852">
        <v>1252</v>
      </c>
      <c r="C3852" t="s">
        <v>7259</v>
      </c>
      <c r="D3852">
        <v>444</v>
      </c>
      <c r="E3852">
        <v>1328</v>
      </c>
      <c r="F3852">
        <v>2437</v>
      </c>
      <c r="G3852">
        <v>2494</v>
      </c>
      <c r="H3852" t="s">
        <v>7260</v>
      </c>
      <c r="J3852" t="str">
        <f t="shared" si="125"/>
        <v>iiif_url</v>
      </c>
    </row>
    <row r="3853" spans="1:10" x14ac:dyDescent="0.2">
      <c r="A3853" t="s">
        <v>7165</v>
      </c>
      <c r="B3853">
        <v>1252</v>
      </c>
      <c r="C3853" t="s">
        <v>7261</v>
      </c>
      <c r="D3853">
        <v>441</v>
      </c>
      <c r="E3853">
        <v>1316</v>
      </c>
      <c r="F3853">
        <v>2484</v>
      </c>
      <c r="G3853">
        <v>2540</v>
      </c>
      <c r="H3853" t="s">
        <v>7262</v>
      </c>
      <c r="J3853" t="str">
        <f t="shared" si="125"/>
        <v>iiif_url</v>
      </c>
    </row>
    <row r="3854" spans="1:10" x14ac:dyDescent="0.2">
      <c r="A3854" t="s">
        <v>7165</v>
      </c>
      <c r="B3854">
        <v>1252</v>
      </c>
      <c r="C3854" t="s">
        <v>7263</v>
      </c>
      <c r="D3854">
        <v>444</v>
      </c>
      <c r="E3854">
        <v>1323</v>
      </c>
      <c r="F3854">
        <v>2535</v>
      </c>
      <c r="G3854">
        <v>2591</v>
      </c>
      <c r="H3854" t="s">
        <v>7264</v>
      </c>
      <c r="J3854" t="str">
        <f t="shared" si="125"/>
        <v>iiif_url</v>
      </c>
    </row>
    <row r="3855" spans="1:10" x14ac:dyDescent="0.2">
      <c r="A3855" t="s">
        <v>7165</v>
      </c>
      <c r="B3855">
        <v>1252</v>
      </c>
      <c r="C3855" t="s">
        <v>7265</v>
      </c>
      <c r="D3855">
        <v>444</v>
      </c>
      <c r="E3855">
        <v>1328</v>
      </c>
      <c r="F3855">
        <v>2584</v>
      </c>
      <c r="G3855">
        <v>2642</v>
      </c>
      <c r="H3855" t="s">
        <v>7266</v>
      </c>
      <c r="J3855" t="str">
        <f t="shared" si="125"/>
        <v>iiif_url</v>
      </c>
    </row>
    <row r="3856" spans="1:10" x14ac:dyDescent="0.2">
      <c r="A3856" t="s">
        <v>7165</v>
      </c>
      <c r="B3856">
        <v>1252</v>
      </c>
      <c r="C3856" t="s">
        <v>7267</v>
      </c>
      <c r="D3856">
        <v>446</v>
      </c>
      <c r="E3856">
        <v>1328</v>
      </c>
      <c r="F3856">
        <v>2631</v>
      </c>
      <c r="G3856">
        <v>2687</v>
      </c>
      <c r="H3856" t="s">
        <v>7268</v>
      </c>
      <c r="J3856" t="str">
        <f t="shared" si="125"/>
        <v>iiif_url</v>
      </c>
    </row>
    <row r="3857" spans="1:10" x14ac:dyDescent="0.2">
      <c r="A3857" t="s">
        <v>7165</v>
      </c>
      <c r="B3857">
        <v>1252</v>
      </c>
      <c r="C3857" t="s">
        <v>7269</v>
      </c>
      <c r="D3857">
        <v>446</v>
      </c>
      <c r="E3857">
        <v>1321</v>
      </c>
      <c r="F3857">
        <v>2681</v>
      </c>
      <c r="G3857">
        <v>2737</v>
      </c>
      <c r="H3857" t="s">
        <v>7270</v>
      </c>
      <c r="J3857" t="str">
        <f t="shared" si="125"/>
        <v>iiif_url</v>
      </c>
    </row>
    <row r="3858" spans="1:10" x14ac:dyDescent="0.2">
      <c r="A3858" t="s">
        <v>7165</v>
      </c>
      <c r="B3858">
        <v>1252</v>
      </c>
      <c r="C3858" t="s">
        <v>7271</v>
      </c>
      <c r="D3858">
        <v>446</v>
      </c>
      <c r="E3858">
        <v>1326</v>
      </c>
      <c r="F3858">
        <v>2728</v>
      </c>
      <c r="G3858">
        <v>2785</v>
      </c>
      <c r="H3858" t="s">
        <v>7272</v>
      </c>
      <c r="J3858" t="str">
        <f t="shared" si="125"/>
        <v>iiif_url</v>
      </c>
    </row>
    <row r="3859" spans="1:10" x14ac:dyDescent="0.2">
      <c r="A3859" t="s">
        <v>7165</v>
      </c>
      <c r="B3859">
        <v>1252</v>
      </c>
      <c r="C3859" t="s">
        <v>7273</v>
      </c>
      <c r="D3859">
        <v>447</v>
      </c>
      <c r="E3859">
        <v>1328</v>
      </c>
      <c r="F3859">
        <v>2776</v>
      </c>
      <c r="G3859">
        <v>2834</v>
      </c>
      <c r="H3859" t="s">
        <v>7274</v>
      </c>
      <c r="J3859" t="str">
        <f t="shared" si="125"/>
        <v>iiif_url</v>
      </c>
    </row>
    <row r="3860" spans="1:10" x14ac:dyDescent="0.2">
      <c r="A3860" t="s">
        <v>7165</v>
      </c>
      <c r="B3860">
        <v>1252</v>
      </c>
      <c r="C3860" t="s">
        <v>7275</v>
      </c>
      <c r="D3860">
        <v>447</v>
      </c>
      <c r="E3860">
        <v>1324</v>
      </c>
      <c r="F3860">
        <v>2822</v>
      </c>
      <c r="G3860">
        <v>2878</v>
      </c>
      <c r="H3860" t="s">
        <v>7276</v>
      </c>
      <c r="J3860" t="str">
        <f t="shared" si="125"/>
        <v>iiif_url</v>
      </c>
    </row>
    <row r="3861" spans="1:10" x14ac:dyDescent="0.2">
      <c r="A3861" t="s">
        <v>7165</v>
      </c>
      <c r="B3861">
        <v>1252</v>
      </c>
      <c r="C3861" t="s">
        <v>7277</v>
      </c>
      <c r="D3861">
        <v>450</v>
      </c>
      <c r="E3861">
        <v>1320</v>
      </c>
      <c r="F3861">
        <v>2873</v>
      </c>
      <c r="G3861">
        <v>2929</v>
      </c>
      <c r="H3861" t="s">
        <v>7278</v>
      </c>
      <c r="J3861" t="str">
        <f t="shared" si="125"/>
        <v>iiif_url</v>
      </c>
    </row>
    <row r="3862" spans="1:10" x14ac:dyDescent="0.2">
      <c r="A3862" t="s">
        <v>7165</v>
      </c>
      <c r="B3862">
        <v>1252</v>
      </c>
      <c r="C3862" t="s">
        <v>7279</v>
      </c>
      <c r="D3862">
        <v>453</v>
      </c>
      <c r="E3862">
        <v>1319</v>
      </c>
      <c r="F3862">
        <v>2924</v>
      </c>
      <c r="G3862">
        <v>2981</v>
      </c>
      <c r="H3862" t="s">
        <v>7280</v>
      </c>
      <c r="J3862" t="str">
        <f t="shared" si="125"/>
        <v>iiif_url</v>
      </c>
    </row>
    <row r="3863" spans="1:10" x14ac:dyDescent="0.2">
      <c r="A3863" t="s">
        <v>7165</v>
      </c>
      <c r="B3863">
        <v>1252</v>
      </c>
      <c r="C3863" t="s">
        <v>7281</v>
      </c>
      <c r="D3863">
        <v>451</v>
      </c>
      <c r="E3863">
        <v>1329</v>
      </c>
      <c r="F3863">
        <v>2973</v>
      </c>
      <c r="G3863">
        <v>3029</v>
      </c>
      <c r="H3863" t="s">
        <v>7282</v>
      </c>
      <c r="J3863" t="str">
        <f t="shared" si="125"/>
        <v>iiif_url</v>
      </c>
    </row>
    <row r="3864" spans="1:10" x14ac:dyDescent="0.2">
      <c r="A3864" t="s">
        <v>7165</v>
      </c>
      <c r="B3864">
        <v>1252</v>
      </c>
      <c r="C3864" t="s">
        <v>7283</v>
      </c>
      <c r="D3864">
        <v>450</v>
      </c>
      <c r="E3864">
        <v>1324</v>
      </c>
      <c r="F3864">
        <v>3020</v>
      </c>
      <c r="G3864">
        <v>3076</v>
      </c>
      <c r="H3864" t="s">
        <v>7284</v>
      </c>
      <c r="J3864" t="str">
        <f t="shared" si="125"/>
        <v>iiif_url</v>
      </c>
    </row>
    <row r="3865" spans="1:10" x14ac:dyDescent="0.2">
      <c r="A3865" t="s">
        <v>7165</v>
      </c>
      <c r="B3865">
        <v>1252</v>
      </c>
      <c r="C3865" t="s">
        <v>7285</v>
      </c>
      <c r="D3865">
        <v>450</v>
      </c>
      <c r="E3865">
        <v>1323</v>
      </c>
      <c r="F3865">
        <v>3068</v>
      </c>
      <c r="G3865">
        <v>3125</v>
      </c>
      <c r="H3865" t="s">
        <v>7286</v>
      </c>
      <c r="J3865" t="str">
        <f t="shared" si="125"/>
        <v>iiif_url</v>
      </c>
    </row>
    <row r="3866" spans="1:10" x14ac:dyDescent="0.2">
      <c r="A3866" t="s">
        <v>7165</v>
      </c>
      <c r="B3866">
        <v>1252</v>
      </c>
      <c r="C3866" t="s">
        <v>7287</v>
      </c>
      <c r="D3866">
        <v>452</v>
      </c>
      <c r="E3866">
        <v>1326</v>
      </c>
      <c r="F3866">
        <v>3118</v>
      </c>
      <c r="G3866">
        <v>3174</v>
      </c>
      <c r="H3866" t="s">
        <v>7288</v>
      </c>
      <c r="J3866" t="str">
        <f t="shared" si="125"/>
        <v>iiif_url</v>
      </c>
    </row>
    <row r="3867" spans="1:10" x14ac:dyDescent="0.2">
      <c r="A3867" t="s">
        <v>7165</v>
      </c>
      <c r="B3867">
        <v>1252</v>
      </c>
      <c r="C3867" t="s">
        <v>7289</v>
      </c>
      <c r="D3867">
        <v>450</v>
      </c>
      <c r="E3867">
        <v>1331</v>
      </c>
      <c r="F3867">
        <v>3167</v>
      </c>
      <c r="G3867">
        <v>3224</v>
      </c>
      <c r="H3867" t="s">
        <v>7290</v>
      </c>
      <c r="J3867" t="str">
        <f t="shared" ref="J3867:J3898" si="126">HYPERLINK("https://images.diginfra.net/iiif/NL-HaNA_1.01.02/3762/NL-HaNA_1.01.02_3762_0627.jpg/317,186,2030,3206/full/0/default.jpg", "iiif_url")</f>
        <v>iiif_url</v>
      </c>
    </row>
    <row r="3868" spans="1:10" x14ac:dyDescent="0.2">
      <c r="A3868" t="s">
        <v>7165</v>
      </c>
      <c r="B3868">
        <v>1252</v>
      </c>
      <c r="C3868" t="s">
        <v>7291</v>
      </c>
      <c r="D3868">
        <v>451</v>
      </c>
      <c r="E3868">
        <v>1331</v>
      </c>
      <c r="F3868">
        <v>3216</v>
      </c>
      <c r="G3868">
        <v>3272</v>
      </c>
      <c r="H3868" t="s">
        <v>7292</v>
      </c>
      <c r="J3868" t="str">
        <f t="shared" si="126"/>
        <v>iiif_url</v>
      </c>
    </row>
    <row r="3869" spans="1:10" x14ac:dyDescent="0.2">
      <c r="A3869" t="s">
        <v>7165</v>
      </c>
      <c r="B3869">
        <v>1252</v>
      </c>
      <c r="C3869" t="s">
        <v>7293</v>
      </c>
      <c r="D3869">
        <v>1375</v>
      </c>
      <c r="E3869">
        <v>2245</v>
      </c>
      <c r="F3869">
        <v>335</v>
      </c>
      <c r="G3869">
        <v>395</v>
      </c>
      <c r="H3869" t="s">
        <v>7294</v>
      </c>
      <c r="J3869" t="str">
        <f t="shared" si="126"/>
        <v>iiif_url</v>
      </c>
    </row>
    <row r="3870" spans="1:10" x14ac:dyDescent="0.2">
      <c r="A3870" t="s">
        <v>7165</v>
      </c>
      <c r="B3870">
        <v>1252</v>
      </c>
      <c r="C3870" t="s">
        <v>7295</v>
      </c>
      <c r="D3870">
        <v>1378</v>
      </c>
      <c r="E3870">
        <v>2243</v>
      </c>
      <c r="F3870">
        <v>381</v>
      </c>
      <c r="G3870">
        <v>443</v>
      </c>
      <c r="H3870" t="s">
        <v>7296</v>
      </c>
      <c r="J3870" t="str">
        <f t="shared" si="126"/>
        <v>iiif_url</v>
      </c>
    </row>
    <row r="3871" spans="1:10" x14ac:dyDescent="0.2">
      <c r="A3871" t="s">
        <v>7165</v>
      </c>
      <c r="B3871">
        <v>1252</v>
      </c>
      <c r="C3871" t="s">
        <v>7297</v>
      </c>
      <c r="D3871">
        <v>1382</v>
      </c>
      <c r="E3871">
        <v>2239</v>
      </c>
      <c r="F3871">
        <v>433</v>
      </c>
      <c r="G3871">
        <v>492</v>
      </c>
      <c r="H3871" t="s">
        <v>7298</v>
      </c>
      <c r="J3871" t="str">
        <f t="shared" si="126"/>
        <v>iiif_url</v>
      </c>
    </row>
    <row r="3872" spans="1:10" x14ac:dyDescent="0.2">
      <c r="A3872" t="s">
        <v>7165</v>
      </c>
      <c r="B3872">
        <v>1252</v>
      </c>
      <c r="C3872" t="s">
        <v>7299</v>
      </c>
      <c r="D3872">
        <v>1384</v>
      </c>
      <c r="E3872">
        <v>2244</v>
      </c>
      <c r="F3872">
        <v>481</v>
      </c>
      <c r="G3872">
        <v>541</v>
      </c>
      <c r="H3872" t="s">
        <v>7300</v>
      </c>
      <c r="J3872" t="str">
        <f t="shared" si="126"/>
        <v>iiif_url</v>
      </c>
    </row>
    <row r="3873" spans="1:10" x14ac:dyDescent="0.2">
      <c r="A3873" t="s">
        <v>7165</v>
      </c>
      <c r="B3873">
        <v>1252</v>
      </c>
      <c r="C3873" t="s">
        <v>7301</v>
      </c>
      <c r="D3873">
        <v>1378</v>
      </c>
      <c r="E3873">
        <v>2244</v>
      </c>
      <c r="F3873">
        <v>530</v>
      </c>
      <c r="G3873">
        <v>591</v>
      </c>
      <c r="H3873" t="s">
        <v>7302</v>
      </c>
      <c r="J3873" t="str">
        <f t="shared" si="126"/>
        <v>iiif_url</v>
      </c>
    </row>
    <row r="3874" spans="1:10" x14ac:dyDescent="0.2">
      <c r="A3874" t="s">
        <v>7165</v>
      </c>
      <c r="B3874">
        <v>1252</v>
      </c>
      <c r="C3874" t="s">
        <v>7303</v>
      </c>
      <c r="D3874">
        <v>1383</v>
      </c>
      <c r="E3874">
        <v>2246</v>
      </c>
      <c r="F3874">
        <v>579</v>
      </c>
      <c r="G3874">
        <v>638</v>
      </c>
      <c r="H3874" t="s">
        <v>7304</v>
      </c>
      <c r="J3874" t="str">
        <f t="shared" si="126"/>
        <v>iiif_url</v>
      </c>
    </row>
    <row r="3875" spans="1:10" x14ac:dyDescent="0.2">
      <c r="A3875" t="s">
        <v>7165</v>
      </c>
      <c r="B3875">
        <v>1252</v>
      </c>
      <c r="C3875" t="s">
        <v>7305</v>
      </c>
      <c r="D3875">
        <v>1382</v>
      </c>
      <c r="E3875">
        <v>2247</v>
      </c>
      <c r="F3875">
        <v>628</v>
      </c>
      <c r="G3875">
        <v>689</v>
      </c>
      <c r="H3875" t="s">
        <v>7306</v>
      </c>
      <c r="J3875" t="str">
        <f t="shared" si="126"/>
        <v>iiif_url</v>
      </c>
    </row>
    <row r="3876" spans="1:10" x14ac:dyDescent="0.2">
      <c r="A3876" t="s">
        <v>7165</v>
      </c>
      <c r="B3876">
        <v>1252</v>
      </c>
      <c r="C3876" t="s">
        <v>7307</v>
      </c>
      <c r="D3876">
        <v>1383</v>
      </c>
      <c r="E3876">
        <v>2241</v>
      </c>
      <c r="F3876">
        <v>675</v>
      </c>
      <c r="G3876">
        <v>737</v>
      </c>
      <c r="H3876" t="s">
        <v>7308</v>
      </c>
      <c r="J3876" t="str">
        <f t="shared" si="126"/>
        <v>iiif_url</v>
      </c>
    </row>
    <row r="3877" spans="1:10" x14ac:dyDescent="0.2">
      <c r="A3877" t="s">
        <v>7165</v>
      </c>
      <c r="B3877">
        <v>1252</v>
      </c>
      <c r="C3877" t="s">
        <v>7309</v>
      </c>
      <c r="D3877">
        <v>1387</v>
      </c>
      <c r="E3877">
        <v>2245</v>
      </c>
      <c r="F3877">
        <v>725</v>
      </c>
      <c r="G3877">
        <v>784</v>
      </c>
      <c r="H3877" t="s">
        <v>7310</v>
      </c>
      <c r="J3877" t="str">
        <f t="shared" si="126"/>
        <v>iiif_url</v>
      </c>
    </row>
    <row r="3878" spans="1:10" x14ac:dyDescent="0.2">
      <c r="A3878" t="s">
        <v>7165</v>
      </c>
      <c r="B3878">
        <v>1252</v>
      </c>
      <c r="C3878" t="s">
        <v>7311</v>
      </c>
      <c r="D3878">
        <v>1386</v>
      </c>
      <c r="E3878">
        <v>1736</v>
      </c>
      <c r="F3878">
        <v>777</v>
      </c>
      <c r="G3878">
        <v>832</v>
      </c>
      <c r="H3878" t="s">
        <v>7312</v>
      </c>
      <c r="J3878" t="str">
        <f t="shared" si="126"/>
        <v>iiif_url</v>
      </c>
    </row>
    <row r="3879" spans="1:10" x14ac:dyDescent="0.2">
      <c r="A3879" t="s">
        <v>7165</v>
      </c>
      <c r="B3879">
        <v>1252</v>
      </c>
      <c r="C3879" t="s">
        <v>7313</v>
      </c>
      <c r="D3879">
        <v>1431</v>
      </c>
      <c r="E3879">
        <v>2241</v>
      </c>
      <c r="F3879">
        <v>820</v>
      </c>
      <c r="G3879">
        <v>880</v>
      </c>
      <c r="H3879" t="s">
        <v>7314</v>
      </c>
      <c r="I3879">
        <v>1</v>
      </c>
      <c r="J3879" t="str">
        <f t="shared" si="126"/>
        <v>iiif_url</v>
      </c>
    </row>
    <row r="3880" spans="1:10" x14ac:dyDescent="0.2">
      <c r="A3880" t="s">
        <v>7165</v>
      </c>
      <c r="B3880">
        <v>1252</v>
      </c>
      <c r="C3880" t="s">
        <v>7315</v>
      </c>
      <c r="D3880">
        <v>1385</v>
      </c>
      <c r="E3880">
        <v>2243</v>
      </c>
      <c r="F3880">
        <v>866</v>
      </c>
      <c r="G3880">
        <v>929</v>
      </c>
      <c r="H3880" t="s">
        <v>7316</v>
      </c>
      <c r="J3880" t="str">
        <f t="shared" si="126"/>
        <v>iiif_url</v>
      </c>
    </row>
    <row r="3881" spans="1:10" x14ac:dyDescent="0.2">
      <c r="A3881" t="s">
        <v>7165</v>
      </c>
      <c r="B3881">
        <v>1252</v>
      </c>
      <c r="C3881" t="s">
        <v>7317</v>
      </c>
      <c r="D3881">
        <v>1387</v>
      </c>
      <c r="E3881">
        <v>2243</v>
      </c>
      <c r="F3881">
        <v>918</v>
      </c>
      <c r="G3881">
        <v>978</v>
      </c>
      <c r="H3881" t="s">
        <v>7318</v>
      </c>
      <c r="J3881" t="str">
        <f t="shared" si="126"/>
        <v>iiif_url</v>
      </c>
    </row>
    <row r="3882" spans="1:10" x14ac:dyDescent="0.2">
      <c r="A3882" t="s">
        <v>7165</v>
      </c>
      <c r="B3882">
        <v>1252</v>
      </c>
      <c r="C3882" t="s">
        <v>7319</v>
      </c>
      <c r="D3882">
        <v>1383</v>
      </c>
      <c r="E3882">
        <v>2239</v>
      </c>
      <c r="F3882">
        <v>967</v>
      </c>
      <c r="G3882">
        <v>1024</v>
      </c>
      <c r="H3882" t="s">
        <v>7320</v>
      </c>
      <c r="J3882" t="str">
        <f t="shared" si="126"/>
        <v>iiif_url</v>
      </c>
    </row>
    <row r="3883" spans="1:10" x14ac:dyDescent="0.2">
      <c r="A3883" t="s">
        <v>7165</v>
      </c>
      <c r="B3883">
        <v>1252</v>
      </c>
      <c r="C3883" t="s">
        <v>7321</v>
      </c>
      <c r="D3883">
        <v>1385</v>
      </c>
      <c r="E3883">
        <v>2242</v>
      </c>
      <c r="F3883">
        <v>1014</v>
      </c>
      <c r="G3883">
        <v>1072</v>
      </c>
      <c r="H3883" t="s">
        <v>7322</v>
      </c>
      <c r="J3883" t="str">
        <f t="shared" si="126"/>
        <v>iiif_url</v>
      </c>
    </row>
    <row r="3884" spans="1:10" x14ac:dyDescent="0.2">
      <c r="A3884" t="s">
        <v>7165</v>
      </c>
      <c r="B3884">
        <v>1252</v>
      </c>
      <c r="C3884" t="s">
        <v>7323</v>
      </c>
      <c r="D3884">
        <v>1388</v>
      </c>
      <c r="E3884">
        <v>2243</v>
      </c>
      <c r="F3884">
        <v>1063</v>
      </c>
      <c r="G3884">
        <v>1120</v>
      </c>
      <c r="H3884" t="s">
        <v>7324</v>
      </c>
      <c r="J3884" t="str">
        <f t="shared" si="126"/>
        <v>iiif_url</v>
      </c>
    </row>
    <row r="3885" spans="1:10" x14ac:dyDescent="0.2">
      <c r="A3885" t="s">
        <v>7165</v>
      </c>
      <c r="B3885">
        <v>1252</v>
      </c>
      <c r="C3885" t="s">
        <v>7325</v>
      </c>
      <c r="D3885">
        <v>1385</v>
      </c>
      <c r="E3885">
        <v>2241</v>
      </c>
      <c r="F3885">
        <v>1112</v>
      </c>
      <c r="G3885">
        <v>1169</v>
      </c>
      <c r="H3885" t="s">
        <v>7326</v>
      </c>
      <c r="J3885" t="str">
        <f t="shared" si="126"/>
        <v>iiif_url</v>
      </c>
    </row>
    <row r="3886" spans="1:10" x14ac:dyDescent="0.2">
      <c r="A3886" t="s">
        <v>7165</v>
      </c>
      <c r="B3886">
        <v>1252</v>
      </c>
      <c r="C3886" t="s">
        <v>7327</v>
      </c>
      <c r="D3886">
        <v>1385</v>
      </c>
      <c r="E3886">
        <v>2243</v>
      </c>
      <c r="F3886">
        <v>1162</v>
      </c>
      <c r="G3886">
        <v>1219</v>
      </c>
      <c r="H3886" t="s">
        <v>7328</v>
      </c>
      <c r="J3886" t="str">
        <f t="shared" si="126"/>
        <v>iiif_url</v>
      </c>
    </row>
    <row r="3887" spans="1:10" x14ac:dyDescent="0.2">
      <c r="A3887" t="s">
        <v>7165</v>
      </c>
      <c r="B3887">
        <v>1252</v>
      </c>
      <c r="C3887" t="s">
        <v>7329</v>
      </c>
      <c r="D3887">
        <v>1386</v>
      </c>
      <c r="E3887">
        <v>2238</v>
      </c>
      <c r="F3887">
        <v>1209</v>
      </c>
      <c r="G3887">
        <v>1266</v>
      </c>
      <c r="H3887" t="s">
        <v>7330</v>
      </c>
      <c r="J3887" t="str">
        <f t="shared" si="126"/>
        <v>iiif_url</v>
      </c>
    </row>
    <row r="3888" spans="1:10" x14ac:dyDescent="0.2">
      <c r="A3888" t="s">
        <v>7165</v>
      </c>
      <c r="B3888">
        <v>1252</v>
      </c>
      <c r="C3888" t="s">
        <v>7331</v>
      </c>
      <c r="D3888">
        <v>1383</v>
      </c>
      <c r="E3888">
        <v>2237</v>
      </c>
      <c r="F3888">
        <v>1257</v>
      </c>
      <c r="G3888">
        <v>1314</v>
      </c>
      <c r="H3888" t="s">
        <v>7332</v>
      </c>
      <c r="J3888" t="str">
        <f t="shared" si="126"/>
        <v>iiif_url</v>
      </c>
    </row>
    <row r="3889" spans="1:10" x14ac:dyDescent="0.2">
      <c r="A3889" t="s">
        <v>7165</v>
      </c>
      <c r="B3889">
        <v>1252</v>
      </c>
      <c r="C3889" t="s">
        <v>7333</v>
      </c>
      <c r="D3889">
        <v>1386</v>
      </c>
      <c r="E3889">
        <v>2238</v>
      </c>
      <c r="F3889">
        <v>1305</v>
      </c>
      <c r="G3889">
        <v>1362</v>
      </c>
      <c r="H3889" t="s">
        <v>7334</v>
      </c>
      <c r="J3889" t="str">
        <f t="shared" si="126"/>
        <v>iiif_url</v>
      </c>
    </row>
    <row r="3890" spans="1:10" x14ac:dyDescent="0.2">
      <c r="A3890" t="s">
        <v>7165</v>
      </c>
      <c r="B3890">
        <v>1252</v>
      </c>
      <c r="C3890" t="s">
        <v>7335</v>
      </c>
      <c r="D3890">
        <v>1388</v>
      </c>
      <c r="E3890">
        <v>2244</v>
      </c>
      <c r="F3890">
        <v>1355</v>
      </c>
      <c r="G3890">
        <v>1412</v>
      </c>
      <c r="H3890" t="s">
        <v>7336</v>
      </c>
      <c r="J3890" t="str">
        <f t="shared" si="126"/>
        <v>iiif_url</v>
      </c>
    </row>
    <row r="3891" spans="1:10" x14ac:dyDescent="0.2">
      <c r="A3891" t="s">
        <v>7165</v>
      </c>
      <c r="B3891">
        <v>1252</v>
      </c>
      <c r="C3891" t="s">
        <v>7337</v>
      </c>
      <c r="D3891">
        <v>1389</v>
      </c>
      <c r="E3891">
        <v>2245</v>
      </c>
      <c r="F3891">
        <v>1405</v>
      </c>
      <c r="G3891">
        <v>1462</v>
      </c>
      <c r="H3891" t="s">
        <v>7338</v>
      </c>
      <c r="J3891" t="str">
        <f t="shared" si="126"/>
        <v>iiif_url</v>
      </c>
    </row>
    <row r="3892" spans="1:10" x14ac:dyDescent="0.2">
      <c r="A3892" t="s">
        <v>7165</v>
      </c>
      <c r="B3892">
        <v>1252</v>
      </c>
      <c r="C3892" t="s">
        <v>7339</v>
      </c>
      <c r="D3892">
        <v>1389</v>
      </c>
      <c r="E3892">
        <v>2244</v>
      </c>
      <c r="F3892">
        <v>1454</v>
      </c>
      <c r="G3892">
        <v>1511</v>
      </c>
      <c r="H3892" t="s">
        <v>7340</v>
      </c>
      <c r="J3892" t="str">
        <f t="shared" si="126"/>
        <v>iiif_url</v>
      </c>
    </row>
    <row r="3893" spans="1:10" x14ac:dyDescent="0.2">
      <c r="A3893" t="s">
        <v>7165</v>
      </c>
      <c r="B3893">
        <v>1252</v>
      </c>
      <c r="C3893" t="s">
        <v>7341</v>
      </c>
      <c r="D3893">
        <v>1387</v>
      </c>
      <c r="E3893">
        <v>2245</v>
      </c>
      <c r="F3893">
        <v>1500</v>
      </c>
      <c r="G3893">
        <v>1556</v>
      </c>
      <c r="H3893" t="s">
        <v>7342</v>
      </c>
      <c r="J3893" t="str">
        <f t="shared" si="126"/>
        <v>iiif_url</v>
      </c>
    </row>
    <row r="3894" spans="1:10" x14ac:dyDescent="0.2">
      <c r="A3894" t="s">
        <v>7165</v>
      </c>
      <c r="B3894">
        <v>1252</v>
      </c>
      <c r="C3894" t="s">
        <v>7343</v>
      </c>
      <c r="D3894">
        <v>1388</v>
      </c>
      <c r="E3894">
        <v>2246</v>
      </c>
      <c r="F3894">
        <v>1549</v>
      </c>
      <c r="G3894">
        <v>1606</v>
      </c>
      <c r="H3894" t="s">
        <v>7344</v>
      </c>
      <c r="J3894" t="str">
        <f t="shared" si="126"/>
        <v>iiif_url</v>
      </c>
    </row>
    <row r="3895" spans="1:10" x14ac:dyDescent="0.2">
      <c r="A3895" t="s">
        <v>7165</v>
      </c>
      <c r="B3895">
        <v>1252</v>
      </c>
      <c r="C3895" t="s">
        <v>7345</v>
      </c>
      <c r="D3895">
        <v>1389</v>
      </c>
      <c r="E3895">
        <v>2243</v>
      </c>
      <c r="F3895">
        <v>1597</v>
      </c>
      <c r="G3895">
        <v>1654</v>
      </c>
      <c r="H3895" t="s">
        <v>7346</v>
      </c>
      <c r="J3895" t="str">
        <f t="shared" si="126"/>
        <v>iiif_url</v>
      </c>
    </row>
    <row r="3896" spans="1:10" x14ac:dyDescent="0.2">
      <c r="A3896" t="s">
        <v>7165</v>
      </c>
      <c r="B3896">
        <v>1252</v>
      </c>
      <c r="C3896" t="s">
        <v>7347</v>
      </c>
      <c r="D3896">
        <v>1390</v>
      </c>
      <c r="E3896">
        <v>2242</v>
      </c>
      <c r="F3896">
        <v>1643</v>
      </c>
      <c r="G3896">
        <v>1699</v>
      </c>
      <c r="H3896" t="s">
        <v>7348</v>
      </c>
      <c r="J3896" t="str">
        <f t="shared" si="126"/>
        <v>iiif_url</v>
      </c>
    </row>
    <row r="3897" spans="1:10" x14ac:dyDescent="0.2">
      <c r="A3897" t="s">
        <v>7165</v>
      </c>
      <c r="B3897">
        <v>1252</v>
      </c>
      <c r="C3897" t="s">
        <v>7349</v>
      </c>
      <c r="D3897">
        <v>1390</v>
      </c>
      <c r="E3897">
        <v>2236</v>
      </c>
      <c r="F3897">
        <v>1693</v>
      </c>
      <c r="G3897">
        <v>1750</v>
      </c>
      <c r="H3897" t="s">
        <v>7350</v>
      </c>
      <c r="J3897" t="str">
        <f t="shared" si="126"/>
        <v>iiif_url</v>
      </c>
    </row>
    <row r="3898" spans="1:10" x14ac:dyDescent="0.2">
      <c r="A3898" t="s">
        <v>7165</v>
      </c>
      <c r="B3898">
        <v>1252</v>
      </c>
      <c r="C3898" t="s">
        <v>7351</v>
      </c>
      <c r="D3898">
        <v>1392</v>
      </c>
      <c r="E3898">
        <v>2241</v>
      </c>
      <c r="F3898">
        <v>1742</v>
      </c>
      <c r="G3898">
        <v>1798</v>
      </c>
      <c r="H3898" t="s">
        <v>7352</v>
      </c>
      <c r="J3898" t="str">
        <f t="shared" si="126"/>
        <v>iiif_url</v>
      </c>
    </row>
    <row r="3899" spans="1:10" x14ac:dyDescent="0.2">
      <c r="A3899" t="s">
        <v>7165</v>
      </c>
      <c r="B3899">
        <v>1252</v>
      </c>
      <c r="C3899" t="s">
        <v>7353</v>
      </c>
      <c r="D3899">
        <v>1395</v>
      </c>
      <c r="E3899">
        <v>2241</v>
      </c>
      <c r="F3899">
        <v>1790</v>
      </c>
      <c r="G3899">
        <v>1846</v>
      </c>
      <c r="H3899" t="s">
        <v>7354</v>
      </c>
      <c r="J3899" t="str">
        <f t="shared" ref="J3899:J3928" si="127">HYPERLINK("https://images.diginfra.net/iiif/NL-HaNA_1.01.02/3762/NL-HaNA_1.01.02_3762_0627.jpg/317,186,2030,3206/full/0/default.jpg", "iiif_url")</f>
        <v>iiif_url</v>
      </c>
    </row>
    <row r="3900" spans="1:10" x14ac:dyDescent="0.2">
      <c r="A3900" t="s">
        <v>7165</v>
      </c>
      <c r="B3900">
        <v>1252</v>
      </c>
      <c r="C3900" t="s">
        <v>7355</v>
      </c>
      <c r="D3900">
        <v>1404</v>
      </c>
      <c r="E3900">
        <v>2246</v>
      </c>
      <c r="F3900">
        <v>1838</v>
      </c>
      <c r="G3900">
        <v>1896</v>
      </c>
      <c r="H3900" t="s">
        <v>7356</v>
      </c>
      <c r="J3900" t="str">
        <f t="shared" si="127"/>
        <v>iiif_url</v>
      </c>
    </row>
    <row r="3901" spans="1:10" x14ac:dyDescent="0.2">
      <c r="A3901" t="s">
        <v>7165</v>
      </c>
      <c r="B3901">
        <v>1252</v>
      </c>
      <c r="C3901" t="s">
        <v>7357</v>
      </c>
      <c r="D3901">
        <v>1396</v>
      </c>
      <c r="E3901">
        <v>2244</v>
      </c>
      <c r="F3901">
        <v>1885</v>
      </c>
      <c r="G3901">
        <v>1941</v>
      </c>
      <c r="H3901" t="s">
        <v>7358</v>
      </c>
      <c r="J3901" t="str">
        <f t="shared" si="127"/>
        <v>iiif_url</v>
      </c>
    </row>
    <row r="3902" spans="1:10" x14ac:dyDescent="0.2">
      <c r="A3902" t="s">
        <v>7165</v>
      </c>
      <c r="B3902">
        <v>1252</v>
      </c>
      <c r="C3902" t="s">
        <v>7359</v>
      </c>
      <c r="D3902">
        <v>1400</v>
      </c>
      <c r="E3902">
        <v>2244</v>
      </c>
      <c r="F3902">
        <v>1933</v>
      </c>
      <c r="G3902">
        <v>1989</v>
      </c>
      <c r="H3902" t="s">
        <v>7360</v>
      </c>
      <c r="J3902" t="str">
        <f t="shared" si="127"/>
        <v>iiif_url</v>
      </c>
    </row>
    <row r="3903" spans="1:10" x14ac:dyDescent="0.2">
      <c r="A3903" t="s">
        <v>7165</v>
      </c>
      <c r="B3903">
        <v>1252</v>
      </c>
      <c r="C3903" t="s">
        <v>7361</v>
      </c>
      <c r="D3903">
        <v>1399</v>
      </c>
      <c r="E3903">
        <v>2244</v>
      </c>
      <c r="F3903">
        <v>1983</v>
      </c>
      <c r="G3903">
        <v>2039</v>
      </c>
      <c r="H3903" t="s">
        <v>7362</v>
      </c>
      <c r="J3903" t="str">
        <f t="shared" si="127"/>
        <v>iiif_url</v>
      </c>
    </row>
    <row r="3904" spans="1:10" x14ac:dyDescent="0.2">
      <c r="A3904" t="s">
        <v>7165</v>
      </c>
      <c r="B3904">
        <v>1252</v>
      </c>
      <c r="C3904" t="s">
        <v>7363</v>
      </c>
      <c r="D3904">
        <v>1393</v>
      </c>
      <c r="E3904">
        <v>2245</v>
      </c>
      <c r="F3904">
        <v>2031</v>
      </c>
      <c r="G3904">
        <v>2086</v>
      </c>
      <c r="H3904" t="s">
        <v>7364</v>
      </c>
      <c r="J3904" t="str">
        <f t="shared" si="127"/>
        <v>iiif_url</v>
      </c>
    </row>
    <row r="3905" spans="1:10" x14ac:dyDescent="0.2">
      <c r="A3905" t="s">
        <v>7165</v>
      </c>
      <c r="B3905">
        <v>1252</v>
      </c>
      <c r="C3905" t="s">
        <v>7365</v>
      </c>
      <c r="D3905">
        <v>1396</v>
      </c>
      <c r="E3905">
        <v>2241</v>
      </c>
      <c r="F3905">
        <v>2079</v>
      </c>
      <c r="G3905">
        <v>2135</v>
      </c>
      <c r="H3905" t="s">
        <v>7366</v>
      </c>
      <c r="J3905" t="str">
        <f t="shared" si="127"/>
        <v>iiif_url</v>
      </c>
    </row>
    <row r="3906" spans="1:10" x14ac:dyDescent="0.2">
      <c r="A3906" t="s">
        <v>7165</v>
      </c>
      <c r="B3906">
        <v>1252</v>
      </c>
      <c r="C3906" t="s">
        <v>7367</v>
      </c>
      <c r="D3906">
        <v>1395</v>
      </c>
      <c r="E3906">
        <v>2244</v>
      </c>
      <c r="F3906">
        <v>2126</v>
      </c>
      <c r="G3906">
        <v>2182</v>
      </c>
      <c r="H3906" t="s">
        <v>7368</v>
      </c>
      <c r="J3906" t="str">
        <f t="shared" si="127"/>
        <v>iiif_url</v>
      </c>
    </row>
    <row r="3907" spans="1:10" x14ac:dyDescent="0.2">
      <c r="A3907" t="s">
        <v>7165</v>
      </c>
      <c r="B3907">
        <v>1252</v>
      </c>
      <c r="C3907" t="s">
        <v>7369</v>
      </c>
      <c r="D3907">
        <v>1395</v>
      </c>
      <c r="E3907">
        <v>2244</v>
      </c>
      <c r="F3907">
        <v>2173</v>
      </c>
      <c r="G3907">
        <v>2229</v>
      </c>
      <c r="H3907" t="s">
        <v>7370</v>
      </c>
      <c r="J3907" t="str">
        <f t="shared" si="127"/>
        <v>iiif_url</v>
      </c>
    </row>
    <row r="3908" spans="1:10" x14ac:dyDescent="0.2">
      <c r="A3908" t="s">
        <v>7165</v>
      </c>
      <c r="B3908">
        <v>1252</v>
      </c>
      <c r="C3908" t="s">
        <v>7371</v>
      </c>
      <c r="D3908">
        <v>1398</v>
      </c>
      <c r="E3908">
        <v>2241</v>
      </c>
      <c r="F3908">
        <v>2225</v>
      </c>
      <c r="G3908">
        <v>2282</v>
      </c>
      <c r="H3908" t="s">
        <v>7372</v>
      </c>
      <c r="J3908" t="str">
        <f t="shared" si="127"/>
        <v>iiif_url</v>
      </c>
    </row>
    <row r="3909" spans="1:10" x14ac:dyDescent="0.2">
      <c r="A3909" t="s">
        <v>7165</v>
      </c>
      <c r="B3909">
        <v>1252</v>
      </c>
      <c r="C3909" t="s">
        <v>7373</v>
      </c>
      <c r="D3909">
        <v>1394</v>
      </c>
      <c r="E3909">
        <v>2239</v>
      </c>
      <c r="F3909">
        <v>2269</v>
      </c>
      <c r="G3909">
        <v>2326</v>
      </c>
      <c r="H3909" t="s">
        <v>7374</v>
      </c>
      <c r="J3909" t="str">
        <f t="shared" si="127"/>
        <v>iiif_url</v>
      </c>
    </row>
    <row r="3910" spans="1:10" x14ac:dyDescent="0.2">
      <c r="A3910" t="s">
        <v>7165</v>
      </c>
      <c r="B3910">
        <v>1252</v>
      </c>
      <c r="C3910" t="s">
        <v>7375</v>
      </c>
      <c r="D3910">
        <v>1393</v>
      </c>
      <c r="E3910">
        <v>2235</v>
      </c>
      <c r="F3910">
        <v>2320</v>
      </c>
      <c r="G3910">
        <v>2376</v>
      </c>
      <c r="H3910" t="s">
        <v>7376</v>
      </c>
      <c r="J3910" t="str">
        <f t="shared" si="127"/>
        <v>iiif_url</v>
      </c>
    </row>
    <row r="3911" spans="1:10" x14ac:dyDescent="0.2">
      <c r="A3911" t="s">
        <v>7165</v>
      </c>
      <c r="B3911">
        <v>1252</v>
      </c>
      <c r="C3911" t="s">
        <v>7377</v>
      </c>
      <c r="D3911">
        <v>1396</v>
      </c>
      <c r="E3911">
        <v>2240</v>
      </c>
      <c r="F3911">
        <v>2368</v>
      </c>
      <c r="G3911">
        <v>2425</v>
      </c>
      <c r="H3911" t="s">
        <v>7378</v>
      </c>
      <c r="J3911" t="str">
        <f t="shared" si="127"/>
        <v>iiif_url</v>
      </c>
    </row>
    <row r="3912" spans="1:10" x14ac:dyDescent="0.2">
      <c r="A3912" t="s">
        <v>7165</v>
      </c>
      <c r="B3912">
        <v>1252</v>
      </c>
      <c r="C3912" t="s">
        <v>7379</v>
      </c>
      <c r="D3912">
        <v>1394</v>
      </c>
      <c r="E3912">
        <v>2238</v>
      </c>
      <c r="F3912">
        <v>2414</v>
      </c>
      <c r="G3912">
        <v>2471</v>
      </c>
      <c r="H3912" t="s">
        <v>7380</v>
      </c>
      <c r="J3912" t="str">
        <f t="shared" si="127"/>
        <v>iiif_url</v>
      </c>
    </row>
    <row r="3913" spans="1:10" x14ac:dyDescent="0.2">
      <c r="A3913" t="s">
        <v>7165</v>
      </c>
      <c r="B3913">
        <v>1252</v>
      </c>
      <c r="C3913" t="s">
        <v>7381</v>
      </c>
      <c r="D3913">
        <v>1398</v>
      </c>
      <c r="E3913">
        <v>2237</v>
      </c>
      <c r="F3913">
        <v>2465</v>
      </c>
      <c r="G3913">
        <v>2521</v>
      </c>
      <c r="H3913" t="s">
        <v>7382</v>
      </c>
      <c r="J3913" t="str">
        <f t="shared" si="127"/>
        <v>iiif_url</v>
      </c>
    </row>
    <row r="3914" spans="1:10" x14ac:dyDescent="0.2">
      <c r="A3914" t="s">
        <v>7165</v>
      </c>
      <c r="B3914">
        <v>1252</v>
      </c>
      <c r="C3914" t="s">
        <v>7383</v>
      </c>
      <c r="D3914">
        <v>1400</v>
      </c>
      <c r="E3914">
        <v>2241</v>
      </c>
      <c r="F3914">
        <v>2513</v>
      </c>
      <c r="G3914">
        <v>2571</v>
      </c>
      <c r="H3914" t="s">
        <v>7384</v>
      </c>
      <c r="J3914" t="str">
        <f t="shared" si="127"/>
        <v>iiif_url</v>
      </c>
    </row>
    <row r="3915" spans="1:10" x14ac:dyDescent="0.2">
      <c r="A3915" t="s">
        <v>7165</v>
      </c>
      <c r="B3915">
        <v>1252</v>
      </c>
      <c r="C3915" t="s">
        <v>7385</v>
      </c>
      <c r="D3915">
        <v>1401</v>
      </c>
      <c r="E3915">
        <v>2247</v>
      </c>
      <c r="F3915">
        <v>2562</v>
      </c>
      <c r="G3915">
        <v>2618</v>
      </c>
      <c r="H3915" t="s">
        <v>7386</v>
      </c>
      <c r="J3915" t="str">
        <f t="shared" si="127"/>
        <v>iiif_url</v>
      </c>
    </row>
    <row r="3916" spans="1:10" x14ac:dyDescent="0.2">
      <c r="A3916" t="s">
        <v>7165</v>
      </c>
      <c r="B3916">
        <v>1252</v>
      </c>
      <c r="C3916" t="s">
        <v>7387</v>
      </c>
      <c r="D3916">
        <v>1401</v>
      </c>
      <c r="E3916">
        <v>2242</v>
      </c>
      <c r="F3916">
        <v>2607</v>
      </c>
      <c r="G3916">
        <v>2663</v>
      </c>
      <c r="H3916" t="s">
        <v>7388</v>
      </c>
      <c r="J3916" t="str">
        <f t="shared" si="127"/>
        <v>iiif_url</v>
      </c>
    </row>
    <row r="3917" spans="1:10" x14ac:dyDescent="0.2">
      <c r="A3917" t="s">
        <v>7165</v>
      </c>
      <c r="B3917">
        <v>1252</v>
      </c>
      <c r="C3917" t="s">
        <v>7389</v>
      </c>
      <c r="D3917">
        <v>1398</v>
      </c>
      <c r="E3917">
        <v>2246</v>
      </c>
      <c r="F3917">
        <v>2659</v>
      </c>
      <c r="G3917">
        <v>2715</v>
      </c>
      <c r="H3917" t="s">
        <v>7390</v>
      </c>
      <c r="J3917" t="str">
        <f t="shared" si="127"/>
        <v>iiif_url</v>
      </c>
    </row>
    <row r="3918" spans="1:10" x14ac:dyDescent="0.2">
      <c r="A3918" t="s">
        <v>7165</v>
      </c>
      <c r="B3918">
        <v>1252</v>
      </c>
      <c r="C3918" t="s">
        <v>7391</v>
      </c>
      <c r="D3918">
        <v>1400</v>
      </c>
      <c r="E3918">
        <v>2238</v>
      </c>
      <c r="F3918">
        <v>2704</v>
      </c>
      <c r="G3918">
        <v>2760</v>
      </c>
      <c r="H3918" t="s">
        <v>7392</v>
      </c>
      <c r="J3918" t="str">
        <f t="shared" si="127"/>
        <v>iiif_url</v>
      </c>
    </row>
    <row r="3919" spans="1:10" x14ac:dyDescent="0.2">
      <c r="A3919" t="s">
        <v>7165</v>
      </c>
      <c r="B3919">
        <v>1252</v>
      </c>
      <c r="C3919" t="s">
        <v>7393</v>
      </c>
      <c r="D3919">
        <v>1401</v>
      </c>
      <c r="E3919">
        <v>2238</v>
      </c>
      <c r="F3919">
        <v>2753</v>
      </c>
      <c r="G3919">
        <v>2808</v>
      </c>
      <c r="H3919" t="s">
        <v>7394</v>
      </c>
      <c r="J3919" t="str">
        <f t="shared" si="127"/>
        <v>iiif_url</v>
      </c>
    </row>
    <row r="3920" spans="1:10" x14ac:dyDescent="0.2">
      <c r="A3920" t="s">
        <v>7165</v>
      </c>
      <c r="B3920">
        <v>1252</v>
      </c>
      <c r="C3920" t="s">
        <v>7395</v>
      </c>
      <c r="D3920">
        <v>1401</v>
      </c>
      <c r="E3920">
        <v>2236</v>
      </c>
      <c r="F3920">
        <v>2798</v>
      </c>
      <c r="G3920">
        <v>2854</v>
      </c>
      <c r="H3920" t="s">
        <v>7396</v>
      </c>
      <c r="J3920" t="str">
        <f t="shared" si="127"/>
        <v>iiif_url</v>
      </c>
    </row>
    <row r="3921" spans="1:10" x14ac:dyDescent="0.2">
      <c r="A3921" t="s">
        <v>7165</v>
      </c>
      <c r="B3921">
        <v>1252</v>
      </c>
      <c r="C3921" t="s">
        <v>7397</v>
      </c>
      <c r="D3921">
        <v>1400</v>
      </c>
      <c r="E3921">
        <v>2241</v>
      </c>
      <c r="F3921">
        <v>2849</v>
      </c>
      <c r="G3921">
        <v>2905</v>
      </c>
      <c r="H3921" t="s">
        <v>7398</v>
      </c>
      <c r="J3921" t="str">
        <f t="shared" si="127"/>
        <v>iiif_url</v>
      </c>
    </row>
    <row r="3922" spans="1:10" x14ac:dyDescent="0.2">
      <c r="A3922" t="s">
        <v>7165</v>
      </c>
      <c r="B3922">
        <v>1252</v>
      </c>
      <c r="C3922" t="s">
        <v>7399</v>
      </c>
      <c r="D3922">
        <v>1403</v>
      </c>
      <c r="E3922">
        <v>2242</v>
      </c>
      <c r="F3922">
        <v>2896</v>
      </c>
      <c r="G3922">
        <v>2952</v>
      </c>
      <c r="H3922" t="s">
        <v>7400</v>
      </c>
      <c r="J3922" t="str">
        <f t="shared" si="127"/>
        <v>iiif_url</v>
      </c>
    </row>
    <row r="3923" spans="1:10" x14ac:dyDescent="0.2">
      <c r="A3923" t="s">
        <v>7165</v>
      </c>
      <c r="B3923">
        <v>1252</v>
      </c>
      <c r="C3923" t="s">
        <v>7401</v>
      </c>
      <c r="D3923">
        <v>1401</v>
      </c>
      <c r="E3923">
        <v>2241</v>
      </c>
      <c r="F3923">
        <v>2945</v>
      </c>
      <c r="G3923">
        <v>3002</v>
      </c>
      <c r="H3923" t="s">
        <v>7402</v>
      </c>
      <c r="J3923" t="str">
        <f t="shared" si="127"/>
        <v>iiif_url</v>
      </c>
    </row>
    <row r="3924" spans="1:10" x14ac:dyDescent="0.2">
      <c r="A3924" t="s">
        <v>7165</v>
      </c>
      <c r="B3924">
        <v>1252</v>
      </c>
      <c r="C3924" t="s">
        <v>7403</v>
      </c>
      <c r="D3924">
        <v>1401</v>
      </c>
      <c r="E3924">
        <v>2239</v>
      </c>
      <c r="F3924">
        <v>2992</v>
      </c>
      <c r="G3924">
        <v>3050</v>
      </c>
      <c r="H3924" t="s">
        <v>7404</v>
      </c>
      <c r="J3924" t="str">
        <f t="shared" si="127"/>
        <v>iiif_url</v>
      </c>
    </row>
    <row r="3925" spans="1:10" x14ac:dyDescent="0.2">
      <c r="A3925" t="s">
        <v>7165</v>
      </c>
      <c r="B3925">
        <v>1252</v>
      </c>
      <c r="C3925" t="s">
        <v>7405</v>
      </c>
      <c r="D3925">
        <v>1398</v>
      </c>
      <c r="E3925">
        <v>2241</v>
      </c>
      <c r="F3925">
        <v>3047</v>
      </c>
      <c r="G3925">
        <v>3103</v>
      </c>
      <c r="H3925" t="s">
        <v>7406</v>
      </c>
      <c r="J3925" t="str">
        <f t="shared" si="127"/>
        <v>iiif_url</v>
      </c>
    </row>
    <row r="3926" spans="1:10" x14ac:dyDescent="0.2">
      <c r="A3926" t="s">
        <v>7165</v>
      </c>
      <c r="B3926">
        <v>1252</v>
      </c>
      <c r="C3926" t="s">
        <v>7407</v>
      </c>
      <c r="D3926">
        <v>1400</v>
      </c>
      <c r="E3926">
        <v>2247</v>
      </c>
      <c r="F3926">
        <v>3094</v>
      </c>
      <c r="G3926">
        <v>3151</v>
      </c>
      <c r="H3926" t="s">
        <v>7408</v>
      </c>
      <c r="J3926" t="str">
        <f t="shared" si="127"/>
        <v>iiif_url</v>
      </c>
    </row>
    <row r="3927" spans="1:10" x14ac:dyDescent="0.2">
      <c r="A3927" t="s">
        <v>7165</v>
      </c>
      <c r="B3927">
        <v>1252</v>
      </c>
      <c r="C3927" t="s">
        <v>7409</v>
      </c>
      <c r="D3927">
        <v>1400</v>
      </c>
      <c r="E3927">
        <v>2239</v>
      </c>
      <c r="F3927">
        <v>3146</v>
      </c>
      <c r="G3927">
        <v>3202</v>
      </c>
      <c r="H3927" t="s">
        <v>7410</v>
      </c>
      <c r="J3927" t="str">
        <f t="shared" si="127"/>
        <v>iiif_url</v>
      </c>
    </row>
    <row r="3928" spans="1:10" x14ac:dyDescent="0.2">
      <c r="A3928" t="s">
        <v>7165</v>
      </c>
      <c r="B3928">
        <v>1252</v>
      </c>
      <c r="C3928" t="s">
        <v>7411</v>
      </c>
      <c r="D3928">
        <v>1390</v>
      </c>
      <c r="E3928">
        <v>2238</v>
      </c>
      <c r="F3928">
        <v>3192</v>
      </c>
      <c r="G3928">
        <v>3249</v>
      </c>
      <c r="H3928" t="s">
        <v>7412</v>
      </c>
      <c r="J3928" t="str">
        <f t="shared" si="127"/>
        <v>iiif_url</v>
      </c>
    </row>
    <row r="3930" spans="1:10" x14ac:dyDescent="0.2">
      <c r="A3930" t="s">
        <v>7165</v>
      </c>
      <c r="B3930">
        <v>1253</v>
      </c>
      <c r="C3930" t="s">
        <v>7413</v>
      </c>
      <c r="D3930">
        <v>2428</v>
      </c>
      <c r="E3930">
        <v>3299</v>
      </c>
      <c r="F3930">
        <v>329</v>
      </c>
      <c r="G3930">
        <v>385</v>
      </c>
      <c r="H3930" t="s">
        <v>7414</v>
      </c>
      <c r="J3930" t="str">
        <f t="shared" ref="J3930:J3961" si="128">HYPERLINK("https://images.diginfra.net/iiif/NL-HaNA_1.01.02/3762/NL-HaNA_1.01.02_3762_0627.jpg/2325,169,2062,3211/full/0/default.jpg", "iiif_url")</f>
        <v>iiif_url</v>
      </c>
    </row>
    <row r="3931" spans="1:10" x14ac:dyDescent="0.2">
      <c r="A3931" t="s">
        <v>7165</v>
      </c>
      <c r="B3931">
        <v>1253</v>
      </c>
      <c r="C3931" t="s">
        <v>7415</v>
      </c>
      <c r="D3931">
        <v>2430</v>
      </c>
      <c r="E3931">
        <v>3303</v>
      </c>
      <c r="F3931">
        <v>377</v>
      </c>
      <c r="G3931">
        <v>434</v>
      </c>
      <c r="H3931" t="s">
        <v>7416</v>
      </c>
      <c r="J3931" t="str">
        <f t="shared" si="128"/>
        <v>iiif_url</v>
      </c>
    </row>
    <row r="3932" spans="1:10" x14ac:dyDescent="0.2">
      <c r="A3932" t="s">
        <v>7165</v>
      </c>
      <c r="B3932">
        <v>1253</v>
      </c>
      <c r="C3932" t="s">
        <v>7417</v>
      </c>
      <c r="D3932">
        <v>2429</v>
      </c>
      <c r="E3932">
        <v>3309</v>
      </c>
      <c r="F3932">
        <v>426</v>
      </c>
      <c r="G3932">
        <v>484</v>
      </c>
      <c r="H3932" t="s">
        <v>7418</v>
      </c>
      <c r="J3932" t="str">
        <f t="shared" si="128"/>
        <v>iiif_url</v>
      </c>
    </row>
    <row r="3933" spans="1:10" x14ac:dyDescent="0.2">
      <c r="A3933" t="s">
        <v>7165</v>
      </c>
      <c r="B3933">
        <v>1253</v>
      </c>
      <c r="C3933" t="s">
        <v>7419</v>
      </c>
      <c r="D3933">
        <v>2433</v>
      </c>
      <c r="E3933">
        <v>3309</v>
      </c>
      <c r="F3933">
        <v>474</v>
      </c>
      <c r="G3933">
        <v>534</v>
      </c>
      <c r="H3933" t="s">
        <v>7420</v>
      </c>
      <c r="J3933" t="str">
        <f t="shared" si="128"/>
        <v>iiif_url</v>
      </c>
    </row>
    <row r="3934" spans="1:10" x14ac:dyDescent="0.2">
      <c r="A3934" t="s">
        <v>7165</v>
      </c>
      <c r="B3934">
        <v>1253</v>
      </c>
      <c r="C3934" t="s">
        <v>7421</v>
      </c>
      <c r="D3934">
        <v>2428</v>
      </c>
      <c r="E3934">
        <v>3309</v>
      </c>
      <c r="F3934">
        <v>523</v>
      </c>
      <c r="G3934">
        <v>580</v>
      </c>
      <c r="H3934" t="s">
        <v>7422</v>
      </c>
      <c r="J3934" t="str">
        <f t="shared" si="128"/>
        <v>iiif_url</v>
      </c>
    </row>
    <row r="3935" spans="1:10" x14ac:dyDescent="0.2">
      <c r="A3935" t="s">
        <v>7165</v>
      </c>
      <c r="B3935">
        <v>1253</v>
      </c>
      <c r="C3935" t="s">
        <v>7423</v>
      </c>
      <c r="D3935">
        <v>2432</v>
      </c>
      <c r="E3935">
        <v>3300</v>
      </c>
      <c r="F3935">
        <v>570</v>
      </c>
      <c r="G3935">
        <v>627</v>
      </c>
      <c r="H3935" t="s">
        <v>7424</v>
      </c>
      <c r="J3935" t="str">
        <f t="shared" si="128"/>
        <v>iiif_url</v>
      </c>
    </row>
    <row r="3936" spans="1:10" x14ac:dyDescent="0.2">
      <c r="A3936" t="s">
        <v>7165</v>
      </c>
      <c r="B3936">
        <v>1253</v>
      </c>
      <c r="C3936" t="s">
        <v>7425</v>
      </c>
      <c r="D3936">
        <v>2430</v>
      </c>
      <c r="E3936">
        <v>3306</v>
      </c>
      <c r="F3936">
        <v>617</v>
      </c>
      <c r="G3936">
        <v>675</v>
      </c>
      <c r="H3936" t="s">
        <v>7426</v>
      </c>
      <c r="J3936" t="str">
        <f t="shared" si="128"/>
        <v>iiif_url</v>
      </c>
    </row>
    <row r="3937" spans="1:10" x14ac:dyDescent="0.2">
      <c r="A3937" t="s">
        <v>7165</v>
      </c>
      <c r="B3937">
        <v>1253</v>
      </c>
      <c r="C3937" t="s">
        <v>7427</v>
      </c>
      <c r="D3937">
        <v>2430</v>
      </c>
      <c r="E3937">
        <v>3306</v>
      </c>
      <c r="F3937">
        <v>666</v>
      </c>
      <c r="G3937">
        <v>722</v>
      </c>
      <c r="H3937" t="s">
        <v>7428</v>
      </c>
      <c r="J3937" t="str">
        <f t="shared" si="128"/>
        <v>iiif_url</v>
      </c>
    </row>
    <row r="3938" spans="1:10" x14ac:dyDescent="0.2">
      <c r="A3938" t="s">
        <v>7165</v>
      </c>
      <c r="B3938">
        <v>1253</v>
      </c>
      <c r="C3938" t="s">
        <v>7429</v>
      </c>
      <c r="D3938">
        <v>2433</v>
      </c>
      <c r="E3938">
        <v>3301</v>
      </c>
      <c r="F3938">
        <v>712</v>
      </c>
      <c r="G3938">
        <v>768</v>
      </c>
      <c r="H3938" t="s">
        <v>7430</v>
      </c>
      <c r="J3938" t="str">
        <f t="shared" si="128"/>
        <v>iiif_url</v>
      </c>
    </row>
    <row r="3939" spans="1:10" x14ac:dyDescent="0.2">
      <c r="A3939" t="s">
        <v>7165</v>
      </c>
      <c r="B3939">
        <v>1253</v>
      </c>
      <c r="C3939" t="s">
        <v>7431</v>
      </c>
      <c r="D3939">
        <v>2430</v>
      </c>
      <c r="E3939">
        <v>3300</v>
      </c>
      <c r="F3939">
        <v>762</v>
      </c>
      <c r="G3939">
        <v>818</v>
      </c>
      <c r="H3939" t="s">
        <v>7432</v>
      </c>
      <c r="J3939" t="str">
        <f t="shared" si="128"/>
        <v>iiif_url</v>
      </c>
    </row>
    <row r="3940" spans="1:10" x14ac:dyDescent="0.2">
      <c r="A3940" t="s">
        <v>7165</v>
      </c>
      <c r="B3940">
        <v>1253</v>
      </c>
      <c r="C3940" t="s">
        <v>7433</v>
      </c>
      <c r="D3940">
        <v>2432</v>
      </c>
      <c r="E3940">
        <v>3300</v>
      </c>
      <c r="F3940">
        <v>811</v>
      </c>
      <c r="G3940">
        <v>868</v>
      </c>
      <c r="H3940" t="s">
        <v>7434</v>
      </c>
      <c r="J3940" t="str">
        <f t="shared" si="128"/>
        <v>iiif_url</v>
      </c>
    </row>
    <row r="3941" spans="1:10" x14ac:dyDescent="0.2">
      <c r="A3941" t="s">
        <v>7165</v>
      </c>
      <c r="B3941">
        <v>1253</v>
      </c>
      <c r="C3941" t="s">
        <v>7435</v>
      </c>
      <c r="D3941">
        <v>2434</v>
      </c>
      <c r="E3941">
        <v>3300</v>
      </c>
      <c r="F3941">
        <v>859</v>
      </c>
      <c r="G3941">
        <v>916</v>
      </c>
      <c r="H3941" t="s">
        <v>7436</v>
      </c>
      <c r="J3941" t="str">
        <f t="shared" si="128"/>
        <v>iiif_url</v>
      </c>
    </row>
    <row r="3942" spans="1:10" x14ac:dyDescent="0.2">
      <c r="A3942" t="s">
        <v>7165</v>
      </c>
      <c r="B3942">
        <v>1253</v>
      </c>
      <c r="C3942" t="s">
        <v>7437</v>
      </c>
      <c r="D3942">
        <v>2433</v>
      </c>
      <c r="E3942">
        <v>3301</v>
      </c>
      <c r="F3942">
        <v>908</v>
      </c>
      <c r="G3942">
        <v>965</v>
      </c>
      <c r="H3942" t="s">
        <v>7438</v>
      </c>
      <c r="J3942" t="str">
        <f t="shared" si="128"/>
        <v>iiif_url</v>
      </c>
    </row>
    <row r="3943" spans="1:10" x14ac:dyDescent="0.2">
      <c r="A3943" t="s">
        <v>7165</v>
      </c>
      <c r="B3943">
        <v>1253</v>
      </c>
      <c r="C3943" t="s">
        <v>7439</v>
      </c>
      <c r="D3943">
        <v>2436</v>
      </c>
      <c r="E3943">
        <v>2680</v>
      </c>
      <c r="F3943">
        <v>959</v>
      </c>
      <c r="G3943">
        <v>1014</v>
      </c>
      <c r="H3943" t="s">
        <v>7440</v>
      </c>
      <c r="J3943" t="str">
        <f t="shared" si="128"/>
        <v>iiif_url</v>
      </c>
    </row>
    <row r="3944" spans="1:10" x14ac:dyDescent="0.2">
      <c r="A3944" t="s">
        <v>7165</v>
      </c>
      <c r="B3944">
        <v>1253</v>
      </c>
      <c r="C3944" t="s">
        <v>7441</v>
      </c>
      <c r="D3944">
        <v>3225</v>
      </c>
      <c r="E3944">
        <v>3295</v>
      </c>
      <c r="F3944">
        <v>960</v>
      </c>
      <c r="G3944">
        <v>1015</v>
      </c>
      <c r="H3944" t="s">
        <v>7392</v>
      </c>
      <c r="J3944" t="str">
        <f t="shared" si="128"/>
        <v>iiif_url</v>
      </c>
    </row>
    <row r="3945" spans="1:10" x14ac:dyDescent="0.2">
      <c r="A3945" t="s">
        <v>7165</v>
      </c>
      <c r="B3945">
        <v>1253</v>
      </c>
      <c r="C3945" t="s">
        <v>7442</v>
      </c>
      <c r="D3945">
        <v>2475</v>
      </c>
      <c r="E3945">
        <v>3304</v>
      </c>
      <c r="F3945">
        <v>1004</v>
      </c>
      <c r="G3945">
        <v>1062</v>
      </c>
      <c r="H3945" t="s">
        <v>7314</v>
      </c>
      <c r="I3945">
        <v>1</v>
      </c>
      <c r="J3945" t="str">
        <f t="shared" si="128"/>
        <v>iiif_url</v>
      </c>
    </row>
    <row r="3946" spans="1:10" x14ac:dyDescent="0.2">
      <c r="A3946" t="s">
        <v>7165</v>
      </c>
      <c r="B3946">
        <v>1253</v>
      </c>
      <c r="C3946" t="s">
        <v>7443</v>
      </c>
      <c r="D3946">
        <v>2428</v>
      </c>
      <c r="E3946">
        <v>3304</v>
      </c>
      <c r="F3946">
        <v>1051</v>
      </c>
      <c r="G3946">
        <v>1110</v>
      </c>
      <c r="H3946" t="s">
        <v>7444</v>
      </c>
      <c r="J3946" t="str">
        <f t="shared" si="128"/>
        <v>iiif_url</v>
      </c>
    </row>
    <row r="3947" spans="1:10" x14ac:dyDescent="0.2">
      <c r="A3947" t="s">
        <v>7165</v>
      </c>
      <c r="B3947">
        <v>1253</v>
      </c>
      <c r="C3947" t="s">
        <v>7445</v>
      </c>
      <c r="D3947">
        <v>2432</v>
      </c>
      <c r="E3947">
        <v>3306</v>
      </c>
      <c r="F3947">
        <v>1100</v>
      </c>
      <c r="G3947">
        <v>1156</v>
      </c>
      <c r="H3947" t="s">
        <v>7446</v>
      </c>
      <c r="J3947" t="str">
        <f t="shared" si="128"/>
        <v>iiif_url</v>
      </c>
    </row>
    <row r="3948" spans="1:10" x14ac:dyDescent="0.2">
      <c r="A3948" t="s">
        <v>7165</v>
      </c>
      <c r="B3948">
        <v>1253</v>
      </c>
      <c r="C3948" t="s">
        <v>7447</v>
      </c>
      <c r="D3948">
        <v>2429</v>
      </c>
      <c r="E3948">
        <v>3302</v>
      </c>
      <c r="F3948">
        <v>1148</v>
      </c>
      <c r="G3948">
        <v>1205</v>
      </c>
      <c r="H3948" t="s">
        <v>7448</v>
      </c>
      <c r="J3948" t="str">
        <f t="shared" si="128"/>
        <v>iiif_url</v>
      </c>
    </row>
    <row r="3949" spans="1:10" x14ac:dyDescent="0.2">
      <c r="A3949" t="s">
        <v>7165</v>
      </c>
      <c r="B3949">
        <v>1253</v>
      </c>
      <c r="C3949" t="s">
        <v>7449</v>
      </c>
      <c r="D3949">
        <v>2430</v>
      </c>
      <c r="E3949">
        <v>3306</v>
      </c>
      <c r="F3949">
        <v>1195</v>
      </c>
      <c r="G3949">
        <v>1253</v>
      </c>
      <c r="H3949" t="s">
        <v>7450</v>
      </c>
      <c r="J3949" t="str">
        <f t="shared" si="128"/>
        <v>iiif_url</v>
      </c>
    </row>
    <row r="3950" spans="1:10" x14ac:dyDescent="0.2">
      <c r="A3950" t="s">
        <v>7165</v>
      </c>
      <c r="B3950">
        <v>1253</v>
      </c>
      <c r="C3950" t="s">
        <v>7451</v>
      </c>
      <c r="D3950">
        <v>2430</v>
      </c>
      <c r="E3950">
        <v>3303</v>
      </c>
      <c r="F3950">
        <v>1243</v>
      </c>
      <c r="G3950">
        <v>1302</v>
      </c>
      <c r="H3950" t="s">
        <v>7452</v>
      </c>
      <c r="J3950" t="str">
        <f t="shared" si="128"/>
        <v>iiif_url</v>
      </c>
    </row>
    <row r="3951" spans="1:10" x14ac:dyDescent="0.2">
      <c r="A3951" t="s">
        <v>7165</v>
      </c>
      <c r="B3951">
        <v>1253</v>
      </c>
      <c r="C3951" t="s">
        <v>7453</v>
      </c>
      <c r="D3951">
        <v>2430</v>
      </c>
      <c r="E3951">
        <v>3303</v>
      </c>
      <c r="F3951">
        <v>1292</v>
      </c>
      <c r="G3951">
        <v>1350</v>
      </c>
      <c r="H3951" t="s">
        <v>7454</v>
      </c>
      <c r="J3951" t="str">
        <f t="shared" si="128"/>
        <v>iiif_url</v>
      </c>
    </row>
    <row r="3952" spans="1:10" x14ac:dyDescent="0.2">
      <c r="A3952" t="s">
        <v>7165</v>
      </c>
      <c r="B3952">
        <v>1253</v>
      </c>
      <c r="C3952" t="s">
        <v>7455</v>
      </c>
      <c r="D3952">
        <v>2433</v>
      </c>
      <c r="E3952">
        <v>3297</v>
      </c>
      <c r="F3952">
        <v>1342</v>
      </c>
      <c r="G3952">
        <v>1398</v>
      </c>
      <c r="H3952" t="s">
        <v>7456</v>
      </c>
      <c r="J3952" t="str">
        <f t="shared" si="128"/>
        <v>iiif_url</v>
      </c>
    </row>
    <row r="3953" spans="1:10" x14ac:dyDescent="0.2">
      <c r="A3953" t="s">
        <v>7165</v>
      </c>
      <c r="B3953">
        <v>1253</v>
      </c>
      <c r="C3953" t="s">
        <v>7457</v>
      </c>
      <c r="D3953">
        <v>2429</v>
      </c>
      <c r="E3953">
        <v>3300</v>
      </c>
      <c r="F3953">
        <v>1390</v>
      </c>
      <c r="G3953">
        <v>1447</v>
      </c>
      <c r="H3953" t="s">
        <v>7458</v>
      </c>
      <c r="J3953" t="str">
        <f t="shared" si="128"/>
        <v>iiif_url</v>
      </c>
    </row>
    <row r="3954" spans="1:10" x14ac:dyDescent="0.2">
      <c r="A3954" t="s">
        <v>7165</v>
      </c>
      <c r="B3954">
        <v>1253</v>
      </c>
      <c r="C3954" t="s">
        <v>7459</v>
      </c>
      <c r="D3954">
        <v>2432</v>
      </c>
      <c r="E3954">
        <v>3297</v>
      </c>
      <c r="F3954">
        <v>1438</v>
      </c>
      <c r="G3954">
        <v>1495</v>
      </c>
      <c r="H3954" t="s">
        <v>7460</v>
      </c>
      <c r="J3954" t="str">
        <f t="shared" si="128"/>
        <v>iiif_url</v>
      </c>
    </row>
    <row r="3955" spans="1:10" x14ac:dyDescent="0.2">
      <c r="A3955" t="s">
        <v>7165</v>
      </c>
      <c r="B3955">
        <v>1253</v>
      </c>
      <c r="C3955" t="s">
        <v>7461</v>
      </c>
      <c r="D3955">
        <v>2425</v>
      </c>
      <c r="E3955">
        <v>3300</v>
      </c>
      <c r="F3955">
        <v>1487</v>
      </c>
      <c r="G3955">
        <v>1543</v>
      </c>
      <c r="H3955" t="s">
        <v>7462</v>
      </c>
      <c r="J3955" t="str">
        <f t="shared" si="128"/>
        <v>iiif_url</v>
      </c>
    </row>
    <row r="3956" spans="1:10" x14ac:dyDescent="0.2">
      <c r="A3956" t="s">
        <v>7165</v>
      </c>
      <c r="B3956">
        <v>1253</v>
      </c>
      <c r="C3956" t="s">
        <v>7463</v>
      </c>
      <c r="D3956">
        <v>2427</v>
      </c>
      <c r="E3956">
        <v>3300</v>
      </c>
      <c r="F3956">
        <v>1535</v>
      </c>
      <c r="G3956">
        <v>1593</v>
      </c>
      <c r="H3956" t="s">
        <v>7464</v>
      </c>
      <c r="J3956" t="str">
        <f t="shared" si="128"/>
        <v>iiif_url</v>
      </c>
    </row>
    <row r="3957" spans="1:10" x14ac:dyDescent="0.2">
      <c r="A3957" t="s">
        <v>7165</v>
      </c>
      <c r="B3957">
        <v>1253</v>
      </c>
      <c r="C3957" t="s">
        <v>7465</v>
      </c>
      <c r="D3957">
        <v>2434</v>
      </c>
      <c r="E3957">
        <v>3297</v>
      </c>
      <c r="F3957">
        <v>1583</v>
      </c>
      <c r="G3957">
        <v>1644</v>
      </c>
      <c r="H3957" t="s">
        <v>7466</v>
      </c>
      <c r="J3957" t="str">
        <f t="shared" si="128"/>
        <v>iiif_url</v>
      </c>
    </row>
    <row r="3958" spans="1:10" x14ac:dyDescent="0.2">
      <c r="A3958" t="s">
        <v>7165</v>
      </c>
      <c r="B3958">
        <v>1253</v>
      </c>
      <c r="C3958" t="s">
        <v>7467</v>
      </c>
      <c r="D3958">
        <v>2430</v>
      </c>
      <c r="E3958">
        <v>3301</v>
      </c>
      <c r="F3958">
        <v>1633</v>
      </c>
      <c r="G3958">
        <v>1691</v>
      </c>
      <c r="H3958" t="s">
        <v>7468</v>
      </c>
      <c r="J3958" t="str">
        <f t="shared" si="128"/>
        <v>iiif_url</v>
      </c>
    </row>
    <row r="3959" spans="1:10" x14ac:dyDescent="0.2">
      <c r="A3959" t="s">
        <v>7165</v>
      </c>
      <c r="B3959">
        <v>1253</v>
      </c>
      <c r="C3959" t="s">
        <v>7469</v>
      </c>
      <c r="D3959">
        <v>2430</v>
      </c>
      <c r="E3959">
        <v>3298</v>
      </c>
      <c r="F3959">
        <v>1681</v>
      </c>
      <c r="G3959">
        <v>1738</v>
      </c>
      <c r="H3959" t="s">
        <v>7470</v>
      </c>
      <c r="J3959" t="str">
        <f t="shared" si="128"/>
        <v>iiif_url</v>
      </c>
    </row>
    <row r="3960" spans="1:10" x14ac:dyDescent="0.2">
      <c r="A3960" t="s">
        <v>7165</v>
      </c>
      <c r="B3960">
        <v>1253</v>
      </c>
      <c r="C3960" t="s">
        <v>7471</v>
      </c>
      <c r="D3960">
        <v>2434</v>
      </c>
      <c r="E3960">
        <v>2529</v>
      </c>
      <c r="F3960">
        <v>1730</v>
      </c>
      <c r="G3960">
        <v>1788</v>
      </c>
      <c r="H3960" t="s">
        <v>7472</v>
      </c>
      <c r="J3960" t="str">
        <f t="shared" si="128"/>
        <v>iiif_url</v>
      </c>
    </row>
    <row r="3961" spans="1:10" x14ac:dyDescent="0.2">
      <c r="A3961" t="s">
        <v>7165</v>
      </c>
      <c r="B3961">
        <v>1253</v>
      </c>
      <c r="C3961" t="s">
        <v>7473</v>
      </c>
      <c r="D3961">
        <v>3275</v>
      </c>
      <c r="E3961">
        <v>3288</v>
      </c>
      <c r="F3961">
        <v>1726</v>
      </c>
      <c r="G3961">
        <v>1782</v>
      </c>
      <c r="J3961" t="str">
        <f t="shared" si="128"/>
        <v>iiif_url</v>
      </c>
    </row>
    <row r="3962" spans="1:10" x14ac:dyDescent="0.2">
      <c r="A3962" t="s">
        <v>7165</v>
      </c>
      <c r="B3962">
        <v>1253</v>
      </c>
      <c r="C3962" t="s">
        <v>7474</v>
      </c>
      <c r="D3962">
        <v>2598</v>
      </c>
      <c r="E3962">
        <v>2634</v>
      </c>
      <c r="F3962">
        <v>1737</v>
      </c>
      <c r="G3962">
        <v>1793</v>
      </c>
      <c r="H3962" t="s">
        <v>7475</v>
      </c>
      <c r="J3962" t="str">
        <f t="shared" ref="J3962:J3993" si="129">HYPERLINK("https://images.diginfra.net/iiif/NL-HaNA_1.01.02/3762/NL-HaNA_1.01.02_3762_0627.jpg/2325,169,2062,3211/full/0/default.jpg", "iiif_url")</f>
        <v>iiif_url</v>
      </c>
    </row>
    <row r="3963" spans="1:10" x14ac:dyDescent="0.2">
      <c r="A3963" t="s">
        <v>7165</v>
      </c>
      <c r="B3963">
        <v>1253</v>
      </c>
      <c r="C3963" t="s">
        <v>7476</v>
      </c>
      <c r="D3963">
        <v>2915</v>
      </c>
      <c r="E3963">
        <v>3083</v>
      </c>
      <c r="F3963">
        <v>1731</v>
      </c>
      <c r="G3963">
        <v>1789</v>
      </c>
      <c r="H3963" t="s">
        <v>7477</v>
      </c>
      <c r="J3963" t="str">
        <f t="shared" si="129"/>
        <v>iiif_url</v>
      </c>
    </row>
    <row r="3964" spans="1:10" x14ac:dyDescent="0.2">
      <c r="A3964" t="s">
        <v>7165</v>
      </c>
      <c r="B3964">
        <v>1253</v>
      </c>
      <c r="C3964" t="s">
        <v>7478</v>
      </c>
      <c r="D3964">
        <v>2645</v>
      </c>
      <c r="E3964">
        <v>2837</v>
      </c>
      <c r="F3964">
        <v>1738</v>
      </c>
      <c r="G3964">
        <v>1794</v>
      </c>
      <c r="H3964" t="s">
        <v>7479</v>
      </c>
      <c r="J3964" t="str">
        <f t="shared" si="129"/>
        <v>iiif_url</v>
      </c>
    </row>
    <row r="3965" spans="1:10" x14ac:dyDescent="0.2">
      <c r="A3965" t="s">
        <v>7165</v>
      </c>
      <c r="B3965">
        <v>1253</v>
      </c>
      <c r="C3965" t="s">
        <v>7480</v>
      </c>
      <c r="D3965">
        <v>2470</v>
      </c>
      <c r="E3965">
        <v>3298</v>
      </c>
      <c r="F3965">
        <v>1777</v>
      </c>
      <c r="G3965">
        <v>1834</v>
      </c>
      <c r="H3965" t="s">
        <v>7481</v>
      </c>
      <c r="I3965">
        <v>1</v>
      </c>
      <c r="J3965" t="str">
        <f t="shared" si="129"/>
        <v>iiif_url</v>
      </c>
    </row>
    <row r="3966" spans="1:10" x14ac:dyDescent="0.2">
      <c r="A3966" t="s">
        <v>7165</v>
      </c>
      <c r="B3966">
        <v>1253</v>
      </c>
      <c r="C3966" t="s">
        <v>7482</v>
      </c>
      <c r="D3966">
        <v>2427</v>
      </c>
      <c r="E3966">
        <v>3300</v>
      </c>
      <c r="F3966">
        <v>1825</v>
      </c>
      <c r="G3966">
        <v>1882</v>
      </c>
      <c r="H3966" t="s">
        <v>7483</v>
      </c>
      <c r="J3966" t="str">
        <f t="shared" si="129"/>
        <v>iiif_url</v>
      </c>
    </row>
    <row r="3967" spans="1:10" x14ac:dyDescent="0.2">
      <c r="A3967" t="s">
        <v>7165</v>
      </c>
      <c r="B3967">
        <v>1253</v>
      </c>
      <c r="C3967" t="s">
        <v>7484</v>
      </c>
      <c r="D3967">
        <v>2427</v>
      </c>
      <c r="E3967">
        <v>3302</v>
      </c>
      <c r="F3967">
        <v>1873</v>
      </c>
      <c r="G3967">
        <v>1930</v>
      </c>
      <c r="H3967" t="s">
        <v>7485</v>
      </c>
      <c r="J3967" t="str">
        <f t="shared" si="129"/>
        <v>iiif_url</v>
      </c>
    </row>
    <row r="3968" spans="1:10" x14ac:dyDescent="0.2">
      <c r="A3968" t="s">
        <v>7165</v>
      </c>
      <c r="B3968">
        <v>1253</v>
      </c>
      <c r="C3968" t="s">
        <v>7486</v>
      </c>
      <c r="D3968">
        <v>2430</v>
      </c>
      <c r="E3968">
        <v>3297</v>
      </c>
      <c r="F3968">
        <v>1922</v>
      </c>
      <c r="G3968">
        <v>1979</v>
      </c>
      <c r="H3968" t="s">
        <v>7487</v>
      </c>
      <c r="J3968" t="str">
        <f t="shared" si="129"/>
        <v>iiif_url</v>
      </c>
    </row>
    <row r="3969" spans="1:10" x14ac:dyDescent="0.2">
      <c r="A3969" t="s">
        <v>7165</v>
      </c>
      <c r="B3969">
        <v>1253</v>
      </c>
      <c r="C3969" t="s">
        <v>7488</v>
      </c>
      <c r="D3969">
        <v>2429</v>
      </c>
      <c r="E3969">
        <v>3292</v>
      </c>
      <c r="F3969">
        <v>1969</v>
      </c>
      <c r="G3969">
        <v>2026</v>
      </c>
      <c r="H3969" t="s">
        <v>7489</v>
      </c>
      <c r="J3969" t="str">
        <f t="shared" si="129"/>
        <v>iiif_url</v>
      </c>
    </row>
    <row r="3970" spans="1:10" x14ac:dyDescent="0.2">
      <c r="A3970" t="s">
        <v>7165</v>
      </c>
      <c r="B3970">
        <v>1253</v>
      </c>
      <c r="C3970" t="s">
        <v>7490</v>
      </c>
      <c r="D3970">
        <v>2430</v>
      </c>
      <c r="E3970">
        <v>3295</v>
      </c>
      <c r="F3970">
        <v>2019</v>
      </c>
      <c r="G3970">
        <v>2076</v>
      </c>
      <c r="H3970" t="s">
        <v>7491</v>
      </c>
      <c r="J3970" t="str">
        <f t="shared" si="129"/>
        <v>iiif_url</v>
      </c>
    </row>
    <row r="3971" spans="1:10" x14ac:dyDescent="0.2">
      <c r="A3971" t="s">
        <v>7165</v>
      </c>
      <c r="B3971">
        <v>1253</v>
      </c>
      <c r="C3971" t="s">
        <v>7492</v>
      </c>
      <c r="D3971">
        <v>2430</v>
      </c>
      <c r="E3971">
        <v>3288</v>
      </c>
      <c r="F3971">
        <v>2066</v>
      </c>
      <c r="G3971">
        <v>2126</v>
      </c>
      <c r="H3971" t="s">
        <v>7493</v>
      </c>
      <c r="J3971" t="str">
        <f t="shared" si="129"/>
        <v>iiif_url</v>
      </c>
    </row>
    <row r="3972" spans="1:10" x14ac:dyDescent="0.2">
      <c r="A3972" t="s">
        <v>7165</v>
      </c>
      <c r="B3972">
        <v>1253</v>
      </c>
      <c r="C3972" t="s">
        <v>7494</v>
      </c>
      <c r="D3972">
        <v>2428</v>
      </c>
      <c r="E3972">
        <v>3296</v>
      </c>
      <c r="F3972">
        <v>2113</v>
      </c>
      <c r="G3972">
        <v>2173</v>
      </c>
      <c r="H3972" t="s">
        <v>7495</v>
      </c>
      <c r="J3972" t="str">
        <f t="shared" si="129"/>
        <v>iiif_url</v>
      </c>
    </row>
    <row r="3973" spans="1:10" x14ac:dyDescent="0.2">
      <c r="A3973" t="s">
        <v>7165</v>
      </c>
      <c r="B3973">
        <v>1253</v>
      </c>
      <c r="C3973" t="s">
        <v>7496</v>
      </c>
      <c r="D3973">
        <v>2427</v>
      </c>
      <c r="E3973">
        <v>3289</v>
      </c>
      <c r="F3973">
        <v>2162</v>
      </c>
      <c r="G3973">
        <v>2220</v>
      </c>
      <c r="H3973" t="s">
        <v>7497</v>
      </c>
      <c r="J3973" t="str">
        <f t="shared" si="129"/>
        <v>iiif_url</v>
      </c>
    </row>
    <row r="3974" spans="1:10" x14ac:dyDescent="0.2">
      <c r="A3974" t="s">
        <v>7165</v>
      </c>
      <c r="B3974">
        <v>1253</v>
      </c>
      <c r="C3974" t="s">
        <v>7498</v>
      </c>
      <c r="D3974">
        <v>2427</v>
      </c>
      <c r="E3974">
        <v>3294</v>
      </c>
      <c r="F3974">
        <v>2211</v>
      </c>
      <c r="G3974">
        <v>2269</v>
      </c>
      <c r="H3974" t="s">
        <v>7499</v>
      </c>
      <c r="J3974" t="str">
        <f t="shared" si="129"/>
        <v>iiif_url</v>
      </c>
    </row>
    <row r="3975" spans="1:10" x14ac:dyDescent="0.2">
      <c r="A3975" t="s">
        <v>7165</v>
      </c>
      <c r="B3975">
        <v>1253</v>
      </c>
      <c r="C3975" t="s">
        <v>7500</v>
      </c>
      <c r="D3975">
        <v>2427</v>
      </c>
      <c r="E3975">
        <v>3293</v>
      </c>
      <c r="F3975">
        <v>2259</v>
      </c>
      <c r="G3975">
        <v>2317</v>
      </c>
      <c r="H3975" t="s">
        <v>7501</v>
      </c>
      <c r="J3975" t="str">
        <f t="shared" si="129"/>
        <v>iiif_url</v>
      </c>
    </row>
    <row r="3976" spans="1:10" x14ac:dyDescent="0.2">
      <c r="A3976" t="s">
        <v>7165</v>
      </c>
      <c r="B3976">
        <v>1253</v>
      </c>
      <c r="C3976" t="s">
        <v>7502</v>
      </c>
      <c r="D3976">
        <v>2430</v>
      </c>
      <c r="E3976">
        <v>3294</v>
      </c>
      <c r="F3976">
        <v>2305</v>
      </c>
      <c r="G3976">
        <v>2365</v>
      </c>
      <c r="H3976" t="s">
        <v>7503</v>
      </c>
      <c r="J3976" t="str">
        <f t="shared" si="129"/>
        <v>iiif_url</v>
      </c>
    </row>
    <row r="3977" spans="1:10" x14ac:dyDescent="0.2">
      <c r="A3977" t="s">
        <v>7165</v>
      </c>
      <c r="B3977">
        <v>1253</v>
      </c>
      <c r="C3977" t="s">
        <v>7504</v>
      </c>
      <c r="D3977">
        <v>2428</v>
      </c>
      <c r="E3977">
        <v>3297</v>
      </c>
      <c r="F3977">
        <v>2353</v>
      </c>
      <c r="G3977">
        <v>2414</v>
      </c>
      <c r="H3977" t="s">
        <v>7505</v>
      </c>
      <c r="J3977" t="str">
        <f t="shared" si="129"/>
        <v>iiif_url</v>
      </c>
    </row>
    <row r="3978" spans="1:10" x14ac:dyDescent="0.2">
      <c r="A3978" t="s">
        <v>7165</v>
      </c>
      <c r="B3978">
        <v>1253</v>
      </c>
      <c r="C3978" t="s">
        <v>7506</v>
      </c>
      <c r="D3978">
        <v>2427</v>
      </c>
      <c r="E3978">
        <v>3297</v>
      </c>
      <c r="F3978">
        <v>2402</v>
      </c>
      <c r="G3978">
        <v>2463</v>
      </c>
      <c r="H3978" t="s">
        <v>7507</v>
      </c>
      <c r="J3978" t="str">
        <f t="shared" si="129"/>
        <v>iiif_url</v>
      </c>
    </row>
    <row r="3979" spans="1:10" x14ac:dyDescent="0.2">
      <c r="A3979" t="s">
        <v>7165</v>
      </c>
      <c r="B3979">
        <v>1253</v>
      </c>
      <c r="C3979" t="s">
        <v>7508</v>
      </c>
      <c r="D3979">
        <v>2427</v>
      </c>
      <c r="E3979">
        <v>3291</v>
      </c>
      <c r="F3979">
        <v>2447</v>
      </c>
      <c r="G3979">
        <v>2510</v>
      </c>
      <c r="H3979" t="s">
        <v>7509</v>
      </c>
      <c r="J3979" t="str">
        <f t="shared" si="129"/>
        <v>iiif_url</v>
      </c>
    </row>
    <row r="3980" spans="1:10" x14ac:dyDescent="0.2">
      <c r="A3980" t="s">
        <v>7165</v>
      </c>
      <c r="B3980">
        <v>1253</v>
      </c>
      <c r="C3980" t="s">
        <v>7510</v>
      </c>
      <c r="D3980">
        <v>2427</v>
      </c>
      <c r="E3980">
        <v>3297</v>
      </c>
      <c r="F3980">
        <v>2497</v>
      </c>
      <c r="G3980">
        <v>2559</v>
      </c>
      <c r="H3980" t="s">
        <v>7511</v>
      </c>
      <c r="J3980" t="str">
        <f t="shared" si="129"/>
        <v>iiif_url</v>
      </c>
    </row>
    <row r="3981" spans="1:10" x14ac:dyDescent="0.2">
      <c r="A3981" t="s">
        <v>7165</v>
      </c>
      <c r="B3981">
        <v>1253</v>
      </c>
      <c r="C3981" t="s">
        <v>7512</v>
      </c>
      <c r="D3981">
        <v>2427</v>
      </c>
      <c r="E3981">
        <v>3284</v>
      </c>
      <c r="F3981">
        <v>2546</v>
      </c>
      <c r="G3981">
        <v>2607</v>
      </c>
      <c r="H3981" t="s">
        <v>7513</v>
      </c>
      <c r="J3981" t="str">
        <f t="shared" si="129"/>
        <v>iiif_url</v>
      </c>
    </row>
    <row r="3982" spans="1:10" x14ac:dyDescent="0.2">
      <c r="A3982" t="s">
        <v>7165</v>
      </c>
      <c r="B3982">
        <v>1253</v>
      </c>
      <c r="C3982" t="s">
        <v>7514</v>
      </c>
      <c r="D3982">
        <v>2427</v>
      </c>
      <c r="E3982">
        <v>3297</v>
      </c>
      <c r="F3982">
        <v>2590</v>
      </c>
      <c r="G3982">
        <v>2655</v>
      </c>
      <c r="H3982" t="s">
        <v>7515</v>
      </c>
      <c r="J3982" t="str">
        <f t="shared" si="129"/>
        <v>iiif_url</v>
      </c>
    </row>
    <row r="3983" spans="1:10" x14ac:dyDescent="0.2">
      <c r="A3983" t="s">
        <v>7165</v>
      </c>
      <c r="B3983">
        <v>1253</v>
      </c>
      <c r="C3983" t="s">
        <v>7516</v>
      </c>
      <c r="D3983">
        <v>2426</v>
      </c>
      <c r="E3983">
        <v>3297</v>
      </c>
      <c r="F3983">
        <v>2641</v>
      </c>
      <c r="G3983">
        <v>2704</v>
      </c>
      <c r="H3983" t="s">
        <v>7517</v>
      </c>
      <c r="J3983" t="str">
        <f t="shared" si="129"/>
        <v>iiif_url</v>
      </c>
    </row>
    <row r="3984" spans="1:10" x14ac:dyDescent="0.2">
      <c r="A3984" t="s">
        <v>7165</v>
      </c>
      <c r="B3984">
        <v>1253</v>
      </c>
      <c r="C3984" t="s">
        <v>7518</v>
      </c>
      <c r="D3984">
        <v>2427</v>
      </c>
      <c r="E3984">
        <v>3296</v>
      </c>
      <c r="F3984">
        <v>2689</v>
      </c>
      <c r="G3984">
        <v>2752</v>
      </c>
      <c r="H3984" t="s">
        <v>7519</v>
      </c>
      <c r="J3984" t="str">
        <f t="shared" si="129"/>
        <v>iiif_url</v>
      </c>
    </row>
    <row r="3985" spans="1:10" x14ac:dyDescent="0.2">
      <c r="A3985" t="s">
        <v>7165</v>
      </c>
      <c r="B3985">
        <v>1253</v>
      </c>
      <c r="C3985" t="s">
        <v>7520</v>
      </c>
      <c r="D3985">
        <v>2427</v>
      </c>
      <c r="E3985">
        <v>3297</v>
      </c>
      <c r="F3985">
        <v>2738</v>
      </c>
      <c r="G3985">
        <v>2800</v>
      </c>
      <c r="H3985" t="s">
        <v>7521</v>
      </c>
      <c r="J3985" t="str">
        <f t="shared" si="129"/>
        <v>iiif_url</v>
      </c>
    </row>
    <row r="3986" spans="1:10" x14ac:dyDescent="0.2">
      <c r="A3986" t="s">
        <v>7165</v>
      </c>
      <c r="B3986">
        <v>1253</v>
      </c>
      <c r="C3986" t="s">
        <v>7522</v>
      </c>
      <c r="D3986">
        <v>2426</v>
      </c>
      <c r="E3986">
        <v>3298</v>
      </c>
      <c r="F3986">
        <v>2786</v>
      </c>
      <c r="G3986">
        <v>2850</v>
      </c>
      <c r="H3986" t="s">
        <v>7523</v>
      </c>
      <c r="J3986" t="str">
        <f t="shared" si="129"/>
        <v>iiif_url</v>
      </c>
    </row>
    <row r="3987" spans="1:10" x14ac:dyDescent="0.2">
      <c r="A3987" t="s">
        <v>7165</v>
      </c>
      <c r="B3987">
        <v>1253</v>
      </c>
      <c r="C3987" t="s">
        <v>7524</v>
      </c>
      <c r="D3987">
        <v>2427</v>
      </c>
      <c r="E3987">
        <v>3299</v>
      </c>
      <c r="F3987">
        <v>2831</v>
      </c>
      <c r="G3987">
        <v>2899</v>
      </c>
      <c r="H3987" t="s">
        <v>7525</v>
      </c>
      <c r="J3987" t="str">
        <f t="shared" si="129"/>
        <v>iiif_url</v>
      </c>
    </row>
    <row r="3988" spans="1:10" x14ac:dyDescent="0.2">
      <c r="A3988" t="s">
        <v>7165</v>
      </c>
      <c r="B3988">
        <v>1253</v>
      </c>
      <c r="C3988" t="s">
        <v>7526</v>
      </c>
      <c r="D3988">
        <v>2428</v>
      </c>
      <c r="E3988">
        <v>3297</v>
      </c>
      <c r="F3988">
        <v>2881</v>
      </c>
      <c r="G3988">
        <v>2950</v>
      </c>
      <c r="H3988" t="s">
        <v>7527</v>
      </c>
      <c r="J3988" t="str">
        <f t="shared" si="129"/>
        <v>iiif_url</v>
      </c>
    </row>
    <row r="3989" spans="1:10" x14ac:dyDescent="0.2">
      <c r="A3989" t="s">
        <v>7165</v>
      </c>
      <c r="B3989">
        <v>1253</v>
      </c>
      <c r="C3989" t="s">
        <v>7528</v>
      </c>
      <c r="D3989">
        <v>2430</v>
      </c>
      <c r="E3989">
        <v>3302</v>
      </c>
      <c r="F3989">
        <v>2928</v>
      </c>
      <c r="G3989">
        <v>2996</v>
      </c>
      <c r="H3989" t="s">
        <v>7529</v>
      </c>
      <c r="J3989" t="str">
        <f t="shared" si="129"/>
        <v>iiif_url</v>
      </c>
    </row>
    <row r="3990" spans="1:10" x14ac:dyDescent="0.2">
      <c r="A3990" t="s">
        <v>7165</v>
      </c>
      <c r="B3990">
        <v>1253</v>
      </c>
      <c r="C3990" t="s">
        <v>7530</v>
      </c>
      <c r="D3990">
        <v>2433</v>
      </c>
      <c r="E3990">
        <v>3298</v>
      </c>
      <c r="F3990">
        <v>2975</v>
      </c>
      <c r="G3990">
        <v>3044</v>
      </c>
      <c r="H3990" t="s">
        <v>7531</v>
      </c>
      <c r="J3990" t="str">
        <f t="shared" si="129"/>
        <v>iiif_url</v>
      </c>
    </row>
    <row r="3991" spans="1:10" x14ac:dyDescent="0.2">
      <c r="A3991" t="s">
        <v>7165</v>
      </c>
      <c r="B3991">
        <v>1253</v>
      </c>
      <c r="C3991" t="s">
        <v>7532</v>
      </c>
      <c r="D3991">
        <v>2433</v>
      </c>
      <c r="E3991">
        <v>3301</v>
      </c>
      <c r="F3991">
        <v>3023</v>
      </c>
      <c r="G3991">
        <v>3091</v>
      </c>
      <c r="H3991" t="s">
        <v>7533</v>
      </c>
      <c r="J3991" t="str">
        <f t="shared" si="129"/>
        <v>iiif_url</v>
      </c>
    </row>
    <row r="3992" spans="1:10" x14ac:dyDescent="0.2">
      <c r="A3992" t="s">
        <v>7165</v>
      </c>
      <c r="B3992">
        <v>1253</v>
      </c>
      <c r="C3992" t="s">
        <v>7534</v>
      </c>
      <c r="D3992">
        <v>2433</v>
      </c>
      <c r="E3992">
        <v>3300</v>
      </c>
      <c r="F3992">
        <v>3069</v>
      </c>
      <c r="G3992">
        <v>3140</v>
      </c>
      <c r="H3992" t="s">
        <v>7535</v>
      </c>
      <c r="J3992" t="str">
        <f t="shared" si="129"/>
        <v>iiif_url</v>
      </c>
    </row>
    <row r="3993" spans="1:10" x14ac:dyDescent="0.2">
      <c r="A3993" t="s">
        <v>7165</v>
      </c>
      <c r="B3993">
        <v>1253</v>
      </c>
      <c r="C3993" t="s">
        <v>7536</v>
      </c>
      <c r="D3993">
        <v>2433</v>
      </c>
      <c r="E3993">
        <v>3301</v>
      </c>
      <c r="F3993">
        <v>3117</v>
      </c>
      <c r="G3993">
        <v>3188</v>
      </c>
      <c r="H3993" t="s">
        <v>7537</v>
      </c>
      <c r="J3993" t="str">
        <f t="shared" si="129"/>
        <v>iiif_url</v>
      </c>
    </row>
    <row r="3994" spans="1:10" x14ac:dyDescent="0.2">
      <c r="A3994" t="s">
        <v>7165</v>
      </c>
      <c r="B3994">
        <v>1253</v>
      </c>
      <c r="C3994" t="s">
        <v>7538</v>
      </c>
      <c r="D3994">
        <v>2433</v>
      </c>
      <c r="E3994">
        <v>3303</v>
      </c>
      <c r="F3994">
        <v>3166</v>
      </c>
      <c r="G3994">
        <v>3240</v>
      </c>
      <c r="H3994" t="s">
        <v>7539</v>
      </c>
      <c r="J3994" t="str">
        <f t="shared" ref="J3994:J4025" si="130">HYPERLINK("https://images.diginfra.net/iiif/NL-HaNA_1.01.02/3762/NL-HaNA_1.01.02_3762_0627.jpg/2325,169,2062,3211/full/0/default.jpg", "iiif_url")</f>
        <v>iiif_url</v>
      </c>
    </row>
    <row r="3995" spans="1:10" x14ac:dyDescent="0.2">
      <c r="A3995" t="s">
        <v>7165</v>
      </c>
      <c r="B3995">
        <v>1253</v>
      </c>
      <c r="C3995" t="s">
        <v>7540</v>
      </c>
      <c r="D3995">
        <v>3276</v>
      </c>
      <c r="E3995">
        <v>3413</v>
      </c>
      <c r="F3995">
        <v>274</v>
      </c>
      <c r="G3995">
        <v>330</v>
      </c>
      <c r="H3995" t="s">
        <v>7541</v>
      </c>
      <c r="J3995" t="str">
        <f t="shared" si="130"/>
        <v>iiif_url</v>
      </c>
    </row>
    <row r="3996" spans="1:10" x14ac:dyDescent="0.2">
      <c r="A3996" t="s">
        <v>7165</v>
      </c>
      <c r="B3996">
        <v>1253</v>
      </c>
      <c r="C3996" t="s">
        <v>7542</v>
      </c>
      <c r="D3996">
        <v>3919</v>
      </c>
      <c r="E3996">
        <v>4282</v>
      </c>
      <c r="F3996">
        <v>269</v>
      </c>
      <c r="G3996">
        <v>328</v>
      </c>
      <c r="H3996" t="s">
        <v>7543</v>
      </c>
      <c r="J3996" t="str">
        <f t="shared" si="130"/>
        <v>iiif_url</v>
      </c>
    </row>
    <row r="3997" spans="1:10" x14ac:dyDescent="0.2">
      <c r="A3997" t="s">
        <v>7165</v>
      </c>
      <c r="B3997">
        <v>1253</v>
      </c>
      <c r="C3997" t="s">
        <v>7544</v>
      </c>
      <c r="D3997">
        <v>3391</v>
      </c>
      <c r="E3997">
        <v>4284</v>
      </c>
      <c r="F3997">
        <v>328</v>
      </c>
      <c r="G3997">
        <v>387</v>
      </c>
      <c r="H3997" t="s">
        <v>7545</v>
      </c>
      <c r="J3997" t="str">
        <f t="shared" si="130"/>
        <v>iiif_url</v>
      </c>
    </row>
    <row r="3998" spans="1:10" x14ac:dyDescent="0.2">
      <c r="A3998" t="s">
        <v>7165</v>
      </c>
      <c r="B3998">
        <v>1253</v>
      </c>
      <c r="C3998" t="s">
        <v>7546</v>
      </c>
      <c r="D3998">
        <v>3384</v>
      </c>
      <c r="E3998">
        <v>4287</v>
      </c>
      <c r="F3998">
        <v>376</v>
      </c>
      <c r="G3998">
        <v>435</v>
      </c>
      <c r="H3998" t="s">
        <v>7547</v>
      </c>
      <c r="J3998" t="str">
        <f t="shared" si="130"/>
        <v>iiif_url</v>
      </c>
    </row>
    <row r="3999" spans="1:10" x14ac:dyDescent="0.2">
      <c r="A3999" t="s">
        <v>7165</v>
      </c>
      <c r="B3999">
        <v>1253</v>
      </c>
      <c r="C3999" t="s">
        <v>7548</v>
      </c>
      <c r="D3999">
        <v>3387</v>
      </c>
      <c r="E3999">
        <v>4281</v>
      </c>
      <c r="F3999">
        <v>423</v>
      </c>
      <c r="G3999">
        <v>487</v>
      </c>
      <c r="H3999" t="s">
        <v>7549</v>
      </c>
      <c r="J3999" t="str">
        <f t="shared" si="130"/>
        <v>iiif_url</v>
      </c>
    </row>
    <row r="4000" spans="1:10" x14ac:dyDescent="0.2">
      <c r="A4000" t="s">
        <v>7165</v>
      </c>
      <c r="B4000">
        <v>1253</v>
      </c>
      <c r="C4000" t="s">
        <v>7550</v>
      </c>
      <c r="D4000">
        <v>3387</v>
      </c>
      <c r="E4000">
        <v>4281</v>
      </c>
      <c r="F4000">
        <v>470</v>
      </c>
      <c r="G4000">
        <v>535</v>
      </c>
      <c r="H4000" t="s">
        <v>7551</v>
      </c>
      <c r="J4000" t="str">
        <f t="shared" si="130"/>
        <v>iiif_url</v>
      </c>
    </row>
    <row r="4001" spans="1:10" x14ac:dyDescent="0.2">
      <c r="A4001" t="s">
        <v>7165</v>
      </c>
      <c r="B4001">
        <v>1253</v>
      </c>
      <c r="C4001" t="s">
        <v>7552</v>
      </c>
      <c r="D4001">
        <v>3380</v>
      </c>
      <c r="E4001">
        <v>4283</v>
      </c>
      <c r="F4001">
        <v>520</v>
      </c>
      <c r="G4001">
        <v>580</v>
      </c>
      <c r="H4001" t="s">
        <v>7553</v>
      </c>
      <c r="J4001" t="str">
        <f t="shared" si="130"/>
        <v>iiif_url</v>
      </c>
    </row>
    <row r="4002" spans="1:10" x14ac:dyDescent="0.2">
      <c r="A4002" t="s">
        <v>7165</v>
      </c>
      <c r="B4002">
        <v>1253</v>
      </c>
      <c r="C4002" t="s">
        <v>7554</v>
      </c>
      <c r="D4002">
        <v>3387</v>
      </c>
      <c r="E4002">
        <v>4283</v>
      </c>
      <c r="F4002">
        <v>567</v>
      </c>
      <c r="G4002">
        <v>628</v>
      </c>
      <c r="H4002" t="s">
        <v>7555</v>
      </c>
      <c r="J4002" t="str">
        <f t="shared" si="130"/>
        <v>iiif_url</v>
      </c>
    </row>
    <row r="4003" spans="1:10" x14ac:dyDescent="0.2">
      <c r="A4003" t="s">
        <v>7165</v>
      </c>
      <c r="B4003">
        <v>1253</v>
      </c>
      <c r="C4003" t="s">
        <v>7556</v>
      </c>
      <c r="D4003">
        <v>3396</v>
      </c>
      <c r="E4003">
        <v>4280</v>
      </c>
      <c r="F4003">
        <v>613</v>
      </c>
      <c r="G4003">
        <v>675</v>
      </c>
      <c r="H4003" t="s">
        <v>7557</v>
      </c>
      <c r="J4003" t="str">
        <f t="shared" si="130"/>
        <v>iiif_url</v>
      </c>
    </row>
    <row r="4004" spans="1:10" x14ac:dyDescent="0.2">
      <c r="A4004" t="s">
        <v>7165</v>
      </c>
      <c r="B4004">
        <v>1253</v>
      </c>
      <c r="C4004" t="s">
        <v>7558</v>
      </c>
      <c r="D4004">
        <v>3393</v>
      </c>
      <c r="E4004">
        <v>4277</v>
      </c>
      <c r="F4004">
        <v>663</v>
      </c>
      <c r="G4004">
        <v>727</v>
      </c>
      <c r="H4004" t="s">
        <v>7559</v>
      </c>
      <c r="J4004" t="str">
        <f t="shared" si="130"/>
        <v>iiif_url</v>
      </c>
    </row>
    <row r="4005" spans="1:10" x14ac:dyDescent="0.2">
      <c r="A4005" t="s">
        <v>7165</v>
      </c>
      <c r="B4005">
        <v>1253</v>
      </c>
      <c r="C4005" t="s">
        <v>7560</v>
      </c>
      <c r="D4005">
        <v>3383</v>
      </c>
      <c r="E4005">
        <v>4282</v>
      </c>
      <c r="F4005">
        <v>710</v>
      </c>
      <c r="G4005">
        <v>770</v>
      </c>
      <c r="H4005" t="s">
        <v>7561</v>
      </c>
      <c r="J4005" t="str">
        <f t="shared" si="130"/>
        <v>iiif_url</v>
      </c>
    </row>
    <row r="4006" spans="1:10" x14ac:dyDescent="0.2">
      <c r="A4006" t="s">
        <v>7165</v>
      </c>
      <c r="B4006">
        <v>1253</v>
      </c>
      <c r="C4006" t="s">
        <v>7562</v>
      </c>
      <c r="D4006">
        <v>3384</v>
      </c>
      <c r="E4006">
        <v>4275</v>
      </c>
      <c r="F4006">
        <v>758</v>
      </c>
      <c r="G4006">
        <v>818</v>
      </c>
      <c r="H4006" t="s">
        <v>7563</v>
      </c>
      <c r="J4006" t="str">
        <f t="shared" si="130"/>
        <v>iiif_url</v>
      </c>
    </row>
    <row r="4007" spans="1:10" x14ac:dyDescent="0.2">
      <c r="A4007" t="s">
        <v>7165</v>
      </c>
      <c r="B4007">
        <v>1253</v>
      </c>
      <c r="C4007" t="s">
        <v>7564</v>
      </c>
      <c r="D4007">
        <v>3391</v>
      </c>
      <c r="E4007">
        <v>4280</v>
      </c>
      <c r="F4007">
        <v>807</v>
      </c>
      <c r="G4007">
        <v>866</v>
      </c>
      <c r="H4007" t="s">
        <v>7565</v>
      </c>
      <c r="J4007" t="str">
        <f t="shared" si="130"/>
        <v>iiif_url</v>
      </c>
    </row>
    <row r="4008" spans="1:10" x14ac:dyDescent="0.2">
      <c r="A4008" t="s">
        <v>7165</v>
      </c>
      <c r="B4008">
        <v>1253</v>
      </c>
      <c r="C4008" t="s">
        <v>7566</v>
      </c>
      <c r="D4008">
        <v>3393</v>
      </c>
      <c r="E4008">
        <v>4277</v>
      </c>
      <c r="F4008">
        <v>855</v>
      </c>
      <c r="G4008">
        <v>916</v>
      </c>
      <c r="H4008" t="s">
        <v>7567</v>
      </c>
      <c r="J4008" t="str">
        <f t="shared" si="130"/>
        <v>iiif_url</v>
      </c>
    </row>
    <row r="4009" spans="1:10" x14ac:dyDescent="0.2">
      <c r="A4009" t="s">
        <v>7165</v>
      </c>
      <c r="B4009">
        <v>1253</v>
      </c>
      <c r="C4009" t="s">
        <v>7568</v>
      </c>
      <c r="D4009">
        <v>3387</v>
      </c>
      <c r="E4009">
        <v>4276</v>
      </c>
      <c r="F4009">
        <v>903</v>
      </c>
      <c r="G4009">
        <v>962</v>
      </c>
      <c r="H4009" t="s">
        <v>7569</v>
      </c>
      <c r="J4009" t="str">
        <f t="shared" si="130"/>
        <v>iiif_url</v>
      </c>
    </row>
    <row r="4010" spans="1:10" x14ac:dyDescent="0.2">
      <c r="A4010" t="s">
        <v>7165</v>
      </c>
      <c r="B4010">
        <v>1253</v>
      </c>
      <c r="C4010" t="s">
        <v>7570</v>
      </c>
      <c r="D4010">
        <v>3391</v>
      </c>
      <c r="E4010">
        <v>4275</v>
      </c>
      <c r="F4010">
        <v>952</v>
      </c>
      <c r="G4010">
        <v>1013</v>
      </c>
      <c r="H4010" t="s">
        <v>7571</v>
      </c>
      <c r="J4010" t="str">
        <f t="shared" si="130"/>
        <v>iiif_url</v>
      </c>
    </row>
    <row r="4011" spans="1:10" x14ac:dyDescent="0.2">
      <c r="A4011" t="s">
        <v>7165</v>
      </c>
      <c r="B4011">
        <v>1253</v>
      </c>
      <c r="C4011" t="s">
        <v>7572</v>
      </c>
      <c r="D4011">
        <v>3384</v>
      </c>
      <c r="E4011">
        <v>4272</v>
      </c>
      <c r="F4011">
        <v>999</v>
      </c>
      <c r="G4011">
        <v>1063</v>
      </c>
      <c r="H4011" t="s">
        <v>7573</v>
      </c>
      <c r="J4011" t="str">
        <f t="shared" si="130"/>
        <v>iiif_url</v>
      </c>
    </row>
    <row r="4012" spans="1:10" x14ac:dyDescent="0.2">
      <c r="A4012" t="s">
        <v>7165</v>
      </c>
      <c r="B4012">
        <v>1253</v>
      </c>
      <c r="C4012" t="s">
        <v>7574</v>
      </c>
      <c r="D4012">
        <v>3387</v>
      </c>
      <c r="E4012">
        <v>4275</v>
      </c>
      <c r="F4012">
        <v>1048</v>
      </c>
      <c r="G4012">
        <v>1106</v>
      </c>
      <c r="H4012" t="s">
        <v>7575</v>
      </c>
      <c r="J4012" t="str">
        <f t="shared" si="130"/>
        <v>iiif_url</v>
      </c>
    </row>
    <row r="4013" spans="1:10" x14ac:dyDescent="0.2">
      <c r="A4013" t="s">
        <v>7165</v>
      </c>
      <c r="B4013">
        <v>1253</v>
      </c>
      <c r="C4013" t="s">
        <v>7576</v>
      </c>
      <c r="D4013">
        <v>3387</v>
      </c>
      <c r="E4013">
        <v>4271</v>
      </c>
      <c r="F4013">
        <v>1095</v>
      </c>
      <c r="G4013">
        <v>1154</v>
      </c>
      <c r="H4013" t="s">
        <v>7577</v>
      </c>
      <c r="J4013" t="str">
        <f t="shared" si="130"/>
        <v>iiif_url</v>
      </c>
    </row>
    <row r="4014" spans="1:10" x14ac:dyDescent="0.2">
      <c r="A4014" t="s">
        <v>7165</v>
      </c>
      <c r="B4014">
        <v>1253</v>
      </c>
      <c r="C4014" t="s">
        <v>7578</v>
      </c>
      <c r="D4014">
        <v>3387</v>
      </c>
      <c r="E4014">
        <v>4275</v>
      </c>
      <c r="F4014">
        <v>1143</v>
      </c>
      <c r="G4014">
        <v>1203</v>
      </c>
      <c r="H4014" t="s">
        <v>7579</v>
      </c>
      <c r="J4014" t="str">
        <f t="shared" si="130"/>
        <v>iiif_url</v>
      </c>
    </row>
    <row r="4015" spans="1:10" x14ac:dyDescent="0.2">
      <c r="A4015" t="s">
        <v>7165</v>
      </c>
      <c r="B4015">
        <v>1253</v>
      </c>
      <c r="C4015" t="s">
        <v>7580</v>
      </c>
      <c r="D4015">
        <v>3389</v>
      </c>
      <c r="E4015">
        <v>4275</v>
      </c>
      <c r="F4015">
        <v>1192</v>
      </c>
      <c r="G4015">
        <v>1250</v>
      </c>
      <c r="H4015" t="s">
        <v>7581</v>
      </c>
      <c r="J4015" t="str">
        <f t="shared" si="130"/>
        <v>iiif_url</v>
      </c>
    </row>
    <row r="4016" spans="1:10" x14ac:dyDescent="0.2">
      <c r="A4016" t="s">
        <v>7165</v>
      </c>
      <c r="B4016">
        <v>1253</v>
      </c>
      <c r="C4016" t="s">
        <v>7582</v>
      </c>
      <c r="D4016">
        <v>3384</v>
      </c>
      <c r="E4016">
        <v>4274</v>
      </c>
      <c r="F4016">
        <v>1238</v>
      </c>
      <c r="G4016">
        <v>1295</v>
      </c>
      <c r="H4016" t="s">
        <v>7583</v>
      </c>
      <c r="J4016" t="str">
        <f t="shared" si="130"/>
        <v>iiif_url</v>
      </c>
    </row>
    <row r="4017" spans="1:10" x14ac:dyDescent="0.2">
      <c r="A4017" t="s">
        <v>7165</v>
      </c>
      <c r="B4017">
        <v>1253</v>
      </c>
      <c r="C4017" t="s">
        <v>7584</v>
      </c>
      <c r="D4017">
        <v>3385</v>
      </c>
      <c r="E4017">
        <v>4275</v>
      </c>
      <c r="F4017">
        <v>1289</v>
      </c>
      <c r="G4017">
        <v>1347</v>
      </c>
      <c r="H4017" t="s">
        <v>7585</v>
      </c>
      <c r="J4017" t="str">
        <f t="shared" si="130"/>
        <v>iiif_url</v>
      </c>
    </row>
    <row r="4018" spans="1:10" x14ac:dyDescent="0.2">
      <c r="A4018" t="s">
        <v>7165</v>
      </c>
      <c r="B4018">
        <v>1253</v>
      </c>
      <c r="C4018" t="s">
        <v>7586</v>
      </c>
      <c r="D4018">
        <v>3383</v>
      </c>
      <c r="E4018">
        <v>3687</v>
      </c>
      <c r="F4018">
        <v>1339</v>
      </c>
      <c r="G4018">
        <v>1394</v>
      </c>
      <c r="H4018" t="s">
        <v>7587</v>
      </c>
      <c r="J4018" t="str">
        <f t="shared" si="130"/>
        <v>iiif_url</v>
      </c>
    </row>
    <row r="4019" spans="1:10" x14ac:dyDescent="0.2">
      <c r="A4019" t="s">
        <v>7165</v>
      </c>
      <c r="B4019">
        <v>1253</v>
      </c>
      <c r="C4019" t="s">
        <v>7588</v>
      </c>
      <c r="D4019">
        <v>3757</v>
      </c>
      <c r="E4019">
        <v>3862</v>
      </c>
      <c r="F4019">
        <v>1343</v>
      </c>
      <c r="G4019">
        <v>1398</v>
      </c>
      <c r="H4019" t="s">
        <v>7589</v>
      </c>
      <c r="J4019" t="str">
        <f t="shared" si="130"/>
        <v>iiif_url</v>
      </c>
    </row>
    <row r="4020" spans="1:10" x14ac:dyDescent="0.2">
      <c r="A4020" t="s">
        <v>7165</v>
      </c>
      <c r="B4020">
        <v>1253</v>
      </c>
      <c r="C4020" t="s">
        <v>7590</v>
      </c>
      <c r="D4020">
        <v>3881</v>
      </c>
      <c r="E4020">
        <v>4061</v>
      </c>
      <c r="F4020">
        <v>1341</v>
      </c>
      <c r="G4020">
        <v>1397</v>
      </c>
      <c r="H4020" t="s">
        <v>7591</v>
      </c>
      <c r="J4020" t="str">
        <f t="shared" si="130"/>
        <v>iiif_url</v>
      </c>
    </row>
    <row r="4021" spans="1:10" x14ac:dyDescent="0.2">
      <c r="A4021" t="s">
        <v>7165</v>
      </c>
      <c r="B4021">
        <v>1253</v>
      </c>
      <c r="C4021" t="s">
        <v>7592</v>
      </c>
      <c r="D4021">
        <v>4207</v>
      </c>
      <c r="E4021">
        <v>4257</v>
      </c>
      <c r="F4021">
        <v>1346</v>
      </c>
      <c r="G4021">
        <v>1402</v>
      </c>
      <c r="H4021" t="s">
        <v>7593</v>
      </c>
      <c r="J4021" t="str">
        <f t="shared" si="130"/>
        <v>iiif_url</v>
      </c>
    </row>
    <row r="4022" spans="1:10" x14ac:dyDescent="0.2">
      <c r="A4022" t="s">
        <v>7165</v>
      </c>
      <c r="B4022">
        <v>1253</v>
      </c>
      <c r="C4022" t="s">
        <v>7594</v>
      </c>
      <c r="D4022">
        <v>3429</v>
      </c>
      <c r="E4022">
        <v>4277</v>
      </c>
      <c r="F4022">
        <v>1385</v>
      </c>
      <c r="G4022">
        <v>1444</v>
      </c>
      <c r="H4022" t="s">
        <v>7595</v>
      </c>
      <c r="I4022">
        <v>1</v>
      </c>
      <c r="J4022" t="str">
        <f t="shared" si="130"/>
        <v>iiif_url</v>
      </c>
    </row>
    <row r="4023" spans="1:10" x14ac:dyDescent="0.2">
      <c r="A4023" t="s">
        <v>7165</v>
      </c>
      <c r="B4023">
        <v>1253</v>
      </c>
      <c r="C4023" t="s">
        <v>7596</v>
      </c>
      <c r="D4023">
        <v>3388</v>
      </c>
      <c r="E4023">
        <v>4280</v>
      </c>
      <c r="F4023">
        <v>1432</v>
      </c>
      <c r="G4023">
        <v>1491</v>
      </c>
      <c r="H4023" t="s">
        <v>7597</v>
      </c>
      <c r="J4023" t="str">
        <f t="shared" si="130"/>
        <v>iiif_url</v>
      </c>
    </row>
    <row r="4024" spans="1:10" x14ac:dyDescent="0.2">
      <c r="A4024" t="s">
        <v>7165</v>
      </c>
      <c r="B4024">
        <v>1253</v>
      </c>
      <c r="C4024" t="s">
        <v>7598</v>
      </c>
      <c r="D4024">
        <v>3382</v>
      </c>
      <c r="E4024">
        <v>4275</v>
      </c>
      <c r="F4024">
        <v>1479</v>
      </c>
      <c r="G4024">
        <v>1538</v>
      </c>
      <c r="H4024" t="s">
        <v>7599</v>
      </c>
      <c r="J4024" t="str">
        <f t="shared" si="130"/>
        <v>iiif_url</v>
      </c>
    </row>
    <row r="4025" spans="1:10" x14ac:dyDescent="0.2">
      <c r="A4025" t="s">
        <v>7165</v>
      </c>
      <c r="B4025">
        <v>1253</v>
      </c>
      <c r="C4025" t="s">
        <v>7600</v>
      </c>
      <c r="D4025">
        <v>3382</v>
      </c>
      <c r="E4025">
        <v>4276</v>
      </c>
      <c r="F4025">
        <v>1528</v>
      </c>
      <c r="G4025">
        <v>1588</v>
      </c>
      <c r="H4025" t="s">
        <v>7601</v>
      </c>
      <c r="J4025" t="str">
        <f t="shared" si="130"/>
        <v>iiif_url</v>
      </c>
    </row>
    <row r="4026" spans="1:10" x14ac:dyDescent="0.2">
      <c r="A4026" t="s">
        <v>7165</v>
      </c>
      <c r="B4026">
        <v>1253</v>
      </c>
      <c r="C4026" t="s">
        <v>7602</v>
      </c>
      <c r="D4026">
        <v>3381</v>
      </c>
      <c r="E4026">
        <v>4274</v>
      </c>
      <c r="F4026">
        <v>1577</v>
      </c>
      <c r="G4026">
        <v>1642</v>
      </c>
      <c r="H4026" t="s">
        <v>7603</v>
      </c>
      <c r="J4026" t="str">
        <f t="shared" ref="J4026:J4062" si="131">HYPERLINK("https://images.diginfra.net/iiif/NL-HaNA_1.01.02/3762/NL-HaNA_1.01.02_3762_0627.jpg/2325,169,2062,3211/full/0/default.jpg", "iiif_url")</f>
        <v>iiif_url</v>
      </c>
    </row>
    <row r="4027" spans="1:10" x14ac:dyDescent="0.2">
      <c r="A4027" t="s">
        <v>7165</v>
      </c>
      <c r="B4027">
        <v>1253</v>
      </c>
      <c r="C4027" t="s">
        <v>7604</v>
      </c>
      <c r="D4027">
        <v>3381</v>
      </c>
      <c r="E4027">
        <v>4273</v>
      </c>
      <c r="F4027">
        <v>1626</v>
      </c>
      <c r="G4027">
        <v>1687</v>
      </c>
      <c r="H4027" t="s">
        <v>7605</v>
      </c>
      <c r="J4027" t="str">
        <f t="shared" si="131"/>
        <v>iiif_url</v>
      </c>
    </row>
    <row r="4028" spans="1:10" x14ac:dyDescent="0.2">
      <c r="A4028" t="s">
        <v>7165</v>
      </c>
      <c r="B4028">
        <v>1253</v>
      </c>
      <c r="C4028" t="s">
        <v>7606</v>
      </c>
      <c r="D4028">
        <v>3380</v>
      </c>
      <c r="E4028">
        <v>4273</v>
      </c>
      <c r="F4028">
        <v>1675</v>
      </c>
      <c r="G4028">
        <v>1733</v>
      </c>
      <c r="H4028" t="s">
        <v>7607</v>
      </c>
      <c r="J4028" t="str">
        <f t="shared" si="131"/>
        <v>iiif_url</v>
      </c>
    </row>
    <row r="4029" spans="1:10" x14ac:dyDescent="0.2">
      <c r="A4029" t="s">
        <v>7165</v>
      </c>
      <c r="B4029">
        <v>1253</v>
      </c>
      <c r="C4029" t="s">
        <v>7608</v>
      </c>
      <c r="D4029">
        <v>3383</v>
      </c>
      <c r="E4029">
        <v>4274</v>
      </c>
      <c r="F4029">
        <v>1723</v>
      </c>
      <c r="G4029">
        <v>1781</v>
      </c>
      <c r="H4029" t="s">
        <v>7609</v>
      </c>
      <c r="J4029" t="str">
        <f t="shared" si="131"/>
        <v>iiif_url</v>
      </c>
    </row>
    <row r="4030" spans="1:10" x14ac:dyDescent="0.2">
      <c r="A4030" t="s">
        <v>7165</v>
      </c>
      <c r="B4030">
        <v>1253</v>
      </c>
      <c r="C4030" t="s">
        <v>7610</v>
      </c>
      <c r="D4030">
        <v>3376</v>
      </c>
      <c r="E4030">
        <v>4273</v>
      </c>
      <c r="F4030">
        <v>1773</v>
      </c>
      <c r="G4030">
        <v>1831</v>
      </c>
      <c r="H4030" t="s">
        <v>7611</v>
      </c>
      <c r="J4030" t="str">
        <f t="shared" si="131"/>
        <v>iiif_url</v>
      </c>
    </row>
    <row r="4031" spans="1:10" x14ac:dyDescent="0.2">
      <c r="A4031" t="s">
        <v>7165</v>
      </c>
      <c r="B4031">
        <v>1253</v>
      </c>
      <c r="C4031" t="s">
        <v>7612</v>
      </c>
      <c r="D4031">
        <v>3382</v>
      </c>
      <c r="E4031">
        <v>4266</v>
      </c>
      <c r="F4031">
        <v>1821</v>
      </c>
      <c r="G4031">
        <v>1880</v>
      </c>
      <c r="H4031" t="s">
        <v>7613</v>
      </c>
      <c r="J4031" t="str">
        <f t="shared" si="131"/>
        <v>iiif_url</v>
      </c>
    </row>
    <row r="4032" spans="1:10" x14ac:dyDescent="0.2">
      <c r="A4032" t="s">
        <v>7165</v>
      </c>
      <c r="B4032">
        <v>1253</v>
      </c>
      <c r="C4032" t="s">
        <v>7614</v>
      </c>
      <c r="D4032">
        <v>3379</v>
      </c>
      <c r="E4032">
        <v>4275</v>
      </c>
      <c r="F4032">
        <v>1869</v>
      </c>
      <c r="G4032">
        <v>1927</v>
      </c>
      <c r="H4032" t="s">
        <v>7615</v>
      </c>
      <c r="J4032" t="str">
        <f t="shared" si="131"/>
        <v>iiif_url</v>
      </c>
    </row>
    <row r="4033" spans="1:10" x14ac:dyDescent="0.2">
      <c r="A4033" t="s">
        <v>7165</v>
      </c>
      <c r="B4033">
        <v>1253</v>
      </c>
      <c r="C4033" t="s">
        <v>7616</v>
      </c>
      <c r="D4033">
        <v>3377</v>
      </c>
      <c r="E4033">
        <v>4268</v>
      </c>
      <c r="F4033">
        <v>1917</v>
      </c>
      <c r="G4033">
        <v>1976</v>
      </c>
      <c r="H4033" t="s">
        <v>7617</v>
      </c>
      <c r="J4033" t="str">
        <f t="shared" si="131"/>
        <v>iiif_url</v>
      </c>
    </row>
    <row r="4034" spans="1:10" x14ac:dyDescent="0.2">
      <c r="A4034" t="s">
        <v>7165</v>
      </c>
      <c r="B4034">
        <v>1253</v>
      </c>
      <c r="C4034" t="s">
        <v>7618</v>
      </c>
      <c r="D4034">
        <v>3379</v>
      </c>
      <c r="E4034">
        <v>4275</v>
      </c>
      <c r="F4034">
        <v>1966</v>
      </c>
      <c r="G4034">
        <v>2024</v>
      </c>
      <c r="H4034" t="s">
        <v>7619</v>
      </c>
      <c r="J4034" t="str">
        <f t="shared" si="131"/>
        <v>iiif_url</v>
      </c>
    </row>
    <row r="4035" spans="1:10" x14ac:dyDescent="0.2">
      <c r="A4035" t="s">
        <v>7165</v>
      </c>
      <c r="B4035">
        <v>1253</v>
      </c>
      <c r="C4035" t="s">
        <v>7620</v>
      </c>
      <c r="D4035">
        <v>3377</v>
      </c>
      <c r="E4035">
        <v>4271</v>
      </c>
      <c r="F4035">
        <v>2011</v>
      </c>
      <c r="G4035">
        <v>2068</v>
      </c>
      <c r="H4035" t="s">
        <v>7621</v>
      </c>
      <c r="J4035" t="str">
        <f t="shared" si="131"/>
        <v>iiif_url</v>
      </c>
    </row>
    <row r="4036" spans="1:10" x14ac:dyDescent="0.2">
      <c r="A4036" t="s">
        <v>7165</v>
      </c>
      <c r="B4036">
        <v>1253</v>
      </c>
      <c r="C4036" t="s">
        <v>7622</v>
      </c>
      <c r="D4036">
        <v>3376</v>
      </c>
      <c r="E4036">
        <v>4267</v>
      </c>
      <c r="F4036">
        <v>2060</v>
      </c>
      <c r="G4036">
        <v>2119</v>
      </c>
      <c r="H4036" t="s">
        <v>7623</v>
      </c>
      <c r="J4036" t="str">
        <f t="shared" si="131"/>
        <v>iiif_url</v>
      </c>
    </row>
    <row r="4037" spans="1:10" x14ac:dyDescent="0.2">
      <c r="A4037" t="s">
        <v>7165</v>
      </c>
      <c r="B4037">
        <v>1253</v>
      </c>
      <c r="C4037" t="s">
        <v>7624</v>
      </c>
      <c r="D4037">
        <v>3378</v>
      </c>
      <c r="E4037">
        <v>4266</v>
      </c>
      <c r="F4037">
        <v>2107</v>
      </c>
      <c r="G4037">
        <v>2167</v>
      </c>
      <c r="H4037" t="s">
        <v>7625</v>
      </c>
      <c r="J4037" t="str">
        <f t="shared" si="131"/>
        <v>iiif_url</v>
      </c>
    </row>
    <row r="4038" spans="1:10" x14ac:dyDescent="0.2">
      <c r="A4038" t="s">
        <v>7165</v>
      </c>
      <c r="B4038">
        <v>1253</v>
      </c>
      <c r="C4038" t="s">
        <v>7626</v>
      </c>
      <c r="D4038">
        <v>3379</v>
      </c>
      <c r="E4038">
        <v>4270</v>
      </c>
      <c r="F4038">
        <v>2156</v>
      </c>
      <c r="G4038">
        <v>2214</v>
      </c>
      <c r="H4038" t="s">
        <v>7627</v>
      </c>
      <c r="J4038" t="str">
        <f t="shared" si="131"/>
        <v>iiif_url</v>
      </c>
    </row>
    <row r="4039" spans="1:10" x14ac:dyDescent="0.2">
      <c r="A4039" t="s">
        <v>7165</v>
      </c>
      <c r="B4039">
        <v>1253</v>
      </c>
      <c r="C4039" t="s">
        <v>7628</v>
      </c>
      <c r="D4039">
        <v>3383</v>
      </c>
      <c r="E4039">
        <v>4268</v>
      </c>
      <c r="F4039">
        <v>2205</v>
      </c>
      <c r="G4039">
        <v>2264</v>
      </c>
      <c r="H4039" t="s">
        <v>7629</v>
      </c>
      <c r="J4039" t="str">
        <f t="shared" si="131"/>
        <v>iiif_url</v>
      </c>
    </row>
    <row r="4040" spans="1:10" x14ac:dyDescent="0.2">
      <c r="A4040" t="s">
        <v>7165</v>
      </c>
      <c r="B4040">
        <v>1253</v>
      </c>
      <c r="C4040" t="s">
        <v>7630</v>
      </c>
      <c r="D4040">
        <v>3384</v>
      </c>
      <c r="E4040">
        <v>4269</v>
      </c>
      <c r="F4040">
        <v>2253</v>
      </c>
      <c r="G4040">
        <v>2311</v>
      </c>
      <c r="H4040" t="s">
        <v>7631</v>
      </c>
      <c r="J4040" t="str">
        <f t="shared" si="131"/>
        <v>iiif_url</v>
      </c>
    </row>
    <row r="4041" spans="1:10" x14ac:dyDescent="0.2">
      <c r="A4041" t="s">
        <v>7165</v>
      </c>
      <c r="B4041">
        <v>1253</v>
      </c>
      <c r="C4041" t="s">
        <v>7632</v>
      </c>
      <c r="D4041">
        <v>3379</v>
      </c>
      <c r="E4041">
        <v>4271</v>
      </c>
      <c r="F4041">
        <v>2301</v>
      </c>
      <c r="G4041">
        <v>2360</v>
      </c>
      <c r="H4041" t="s">
        <v>7633</v>
      </c>
      <c r="J4041" t="str">
        <f t="shared" si="131"/>
        <v>iiif_url</v>
      </c>
    </row>
    <row r="4042" spans="1:10" x14ac:dyDescent="0.2">
      <c r="A4042" t="s">
        <v>7165</v>
      </c>
      <c r="B4042">
        <v>1253</v>
      </c>
      <c r="C4042" t="s">
        <v>7634</v>
      </c>
      <c r="D4042">
        <v>3380</v>
      </c>
      <c r="E4042">
        <v>4268</v>
      </c>
      <c r="F4042">
        <v>2351</v>
      </c>
      <c r="G4042">
        <v>2413</v>
      </c>
      <c r="H4042" t="s">
        <v>7635</v>
      </c>
      <c r="J4042" t="str">
        <f t="shared" si="131"/>
        <v>iiif_url</v>
      </c>
    </row>
    <row r="4043" spans="1:10" x14ac:dyDescent="0.2">
      <c r="A4043" t="s">
        <v>7165</v>
      </c>
      <c r="B4043">
        <v>1253</v>
      </c>
      <c r="C4043" t="s">
        <v>7636</v>
      </c>
      <c r="D4043">
        <v>3381</v>
      </c>
      <c r="E4043">
        <v>4265</v>
      </c>
      <c r="F4043">
        <v>2397</v>
      </c>
      <c r="G4043">
        <v>2462</v>
      </c>
      <c r="H4043" t="s">
        <v>7637</v>
      </c>
      <c r="J4043" t="str">
        <f t="shared" si="131"/>
        <v>iiif_url</v>
      </c>
    </row>
    <row r="4044" spans="1:10" x14ac:dyDescent="0.2">
      <c r="A4044" t="s">
        <v>7165</v>
      </c>
      <c r="B4044">
        <v>1253</v>
      </c>
      <c r="C4044" t="s">
        <v>7638</v>
      </c>
      <c r="D4044">
        <v>3426</v>
      </c>
      <c r="E4044">
        <v>4268</v>
      </c>
      <c r="F4044">
        <v>2445</v>
      </c>
      <c r="G4044">
        <v>2504</v>
      </c>
      <c r="H4044" t="s">
        <v>7639</v>
      </c>
      <c r="J4044" t="str">
        <f t="shared" si="131"/>
        <v>iiif_url</v>
      </c>
    </row>
    <row r="4045" spans="1:10" x14ac:dyDescent="0.2">
      <c r="A4045" t="s">
        <v>7165</v>
      </c>
      <c r="B4045">
        <v>1253</v>
      </c>
      <c r="C4045" t="s">
        <v>7640</v>
      </c>
      <c r="D4045">
        <v>3375</v>
      </c>
      <c r="E4045">
        <v>4270</v>
      </c>
      <c r="F4045">
        <v>2493</v>
      </c>
      <c r="G4045">
        <v>2552</v>
      </c>
      <c r="H4045" t="s">
        <v>7641</v>
      </c>
      <c r="J4045" t="str">
        <f t="shared" si="131"/>
        <v>iiif_url</v>
      </c>
    </row>
    <row r="4046" spans="1:10" x14ac:dyDescent="0.2">
      <c r="A4046" t="s">
        <v>7165</v>
      </c>
      <c r="B4046">
        <v>1253</v>
      </c>
      <c r="C4046" t="s">
        <v>7642</v>
      </c>
      <c r="D4046">
        <v>3377</v>
      </c>
      <c r="E4046">
        <v>4269</v>
      </c>
      <c r="F4046">
        <v>2542</v>
      </c>
      <c r="G4046">
        <v>2602</v>
      </c>
      <c r="H4046" t="s">
        <v>7643</v>
      </c>
      <c r="J4046" t="str">
        <f t="shared" si="131"/>
        <v>iiif_url</v>
      </c>
    </row>
    <row r="4047" spans="1:10" x14ac:dyDescent="0.2">
      <c r="A4047" t="s">
        <v>7165</v>
      </c>
      <c r="B4047">
        <v>1253</v>
      </c>
      <c r="C4047" t="s">
        <v>7644</v>
      </c>
      <c r="D4047">
        <v>3378</v>
      </c>
      <c r="E4047">
        <v>4263</v>
      </c>
      <c r="F4047">
        <v>2592</v>
      </c>
      <c r="G4047">
        <v>2649</v>
      </c>
      <c r="H4047" t="s">
        <v>7645</v>
      </c>
      <c r="J4047" t="str">
        <f t="shared" si="131"/>
        <v>iiif_url</v>
      </c>
    </row>
    <row r="4048" spans="1:10" x14ac:dyDescent="0.2">
      <c r="A4048" t="s">
        <v>7165</v>
      </c>
      <c r="B4048">
        <v>1253</v>
      </c>
      <c r="C4048" t="s">
        <v>7646</v>
      </c>
      <c r="D4048">
        <v>3376</v>
      </c>
      <c r="E4048">
        <v>4267</v>
      </c>
      <c r="F4048">
        <v>2639</v>
      </c>
      <c r="G4048">
        <v>2696</v>
      </c>
      <c r="H4048" t="s">
        <v>7647</v>
      </c>
      <c r="J4048" t="str">
        <f t="shared" si="131"/>
        <v>iiif_url</v>
      </c>
    </row>
    <row r="4049" spans="1:10" x14ac:dyDescent="0.2">
      <c r="A4049" t="s">
        <v>7165</v>
      </c>
      <c r="B4049">
        <v>1253</v>
      </c>
      <c r="C4049" t="s">
        <v>7648</v>
      </c>
      <c r="D4049">
        <v>3381</v>
      </c>
      <c r="E4049">
        <v>4267</v>
      </c>
      <c r="F4049">
        <v>2688</v>
      </c>
      <c r="G4049">
        <v>2746</v>
      </c>
      <c r="H4049" t="s">
        <v>7649</v>
      </c>
      <c r="J4049" t="str">
        <f t="shared" si="131"/>
        <v>iiif_url</v>
      </c>
    </row>
    <row r="4050" spans="1:10" x14ac:dyDescent="0.2">
      <c r="A4050" t="s">
        <v>7165</v>
      </c>
      <c r="B4050">
        <v>1253</v>
      </c>
      <c r="C4050" t="s">
        <v>7650</v>
      </c>
      <c r="D4050">
        <v>3378</v>
      </c>
      <c r="E4050">
        <v>4270</v>
      </c>
      <c r="F4050">
        <v>2737</v>
      </c>
      <c r="G4050">
        <v>2798</v>
      </c>
      <c r="H4050" t="s">
        <v>7651</v>
      </c>
      <c r="J4050" t="str">
        <f t="shared" si="131"/>
        <v>iiif_url</v>
      </c>
    </row>
    <row r="4051" spans="1:10" x14ac:dyDescent="0.2">
      <c r="A4051" t="s">
        <v>7165</v>
      </c>
      <c r="B4051">
        <v>1253</v>
      </c>
      <c r="C4051" t="s">
        <v>7652</v>
      </c>
      <c r="D4051">
        <v>3380</v>
      </c>
      <c r="E4051">
        <v>4265</v>
      </c>
      <c r="F4051">
        <v>2782</v>
      </c>
      <c r="G4051">
        <v>2840</v>
      </c>
      <c r="H4051" t="s">
        <v>7653</v>
      </c>
      <c r="J4051" t="str">
        <f t="shared" si="131"/>
        <v>iiif_url</v>
      </c>
    </row>
    <row r="4052" spans="1:10" x14ac:dyDescent="0.2">
      <c r="A4052" t="s">
        <v>7165</v>
      </c>
      <c r="B4052">
        <v>1253</v>
      </c>
      <c r="C4052" t="s">
        <v>7654</v>
      </c>
      <c r="D4052">
        <v>3378</v>
      </c>
      <c r="E4052">
        <v>4273</v>
      </c>
      <c r="F4052">
        <v>2834</v>
      </c>
      <c r="G4052">
        <v>2891</v>
      </c>
      <c r="H4052" t="s">
        <v>7655</v>
      </c>
      <c r="J4052" t="str">
        <f t="shared" si="131"/>
        <v>iiif_url</v>
      </c>
    </row>
    <row r="4053" spans="1:10" x14ac:dyDescent="0.2">
      <c r="A4053" t="s">
        <v>7165</v>
      </c>
      <c r="B4053">
        <v>1253</v>
      </c>
      <c r="C4053" t="s">
        <v>7656</v>
      </c>
      <c r="D4053">
        <v>3381</v>
      </c>
      <c r="E4053">
        <v>4270</v>
      </c>
      <c r="F4053">
        <v>2882</v>
      </c>
      <c r="G4053">
        <v>2940</v>
      </c>
      <c r="H4053" t="s">
        <v>7657</v>
      </c>
      <c r="J4053" t="str">
        <f t="shared" si="131"/>
        <v>iiif_url</v>
      </c>
    </row>
    <row r="4054" spans="1:10" x14ac:dyDescent="0.2">
      <c r="A4054" t="s">
        <v>7165</v>
      </c>
      <c r="B4054">
        <v>1253</v>
      </c>
      <c r="C4054" t="s">
        <v>7658</v>
      </c>
      <c r="D4054">
        <v>3381</v>
      </c>
      <c r="E4054">
        <v>4267</v>
      </c>
      <c r="F4054">
        <v>2928</v>
      </c>
      <c r="G4054">
        <v>2984</v>
      </c>
      <c r="H4054" t="s">
        <v>7659</v>
      </c>
      <c r="J4054" t="str">
        <f t="shared" si="131"/>
        <v>iiif_url</v>
      </c>
    </row>
    <row r="4055" spans="1:10" x14ac:dyDescent="0.2">
      <c r="A4055" t="s">
        <v>7165</v>
      </c>
      <c r="B4055">
        <v>1253</v>
      </c>
      <c r="C4055" t="s">
        <v>7660</v>
      </c>
      <c r="D4055">
        <v>3379</v>
      </c>
      <c r="E4055">
        <v>4269</v>
      </c>
      <c r="F4055">
        <v>2975</v>
      </c>
      <c r="G4055">
        <v>3033</v>
      </c>
      <c r="H4055" t="s">
        <v>7661</v>
      </c>
      <c r="J4055" t="str">
        <f t="shared" si="131"/>
        <v>iiif_url</v>
      </c>
    </row>
    <row r="4056" spans="1:10" x14ac:dyDescent="0.2">
      <c r="A4056" t="s">
        <v>7165</v>
      </c>
      <c r="B4056">
        <v>1253</v>
      </c>
      <c r="C4056" t="s">
        <v>7662</v>
      </c>
      <c r="D4056">
        <v>3380</v>
      </c>
      <c r="E4056">
        <v>4269</v>
      </c>
      <c r="F4056">
        <v>3023</v>
      </c>
      <c r="G4056">
        <v>3080</v>
      </c>
      <c r="H4056" t="s">
        <v>7663</v>
      </c>
      <c r="J4056" t="str">
        <f t="shared" si="131"/>
        <v>iiif_url</v>
      </c>
    </row>
    <row r="4057" spans="1:10" x14ac:dyDescent="0.2">
      <c r="A4057" t="s">
        <v>7165</v>
      </c>
      <c r="B4057">
        <v>1253</v>
      </c>
      <c r="C4057" t="s">
        <v>7664</v>
      </c>
      <c r="D4057">
        <v>3381</v>
      </c>
      <c r="E4057">
        <v>4264</v>
      </c>
      <c r="F4057">
        <v>3074</v>
      </c>
      <c r="G4057">
        <v>3131</v>
      </c>
      <c r="H4057" t="s">
        <v>7665</v>
      </c>
      <c r="J4057" t="str">
        <f t="shared" si="131"/>
        <v>iiif_url</v>
      </c>
    </row>
    <row r="4058" spans="1:10" x14ac:dyDescent="0.2">
      <c r="A4058" t="s">
        <v>7165</v>
      </c>
      <c r="B4058">
        <v>1253</v>
      </c>
      <c r="C4058" t="s">
        <v>7666</v>
      </c>
      <c r="D4058">
        <v>3380</v>
      </c>
      <c r="E4058">
        <v>4270</v>
      </c>
      <c r="F4058">
        <v>3121</v>
      </c>
      <c r="G4058">
        <v>3176</v>
      </c>
      <c r="H4058" t="s">
        <v>7667</v>
      </c>
      <c r="J4058" t="str">
        <f t="shared" si="131"/>
        <v>iiif_url</v>
      </c>
    </row>
    <row r="4059" spans="1:10" x14ac:dyDescent="0.2">
      <c r="A4059" t="s">
        <v>7165</v>
      </c>
      <c r="B4059">
        <v>1253</v>
      </c>
      <c r="C4059" t="s">
        <v>7668</v>
      </c>
      <c r="D4059">
        <v>3376</v>
      </c>
      <c r="E4059">
        <v>3883</v>
      </c>
      <c r="F4059">
        <v>3172</v>
      </c>
      <c r="G4059">
        <v>3230</v>
      </c>
      <c r="H4059" t="s">
        <v>7669</v>
      </c>
      <c r="J4059" t="str">
        <f t="shared" si="131"/>
        <v>iiif_url</v>
      </c>
    </row>
    <row r="4060" spans="1:10" x14ac:dyDescent="0.2">
      <c r="A4060" t="s">
        <v>7165</v>
      </c>
      <c r="B4060">
        <v>1253</v>
      </c>
      <c r="C4060" t="s">
        <v>7670</v>
      </c>
      <c r="D4060">
        <v>4146</v>
      </c>
      <c r="E4060">
        <v>4221</v>
      </c>
      <c r="F4060">
        <v>3169</v>
      </c>
      <c r="G4060">
        <v>3227</v>
      </c>
      <c r="H4060" t="s">
        <v>7671</v>
      </c>
      <c r="J4060" t="str">
        <f t="shared" si="131"/>
        <v>iiif_url</v>
      </c>
    </row>
    <row r="4061" spans="1:10" x14ac:dyDescent="0.2">
      <c r="A4061" t="s">
        <v>7165</v>
      </c>
      <c r="B4061">
        <v>1253</v>
      </c>
      <c r="C4061" t="s">
        <v>7672</v>
      </c>
      <c r="D4061">
        <v>3749</v>
      </c>
      <c r="E4061">
        <v>3854</v>
      </c>
      <c r="F4061">
        <v>3224</v>
      </c>
      <c r="G4061">
        <v>3280</v>
      </c>
      <c r="H4061" t="s">
        <v>7673</v>
      </c>
      <c r="J4061" t="str">
        <f t="shared" si="131"/>
        <v>iiif_url</v>
      </c>
    </row>
    <row r="4062" spans="1:10" x14ac:dyDescent="0.2">
      <c r="A4062" t="s">
        <v>7165</v>
      </c>
      <c r="B4062">
        <v>1253</v>
      </c>
      <c r="C4062" t="s">
        <v>7674</v>
      </c>
      <c r="D4062">
        <v>4186</v>
      </c>
      <c r="E4062">
        <v>4270</v>
      </c>
      <c r="F4062">
        <v>3217</v>
      </c>
      <c r="G4062">
        <v>3272</v>
      </c>
      <c r="H4062" t="s">
        <v>7675</v>
      </c>
      <c r="J4062" t="str">
        <f t="shared" si="131"/>
        <v>iiif_url</v>
      </c>
    </row>
    <row r="4066" spans="1:10" x14ac:dyDescent="0.2">
      <c r="A4066" t="s">
        <v>7676</v>
      </c>
      <c r="B4066">
        <v>232</v>
      </c>
      <c r="C4066" t="s">
        <v>7677</v>
      </c>
      <c r="D4066">
        <v>2162</v>
      </c>
      <c r="E4066">
        <v>2275</v>
      </c>
      <c r="F4066">
        <v>3365</v>
      </c>
      <c r="G4066">
        <v>3424</v>
      </c>
      <c r="H4066" t="s">
        <v>13</v>
      </c>
      <c r="J4066" t="str">
        <f t="shared" ref="J4066:J4097" si="132">HYPERLINK("https://images.diginfra.net/iiif/NL-HaNA_1.01.02/3789/NL-HaNA_1.01.02_3789_0117.jpg/363,129,2021,3395/full/0/default.jpg", "iiif_url")</f>
        <v>iiif_url</v>
      </c>
    </row>
    <row r="4067" spans="1:10" x14ac:dyDescent="0.2">
      <c r="A4067" t="s">
        <v>7676</v>
      </c>
      <c r="B4067">
        <v>232</v>
      </c>
      <c r="C4067" t="s">
        <v>7677</v>
      </c>
      <c r="D4067">
        <v>1484</v>
      </c>
      <c r="E4067">
        <v>1686</v>
      </c>
      <c r="F4067">
        <v>3330</v>
      </c>
      <c r="G4067">
        <v>3389</v>
      </c>
      <c r="H4067" t="s">
        <v>7678</v>
      </c>
      <c r="J4067" t="str">
        <f t="shared" si="132"/>
        <v>iiif_url</v>
      </c>
    </row>
    <row r="4068" spans="1:10" x14ac:dyDescent="0.2">
      <c r="A4068" t="s">
        <v>7676</v>
      </c>
      <c r="B4068">
        <v>232</v>
      </c>
      <c r="C4068" t="s">
        <v>7677</v>
      </c>
      <c r="D4068">
        <v>483</v>
      </c>
      <c r="E4068">
        <v>850</v>
      </c>
      <c r="F4068">
        <v>372</v>
      </c>
      <c r="G4068">
        <v>432</v>
      </c>
      <c r="H4068" t="s">
        <v>7679</v>
      </c>
      <c r="J4068" t="str">
        <f t="shared" si="132"/>
        <v>iiif_url</v>
      </c>
    </row>
    <row r="4069" spans="1:10" x14ac:dyDescent="0.2">
      <c r="A4069" t="s">
        <v>7676</v>
      </c>
      <c r="B4069">
        <v>232</v>
      </c>
      <c r="C4069" t="s">
        <v>7677</v>
      </c>
      <c r="D4069">
        <v>1293</v>
      </c>
      <c r="E4069">
        <v>1480</v>
      </c>
      <c r="F4069">
        <v>361</v>
      </c>
      <c r="G4069">
        <v>419</v>
      </c>
      <c r="H4069" t="s">
        <v>7680</v>
      </c>
      <c r="J4069" t="str">
        <f t="shared" si="132"/>
        <v>iiif_url</v>
      </c>
    </row>
    <row r="4070" spans="1:10" x14ac:dyDescent="0.2">
      <c r="A4070" t="s">
        <v>7676</v>
      </c>
      <c r="B4070">
        <v>232</v>
      </c>
      <c r="C4070" t="s">
        <v>7677</v>
      </c>
      <c r="D4070">
        <v>2145</v>
      </c>
      <c r="E4070">
        <v>2274</v>
      </c>
      <c r="F4070">
        <v>362</v>
      </c>
      <c r="G4070">
        <v>420</v>
      </c>
      <c r="H4070" t="s">
        <v>4902</v>
      </c>
      <c r="J4070" t="str">
        <f t="shared" si="132"/>
        <v>iiif_url</v>
      </c>
    </row>
    <row r="4071" spans="1:10" x14ac:dyDescent="0.2">
      <c r="A4071" t="s">
        <v>7676</v>
      </c>
      <c r="B4071">
        <v>232</v>
      </c>
      <c r="C4071" t="s">
        <v>7677</v>
      </c>
      <c r="D4071">
        <v>1205</v>
      </c>
      <c r="E4071">
        <v>1259</v>
      </c>
      <c r="F4071">
        <v>229</v>
      </c>
      <c r="G4071">
        <v>229</v>
      </c>
      <c r="J4071" t="str">
        <f t="shared" si="132"/>
        <v>iiif_url</v>
      </c>
    </row>
    <row r="4072" spans="1:10" x14ac:dyDescent="0.2">
      <c r="A4072" t="s">
        <v>7676</v>
      </c>
      <c r="B4072">
        <v>232</v>
      </c>
      <c r="C4072" t="s">
        <v>7681</v>
      </c>
      <c r="D4072">
        <v>480</v>
      </c>
      <c r="E4072">
        <v>1341</v>
      </c>
      <c r="F4072">
        <v>454</v>
      </c>
      <c r="G4072">
        <v>513</v>
      </c>
      <c r="H4072" t="s">
        <v>7682</v>
      </c>
      <c r="J4072" t="str">
        <f t="shared" si="132"/>
        <v>iiif_url</v>
      </c>
    </row>
    <row r="4073" spans="1:10" x14ac:dyDescent="0.2">
      <c r="A4073" t="s">
        <v>7676</v>
      </c>
      <c r="B4073">
        <v>232</v>
      </c>
      <c r="C4073" t="s">
        <v>7683</v>
      </c>
      <c r="D4073">
        <v>477</v>
      </c>
      <c r="E4073">
        <v>1343</v>
      </c>
      <c r="F4073">
        <v>501</v>
      </c>
      <c r="G4073">
        <v>560</v>
      </c>
      <c r="H4073" t="s">
        <v>7684</v>
      </c>
      <c r="J4073" t="str">
        <f t="shared" si="132"/>
        <v>iiif_url</v>
      </c>
    </row>
    <row r="4074" spans="1:10" x14ac:dyDescent="0.2">
      <c r="A4074" t="s">
        <v>7676</v>
      </c>
      <c r="B4074">
        <v>232</v>
      </c>
      <c r="C4074" t="s">
        <v>7685</v>
      </c>
      <c r="D4074">
        <v>477</v>
      </c>
      <c r="E4074">
        <v>585</v>
      </c>
      <c r="F4074">
        <v>561</v>
      </c>
      <c r="G4074">
        <v>620</v>
      </c>
      <c r="H4074" t="s">
        <v>7686</v>
      </c>
      <c r="J4074" t="str">
        <f t="shared" si="132"/>
        <v>iiif_url</v>
      </c>
    </row>
    <row r="4075" spans="1:10" x14ac:dyDescent="0.2">
      <c r="A4075" t="s">
        <v>7676</v>
      </c>
      <c r="B4075">
        <v>232</v>
      </c>
      <c r="C4075" t="s">
        <v>7687</v>
      </c>
      <c r="D4075">
        <v>551</v>
      </c>
      <c r="E4075">
        <v>1346</v>
      </c>
      <c r="F4075">
        <v>642</v>
      </c>
      <c r="G4075">
        <v>700</v>
      </c>
      <c r="H4075" t="s">
        <v>7688</v>
      </c>
      <c r="I4075">
        <v>1</v>
      </c>
      <c r="J4075" t="str">
        <f t="shared" si="132"/>
        <v>iiif_url</v>
      </c>
    </row>
    <row r="4076" spans="1:10" x14ac:dyDescent="0.2">
      <c r="A4076" t="s">
        <v>7676</v>
      </c>
      <c r="B4076">
        <v>232</v>
      </c>
      <c r="C4076" t="s">
        <v>7689</v>
      </c>
      <c r="D4076">
        <v>493</v>
      </c>
      <c r="E4076">
        <v>1346</v>
      </c>
      <c r="F4076">
        <v>691</v>
      </c>
      <c r="G4076">
        <v>757</v>
      </c>
      <c r="H4076" t="s">
        <v>7690</v>
      </c>
      <c r="J4076" t="str">
        <f t="shared" si="132"/>
        <v>iiif_url</v>
      </c>
    </row>
    <row r="4077" spans="1:10" x14ac:dyDescent="0.2">
      <c r="A4077" t="s">
        <v>7676</v>
      </c>
      <c r="B4077">
        <v>232</v>
      </c>
      <c r="C4077" t="s">
        <v>7691</v>
      </c>
      <c r="D4077">
        <v>591</v>
      </c>
      <c r="E4077">
        <v>1344</v>
      </c>
      <c r="F4077">
        <v>744</v>
      </c>
      <c r="G4077">
        <v>803</v>
      </c>
      <c r="H4077" t="s">
        <v>7692</v>
      </c>
      <c r="J4077" t="str">
        <f t="shared" si="132"/>
        <v>iiif_url</v>
      </c>
    </row>
    <row r="4078" spans="1:10" x14ac:dyDescent="0.2">
      <c r="A4078" t="s">
        <v>7676</v>
      </c>
      <c r="B4078">
        <v>232</v>
      </c>
      <c r="C4078" t="s">
        <v>7693</v>
      </c>
      <c r="D4078">
        <v>480</v>
      </c>
      <c r="E4078">
        <v>1347</v>
      </c>
      <c r="F4078">
        <v>792</v>
      </c>
      <c r="G4078">
        <v>851</v>
      </c>
      <c r="H4078" t="s">
        <v>7694</v>
      </c>
      <c r="J4078" t="str">
        <f t="shared" si="132"/>
        <v>iiif_url</v>
      </c>
    </row>
    <row r="4079" spans="1:10" x14ac:dyDescent="0.2">
      <c r="A4079" t="s">
        <v>7676</v>
      </c>
      <c r="B4079">
        <v>232</v>
      </c>
      <c r="C4079" t="s">
        <v>7695</v>
      </c>
      <c r="D4079">
        <v>481</v>
      </c>
      <c r="E4079">
        <v>1347</v>
      </c>
      <c r="F4079">
        <v>840</v>
      </c>
      <c r="G4079">
        <v>899</v>
      </c>
      <c r="H4079" t="s">
        <v>7696</v>
      </c>
      <c r="J4079" t="str">
        <f t="shared" si="132"/>
        <v>iiif_url</v>
      </c>
    </row>
    <row r="4080" spans="1:10" x14ac:dyDescent="0.2">
      <c r="A4080" t="s">
        <v>7676</v>
      </c>
      <c r="B4080">
        <v>232</v>
      </c>
      <c r="C4080" t="s">
        <v>7697</v>
      </c>
      <c r="D4080">
        <v>480</v>
      </c>
      <c r="E4080">
        <v>1341</v>
      </c>
      <c r="F4080">
        <v>884</v>
      </c>
      <c r="G4080">
        <v>943</v>
      </c>
      <c r="H4080" t="s">
        <v>7698</v>
      </c>
      <c r="J4080" t="str">
        <f t="shared" si="132"/>
        <v>iiif_url</v>
      </c>
    </row>
    <row r="4081" spans="1:10" x14ac:dyDescent="0.2">
      <c r="A4081" t="s">
        <v>7676</v>
      </c>
      <c r="B4081">
        <v>232</v>
      </c>
      <c r="C4081" t="s">
        <v>7699</v>
      </c>
      <c r="D4081">
        <v>482</v>
      </c>
      <c r="E4081">
        <v>1342</v>
      </c>
      <c r="F4081">
        <v>937</v>
      </c>
      <c r="G4081">
        <v>996</v>
      </c>
      <c r="H4081" t="s">
        <v>7700</v>
      </c>
      <c r="J4081" t="str">
        <f t="shared" si="132"/>
        <v>iiif_url</v>
      </c>
    </row>
    <row r="4082" spans="1:10" x14ac:dyDescent="0.2">
      <c r="A4082" t="s">
        <v>7676</v>
      </c>
      <c r="B4082">
        <v>232</v>
      </c>
      <c r="C4082" t="s">
        <v>7701</v>
      </c>
      <c r="D4082">
        <v>481</v>
      </c>
      <c r="E4082">
        <v>1346</v>
      </c>
      <c r="F4082">
        <v>983</v>
      </c>
      <c r="G4082">
        <v>1043</v>
      </c>
      <c r="H4082" t="s">
        <v>7702</v>
      </c>
      <c r="J4082" t="str">
        <f t="shared" si="132"/>
        <v>iiif_url</v>
      </c>
    </row>
    <row r="4083" spans="1:10" x14ac:dyDescent="0.2">
      <c r="A4083" t="s">
        <v>7676</v>
      </c>
      <c r="B4083">
        <v>232</v>
      </c>
      <c r="C4083" t="s">
        <v>7703</v>
      </c>
      <c r="D4083">
        <v>482</v>
      </c>
      <c r="E4083">
        <v>1347</v>
      </c>
      <c r="F4083">
        <v>1031</v>
      </c>
      <c r="G4083">
        <v>1091</v>
      </c>
      <c r="H4083" t="s">
        <v>7704</v>
      </c>
      <c r="J4083" t="str">
        <f t="shared" si="132"/>
        <v>iiif_url</v>
      </c>
    </row>
    <row r="4084" spans="1:10" x14ac:dyDescent="0.2">
      <c r="A4084" t="s">
        <v>7676</v>
      </c>
      <c r="B4084">
        <v>232</v>
      </c>
      <c r="C4084" t="s">
        <v>7705</v>
      </c>
      <c r="D4084">
        <v>481</v>
      </c>
      <c r="E4084">
        <v>820</v>
      </c>
      <c r="F4084">
        <v>1087</v>
      </c>
      <c r="G4084">
        <v>1145</v>
      </c>
      <c r="H4084" t="s">
        <v>7706</v>
      </c>
      <c r="J4084" t="str">
        <f t="shared" si="132"/>
        <v>iiif_url</v>
      </c>
    </row>
    <row r="4085" spans="1:10" x14ac:dyDescent="0.2">
      <c r="A4085" t="s">
        <v>7676</v>
      </c>
      <c r="B4085">
        <v>232</v>
      </c>
      <c r="C4085" t="s">
        <v>7707</v>
      </c>
      <c r="D4085">
        <v>942</v>
      </c>
      <c r="E4085">
        <v>1342</v>
      </c>
      <c r="F4085">
        <v>1076</v>
      </c>
      <c r="G4085">
        <v>1135</v>
      </c>
      <c r="H4085" t="s">
        <v>7708</v>
      </c>
      <c r="J4085" t="str">
        <f t="shared" si="132"/>
        <v>iiif_url</v>
      </c>
    </row>
    <row r="4086" spans="1:10" x14ac:dyDescent="0.2">
      <c r="A4086" t="s">
        <v>7676</v>
      </c>
      <c r="B4086">
        <v>232</v>
      </c>
      <c r="C4086" t="s">
        <v>7709</v>
      </c>
      <c r="D4086">
        <v>480</v>
      </c>
      <c r="E4086">
        <v>1343</v>
      </c>
      <c r="F4086">
        <v>1128</v>
      </c>
      <c r="G4086">
        <v>1187</v>
      </c>
      <c r="H4086" t="s">
        <v>7710</v>
      </c>
      <c r="J4086" t="str">
        <f t="shared" si="132"/>
        <v>iiif_url</v>
      </c>
    </row>
    <row r="4087" spans="1:10" x14ac:dyDescent="0.2">
      <c r="A4087" t="s">
        <v>7676</v>
      </c>
      <c r="B4087">
        <v>232</v>
      </c>
      <c r="C4087" t="s">
        <v>7711</v>
      </c>
      <c r="D4087">
        <v>480</v>
      </c>
      <c r="E4087">
        <v>1344</v>
      </c>
      <c r="F4087">
        <v>1169</v>
      </c>
      <c r="G4087">
        <v>1228</v>
      </c>
      <c r="H4087" t="s">
        <v>7712</v>
      </c>
      <c r="J4087" t="str">
        <f t="shared" si="132"/>
        <v>iiif_url</v>
      </c>
    </row>
    <row r="4088" spans="1:10" x14ac:dyDescent="0.2">
      <c r="A4088" t="s">
        <v>7676</v>
      </c>
      <c r="B4088">
        <v>232</v>
      </c>
      <c r="C4088" t="s">
        <v>7713</v>
      </c>
      <c r="D4088">
        <v>481</v>
      </c>
      <c r="E4088">
        <v>1336</v>
      </c>
      <c r="F4088">
        <v>1219</v>
      </c>
      <c r="G4088">
        <v>1277</v>
      </c>
      <c r="H4088" t="s">
        <v>7714</v>
      </c>
      <c r="J4088" t="str">
        <f t="shared" si="132"/>
        <v>iiif_url</v>
      </c>
    </row>
    <row r="4089" spans="1:10" x14ac:dyDescent="0.2">
      <c r="A4089" t="s">
        <v>7676</v>
      </c>
      <c r="B4089">
        <v>232</v>
      </c>
      <c r="C4089" t="s">
        <v>7715</v>
      </c>
      <c r="D4089">
        <v>481</v>
      </c>
      <c r="E4089">
        <v>1342</v>
      </c>
      <c r="F4089">
        <v>1269</v>
      </c>
      <c r="G4089">
        <v>1329</v>
      </c>
      <c r="H4089" t="s">
        <v>7716</v>
      </c>
      <c r="J4089" t="str">
        <f t="shared" si="132"/>
        <v>iiif_url</v>
      </c>
    </row>
    <row r="4090" spans="1:10" x14ac:dyDescent="0.2">
      <c r="A4090" t="s">
        <v>7676</v>
      </c>
      <c r="B4090">
        <v>232</v>
      </c>
      <c r="C4090" t="s">
        <v>7717</v>
      </c>
      <c r="D4090">
        <v>481</v>
      </c>
      <c r="E4090">
        <v>1347</v>
      </c>
      <c r="F4090">
        <v>1319</v>
      </c>
      <c r="G4090">
        <v>1378</v>
      </c>
      <c r="H4090" t="s">
        <v>7718</v>
      </c>
      <c r="J4090" t="str">
        <f t="shared" si="132"/>
        <v>iiif_url</v>
      </c>
    </row>
    <row r="4091" spans="1:10" x14ac:dyDescent="0.2">
      <c r="A4091" t="s">
        <v>7676</v>
      </c>
      <c r="B4091">
        <v>232</v>
      </c>
      <c r="C4091" t="s">
        <v>7719</v>
      </c>
      <c r="D4091">
        <v>479</v>
      </c>
      <c r="E4091">
        <v>1347</v>
      </c>
      <c r="F4091">
        <v>1368</v>
      </c>
      <c r="G4091">
        <v>1428</v>
      </c>
      <c r="H4091" t="s">
        <v>7720</v>
      </c>
      <c r="J4091" t="str">
        <f t="shared" si="132"/>
        <v>iiif_url</v>
      </c>
    </row>
    <row r="4092" spans="1:10" x14ac:dyDescent="0.2">
      <c r="A4092" t="s">
        <v>7676</v>
      </c>
      <c r="B4092">
        <v>232</v>
      </c>
      <c r="C4092" t="s">
        <v>7721</v>
      </c>
      <c r="D4092">
        <v>479</v>
      </c>
      <c r="E4092">
        <v>1348</v>
      </c>
      <c r="F4092">
        <v>1415</v>
      </c>
      <c r="G4092">
        <v>1476</v>
      </c>
      <c r="H4092" t="s">
        <v>4508</v>
      </c>
      <c r="J4092" t="str">
        <f t="shared" si="132"/>
        <v>iiif_url</v>
      </c>
    </row>
    <row r="4093" spans="1:10" x14ac:dyDescent="0.2">
      <c r="A4093" t="s">
        <v>7676</v>
      </c>
      <c r="B4093">
        <v>232</v>
      </c>
      <c r="C4093" t="s">
        <v>7722</v>
      </c>
      <c r="D4093">
        <v>479</v>
      </c>
      <c r="E4093">
        <v>598</v>
      </c>
      <c r="F4093">
        <v>1471</v>
      </c>
      <c r="G4093">
        <v>1531</v>
      </c>
      <c r="H4093" t="s">
        <v>48</v>
      </c>
      <c r="J4093" t="str">
        <f t="shared" si="132"/>
        <v>iiif_url</v>
      </c>
    </row>
    <row r="4094" spans="1:10" x14ac:dyDescent="0.2">
      <c r="A4094" t="s">
        <v>7676</v>
      </c>
      <c r="B4094">
        <v>232</v>
      </c>
      <c r="C4094" t="s">
        <v>7723</v>
      </c>
      <c r="D4094">
        <v>544</v>
      </c>
      <c r="E4094">
        <v>1341</v>
      </c>
      <c r="F4094">
        <v>1554</v>
      </c>
      <c r="G4094">
        <v>1613</v>
      </c>
      <c r="H4094" t="s">
        <v>7724</v>
      </c>
      <c r="I4094">
        <v>1</v>
      </c>
      <c r="J4094" t="str">
        <f t="shared" si="132"/>
        <v>iiif_url</v>
      </c>
    </row>
    <row r="4095" spans="1:10" x14ac:dyDescent="0.2">
      <c r="A4095" t="s">
        <v>7676</v>
      </c>
      <c r="B4095">
        <v>232</v>
      </c>
      <c r="C4095" t="s">
        <v>7725</v>
      </c>
      <c r="D4095">
        <v>481</v>
      </c>
      <c r="E4095">
        <v>1342</v>
      </c>
      <c r="F4095">
        <v>1603</v>
      </c>
      <c r="G4095">
        <v>1669</v>
      </c>
      <c r="H4095" t="s">
        <v>7726</v>
      </c>
      <c r="J4095" t="str">
        <f t="shared" si="132"/>
        <v>iiif_url</v>
      </c>
    </row>
    <row r="4096" spans="1:10" x14ac:dyDescent="0.2">
      <c r="A4096" t="s">
        <v>7676</v>
      </c>
      <c r="B4096">
        <v>232</v>
      </c>
      <c r="C4096" t="s">
        <v>7727</v>
      </c>
      <c r="D4096">
        <v>579</v>
      </c>
      <c r="E4096">
        <v>1342</v>
      </c>
      <c r="F4096">
        <v>1654</v>
      </c>
      <c r="G4096">
        <v>1713</v>
      </c>
      <c r="H4096" t="s">
        <v>7728</v>
      </c>
      <c r="J4096" t="str">
        <f t="shared" si="132"/>
        <v>iiif_url</v>
      </c>
    </row>
    <row r="4097" spans="1:10" x14ac:dyDescent="0.2">
      <c r="A4097" t="s">
        <v>7676</v>
      </c>
      <c r="B4097">
        <v>232</v>
      </c>
      <c r="C4097" t="s">
        <v>7729</v>
      </c>
      <c r="D4097">
        <v>474</v>
      </c>
      <c r="E4097">
        <v>1347</v>
      </c>
      <c r="F4097">
        <v>1703</v>
      </c>
      <c r="G4097">
        <v>1762</v>
      </c>
      <c r="H4097" t="s">
        <v>7730</v>
      </c>
      <c r="J4097" t="str">
        <f t="shared" si="132"/>
        <v>iiif_url</v>
      </c>
    </row>
    <row r="4098" spans="1:10" x14ac:dyDescent="0.2">
      <c r="A4098" t="s">
        <v>7676</v>
      </c>
      <c r="B4098">
        <v>232</v>
      </c>
      <c r="C4098" t="s">
        <v>7731</v>
      </c>
      <c r="D4098">
        <v>472</v>
      </c>
      <c r="E4098">
        <v>1345</v>
      </c>
      <c r="F4098">
        <v>1751</v>
      </c>
      <c r="G4098">
        <v>1810</v>
      </c>
      <c r="H4098" t="s">
        <v>7732</v>
      </c>
      <c r="J4098" t="str">
        <f t="shared" ref="J4098:J4129" si="133">HYPERLINK("https://images.diginfra.net/iiif/NL-HaNA_1.01.02/3789/NL-HaNA_1.01.02_3789_0117.jpg/363,129,2021,3395/full/0/default.jpg", "iiif_url")</f>
        <v>iiif_url</v>
      </c>
    </row>
    <row r="4099" spans="1:10" x14ac:dyDescent="0.2">
      <c r="A4099" t="s">
        <v>7676</v>
      </c>
      <c r="B4099">
        <v>232</v>
      </c>
      <c r="C4099" t="s">
        <v>7733</v>
      </c>
      <c r="D4099">
        <v>473</v>
      </c>
      <c r="E4099">
        <v>1346</v>
      </c>
      <c r="F4099">
        <v>1796</v>
      </c>
      <c r="G4099">
        <v>1855</v>
      </c>
      <c r="H4099" t="s">
        <v>7734</v>
      </c>
      <c r="J4099" t="str">
        <f t="shared" si="133"/>
        <v>iiif_url</v>
      </c>
    </row>
    <row r="4100" spans="1:10" x14ac:dyDescent="0.2">
      <c r="A4100" t="s">
        <v>7676</v>
      </c>
      <c r="B4100">
        <v>232</v>
      </c>
      <c r="C4100" t="s">
        <v>7735</v>
      </c>
      <c r="D4100">
        <v>469</v>
      </c>
      <c r="E4100">
        <v>1347</v>
      </c>
      <c r="F4100">
        <v>1846</v>
      </c>
      <c r="G4100">
        <v>1905</v>
      </c>
      <c r="H4100" t="s">
        <v>7736</v>
      </c>
      <c r="J4100" t="str">
        <f t="shared" si="133"/>
        <v>iiif_url</v>
      </c>
    </row>
    <row r="4101" spans="1:10" x14ac:dyDescent="0.2">
      <c r="A4101" t="s">
        <v>7676</v>
      </c>
      <c r="B4101">
        <v>232</v>
      </c>
      <c r="C4101" t="s">
        <v>7737</v>
      </c>
      <c r="D4101">
        <v>477</v>
      </c>
      <c r="E4101">
        <v>1341</v>
      </c>
      <c r="F4101">
        <v>1892</v>
      </c>
      <c r="G4101">
        <v>1951</v>
      </c>
      <c r="H4101" t="s">
        <v>7738</v>
      </c>
      <c r="J4101" t="str">
        <f t="shared" si="133"/>
        <v>iiif_url</v>
      </c>
    </row>
    <row r="4102" spans="1:10" x14ac:dyDescent="0.2">
      <c r="A4102" t="s">
        <v>7676</v>
      </c>
      <c r="B4102">
        <v>232</v>
      </c>
      <c r="C4102" t="s">
        <v>7739</v>
      </c>
      <c r="D4102">
        <v>474</v>
      </c>
      <c r="E4102">
        <v>1343</v>
      </c>
      <c r="F4102">
        <v>1941</v>
      </c>
      <c r="G4102">
        <v>2000</v>
      </c>
      <c r="H4102" t="s">
        <v>7740</v>
      </c>
      <c r="J4102" t="str">
        <f t="shared" si="133"/>
        <v>iiif_url</v>
      </c>
    </row>
    <row r="4103" spans="1:10" x14ac:dyDescent="0.2">
      <c r="A4103" t="s">
        <v>7676</v>
      </c>
      <c r="B4103">
        <v>232</v>
      </c>
      <c r="C4103" t="s">
        <v>7741</v>
      </c>
      <c r="D4103">
        <v>480</v>
      </c>
      <c r="E4103">
        <v>1341</v>
      </c>
      <c r="F4103">
        <v>1988</v>
      </c>
      <c r="G4103">
        <v>2047</v>
      </c>
      <c r="H4103" t="s">
        <v>7742</v>
      </c>
      <c r="J4103" t="str">
        <f t="shared" si="133"/>
        <v>iiif_url</v>
      </c>
    </row>
    <row r="4104" spans="1:10" x14ac:dyDescent="0.2">
      <c r="A4104" t="s">
        <v>7676</v>
      </c>
      <c r="B4104">
        <v>232</v>
      </c>
      <c r="C4104" t="s">
        <v>7743</v>
      </c>
      <c r="D4104">
        <v>470</v>
      </c>
      <c r="E4104">
        <v>1345</v>
      </c>
      <c r="F4104">
        <v>2037</v>
      </c>
      <c r="G4104">
        <v>2096</v>
      </c>
      <c r="H4104" t="s">
        <v>7744</v>
      </c>
      <c r="J4104" t="str">
        <f t="shared" si="133"/>
        <v>iiif_url</v>
      </c>
    </row>
    <row r="4105" spans="1:10" x14ac:dyDescent="0.2">
      <c r="A4105" t="s">
        <v>7676</v>
      </c>
      <c r="B4105">
        <v>232</v>
      </c>
      <c r="C4105" t="s">
        <v>7745</v>
      </c>
      <c r="D4105">
        <v>474</v>
      </c>
      <c r="E4105">
        <v>1347</v>
      </c>
      <c r="F4105">
        <v>2084</v>
      </c>
      <c r="G4105">
        <v>2143</v>
      </c>
      <c r="H4105" t="s">
        <v>7746</v>
      </c>
      <c r="J4105" t="str">
        <f t="shared" si="133"/>
        <v>iiif_url</v>
      </c>
    </row>
    <row r="4106" spans="1:10" x14ac:dyDescent="0.2">
      <c r="A4106" t="s">
        <v>7676</v>
      </c>
      <c r="B4106">
        <v>232</v>
      </c>
      <c r="C4106" t="s">
        <v>7747</v>
      </c>
      <c r="D4106">
        <v>473</v>
      </c>
      <c r="E4106">
        <v>1342</v>
      </c>
      <c r="F4106">
        <v>2129</v>
      </c>
      <c r="G4106">
        <v>2189</v>
      </c>
      <c r="H4106" t="s">
        <v>7748</v>
      </c>
      <c r="J4106" t="str">
        <f t="shared" si="133"/>
        <v>iiif_url</v>
      </c>
    </row>
    <row r="4107" spans="1:10" x14ac:dyDescent="0.2">
      <c r="A4107" t="s">
        <v>7676</v>
      </c>
      <c r="B4107">
        <v>232</v>
      </c>
      <c r="C4107" t="s">
        <v>7749</v>
      </c>
      <c r="D4107">
        <v>468</v>
      </c>
      <c r="E4107">
        <v>1346</v>
      </c>
      <c r="F4107">
        <v>2180</v>
      </c>
      <c r="G4107">
        <v>2238</v>
      </c>
      <c r="H4107" t="s">
        <v>7750</v>
      </c>
      <c r="J4107" t="str">
        <f t="shared" si="133"/>
        <v>iiif_url</v>
      </c>
    </row>
    <row r="4108" spans="1:10" x14ac:dyDescent="0.2">
      <c r="A4108" t="s">
        <v>7676</v>
      </c>
      <c r="B4108">
        <v>232</v>
      </c>
      <c r="C4108" t="s">
        <v>7751</v>
      </c>
      <c r="D4108">
        <v>469</v>
      </c>
      <c r="E4108">
        <v>1345</v>
      </c>
      <c r="F4108">
        <v>2228</v>
      </c>
      <c r="G4108">
        <v>2291</v>
      </c>
      <c r="H4108" t="s">
        <v>7752</v>
      </c>
      <c r="J4108" t="str">
        <f t="shared" si="133"/>
        <v>iiif_url</v>
      </c>
    </row>
    <row r="4109" spans="1:10" x14ac:dyDescent="0.2">
      <c r="A4109" t="s">
        <v>7676</v>
      </c>
      <c r="B4109">
        <v>232</v>
      </c>
      <c r="C4109" t="s">
        <v>7753</v>
      </c>
      <c r="D4109">
        <v>470</v>
      </c>
      <c r="E4109">
        <v>1338</v>
      </c>
      <c r="F4109">
        <v>2272</v>
      </c>
      <c r="G4109">
        <v>2331</v>
      </c>
      <c r="H4109" t="s">
        <v>7754</v>
      </c>
      <c r="J4109" t="str">
        <f t="shared" si="133"/>
        <v>iiif_url</v>
      </c>
    </row>
    <row r="4110" spans="1:10" x14ac:dyDescent="0.2">
      <c r="A4110" t="s">
        <v>7676</v>
      </c>
      <c r="B4110">
        <v>232</v>
      </c>
      <c r="C4110" t="s">
        <v>7755</v>
      </c>
      <c r="D4110">
        <v>469</v>
      </c>
      <c r="E4110">
        <v>1337</v>
      </c>
      <c r="F4110">
        <v>2322</v>
      </c>
      <c r="G4110">
        <v>2381</v>
      </c>
      <c r="H4110" t="s">
        <v>7756</v>
      </c>
      <c r="J4110" t="str">
        <f t="shared" si="133"/>
        <v>iiif_url</v>
      </c>
    </row>
    <row r="4111" spans="1:10" x14ac:dyDescent="0.2">
      <c r="A4111" t="s">
        <v>7676</v>
      </c>
      <c r="B4111">
        <v>232</v>
      </c>
      <c r="C4111" t="s">
        <v>7757</v>
      </c>
      <c r="D4111">
        <v>471</v>
      </c>
      <c r="E4111">
        <v>1338</v>
      </c>
      <c r="F4111">
        <v>2368</v>
      </c>
      <c r="G4111">
        <v>2426</v>
      </c>
      <c r="H4111" t="s">
        <v>7758</v>
      </c>
      <c r="J4111" t="str">
        <f t="shared" si="133"/>
        <v>iiif_url</v>
      </c>
    </row>
    <row r="4112" spans="1:10" x14ac:dyDescent="0.2">
      <c r="A4112" t="s">
        <v>7676</v>
      </c>
      <c r="B4112">
        <v>232</v>
      </c>
      <c r="C4112" t="s">
        <v>7759</v>
      </c>
      <c r="D4112">
        <v>471</v>
      </c>
      <c r="E4112">
        <v>1341</v>
      </c>
      <c r="F4112">
        <v>2419</v>
      </c>
      <c r="G4112">
        <v>2478</v>
      </c>
      <c r="H4112" t="s">
        <v>7760</v>
      </c>
      <c r="J4112" t="str">
        <f t="shared" si="133"/>
        <v>iiif_url</v>
      </c>
    </row>
    <row r="4113" spans="1:10" x14ac:dyDescent="0.2">
      <c r="A4113" t="s">
        <v>7676</v>
      </c>
      <c r="B4113">
        <v>232</v>
      </c>
      <c r="C4113" t="s">
        <v>7761</v>
      </c>
      <c r="D4113">
        <v>469</v>
      </c>
      <c r="E4113">
        <v>1337</v>
      </c>
      <c r="F4113">
        <v>2468</v>
      </c>
      <c r="G4113">
        <v>2527</v>
      </c>
      <c r="H4113" t="s">
        <v>7762</v>
      </c>
      <c r="J4113" t="str">
        <f t="shared" si="133"/>
        <v>iiif_url</v>
      </c>
    </row>
    <row r="4114" spans="1:10" x14ac:dyDescent="0.2">
      <c r="A4114" t="s">
        <v>7676</v>
      </c>
      <c r="B4114">
        <v>232</v>
      </c>
      <c r="C4114" t="s">
        <v>7763</v>
      </c>
      <c r="D4114">
        <v>471</v>
      </c>
      <c r="E4114">
        <v>1339</v>
      </c>
      <c r="F4114">
        <v>2516</v>
      </c>
      <c r="G4114">
        <v>2576</v>
      </c>
      <c r="H4114" t="s">
        <v>7764</v>
      </c>
      <c r="J4114" t="str">
        <f t="shared" si="133"/>
        <v>iiif_url</v>
      </c>
    </row>
    <row r="4115" spans="1:10" x14ac:dyDescent="0.2">
      <c r="A4115" t="s">
        <v>7676</v>
      </c>
      <c r="B4115">
        <v>232</v>
      </c>
      <c r="C4115" t="s">
        <v>7765</v>
      </c>
      <c r="D4115">
        <v>468</v>
      </c>
      <c r="E4115">
        <v>1341</v>
      </c>
      <c r="F4115">
        <v>2560</v>
      </c>
      <c r="G4115">
        <v>2621</v>
      </c>
      <c r="H4115" t="s">
        <v>7766</v>
      </c>
      <c r="J4115" t="str">
        <f t="shared" si="133"/>
        <v>iiif_url</v>
      </c>
    </row>
    <row r="4116" spans="1:10" x14ac:dyDescent="0.2">
      <c r="A4116" t="s">
        <v>7676</v>
      </c>
      <c r="B4116">
        <v>232</v>
      </c>
      <c r="C4116" t="s">
        <v>7767</v>
      </c>
      <c r="D4116">
        <v>469</v>
      </c>
      <c r="E4116">
        <v>1341</v>
      </c>
      <c r="F4116">
        <v>2609</v>
      </c>
      <c r="G4116">
        <v>2670</v>
      </c>
      <c r="H4116" t="s">
        <v>7768</v>
      </c>
      <c r="J4116" t="str">
        <f t="shared" si="133"/>
        <v>iiif_url</v>
      </c>
    </row>
    <row r="4117" spans="1:10" x14ac:dyDescent="0.2">
      <c r="A4117" t="s">
        <v>7676</v>
      </c>
      <c r="B4117">
        <v>232</v>
      </c>
      <c r="C4117" t="s">
        <v>7769</v>
      </c>
      <c r="D4117">
        <v>471</v>
      </c>
      <c r="E4117">
        <v>1330</v>
      </c>
      <c r="F4117">
        <v>2657</v>
      </c>
      <c r="G4117">
        <v>2717</v>
      </c>
      <c r="H4117" t="s">
        <v>7770</v>
      </c>
      <c r="J4117" t="str">
        <f t="shared" si="133"/>
        <v>iiif_url</v>
      </c>
    </row>
    <row r="4118" spans="1:10" x14ac:dyDescent="0.2">
      <c r="A4118" t="s">
        <v>7676</v>
      </c>
      <c r="B4118">
        <v>232</v>
      </c>
      <c r="C4118" t="s">
        <v>7771</v>
      </c>
      <c r="D4118">
        <v>470</v>
      </c>
      <c r="E4118">
        <v>1341</v>
      </c>
      <c r="F4118">
        <v>2706</v>
      </c>
      <c r="G4118">
        <v>2765</v>
      </c>
      <c r="H4118" t="s">
        <v>7772</v>
      </c>
      <c r="J4118" t="str">
        <f t="shared" si="133"/>
        <v>iiif_url</v>
      </c>
    </row>
    <row r="4119" spans="1:10" x14ac:dyDescent="0.2">
      <c r="A4119" t="s">
        <v>7676</v>
      </c>
      <c r="B4119">
        <v>232</v>
      </c>
      <c r="C4119" t="s">
        <v>7773</v>
      </c>
      <c r="D4119">
        <v>468</v>
      </c>
      <c r="E4119">
        <v>1337</v>
      </c>
      <c r="F4119">
        <v>2751</v>
      </c>
      <c r="G4119">
        <v>2810</v>
      </c>
      <c r="H4119" t="s">
        <v>7774</v>
      </c>
      <c r="J4119" t="str">
        <f t="shared" si="133"/>
        <v>iiif_url</v>
      </c>
    </row>
    <row r="4120" spans="1:10" x14ac:dyDescent="0.2">
      <c r="A4120" t="s">
        <v>7676</v>
      </c>
      <c r="B4120">
        <v>232</v>
      </c>
      <c r="C4120" t="s">
        <v>7775</v>
      </c>
      <c r="D4120">
        <v>468</v>
      </c>
      <c r="E4120">
        <v>1333</v>
      </c>
      <c r="F4120">
        <v>2804</v>
      </c>
      <c r="G4120">
        <v>2863</v>
      </c>
      <c r="H4120" t="s">
        <v>7776</v>
      </c>
      <c r="J4120" t="str">
        <f t="shared" si="133"/>
        <v>iiif_url</v>
      </c>
    </row>
    <row r="4121" spans="1:10" x14ac:dyDescent="0.2">
      <c r="A4121" t="s">
        <v>7676</v>
      </c>
      <c r="B4121">
        <v>232</v>
      </c>
      <c r="C4121" t="s">
        <v>7777</v>
      </c>
      <c r="D4121">
        <v>467</v>
      </c>
      <c r="E4121">
        <v>1338</v>
      </c>
      <c r="F4121">
        <v>2854</v>
      </c>
      <c r="G4121">
        <v>2913</v>
      </c>
      <c r="H4121" t="s">
        <v>7778</v>
      </c>
      <c r="J4121" t="str">
        <f t="shared" si="133"/>
        <v>iiif_url</v>
      </c>
    </row>
    <row r="4122" spans="1:10" x14ac:dyDescent="0.2">
      <c r="A4122" t="s">
        <v>7676</v>
      </c>
      <c r="B4122">
        <v>232</v>
      </c>
      <c r="C4122" t="s">
        <v>7779</v>
      </c>
      <c r="D4122">
        <v>468</v>
      </c>
      <c r="E4122">
        <v>1339</v>
      </c>
      <c r="F4122">
        <v>2900</v>
      </c>
      <c r="G4122">
        <v>2959</v>
      </c>
      <c r="H4122" t="s">
        <v>7780</v>
      </c>
      <c r="J4122" t="str">
        <f t="shared" si="133"/>
        <v>iiif_url</v>
      </c>
    </row>
    <row r="4123" spans="1:10" x14ac:dyDescent="0.2">
      <c r="A4123" t="s">
        <v>7676</v>
      </c>
      <c r="B4123">
        <v>232</v>
      </c>
      <c r="C4123" t="s">
        <v>7781</v>
      </c>
      <c r="D4123">
        <v>467</v>
      </c>
      <c r="E4123">
        <v>1337</v>
      </c>
      <c r="F4123">
        <v>2948</v>
      </c>
      <c r="G4123">
        <v>3008</v>
      </c>
      <c r="H4123" t="s">
        <v>7782</v>
      </c>
      <c r="J4123" t="str">
        <f t="shared" si="133"/>
        <v>iiif_url</v>
      </c>
    </row>
    <row r="4124" spans="1:10" x14ac:dyDescent="0.2">
      <c r="A4124" t="s">
        <v>7676</v>
      </c>
      <c r="B4124">
        <v>232</v>
      </c>
      <c r="C4124" t="s">
        <v>7783</v>
      </c>
      <c r="D4124">
        <v>470</v>
      </c>
      <c r="E4124">
        <v>975</v>
      </c>
      <c r="F4124">
        <v>3001</v>
      </c>
      <c r="G4124">
        <v>3059</v>
      </c>
      <c r="H4124" t="s">
        <v>7784</v>
      </c>
      <c r="J4124" t="str">
        <f t="shared" si="133"/>
        <v>iiif_url</v>
      </c>
    </row>
    <row r="4125" spans="1:10" x14ac:dyDescent="0.2">
      <c r="A4125" t="s">
        <v>7676</v>
      </c>
      <c r="B4125">
        <v>232</v>
      </c>
      <c r="C4125" t="s">
        <v>7785</v>
      </c>
      <c r="D4125">
        <v>515</v>
      </c>
      <c r="E4125">
        <v>1337</v>
      </c>
      <c r="F4125">
        <v>3041</v>
      </c>
      <c r="G4125">
        <v>3100</v>
      </c>
      <c r="H4125" t="s">
        <v>7786</v>
      </c>
      <c r="J4125" t="str">
        <f t="shared" si="133"/>
        <v>iiif_url</v>
      </c>
    </row>
    <row r="4126" spans="1:10" x14ac:dyDescent="0.2">
      <c r="A4126" t="s">
        <v>7676</v>
      </c>
      <c r="B4126">
        <v>232</v>
      </c>
      <c r="C4126" t="s">
        <v>7787</v>
      </c>
      <c r="D4126">
        <v>465</v>
      </c>
      <c r="E4126">
        <v>1335</v>
      </c>
      <c r="F4126">
        <v>3087</v>
      </c>
      <c r="G4126">
        <v>3146</v>
      </c>
      <c r="H4126" t="s">
        <v>7788</v>
      </c>
      <c r="J4126" t="str">
        <f t="shared" si="133"/>
        <v>iiif_url</v>
      </c>
    </row>
    <row r="4127" spans="1:10" x14ac:dyDescent="0.2">
      <c r="A4127" t="s">
        <v>7676</v>
      </c>
      <c r="B4127">
        <v>232</v>
      </c>
      <c r="C4127" t="s">
        <v>7789</v>
      </c>
      <c r="D4127">
        <v>468</v>
      </c>
      <c r="E4127">
        <v>1340</v>
      </c>
      <c r="F4127">
        <v>3139</v>
      </c>
      <c r="G4127">
        <v>3199</v>
      </c>
      <c r="H4127" t="s">
        <v>7790</v>
      </c>
      <c r="J4127" t="str">
        <f t="shared" si="133"/>
        <v>iiif_url</v>
      </c>
    </row>
    <row r="4128" spans="1:10" x14ac:dyDescent="0.2">
      <c r="A4128" t="s">
        <v>7676</v>
      </c>
      <c r="B4128">
        <v>232</v>
      </c>
      <c r="C4128" t="s">
        <v>7791</v>
      </c>
      <c r="D4128">
        <v>465</v>
      </c>
      <c r="E4128">
        <v>1335</v>
      </c>
      <c r="F4128">
        <v>3186</v>
      </c>
      <c r="G4128">
        <v>3245</v>
      </c>
      <c r="H4128" t="s">
        <v>7792</v>
      </c>
      <c r="J4128" t="str">
        <f t="shared" si="133"/>
        <v>iiif_url</v>
      </c>
    </row>
    <row r="4129" spans="1:10" x14ac:dyDescent="0.2">
      <c r="A4129" t="s">
        <v>7676</v>
      </c>
      <c r="B4129">
        <v>232</v>
      </c>
      <c r="C4129" t="s">
        <v>7793</v>
      </c>
      <c r="D4129">
        <v>465</v>
      </c>
      <c r="E4129">
        <v>1340</v>
      </c>
      <c r="F4129">
        <v>3236</v>
      </c>
      <c r="G4129">
        <v>3296</v>
      </c>
      <c r="H4129" t="s">
        <v>7794</v>
      </c>
      <c r="J4129" t="str">
        <f t="shared" si="133"/>
        <v>iiif_url</v>
      </c>
    </row>
    <row r="4130" spans="1:10" x14ac:dyDescent="0.2">
      <c r="A4130" t="s">
        <v>7676</v>
      </c>
      <c r="B4130">
        <v>232</v>
      </c>
      <c r="C4130" t="s">
        <v>7795</v>
      </c>
      <c r="D4130">
        <v>463</v>
      </c>
      <c r="E4130">
        <v>1336</v>
      </c>
      <c r="F4130">
        <v>3285</v>
      </c>
      <c r="G4130">
        <v>3343</v>
      </c>
      <c r="H4130" t="s">
        <v>7796</v>
      </c>
      <c r="J4130" t="str">
        <f t="shared" ref="J4130:J4161" si="134">HYPERLINK("https://images.diginfra.net/iiif/NL-HaNA_1.01.02/3789/NL-HaNA_1.01.02_3789_0117.jpg/363,129,2021,3395/full/0/default.jpg", "iiif_url")</f>
        <v>iiif_url</v>
      </c>
    </row>
    <row r="4131" spans="1:10" x14ac:dyDescent="0.2">
      <c r="A4131" t="s">
        <v>7676</v>
      </c>
      <c r="B4131">
        <v>232</v>
      </c>
      <c r="C4131" t="s">
        <v>7797</v>
      </c>
      <c r="D4131">
        <v>475</v>
      </c>
      <c r="E4131">
        <v>1337</v>
      </c>
      <c r="F4131">
        <v>3334</v>
      </c>
      <c r="G4131">
        <v>3392</v>
      </c>
      <c r="H4131" t="s">
        <v>7798</v>
      </c>
      <c r="J4131" t="str">
        <f t="shared" si="134"/>
        <v>iiif_url</v>
      </c>
    </row>
    <row r="4132" spans="1:10" x14ac:dyDescent="0.2">
      <c r="A4132" t="s">
        <v>7676</v>
      </c>
      <c r="B4132">
        <v>232</v>
      </c>
      <c r="C4132" t="s">
        <v>7799</v>
      </c>
      <c r="D4132">
        <v>1393</v>
      </c>
      <c r="E4132">
        <v>2277</v>
      </c>
      <c r="F4132">
        <v>444</v>
      </c>
      <c r="G4132">
        <v>507</v>
      </c>
      <c r="H4132" t="s">
        <v>7800</v>
      </c>
      <c r="J4132" t="str">
        <f t="shared" si="134"/>
        <v>iiif_url</v>
      </c>
    </row>
    <row r="4133" spans="1:10" x14ac:dyDescent="0.2">
      <c r="A4133" t="s">
        <v>7676</v>
      </c>
      <c r="B4133">
        <v>232</v>
      </c>
      <c r="C4133" t="s">
        <v>7801</v>
      </c>
      <c r="D4133">
        <v>1393</v>
      </c>
      <c r="E4133">
        <v>2284</v>
      </c>
      <c r="F4133">
        <v>494</v>
      </c>
      <c r="G4133">
        <v>554</v>
      </c>
      <c r="H4133" t="s">
        <v>7802</v>
      </c>
      <c r="J4133" t="str">
        <f t="shared" si="134"/>
        <v>iiif_url</v>
      </c>
    </row>
    <row r="4134" spans="1:10" x14ac:dyDescent="0.2">
      <c r="A4134" t="s">
        <v>7676</v>
      </c>
      <c r="B4134">
        <v>232</v>
      </c>
      <c r="C4134" t="s">
        <v>7803</v>
      </c>
      <c r="D4134">
        <v>1392</v>
      </c>
      <c r="E4134">
        <v>2278</v>
      </c>
      <c r="F4134">
        <v>541</v>
      </c>
      <c r="G4134">
        <v>600</v>
      </c>
      <c r="H4134" t="s">
        <v>7804</v>
      </c>
      <c r="J4134" t="str">
        <f t="shared" si="134"/>
        <v>iiif_url</v>
      </c>
    </row>
    <row r="4135" spans="1:10" x14ac:dyDescent="0.2">
      <c r="A4135" t="s">
        <v>7676</v>
      </c>
      <c r="B4135">
        <v>232</v>
      </c>
      <c r="C4135" t="s">
        <v>7805</v>
      </c>
      <c r="D4135">
        <v>1392</v>
      </c>
      <c r="E4135">
        <v>2270</v>
      </c>
      <c r="F4135">
        <v>587</v>
      </c>
      <c r="G4135">
        <v>647</v>
      </c>
      <c r="H4135" t="s">
        <v>7806</v>
      </c>
      <c r="J4135" t="str">
        <f t="shared" si="134"/>
        <v>iiif_url</v>
      </c>
    </row>
    <row r="4136" spans="1:10" x14ac:dyDescent="0.2">
      <c r="A4136" t="s">
        <v>7676</v>
      </c>
      <c r="B4136">
        <v>232</v>
      </c>
      <c r="C4136" t="s">
        <v>7807</v>
      </c>
      <c r="D4136">
        <v>1392</v>
      </c>
      <c r="E4136">
        <v>2268</v>
      </c>
      <c r="F4136">
        <v>637</v>
      </c>
      <c r="G4136">
        <v>697</v>
      </c>
      <c r="H4136" t="s">
        <v>7808</v>
      </c>
      <c r="J4136" t="str">
        <f t="shared" si="134"/>
        <v>iiif_url</v>
      </c>
    </row>
    <row r="4137" spans="1:10" x14ac:dyDescent="0.2">
      <c r="A4137" t="s">
        <v>7676</v>
      </c>
      <c r="B4137">
        <v>232</v>
      </c>
      <c r="C4137" t="s">
        <v>7809</v>
      </c>
      <c r="D4137">
        <v>1392</v>
      </c>
      <c r="E4137">
        <v>2264</v>
      </c>
      <c r="F4137">
        <v>685</v>
      </c>
      <c r="G4137">
        <v>745</v>
      </c>
      <c r="H4137" t="s">
        <v>7810</v>
      </c>
      <c r="J4137" t="str">
        <f t="shared" si="134"/>
        <v>iiif_url</v>
      </c>
    </row>
    <row r="4138" spans="1:10" x14ac:dyDescent="0.2">
      <c r="A4138" t="s">
        <v>7676</v>
      </c>
      <c r="B4138">
        <v>232</v>
      </c>
      <c r="C4138" t="s">
        <v>7811</v>
      </c>
      <c r="D4138">
        <v>1393</v>
      </c>
      <c r="E4138">
        <v>2265</v>
      </c>
      <c r="F4138">
        <v>736</v>
      </c>
      <c r="G4138">
        <v>795</v>
      </c>
      <c r="H4138" t="s">
        <v>7812</v>
      </c>
      <c r="J4138" t="str">
        <f t="shared" si="134"/>
        <v>iiif_url</v>
      </c>
    </row>
    <row r="4139" spans="1:10" x14ac:dyDescent="0.2">
      <c r="A4139" t="s">
        <v>7676</v>
      </c>
      <c r="B4139">
        <v>232</v>
      </c>
      <c r="C4139" t="s">
        <v>7813</v>
      </c>
      <c r="D4139">
        <v>1393</v>
      </c>
      <c r="E4139">
        <v>1755</v>
      </c>
      <c r="F4139">
        <v>786</v>
      </c>
      <c r="G4139">
        <v>845</v>
      </c>
      <c r="H4139" t="s">
        <v>7814</v>
      </c>
      <c r="J4139" t="str">
        <f t="shared" si="134"/>
        <v>iiif_url</v>
      </c>
    </row>
    <row r="4140" spans="1:10" x14ac:dyDescent="0.2">
      <c r="A4140" t="s">
        <v>7676</v>
      </c>
      <c r="B4140">
        <v>232</v>
      </c>
      <c r="C4140" t="s">
        <v>7815</v>
      </c>
      <c r="D4140">
        <v>1485</v>
      </c>
      <c r="E4140">
        <v>2259</v>
      </c>
      <c r="F4140">
        <v>879</v>
      </c>
      <c r="G4140">
        <v>938</v>
      </c>
      <c r="H4140" t="s">
        <v>4022</v>
      </c>
      <c r="I4140">
        <v>1</v>
      </c>
      <c r="J4140" t="str">
        <f t="shared" si="134"/>
        <v>iiif_url</v>
      </c>
    </row>
    <row r="4141" spans="1:10" x14ac:dyDescent="0.2">
      <c r="A4141" t="s">
        <v>7676</v>
      </c>
      <c r="B4141">
        <v>232</v>
      </c>
      <c r="C4141" t="s">
        <v>7816</v>
      </c>
      <c r="D4141">
        <v>1423</v>
      </c>
      <c r="E4141">
        <v>2259</v>
      </c>
      <c r="F4141">
        <v>925</v>
      </c>
      <c r="G4141">
        <v>985</v>
      </c>
      <c r="H4141" t="s">
        <v>7817</v>
      </c>
      <c r="J4141" t="str">
        <f t="shared" si="134"/>
        <v>iiif_url</v>
      </c>
    </row>
    <row r="4142" spans="1:10" x14ac:dyDescent="0.2">
      <c r="A4142" t="s">
        <v>7676</v>
      </c>
      <c r="B4142">
        <v>232</v>
      </c>
      <c r="C4142" t="s">
        <v>7818</v>
      </c>
      <c r="D4142">
        <v>1501</v>
      </c>
      <c r="E4142">
        <v>2261</v>
      </c>
      <c r="F4142">
        <v>974</v>
      </c>
      <c r="G4142">
        <v>1034</v>
      </c>
      <c r="H4142" t="s">
        <v>7819</v>
      </c>
      <c r="J4142" t="str">
        <f t="shared" si="134"/>
        <v>iiif_url</v>
      </c>
    </row>
    <row r="4143" spans="1:10" x14ac:dyDescent="0.2">
      <c r="A4143" t="s">
        <v>7676</v>
      </c>
      <c r="B4143">
        <v>232</v>
      </c>
      <c r="C4143" t="s">
        <v>7820</v>
      </c>
      <c r="D4143">
        <v>1395</v>
      </c>
      <c r="E4143">
        <v>2257</v>
      </c>
      <c r="F4143">
        <v>1022</v>
      </c>
      <c r="G4143">
        <v>1081</v>
      </c>
      <c r="H4143" t="s">
        <v>7821</v>
      </c>
      <c r="J4143" t="str">
        <f t="shared" si="134"/>
        <v>iiif_url</v>
      </c>
    </row>
    <row r="4144" spans="1:10" x14ac:dyDescent="0.2">
      <c r="A4144" t="s">
        <v>7676</v>
      </c>
      <c r="B4144">
        <v>232</v>
      </c>
      <c r="C4144" t="s">
        <v>7822</v>
      </c>
      <c r="D4144">
        <v>1393</v>
      </c>
      <c r="E4144">
        <v>2264</v>
      </c>
      <c r="F4144">
        <v>1070</v>
      </c>
      <c r="G4144">
        <v>1132</v>
      </c>
      <c r="H4144" t="s">
        <v>7823</v>
      </c>
      <c r="J4144" t="str">
        <f t="shared" si="134"/>
        <v>iiif_url</v>
      </c>
    </row>
    <row r="4145" spans="1:10" x14ac:dyDescent="0.2">
      <c r="A4145" t="s">
        <v>7676</v>
      </c>
      <c r="B4145">
        <v>232</v>
      </c>
      <c r="C4145" t="s">
        <v>7824</v>
      </c>
      <c r="D4145">
        <v>1394</v>
      </c>
      <c r="E4145">
        <v>2257</v>
      </c>
      <c r="F4145">
        <v>1118</v>
      </c>
      <c r="G4145">
        <v>1182</v>
      </c>
      <c r="H4145" t="s">
        <v>7825</v>
      </c>
      <c r="J4145" t="str">
        <f t="shared" si="134"/>
        <v>iiif_url</v>
      </c>
    </row>
    <row r="4146" spans="1:10" x14ac:dyDescent="0.2">
      <c r="A4146" t="s">
        <v>7676</v>
      </c>
      <c r="B4146">
        <v>232</v>
      </c>
      <c r="C4146" t="s">
        <v>7826</v>
      </c>
      <c r="D4146">
        <v>1390</v>
      </c>
      <c r="E4146">
        <v>2264</v>
      </c>
      <c r="F4146">
        <v>1166</v>
      </c>
      <c r="G4146">
        <v>1226</v>
      </c>
      <c r="H4146" t="s">
        <v>7827</v>
      </c>
      <c r="J4146" t="str">
        <f t="shared" si="134"/>
        <v>iiif_url</v>
      </c>
    </row>
    <row r="4147" spans="1:10" x14ac:dyDescent="0.2">
      <c r="A4147" t="s">
        <v>7676</v>
      </c>
      <c r="B4147">
        <v>232</v>
      </c>
      <c r="C4147" t="s">
        <v>7828</v>
      </c>
      <c r="D4147">
        <v>1392</v>
      </c>
      <c r="E4147">
        <v>2268</v>
      </c>
      <c r="F4147">
        <v>1213</v>
      </c>
      <c r="G4147">
        <v>1274</v>
      </c>
      <c r="H4147" t="s">
        <v>7829</v>
      </c>
      <c r="J4147" t="str">
        <f t="shared" si="134"/>
        <v>iiif_url</v>
      </c>
    </row>
    <row r="4148" spans="1:10" x14ac:dyDescent="0.2">
      <c r="A4148" t="s">
        <v>7676</v>
      </c>
      <c r="B4148">
        <v>232</v>
      </c>
      <c r="C4148" t="s">
        <v>7830</v>
      </c>
      <c r="D4148">
        <v>1389</v>
      </c>
      <c r="E4148">
        <v>2260</v>
      </c>
      <c r="F4148">
        <v>1262</v>
      </c>
      <c r="G4148">
        <v>1323</v>
      </c>
      <c r="H4148" t="s">
        <v>7831</v>
      </c>
      <c r="J4148" t="str">
        <f t="shared" si="134"/>
        <v>iiif_url</v>
      </c>
    </row>
    <row r="4149" spans="1:10" x14ac:dyDescent="0.2">
      <c r="A4149" t="s">
        <v>7676</v>
      </c>
      <c r="B4149">
        <v>232</v>
      </c>
      <c r="C4149" t="s">
        <v>7832</v>
      </c>
      <c r="D4149">
        <v>1393</v>
      </c>
      <c r="E4149">
        <v>2260</v>
      </c>
      <c r="F4149">
        <v>1311</v>
      </c>
      <c r="G4149">
        <v>1372</v>
      </c>
      <c r="H4149" t="s">
        <v>7833</v>
      </c>
      <c r="J4149" t="str">
        <f t="shared" si="134"/>
        <v>iiif_url</v>
      </c>
    </row>
    <row r="4150" spans="1:10" x14ac:dyDescent="0.2">
      <c r="A4150" t="s">
        <v>7676</v>
      </c>
      <c r="B4150">
        <v>232</v>
      </c>
      <c r="C4150" t="s">
        <v>7834</v>
      </c>
      <c r="D4150">
        <v>1393</v>
      </c>
      <c r="E4150">
        <v>2259</v>
      </c>
      <c r="F4150">
        <v>1359</v>
      </c>
      <c r="G4150">
        <v>1421</v>
      </c>
      <c r="H4150" t="s">
        <v>7835</v>
      </c>
      <c r="J4150" t="str">
        <f t="shared" si="134"/>
        <v>iiif_url</v>
      </c>
    </row>
    <row r="4151" spans="1:10" x14ac:dyDescent="0.2">
      <c r="A4151" t="s">
        <v>7676</v>
      </c>
      <c r="B4151">
        <v>232</v>
      </c>
      <c r="C4151" t="s">
        <v>7836</v>
      </c>
      <c r="D4151">
        <v>1389</v>
      </c>
      <c r="E4151">
        <v>2258</v>
      </c>
      <c r="F4151">
        <v>1407</v>
      </c>
      <c r="G4151">
        <v>1467</v>
      </c>
      <c r="H4151" t="s">
        <v>7837</v>
      </c>
      <c r="J4151" t="str">
        <f t="shared" si="134"/>
        <v>iiif_url</v>
      </c>
    </row>
    <row r="4152" spans="1:10" x14ac:dyDescent="0.2">
      <c r="A4152" t="s">
        <v>7676</v>
      </c>
      <c r="B4152">
        <v>232</v>
      </c>
      <c r="C4152" t="s">
        <v>7838</v>
      </c>
      <c r="D4152">
        <v>1394</v>
      </c>
      <c r="E4152">
        <v>2256</v>
      </c>
      <c r="F4152">
        <v>1453</v>
      </c>
      <c r="G4152">
        <v>1512</v>
      </c>
      <c r="H4152" t="s">
        <v>7839</v>
      </c>
      <c r="J4152" t="str">
        <f t="shared" si="134"/>
        <v>iiif_url</v>
      </c>
    </row>
    <row r="4153" spans="1:10" x14ac:dyDescent="0.2">
      <c r="A4153" t="s">
        <v>7676</v>
      </c>
      <c r="B4153">
        <v>232</v>
      </c>
      <c r="C4153" t="s">
        <v>7840</v>
      </c>
      <c r="D4153">
        <v>1388</v>
      </c>
      <c r="E4153">
        <v>2264</v>
      </c>
      <c r="F4153">
        <v>1503</v>
      </c>
      <c r="G4153">
        <v>1562</v>
      </c>
      <c r="H4153" t="s">
        <v>7841</v>
      </c>
      <c r="J4153" t="str">
        <f t="shared" si="134"/>
        <v>iiif_url</v>
      </c>
    </row>
    <row r="4154" spans="1:10" x14ac:dyDescent="0.2">
      <c r="A4154" t="s">
        <v>7676</v>
      </c>
      <c r="B4154">
        <v>232</v>
      </c>
      <c r="C4154" t="s">
        <v>7842</v>
      </c>
      <c r="D4154">
        <v>1391</v>
      </c>
      <c r="E4154">
        <v>2258</v>
      </c>
      <c r="F4154">
        <v>1551</v>
      </c>
      <c r="G4154">
        <v>1610</v>
      </c>
      <c r="H4154" t="s">
        <v>7843</v>
      </c>
      <c r="J4154" t="str">
        <f t="shared" si="134"/>
        <v>iiif_url</v>
      </c>
    </row>
    <row r="4155" spans="1:10" x14ac:dyDescent="0.2">
      <c r="A4155" t="s">
        <v>7676</v>
      </c>
      <c r="B4155">
        <v>232</v>
      </c>
      <c r="C4155" t="s">
        <v>7844</v>
      </c>
      <c r="D4155">
        <v>1390</v>
      </c>
      <c r="E4155">
        <v>2225</v>
      </c>
      <c r="F4155">
        <v>1597</v>
      </c>
      <c r="G4155">
        <v>1658</v>
      </c>
      <c r="H4155" t="s">
        <v>7845</v>
      </c>
      <c r="J4155" t="str">
        <f t="shared" si="134"/>
        <v>iiif_url</v>
      </c>
    </row>
    <row r="4156" spans="1:10" x14ac:dyDescent="0.2">
      <c r="A4156" t="s">
        <v>7676</v>
      </c>
      <c r="B4156">
        <v>232</v>
      </c>
      <c r="C4156" t="s">
        <v>7846</v>
      </c>
      <c r="D4156">
        <v>1482</v>
      </c>
      <c r="E4156">
        <v>2258</v>
      </c>
      <c r="F4156">
        <v>1694</v>
      </c>
      <c r="G4156">
        <v>1755</v>
      </c>
      <c r="H4156" t="s">
        <v>7847</v>
      </c>
      <c r="I4156">
        <v>1</v>
      </c>
      <c r="J4156" t="str">
        <f t="shared" si="134"/>
        <v>iiif_url</v>
      </c>
    </row>
    <row r="4157" spans="1:10" x14ac:dyDescent="0.2">
      <c r="A4157" t="s">
        <v>7676</v>
      </c>
      <c r="B4157">
        <v>232</v>
      </c>
      <c r="C4157" t="s">
        <v>7848</v>
      </c>
      <c r="D4157">
        <v>1437</v>
      </c>
      <c r="E4157">
        <v>2264</v>
      </c>
      <c r="F4157">
        <v>1742</v>
      </c>
      <c r="G4157">
        <v>1802</v>
      </c>
      <c r="H4157" t="s">
        <v>7849</v>
      </c>
      <c r="J4157" t="str">
        <f t="shared" si="134"/>
        <v>iiif_url</v>
      </c>
    </row>
    <row r="4158" spans="1:10" x14ac:dyDescent="0.2">
      <c r="A4158" t="s">
        <v>7676</v>
      </c>
      <c r="B4158">
        <v>232</v>
      </c>
      <c r="C4158" t="s">
        <v>7850</v>
      </c>
      <c r="D4158">
        <v>1510</v>
      </c>
      <c r="E4158">
        <v>2255</v>
      </c>
      <c r="F4158">
        <v>1785</v>
      </c>
      <c r="G4158">
        <v>1844</v>
      </c>
      <c r="H4158" t="s">
        <v>7851</v>
      </c>
      <c r="J4158" t="str">
        <f t="shared" si="134"/>
        <v>iiif_url</v>
      </c>
    </row>
    <row r="4159" spans="1:10" x14ac:dyDescent="0.2">
      <c r="A4159" t="s">
        <v>7676</v>
      </c>
      <c r="B4159">
        <v>232</v>
      </c>
      <c r="C4159" t="s">
        <v>7852</v>
      </c>
      <c r="D4159">
        <v>1389</v>
      </c>
      <c r="E4159">
        <v>2257</v>
      </c>
      <c r="F4159">
        <v>1834</v>
      </c>
      <c r="G4159">
        <v>1893</v>
      </c>
      <c r="H4159" t="s">
        <v>7853</v>
      </c>
      <c r="J4159" t="str">
        <f t="shared" si="134"/>
        <v>iiif_url</v>
      </c>
    </row>
    <row r="4160" spans="1:10" x14ac:dyDescent="0.2">
      <c r="A4160" t="s">
        <v>7676</v>
      </c>
      <c r="B4160">
        <v>232</v>
      </c>
      <c r="C4160" t="s">
        <v>7854</v>
      </c>
      <c r="D4160">
        <v>1393</v>
      </c>
      <c r="E4160">
        <v>2261</v>
      </c>
      <c r="F4160">
        <v>1884</v>
      </c>
      <c r="G4160">
        <v>1942</v>
      </c>
      <c r="H4160" t="s">
        <v>7855</v>
      </c>
      <c r="J4160" t="str">
        <f t="shared" si="134"/>
        <v>iiif_url</v>
      </c>
    </row>
    <row r="4161" spans="1:10" x14ac:dyDescent="0.2">
      <c r="A4161" t="s">
        <v>7676</v>
      </c>
      <c r="B4161">
        <v>232</v>
      </c>
      <c r="C4161" t="s">
        <v>7856</v>
      </c>
      <c r="D4161">
        <v>1394</v>
      </c>
      <c r="E4161">
        <v>2259</v>
      </c>
      <c r="F4161">
        <v>1930</v>
      </c>
      <c r="G4161">
        <v>1991</v>
      </c>
      <c r="H4161" t="s">
        <v>7857</v>
      </c>
      <c r="J4161" t="str">
        <f t="shared" si="134"/>
        <v>iiif_url</v>
      </c>
    </row>
    <row r="4162" spans="1:10" x14ac:dyDescent="0.2">
      <c r="A4162" t="s">
        <v>7676</v>
      </c>
      <c r="B4162">
        <v>232</v>
      </c>
      <c r="C4162" t="s">
        <v>7858</v>
      </c>
      <c r="D4162">
        <v>1394</v>
      </c>
      <c r="E4162">
        <v>2258</v>
      </c>
      <c r="F4162">
        <v>1978</v>
      </c>
      <c r="G4162">
        <v>2038</v>
      </c>
      <c r="H4162" t="s">
        <v>7859</v>
      </c>
      <c r="J4162" t="str">
        <f t="shared" ref="J4162:J4188" si="135">HYPERLINK("https://images.diginfra.net/iiif/NL-HaNA_1.01.02/3789/NL-HaNA_1.01.02_3789_0117.jpg/363,129,2021,3395/full/0/default.jpg", "iiif_url")</f>
        <v>iiif_url</v>
      </c>
    </row>
    <row r="4163" spans="1:10" x14ac:dyDescent="0.2">
      <c r="A4163" t="s">
        <v>7676</v>
      </c>
      <c r="B4163">
        <v>232</v>
      </c>
      <c r="C4163" t="s">
        <v>7860</v>
      </c>
      <c r="D4163">
        <v>1392</v>
      </c>
      <c r="E4163">
        <v>2253</v>
      </c>
      <c r="F4163">
        <v>2027</v>
      </c>
      <c r="G4163">
        <v>2086</v>
      </c>
      <c r="H4163" t="s">
        <v>7861</v>
      </c>
      <c r="J4163" t="str">
        <f t="shared" si="135"/>
        <v>iiif_url</v>
      </c>
    </row>
    <row r="4164" spans="1:10" x14ac:dyDescent="0.2">
      <c r="A4164" t="s">
        <v>7676</v>
      </c>
      <c r="B4164">
        <v>232</v>
      </c>
      <c r="C4164" t="s">
        <v>7862</v>
      </c>
      <c r="D4164">
        <v>1392</v>
      </c>
      <c r="E4164">
        <v>2253</v>
      </c>
      <c r="F4164">
        <v>2072</v>
      </c>
      <c r="G4164">
        <v>2131</v>
      </c>
      <c r="H4164" t="s">
        <v>7863</v>
      </c>
      <c r="J4164" t="str">
        <f t="shared" si="135"/>
        <v>iiif_url</v>
      </c>
    </row>
    <row r="4165" spans="1:10" x14ac:dyDescent="0.2">
      <c r="A4165" t="s">
        <v>7676</v>
      </c>
      <c r="B4165">
        <v>232</v>
      </c>
      <c r="C4165" t="s">
        <v>7864</v>
      </c>
      <c r="D4165">
        <v>1391</v>
      </c>
      <c r="E4165">
        <v>2255</v>
      </c>
      <c r="F4165">
        <v>2123</v>
      </c>
      <c r="G4165">
        <v>2183</v>
      </c>
      <c r="H4165" t="s">
        <v>7865</v>
      </c>
      <c r="J4165" t="str">
        <f t="shared" si="135"/>
        <v>iiif_url</v>
      </c>
    </row>
    <row r="4166" spans="1:10" x14ac:dyDescent="0.2">
      <c r="A4166" t="s">
        <v>7676</v>
      </c>
      <c r="B4166">
        <v>232</v>
      </c>
      <c r="C4166" t="s">
        <v>7866</v>
      </c>
      <c r="D4166">
        <v>1393</v>
      </c>
      <c r="E4166">
        <v>2260</v>
      </c>
      <c r="F4166">
        <v>2172</v>
      </c>
      <c r="G4166">
        <v>2231</v>
      </c>
      <c r="H4166" t="s">
        <v>7867</v>
      </c>
      <c r="J4166" t="str">
        <f t="shared" si="135"/>
        <v>iiif_url</v>
      </c>
    </row>
    <row r="4167" spans="1:10" x14ac:dyDescent="0.2">
      <c r="A4167" t="s">
        <v>7676</v>
      </c>
      <c r="B4167">
        <v>232</v>
      </c>
      <c r="C4167" t="s">
        <v>7868</v>
      </c>
      <c r="D4167">
        <v>1391</v>
      </c>
      <c r="E4167">
        <v>1983</v>
      </c>
      <c r="F4167">
        <v>2221</v>
      </c>
      <c r="G4167">
        <v>2281</v>
      </c>
      <c r="H4167" t="s">
        <v>7869</v>
      </c>
      <c r="J4167" t="str">
        <f t="shared" si="135"/>
        <v>iiif_url</v>
      </c>
    </row>
    <row r="4168" spans="1:10" x14ac:dyDescent="0.2">
      <c r="A4168" t="s">
        <v>7676</v>
      </c>
      <c r="B4168">
        <v>232</v>
      </c>
      <c r="C4168" t="s">
        <v>7870</v>
      </c>
      <c r="D4168">
        <v>2018</v>
      </c>
      <c r="E4168">
        <v>2256</v>
      </c>
      <c r="F4168">
        <v>2218</v>
      </c>
      <c r="G4168">
        <v>2279</v>
      </c>
      <c r="H4168" t="s">
        <v>7871</v>
      </c>
      <c r="J4168" t="str">
        <f t="shared" si="135"/>
        <v>iiif_url</v>
      </c>
    </row>
    <row r="4169" spans="1:10" x14ac:dyDescent="0.2">
      <c r="A4169" t="s">
        <v>7676</v>
      </c>
      <c r="B4169">
        <v>232</v>
      </c>
      <c r="C4169" t="s">
        <v>7872</v>
      </c>
      <c r="D4169">
        <v>1388</v>
      </c>
      <c r="E4169">
        <v>2263</v>
      </c>
      <c r="F4169">
        <v>2266</v>
      </c>
      <c r="G4169">
        <v>2326</v>
      </c>
      <c r="H4169" t="s">
        <v>5172</v>
      </c>
      <c r="J4169" t="str">
        <f t="shared" si="135"/>
        <v>iiif_url</v>
      </c>
    </row>
    <row r="4170" spans="1:10" x14ac:dyDescent="0.2">
      <c r="A4170" t="s">
        <v>7676</v>
      </c>
      <c r="B4170">
        <v>232</v>
      </c>
      <c r="C4170" t="s">
        <v>7873</v>
      </c>
      <c r="D4170">
        <v>1385</v>
      </c>
      <c r="E4170">
        <v>2253</v>
      </c>
      <c r="F4170">
        <v>2312</v>
      </c>
      <c r="G4170">
        <v>2371</v>
      </c>
      <c r="H4170" t="s">
        <v>7874</v>
      </c>
      <c r="J4170" t="str">
        <f t="shared" si="135"/>
        <v>iiif_url</v>
      </c>
    </row>
    <row r="4171" spans="1:10" x14ac:dyDescent="0.2">
      <c r="A4171" t="s">
        <v>7676</v>
      </c>
      <c r="B4171">
        <v>232</v>
      </c>
      <c r="C4171" t="s">
        <v>7875</v>
      </c>
      <c r="D4171">
        <v>1393</v>
      </c>
      <c r="E4171">
        <v>2265</v>
      </c>
      <c r="F4171">
        <v>2361</v>
      </c>
      <c r="G4171">
        <v>2420</v>
      </c>
      <c r="H4171" t="s">
        <v>7876</v>
      </c>
      <c r="J4171" t="str">
        <f t="shared" si="135"/>
        <v>iiif_url</v>
      </c>
    </row>
    <row r="4172" spans="1:10" x14ac:dyDescent="0.2">
      <c r="A4172" t="s">
        <v>7676</v>
      </c>
      <c r="B4172">
        <v>232</v>
      </c>
      <c r="C4172" t="s">
        <v>7877</v>
      </c>
      <c r="D4172">
        <v>1390</v>
      </c>
      <c r="E4172">
        <v>2258</v>
      </c>
      <c r="F4172">
        <v>2406</v>
      </c>
      <c r="G4172">
        <v>2464</v>
      </c>
      <c r="H4172" t="s">
        <v>7878</v>
      </c>
      <c r="J4172" t="str">
        <f t="shared" si="135"/>
        <v>iiif_url</v>
      </c>
    </row>
    <row r="4173" spans="1:10" x14ac:dyDescent="0.2">
      <c r="A4173" t="s">
        <v>7676</v>
      </c>
      <c r="B4173">
        <v>232</v>
      </c>
      <c r="C4173" t="s">
        <v>7879</v>
      </c>
      <c r="D4173">
        <v>1394</v>
      </c>
      <c r="E4173">
        <v>2256</v>
      </c>
      <c r="F4173">
        <v>2458</v>
      </c>
      <c r="G4173">
        <v>2518</v>
      </c>
      <c r="H4173" t="s">
        <v>7880</v>
      </c>
      <c r="J4173" t="str">
        <f t="shared" si="135"/>
        <v>iiif_url</v>
      </c>
    </row>
    <row r="4174" spans="1:10" x14ac:dyDescent="0.2">
      <c r="A4174" t="s">
        <v>7676</v>
      </c>
      <c r="B4174">
        <v>232</v>
      </c>
      <c r="C4174" t="s">
        <v>7881</v>
      </c>
      <c r="D4174">
        <v>1385</v>
      </c>
      <c r="E4174">
        <v>2257</v>
      </c>
      <c r="F4174">
        <v>2503</v>
      </c>
      <c r="G4174">
        <v>2562</v>
      </c>
      <c r="H4174" t="s">
        <v>7882</v>
      </c>
      <c r="J4174" t="str">
        <f t="shared" si="135"/>
        <v>iiif_url</v>
      </c>
    </row>
    <row r="4175" spans="1:10" x14ac:dyDescent="0.2">
      <c r="A4175" t="s">
        <v>7676</v>
      </c>
      <c r="B4175">
        <v>232</v>
      </c>
      <c r="C4175" t="s">
        <v>7883</v>
      </c>
      <c r="D4175">
        <v>1385</v>
      </c>
      <c r="E4175">
        <v>2258</v>
      </c>
      <c r="F4175">
        <v>2551</v>
      </c>
      <c r="G4175">
        <v>2610</v>
      </c>
      <c r="H4175" t="s">
        <v>7884</v>
      </c>
      <c r="J4175" t="str">
        <f t="shared" si="135"/>
        <v>iiif_url</v>
      </c>
    </row>
    <row r="4176" spans="1:10" x14ac:dyDescent="0.2">
      <c r="A4176" t="s">
        <v>7676</v>
      </c>
      <c r="B4176">
        <v>232</v>
      </c>
      <c r="C4176" t="s">
        <v>7885</v>
      </c>
      <c r="D4176">
        <v>1384</v>
      </c>
      <c r="E4176">
        <v>2257</v>
      </c>
      <c r="F4176">
        <v>2603</v>
      </c>
      <c r="G4176">
        <v>2663</v>
      </c>
      <c r="H4176" t="s">
        <v>7886</v>
      </c>
      <c r="J4176" t="str">
        <f t="shared" si="135"/>
        <v>iiif_url</v>
      </c>
    </row>
    <row r="4177" spans="1:10" x14ac:dyDescent="0.2">
      <c r="A4177" t="s">
        <v>7676</v>
      </c>
      <c r="B4177">
        <v>232</v>
      </c>
      <c r="C4177" t="s">
        <v>7887</v>
      </c>
      <c r="D4177">
        <v>1386</v>
      </c>
      <c r="E4177">
        <v>2249</v>
      </c>
      <c r="F4177">
        <v>2649</v>
      </c>
      <c r="G4177">
        <v>2709</v>
      </c>
      <c r="H4177" t="s">
        <v>7888</v>
      </c>
      <c r="J4177" t="str">
        <f t="shared" si="135"/>
        <v>iiif_url</v>
      </c>
    </row>
    <row r="4178" spans="1:10" x14ac:dyDescent="0.2">
      <c r="A4178" t="s">
        <v>7676</v>
      </c>
      <c r="B4178">
        <v>232</v>
      </c>
      <c r="C4178" t="s">
        <v>7889</v>
      </c>
      <c r="D4178">
        <v>1385</v>
      </c>
      <c r="E4178">
        <v>1892</v>
      </c>
      <c r="F4178">
        <v>2701</v>
      </c>
      <c r="G4178">
        <v>2760</v>
      </c>
      <c r="H4178" t="s">
        <v>7890</v>
      </c>
      <c r="J4178" t="str">
        <f t="shared" si="135"/>
        <v>iiif_url</v>
      </c>
    </row>
    <row r="4179" spans="1:10" x14ac:dyDescent="0.2">
      <c r="A4179" t="s">
        <v>7676</v>
      </c>
      <c r="B4179">
        <v>232</v>
      </c>
      <c r="C4179" t="s">
        <v>7891</v>
      </c>
      <c r="D4179">
        <v>1558</v>
      </c>
      <c r="E4179">
        <v>2096</v>
      </c>
      <c r="F4179">
        <v>2798</v>
      </c>
      <c r="G4179">
        <v>2857</v>
      </c>
      <c r="H4179" t="s">
        <v>7892</v>
      </c>
      <c r="J4179" t="str">
        <f t="shared" si="135"/>
        <v>iiif_url</v>
      </c>
    </row>
    <row r="4180" spans="1:10" x14ac:dyDescent="0.2">
      <c r="A4180" t="s">
        <v>7676</v>
      </c>
      <c r="B4180">
        <v>232</v>
      </c>
      <c r="C4180" t="s">
        <v>7893</v>
      </c>
      <c r="D4180">
        <v>1744</v>
      </c>
      <c r="E4180">
        <v>1867</v>
      </c>
      <c r="F4180">
        <v>2859</v>
      </c>
      <c r="G4180">
        <v>2919</v>
      </c>
      <c r="H4180" t="s">
        <v>4997</v>
      </c>
      <c r="J4180" t="str">
        <f t="shared" si="135"/>
        <v>iiif_url</v>
      </c>
    </row>
    <row r="4181" spans="1:10" x14ac:dyDescent="0.2">
      <c r="A4181" t="s">
        <v>7676</v>
      </c>
      <c r="B4181">
        <v>232</v>
      </c>
      <c r="C4181" t="s">
        <v>7894</v>
      </c>
      <c r="D4181">
        <v>1586</v>
      </c>
      <c r="E4181">
        <v>2075</v>
      </c>
      <c r="F4181">
        <v>2920</v>
      </c>
      <c r="G4181">
        <v>2987</v>
      </c>
      <c r="H4181" t="s">
        <v>7895</v>
      </c>
      <c r="J4181" t="str">
        <f t="shared" si="135"/>
        <v>iiif_url</v>
      </c>
    </row>
    <row r="4182" spans="1:10" x14ac:dyDescent="0.2">
      <c r="A4182" t="s">
        <v>7676</v>
      </c>
      <c r="B4182">
        <v>232</v>
      </c>
      <c r="C4182" t="s">
        <v>7896</v>
      </c>
      <c r="D4182">
        <v>1428</v>
      </c>
      <c r="E4182">
        <v>1974</v>
      </c>
      <c r="F4182">
        <v>2974</v>
      </c>
      <c r="G4182">
        <v>3032</v>
      </c>
      <c r="H4182" t="s">
        <v>7897</v>
      </c>
      <c r="J4182" t="str">
        <f t="shared" si="135"/>
        <v>iiif_url</v>
      </c>
    </row>
    <row r="4183" spans="1:10" x14ac:dyDescent="0.2">
      <c r="A4183" t="s">
        <v>7676</v>
      </c>
      <c r="B4183">
        <v>232</v>
      </c>
      <c r="C4183" t="s">
        <v>7898</v>
      </c>
      <c r="D4183">
        <v>1496</v>
      </c>
      <c r="E4183">
        <v>2123</v>
      </c>
      <c r="F4183">
        <v>3031</v>
      </c>
      <c r="G4183">
        <v>3090</v>
      </c>
      <c r="H4183" t="s">
        <v>3982</v>
      </c>
      <c r="J4183" t="str">
        <f t="shared" si="135"/>
        <v>iiif_url</v>
      </c>
    </row>
    <row r="4184" spans="1:10" x14ac:dyDescent="0.2">
      <c r="A4184" t="s">
        <v>7676</v>
      </c>
      <c r="B4184">
        <v>232</v>
      </c>
      <c r="C4184" t="s">
        <v>7899</v>
      </c>
      <c r="D4184">
        <v>1437</v>
      </c>
      <c r="E4184">
        <v>2279</v>
      </c>
      <c r="F4184">
        <v>3082</v>
      </c>
      <c r="G4184">
        <v>3142</v>
      </c>
      <c r="H4184" t="s">
        <v>7900</v>
      </c>
      <c r="J4184" t="str">
        <f t="shared" si="135"/>
        <v>iiif_url</v>
      </c>
    </row>
    <row r="4185" spans="1:10" x14ac:dyDescent="0.2">
      <c r="A4185" t="s">
        <v>7676</v>
      </c>
      <c r="B4185">
        <v>232</v>
      </c>
      <c r="C4185" t="s">
        <v>7901</v>
      </c>
      <c r="D4185">
        <v>1483</v>
      </c>
      <c r="E4185">
        <v>2272</v>
      </c>
      <c r="F4185">
        <v>3125</v>
      </c>
      <c r="G4185">
        <v>3185</v>
      </c>
      <c r="H4185" t="s">
        <v>7902</v>
      </c>
      <c r="J4185" t="str">
        <f t="shared" si="135"/>
        <v>iiif_url</v>
      </c>
    </row>
    <row r="4186" spans="1:10" x14ac:dyDescent="0.2">
      <c r="A4186" t="s">
        <v>7676</v>
      </c>
      <c r="B4186">
        <v>232</v>
      </c>
      <c r="C4186" t="s">
        <v>7903</v>
      </c>
      <c r="D4186">
        <v>1479</v>
      </c>
      <c r="E4186">
        <v>2276</v>
      </c>
      <c r="F4186">
        <v>3176</v>
      </c>
      <c r="G4186">
        <v>3234</v>
      </c>
      <c r="H4186" t="s">
        <v>4726</v>
      </c>
      <c r="J4186" t="str">
        <f t="shared" si="135"/>
        <v>iiif_url</v>
      </c>
    </row>
    <row r="4187" spans="1:10" x14ac:dyDescent="0.2">
      <c r="A4187" t="s">
        <v>7676</v>
      </c>
      <c r="B4187">
        <v>232</v>
      </c>
      <c r="C4187" t="s">
        <v>7904</v>
      </c>
      <c r="D4187">
        <v>1490</v>
      </c>
      <c r="E4187">
        <v>1707</v>
      </c>
      <c r="F4187">
        <v>3228</v>
      </c>
      <c r="G4187">
        <v>3286</v>
      </c>
      <c r="H4187" t="s">
        <v>7905</v>
      </c>
      <c r="J4187" t="str">
        <f t="shared" si="135"/>
        <v>iiif_url</v>
      </c>
    </row>
    <row r="4188" spans="1:10" x14ac:dyDescent="0.2">
      <c r="A4188" t="s">
        <v>7676</v>
      </c>
      <c r="B4188">
        <v>232</v>
      </c>
      <c r="C4188" t="s">
        <v>7906</v>
      </c>
      <c r="D4188">
        <v>1438</v>
      </c>
      <c r="E4188">
        <v>2268</v>
      </c>
      <c r="F4188">
        <v>3275</v>
      </c>
      <c r="G4188">
        <v>3334</v>
      </c>
      <c r="H4188" t="s">
        <v>7907</v>
      </c>
      <c r="J4188" t="str">
        <f t="shared" si="135"/>
        <v>iiif_url</v>
      </c>
    </row>
    <row r="4190" spans="1:10" x14ac:dyDescent="0.2">
      <c r="A4190" t="s">
        <v>7676</v>
      </c>
      <c r="B4190">
        <v>233</v>
      </c>
      <c r="C4190" t="s">
        <v>7908</v>
      </c>
      <c r="D4190">
        <v>3934</v>
      </c>
      <c r="E4190">
        <v>4014</v>
      </c>
      <c r="F4190">
        <v>3320</v>
      </c>
      <c r="G4190">
        <v>3378</v>
      </c>
      <c r="H4190" t="s">
        <v>7909</v>
      </c>
      <c r="J4190" t="str">
        <f t="shared" ref="J4190:J4221" si="136">HYPERLINK("https://images.diginfra.net/iiif/NL-HaNA_1.01.02/3789/NL-HaNA_1.01.02_3789_0117.jpg/2436,233,2036,3245/full/0/default.jpg", "iiif_url")</f>
        <v>iiif_url</v>
      </c>
    </row>
    <row r="4191" spans="1:10" x14ac:dyDescent="0.2">
      <c r="A4191" t="s">
        <v>7676</v>
      </c>
      <c r="B4191">
        <v>233</v>
      </c>
      <c r="C4191" t="s">
        <v>7908</v>
      </c>
      <c r="D4191">
        <v>4317</v>
      </c>
      <c r="E4191">
        <v>4372</v>
      </c>
      <c r="F4191">
        <v>3311</v>
      </c>
      <c r="G4191">
        <v>3369</v>
      </c>
      <c r="H4191" t="s">
        <v>1222</v>
      </c>
      <c r="J4191" t="str">
        <f t="shared" si="136"/>
        <v>iiif_url</v>
      </c>
    </row>
    <row r="4192" spans="1:10" x14ac:dyDescent="0.2">
      <c r="A4192" t="s">
        <v>7676</v>
      </c>
      <c r="B4192">
        <v>233</v>
      </c>
      <c r="C4192" t="s">
        <v>7908</v>
      </c>
      <c r="D4192">
        <v>2536</v>
      </c>
      <c r="E4192">
        <v>2672</v>
      </c>
      <c r="F4192">
        <v>372</v>
      </c>
      <c r="G4192">
        <v>431</v>
      </c>
      <c r="H4192" t="s">
        <v>4902</v>
      </c>
      <c r="J4192" t="str">
        <f t="shared" si="136"/>
        <v>iiif_url</v>
      </c>
    </row>
    <row r="4193" spans="1:10" x14ac:dyDescent="0.2">
      <c r="A4193" t="s">
        <v>7676</v>
      </c>
      <c r="B4193">
        <v>233</v>
      </c>
      <c r="C4193" t="s">
        <v>7908</v>
      </c>
      <c r="D4193">
        <v>3335</v>
      </c>
      <c r="E4193">
        <v>3515</v>
      </c>
      <c r="F4193">
        <v>353</v>
      </c>
      <c r="G4193">
        <v>413</v>
      </c>
      <c r="H4193" t="s">
        <v>7910</v>
      </c>
      <c r="J4193" t="str">
        <f t="shared" si="136"/>
        <v>iiif_url</v>
      </c>
    </row>
    <row r="4194" spans="1:10" x14ac:dyDescent="0.2">
      <c r="A4194" t="s">
        <v>7676</v>
      </c>
      <c r="B4194">
        <v>233</v>
      </c>
      <c r="C4194" t="s">
        <v>7908</v>
      </c>
      <c r="D4194">
        <v>3958</v>
      </c>
      <c r="E4194">
        <v>4327</v>
      </c>
      <c r="F4194">
        <v>333</v>
      </c>
      <c r="G4194">
        <v>391</v>
      </c>
      <c r="H4194" t="s">
        <v>7911</v>
      </c>
      <c r="J4194" t="str">
        <f t="shared" si="136"/>
        <v>iiif_url</v>
      </c>
    </row>
    <row r="4195" spans="1:10" x14ac:dyDescent="0.2">
      <c r="A4195" t="s">
        <v>7676</v>
      </c>
      <c r="B4195">
        <v>233</v>
      </c>
      <c r="C4195" t="s">
        <v>7912</v>
      </c>
      <c r="D4195">
        <v>2587</v>
      </c>
      <c r="E4195">
        <v>3368</v>
      </c>
      <c r="F4195">
        <v>444</v>
      </c>
      <c r="G4195">
        <v>503</v>
      </c>
      <c r="H4195" t="s">
        <v>7913</v>
      </c>
      <c r="J4195" t="str">
        <f t="shared" si="136"/>
        <v>iiif_url</v>
      </c>
    </row>
    <row r="4196" spans="1:10" x14ac:dyDescent="0.2">
      <c r="A4196" t="s">
        <v>7676</v>
      </c>
      <c r="B4196">
        <v>233</v>
      </c>
      <c r="C4196" t="s">
        <v>7914</v>
      </c>
      <c r="D4196">
        <v>2587</v>
      </c>
      <c r="E4196">
        <v>2758</v>
      </c>
      <c r="F4196">
        <v>504</v>
      </c>
      <c r="G4196">
        <v>562</v>
      </c>
      <c r="H4196" t="s">
        <v>7915</v>
      </c>
      <c r="J4196" t="str">
        <f t="shared" si="136"/>
        <v>iiif_url</v>
      </c>
    </row>
    <row r="4197" spans="1:10" x14ac:dyDescent="0.2">
      <c r="A4197" t="s">
        <v>7676</v>
      </c>
      <c r="B4197">
        <v>233</v>
      </c>
      <c r="C4197" t="s">
        <v>7916</v>
      </c>
      <c r="D4197">
        <v>2590</v>
      </c>
      <c r="E4197">
        <v>3255</v>
      </c>
      <c r="F4197">
        <v>543</v>
      </c>
      <c r="G4197">
        <v>602</v>
      </c>
      <c r="H4197" t="s">
        <v>7917</v>
      </c>
      <c r="J4197" t="str">
        <f t="shared" si="136"/>
        <v>iiif_url</v>
      </c>
    </row>
    <row r="4198" spans="1:10" x14ac:dyDescent="0.2">
      <c r="A4198" t="s">
        <v>7676</v>
      </c>
      <c r="B4198">
        <v>233</v>
      </c>
      <c r="C4198" t="s">
        <v>7918</v>
      </c>
      <c r="D4198">
        <v>2592</v>
      </c>
      <c r="E4198">
        <v>2877</v>
      </c>
      <c r="F4198">
        <v>596</v>
      </c>
      <c r="G4198">
        <v>654</v>
      </c>
      <c r="H4198" t="s">
        <v>7919</v>
      </c>
      <c r="J4198" t="str">
        <f t="shared" si="136"/>
        <v>iiif_url</v>
      </c>
    </row>
    <row r="4199" spans="1:10" x14ac:dyDescent="0.2">
      <c r="A4199" t="s">
        <v>7676</v>
      </c>
      <c r="B4199">
        <v>233</v>
      </c>
      <c r="C4199" t="s">
        <v>7920</v>
      </c>
      <c r="D4199">
        <v>2594</v>
      </c>
      <c r="E4199">
        <v>3375</v>
      </c>
      <c r="F4199">
        <v>633</v>
      </c>
      <c r="G4199">
        <v>692</v>
      </c>
      <c r="H4199" t="s">
        <v>7921</v>
      </c>
      <c r="J4199" t="str">
        <f t="shared" si="136"/>
        <v>iiif_url</v>
      </c>
    </row>
    <row r="4200" spans="1:10" x14ac:dyDescent="0.2">
      <c r="A4200" t="s">
        <v>7676</v>
      </c>
      <c r="B4200">
        <v>233</v>
      </c>
      <c r="C4200" t="s">
        <v>7922</v>
      </c>
      <c r="D4200">
        <v>2639</v>
      </c>
      <c r="E4200">
        <v>3405</v>
      </c>
      <c r="F4200">
        <v>751</v>
      </c>
      <c r="G4200">
        <v>810</v>
      </c>
      <c r="H4200" t="s">
        <v>7923</v>
      </c>
      <c r="J4200" t="str">
        <f t="shared" si="136"/>
        <v>iiif_url</v>
      </c>
    </row>
    <row r="4201" spans="1:10" x14ac:dyDescent="0.2">
      <c r="A4201" t="s">
        <v>7676</v>
      </c>
      <c r="B4201">
        <v>233</v>
      </c>
      <c r="C4201" t="s">
        <v>7924</v>
      </c>
      <c r="D4201">
        <v>2629</v>
      </c>
      <c r="E4201">
        <v>3413</v>
      </c>
      <c r="F4201">
        <v>811</v>
      </c>
      <c r="G4201">
        <v>870</v>
      </c>
      <c r="H4201" t="s">
        <v>7925</v>
      </c>
      <c r="J4201" t="str">
        <f t="shared" si="136"/>
        <v>iiif_url</v>
      </c>
    </row>
    <row r="4202" spans="1:10" x14ac:dyDescent="0.2">
      <c r="A4202" t="s">
        <v>7676</v>
      </c>
      <c r="B4202">
        <v>233</v>
      </c>
      <c r="C4202" t="s">
        <v>7926</v>
      </c>
      <c r="D4202">
        <v>2716</v>
      </c>
      <c r="E4202">
        <v>3406</v>
      </c>
      <c r="F4202">
        <v>856</v>
      </c>
      <c r="G4202">
        <v>914</v>
      </c>
      <c r="H4202" t="s">
        <v>2101</v>
      </c>
      <c r="J4202" t="str">
        <f t="shared" si="136"/>
        <v>iiif_url</v>
      </c>
    </row>
    <row r="4203" spans="1:10" x14ac:dyDescent="0.2">
      <c r="A4203" t="s">
        <v>7676</v>
      </c>
      <c r="B4203">
        <v>233</v>
      </c>
      <c r="C4203" t="s">
        <v>7927</v>
      </c>
      <c r="D4203">
        <v>2546</v>
      </c>
      <c r="E4203">
        <v>3402</v>
      </c>
      <c r="F4203">
        <v>905</v>
      </c>
      <c r="G4203">
        <v>963</v>
      </c>
      <c r="H4203" t="s">
        <v>7928</v>
      </c>
      <c r="J4203" t="str">
        <f t="shared" si="136"/>
        <v>iiif_url</v>
      </c>
    </row>
    <row r="4204" spans="1:10" x14ac:dyDescent="0.2">
      <c r="A4204" t="s">
        <v>7676</v>
      </c>
      <c r="B4204">
        <v>233</v>
      </c>
      <c r="C4204" t="s">
        <v>7929</v>
      </c>
      <c r="D4204">
        <v>2553</v>
      </c>
      <c r="E4204">
        <v>2735</v>
      </c>
      <c r="F4204">
        <v>967</v>
      </c>
      <c r="G4204">
        <v>1026</v>
      </c>
      <c r="H4204" t="s">
        <v>4019</v>
      </c>
      <c r="J4204" t="str">
        <f t="shared" si="136"/>
        <v>iiif_url</v>
      </c>
    </row>
    <row r="4205" spans="1:10" x14ac:dyDescent="0.2">
      <c r="A4205" t="s">
        <v>7676</v>
      </c>
      <c r="B4205">
        <v>233</v>
      </c>
      <c r="C4205" t="s">
        <v>7930</v>
      </c>
      <c r="D4205">
        <v>2565</v>
      </c>
      <c r="E4205">
        <v>3415</v>
      </c>
      <c r="F4205">
        <v>1058</v>
      </c>
      <c r="G4205">
        <v>1119</v>
      </c>
      <c r="H4205" t="s">
        <v>7931</v>
      </c>
      <c r="I4205">
        <v>1</v>
      </c>
      <c r="J4205" t="str">
        <f t="shared" si="136"/>
        <v>iiif_url</v>
      </c>
    </row>
    <row r="4206" spans="1:10" x14ac:dyDescent="0.2">
      <c r="A4206" t="s">
        <v>7676</v>
      </c>
      <c r="B4206">
        <v>233</v>
      </c>
      <c r="C4206" t="s">
        <v>7932</v>
      </c>
      <c r="D4206">
        <v>2565</v>
      </c>
      <c r="E4206">
        <v>3411</v>
      </c>
      <c r="F4206">
        <v>1107</v>
      </c>
      <c r="G4206">
        <v>1165</v>
      </c>
      <c r="H4206" t="s">
        <v>7933</v>
      </c>
      <c r="J4206" t="str">
        <f t="shared" si="136"/>
        <v>iiif_url</v>
      </c>
    </row>
    <row r="4207" spans="1:10" x14ac:dyDescent="0.2">
      <c r="A4207" t="s">
        <v>7676</v>
      </c>
      <c r="B4207">
        <v>233</v>
      </c>
      <c r="C4207" t="s">
        <v>7934</v>
      </c>
      <c r="D4207">
        <v>2616</v>
      </c>
      <c r="E4207">
        <v>3411</v>
      </c>
      <c r="F4207">
        <v>1156</v>
      </c>
      <c r="G4207">
        <v>1214</v>
      </c>
      <c r="H4207" t="s">
        <v>7935</v>
      </c>
      <c r="J4207" t="str">
        <f t="shared" si="136"/>
        <v>iiif_url</v>
      </c>
    </row>
    <row r="4208" spans="1:10" x14ac:dyDescent="0.2">
      <c r="A4208" t="s">
        <v>7676</v>
      </c>
      <c r="B4208">
        <v>233</v>
      </c>
      <c r="C4208" t="s">
        <v>7936</v>
      </c>
      <c r="D4208">
        <v>2556</v>
      </c>
      <c r="E4208">
        <v>3413</v>
      </c>
      <c r="F4208">
        <v>1204</v>
      </c>
      <c r="G4208">
        <v>1262</v>
      </c>
      <c r="H4208" t="s">
        <v>7937</v>
      </c>
      <c r="J4208" t="str">
        <f t="shared" si="136"/>
        <v>iiif_url</v>
      </c>
    </row>
    <row r="4209" spans="1:10" x14ac:dyDescent="0.2">
      <c r="A4209" t="s">
        <v>7676</v>
      </c>
      <c r="B4209">
        <v>233</v>
      </c>
      <c r="C4209" t="s">
        <v>7938</v>
      </c>
      <c r="D4209">
        <v>2559</v>
      </c>
      <c r="E4209">
        <v>3414</v>
      </c>
      <c r="F4209">
        <v>1250</v>
      </c>
      <c r="G4209">
        <v>1309</v>
      </c>
      <c r="H4209" t="s">
        <v>7939</v>
      </c>
      <c r="J4209" t="str">
        <f t="shared" si="136"/>
        <v>iiif_url</v>
      </c>
    </row>
    <row r="4210" spans="1:10" x14ac:dyDescent="0.2">
      <c r="A4210" t="s">
        <v>7676</v>
      </c>
      <c r="B4210">
        <v>233</v>
      </c>
      <c r="C4210" t="s">
        <v>7940</v>
      </c>
      <c r="D4210">
        <v>2559</v>
      </c>
      <c r="E4210">
        <v>3419</v>
      </c>
      <c r="F4210">
        <v>1302</v>
      </c>
      <c r="G4210">
        <v>1360</v>
      </c>
      <c r="H4210" t="s">
        <v>7941</v>
      </c>
      <c r="J4210" t="str">
        <f t="shared" si="136"/>
        <v>iiif_url</v>
      </c>
    </row>
    <row r="4211" spans="1:10" x14ac:dyDescent="0.2">
      <c r="A4211" t="s">
        <v>7676</v>
      </c>
      <c r="B4211">
        <v>233</v>
      </c>
      <c r="C4211" t="s">
        <v>7942</v>
      </c>
      <c r="D4211">
        <v>2557</v>
      </c>
      <c r="E4211">
        <v>3414</v>
      </c>
      <c r="F4211">
        <v>1347</v>
      </c>
      <c r="G4211">
        <v>1406</v>
      </c>
      <c r="H4211" t="s">
        <v>7943</v>
      </c>
      <c r="J4211" t="str">
        <f t="shared" si="136"/>
        <v>iiif_url</v>
      </c>
    </row>
    <row r="4212" spans="1:10" x14ac:dyDescent="0.2">
      <c r="A4212" t="s">
        <v>7676</v>
      </c>
      <c r="B4212">
        <v>233</v>
      </c>
      <c r="C4212" t="s">
        <v>7944</v>
      </c>
      <c r="D4212">
        <v>2558</v>
      </c>
      <c r="E4212">
        <v>3411</v>
      </c>
      <c r="F4212">
        <v>1393</v>
      </c>
      <c r="G4212">
        <v>1452</v>
      </c>
      <c r="H4212" t="s">
        <v>7945</v>
      </c>
      <c r="J4212" t="str">
        <f t="shared" si="136"/>
        <v>iiif_url</v>
      </c>
    </row>
    <row r="4213" spans="1:10" x14ac:dyDescent="0.2">
      <c r="A4213" t="s">
        <v>7676</v>
      </c>
      <c r="B4213">
        <v>233</v>
      </c>
      <c r="C4213" t="s">
        <v>7946</v>
      </c>
      <c r="D4213">
        <v>2565</v>
      </c>
      <c r="E4213">
        <v>3412</v>
      </c>
      <c r="F4213">
        <v>1445</v>
      </c>
      <c r="G4213">
        <v>1504</v>
      </c>
      <c r="H4213" t="s">
        <v>7947</v>
      </c>
      <c r="J4213" t="str">
        <f t="shared" si="136"/>
        <v>iiif_url</v>
      </c>
    </row>
    <row r="4214" spans="1:10" x14ac:dyDescent="0.2">
      <c r="A4214" t="s">
        <v>7676</v>
      </c>
      <c r="B4214">
        <v>233</v>
      </c>
      <c r="C4214" t="s">
        <v>7948</v>
      </c>
      <c r="D4214">
        <v>2560</v>
      </c>
      <c r="E4214">
        <v>3415</v>
      </c>
      <c r="F4214">
        <v>1489</v>
      </c>
      <c r="G4214">
        <v>1547</v>
      </c>
      <c r="H4214" t="s">
        <v>7949</v>
      </c>
      <c r="J4214" t="str">
        <f t="shared" si="136"/>
        <v>iiif_url</v>
      </c>
    </row>
    <row r="4215" spans="1:10" x14ac:dyDescent="0.2">
      <c r="A4215" t="s">
        <v>7676</v>
      </c>
      <c r="B4215">
        <v>233</v>
      </c>
      <c r="C4215" t="s">
        <v>7950</v>
      </c>
      <c r="D4215">
        <v>2558</v>
      </c>
      <c r="E4215">
        <v>3420</v>
      </c>
      <c r="F4215">
        <v>1539</v>
      </c>
      <c r="G4215">
        <v>1598</v>
      </c>
      <c r="H4215" t="s">
        <v>7951</v>
      </c>
      <c r="J4215" t="str">
        <f t="shared" si="136"/>
        <v>iiif_url</v>
      </c>
    </row>
    <row r="4216" spans="1:10" x14ac:dyDescent="0.2">
      <c r="A4216" t="s">
        <v>7676</v>
      </c>
      <c r="B4216">
        <v>233</v>
      </c>
      <c r="C4216" t="s">
        <v>7952</v>
      </c>
      <c r="D4216">
        <v>2562</v>
      </c>
      <c r="E4216">
        <v>3423</v>
      </c>
      <c r="F4216">
        <v>1589</v>
      </c>
      <c r="G4216">
        <v>1648</v>
      </c>
      <c r="H4216" t="s">
        <v>7953</v>
      </c>
      <c r="J4216" t="str">
        <f t="shared" si="136"/>
        <v>iiif_url</v>
      </c>
    </row>
    <row r="4217" spans="1:10" x14ac:dyDescent="0.2">
      <c r="A4217" t="s">
        <v>7676</v>
      </c>
      <c r="B4217">
        <v>233</v>
      </c>
      <c r="C4217" t="s">
        <v>7954</v>
      </c>
      <c r="D4217">
        <v>2558</v>
      </c>
      <c r="E4217">
        <v>3418</v>
      </c>
      <c r="F4217">
        <v>1634</v>
      </c>
      <c r="G4217">
        <v>1692</v>
      </c>
      <c r="H4217" t="s">
        <v>7955</v>
      </c>
      <c r="J4217" t="str">
        <f t="shared" si="136"/>
        <v>iiif_url</v>
      </c>
    </row>
    <row r="4218" spans="1:10" x14ac:dyDescent="0.2">
      <c r="A4218" t="s">
        <v>7676</v>
      </c>
      <c r="B4218">
        <v>233</v>
      </c>
      <c r="C4218" t="s">
        <v>7956</v>
      </c>
      <c r="D4218">
        <v>2560</v>
      </c>
      <c r="E4218">
        <v>3418</v>
      </c>
      <c r="F4218">
        <v>1679</v>
      </c>
      <c r="G4218">
        <v>1737</v>
      </c>
      <c r="H4218" t="s">
        <v>7957</v>
      </c>
      <c r="J4218" t="str">
        <f t="shared" si="136"/>
        <v>iiif_url</v>
      </c>
    </row>
    <row r="4219" spans="1:10" x14ac:dyDescent="0.2">
      <c r="A4219" t="s">
        <v>7676</v>
      </c>
      <c r="B4219">
        <v>233</v>
      </c>
      <c r="C4219" t="s">
        <v>7958</v>
      </c>
      <c r="D4219">
        <v>2561</v>
      </c>
      <c r="E4219">
        <v>2909</v>
      </c>
      <c r="F4219">
        <v>1743</v>
      </c>
      <c r="G4219">
        <v>1802</v>
      </c>
      <c r="H4219" t="s">
        <v>7959</v>
      </c>
      <c r="J4219" t="str">
        <f t="shared" si="136"/>
        <v>iiif_url</v>
      </c>
    </row>
    <row r="4220" spans="1:10" x14ac:dyDescent="0.2">
      <c r="A4220" t="s">
        <v>7676</v>
      </c>
      <c r="B4220">
        <v>233</v>
      </c>
      <c r="C4220" t="s">
        <v>7960</v>
      </c>
      <c r="D4220">
        <v>3158</v>
      </c>
      <c r="E4220">
        <v>3423</v>
      </c>
      <c r="F4220">
        <v>1732</v>
      </c>
      <c r="G4220">
        <v>1791</v>
      </c>
      <c r="H4220" t="s">
        <v>7961</v>
      </c>
      <c r="J4220" t="str">
        <f t="shared" si="136"/>
        <v>iiif_url</v>
      </c>
    </row>
    <row r="4221" spans="1:10" x14ac:dyDescent="0.2">
      <c r="A4221" t="s">
        <v>7676</v>
      </c>
      <c r="B4221">
        <v>233</v>
      </c>
      <c r="C4221" t="s">
        <v>7962</v>
      </c>
      <c r="D4221">
        <v>2565</v>
      </c>
      <c r="E4221">
        <v>3424</v>
      </c>
      <c r="F4221">
        <v>1782</v>
      </c>
      <c r="G4221">
        <v>1843</v>
      </c>
      <c r="H4221" t="s">
        <v>7963</v>
      </c>
      <c r="J4221" t="str">
        <f t="shared" si="136"/>
        <v>iiif_url</v>
      </c>
    </row>
    <row r="4222" spans="1:10" x14ac:dyDescent="0.2">
      <c r="A4222" t="s">
        <v>7676</v>
      </c>
      <c r="B4222">
        <v>233</v>
      </c>
      <c r="C4222" t="s">
        <v>7964</v>
      </c>
      <c r="D4222">
        <v>2562</v>
      </c>
      <c r="E4222">
        <v>3424</v>
      </c>
      <c r="F4222">
        <v>1829</v>
      </c>
      <c r="G4222">
        <v>1888</v>
      </c>
      <c r="H4222" t="s">
        <v>7965</v>
      </c>
      <c r="J4222" t="str">
        <f t="shared" ref="J4222:J4253" si="137">HYPERLINK("https://images.diginfra.net/iiif/NL-HaNA_1.01.02/3789/NL-HaNA_1.01.02_3789_0117.jpg/2436,233,2036,3245/full/0/default.jpg", "iiif_url")</f>
        <v>iiif_url</v>
      </c>
    </row>
    <row r="4223" spans="1:10" x14ac:dyDescent="0.2">
      <c r="A4223" t="s">
        <v>7676</v>
      </c>
      <c r="B4223">
        <v>233</v>
      </c>
      <c r="C4223" t="s">
        <v>7966</v>
      </c>
      <c r="D4223">
        <v>2559</v>
      </c>
      <c r="E4223">
        <v>3425</v>
      </c>
      <c r="F4223">
        <v>1878</v>
      </c>
      <c r="G4223">
        <v>1937</v>
      </c>
      <c r="H4223" t="s">
        <v>7967</v>
      </c>
      <c r="J4223" t="str">
        <f t="shared" si="137"/>
        <v>iiif_url</v>
      </c>
    </row>
    <row r="4224" spans="1:10" x14ac:dyDescent="0.2">
      <c r="A4224" t="s">
        <v>7676</v>
      </c>
      <c r="B4224">
        <v>233</v>
      </c>
      <c r="C4224" t="s">
        <v>7968</v>
      </c>
      <c r="D4224">
        <v>2559</v>
      </c>
      <c r="E4224">
        <v>3423</v>
      </c>
      <c r="F4224">
        <v>1924</v>
      </c>
      <c r="G4224">
        <v>1983</v>
      </c>
      <c r="H4224" t="s">
        <v>7969</v>
      </c>
      <c r="J4224" t="str">
        <f t="shared" si="137"/>
        <v>iiif_url</v>
      </c>
    </row>
    <row r="4225" spans="1:10" x14ac:dyDescent="0.2">
      <c r="A4225" t="s">
        <v>7676</v>
      </c>
      <c r="B4225">
        <v>233</v>
      </c>
      <c r="C4225" t="s">
        <v>7970</v>
      </c>
      <c r="D4225">
        <v>2561</v>
      </c>
      <c r="E4225">
        <v>3423</v>
      </c>
      <c r="F4225">
        <v>1971</v>
      </c>
      <c r="G4225">
        <v>2030</v>
      </c>
      <c r="H4225" t="s">
        <v>7971</v>
      </c>
      <c r="J4225" t="str">
        <f t="shared" si="137"/>
        <v>iiif_url</v>
      </c>
    </row>
    <row r="4226" spans="1:10" x14ac:dyDescent="0.2">
      <c r="A4226" t="s">
        <v>7676</v>
      </c>
      <c r="B4226">
        <v>233</v>
      </c>
      <c r="C4226" t="s">
        <v>7972</v>
      </c>
      <c r="D4226">
        <v>2559</v>
      </c>
      <c r="E4226">
        <v>3429</v>
      </c>
      <c r="F4226">
        <v>2019</v>
      </c>
      <c r="G4226">
        <v>2078</v>
      </c>
      <c r="H4226" t="s">
        <v>7973</v>
      </c>
      <c r="J4226" t="str">
        <f t="shared" si="137"/>
        <v>iiif_url</v>
      </c>
    </row>
    <row r="4227" spans="1:10" x14ac:dyDescent="0.2">
      <c r="A4227" t="s">
        <v>7676</v>
      </c>
      <c r="B4227">
        <v>233</v>
      </c>
      <c r="C4227" t="s">
        <v>7974</v>
      </c>
      <c r="D4227">
        <v>2561</v>
      </c>
      <c r="E4227">
        <v>3426</v>
      </c>
      <c r="F4227">
        <v>2067</v>
      </c>
      <c r="G4227">
        <v>2127</v>
      </c>
      <c r="H4227" t="s">
        <v>7975</v>
      </c>
      <c r="J4227" t="str">
        <f t="shared" si="137"/>
        <v>iiif_url</v>
      </c>
    </row>
    <row r="4228" spans="1:10" x14ac:dyDescent="0.2">
      <c r="A4228" t="s">
        <v>7676</v>
      </c>
      <c r="B4228">
        <v>233</v>
      </c>
      <c r="C4228" t="s">
        <v>7976</v>
      </c>
      <c r="D4228">
        <v>2565</v>
      </c>
      <c r="E4228">
        <v>3424</v>
      </c>
      <c r="F4228">
        <v>2117</v>
      </c>
      <c r="G4228">
        <v>2176</v>
      </c>
      <c r="H4228" t="s">
        <v>7977</v>
      </c>
      <c r="J4228" t="str">
        <f t="shared" si="137"/>
        <v>iiif_url</v>
      </c>
    </row>
    <row r="4229" spans="1:10" x14ac:dyDescent="0.2">
      <c r="A4229" t="s">
        <v>7676</v>
      </c>
      <c r="B4229">
        <v>233</v>
      </c>
      <c r="C4229" t="s">
        <v>7978</v>
      </c>
      <c r="D4229">
        <v>2571</v>
      </c>
      <c r="E4229">
        <v>3431</v>
      </c>
      <c r="F4229">
        <v>2165</v>
      </c>
      <c r="G4229">
        <v>2224</v>
      </c>
      <c r="H4229" t="s">
        <v>7979</v>
      </c>
      <c r="J4229" t="str">
        <f t="shared" si="137"/>
        <v>iiif_url</v>
      </c>
    </row>
    <row r="4230" spans="1:10" x14ac:dyDescent="0.2">
      <c r="A4230" t="s">
        <v>7676</v>
      </c>
      <c r="B4230">
        <v>233</v>
      </c>
      <c r="C4230" t="s">
        <v>7980</v>
      </c>
      <c r="D4230">
        <v>2574</v>
      </c>
      <c r="E4230">
        <v>3431</v>
      </c>
      <c r="F4230">
        <v>2213</v>
      </c>
      <c r="G4230">
        <v>2274</v>
      </c>
      <c r="H4230" t="s">
        <v>4508</v>
      </c>
      <c r="J4230" t="str">
        <f t="shared" si="137"/>
        <v>iiif_url</v>
      </c>
    </row>
    <row r="4231" spans="1:10" x14ac:dyDescent="0.2">
      <c r="A4231" t="s">
        <v>7676</v>
      </c>
      <c r="B4231">
        <v>233</v>
      </c>
      <c r="C4231" t="s">
        <v>7981</v>
      </c>
      <c r="D4231">
        <v>2572</v>
      </c>
      <c r="E4231">
        <v>2682</v>
      </c>
      <c r="F4231">
        <v>2271</v>
      </c>
      <c r="G4231">
        <v>2329</v>
      </c>
      <c r="H4231" t="s">
        <v>48</v>
      </c>
      <c r="J4231" t="str">
        <f t="shared" si="137"/>
        <v>iiif_url</v>
      </c>
    </row>
    <row r="4232" spans="1:10" x14ac:dyDescent="0.2">
      <c r="A4232" t="s">
        <v>7676</v>
      </c>
      <c r="B4232">
        <v>233</v>
      </c>
      <c r="C4232" t="s">
        <v>7982</v>
      </c>
      <c r="D4232">
        <v>2584</v>
      </c>
      <c r="E4232">
        <v>3430</v>
      </c>
      <c r="F4232">
        <v>2364</v>
      </c>
      <c r="G4232">
        <v>2423</v>
      </c>
      <c r="H4232" t="s">
        <v>7983</v>
      </c>
      <c r="I4232">
        <v>1</v>
      </c>
      <c r="J4232" t="str">
        <f t="shared" si="137"/>
        <v>iiif_url</v>
      </c>
    </row>
    <row r="4233" spans="1:10" x14ac:dyDescent="0.2">
      <c r="A4233" t="s">
        <v>7676</v>
      </c>
      <c r="B4233">
        <v>233</v>
      </c>
      <c r="C4233" t="s">
        <v>7984</v>
      </c>
      <c r="D4233">
        <v>2588</v>
      </c>
      <c r="E4233">
        <v>3429</v>
      </c>
      <c r="F4233">
        <v>2414</v>
      </c>
      <c r="G4233">
        <v>2474</v>
      </c>
      <c r="H4233" t="s">
        <v>7985</v>
      </c>
      <c r="J4233" t="str">
        <f t="shared" si="137"/>
        <v>iiif_url</v>
      </c>
    </row>
    <row r="4234" spans="1:10" x14ac:dyDescent="0.2">
      <c r="A4234" t="s">
        <v>7676</v>
      </c>
      <c r="B4234">
        <v>233</v>
      </c>
      <c r="C4234" t="s">
        <v>7986</v>
      </c>
      <c r="D4234">
        <v>2670</v>
      </c>
      <c r="E4234">
        <v>3430</v>
      </c>
      <c r="F4234">
        <v>2462</v>
      </c>
      <c r="G4234">
        <v>2521</v>
      </c>
      <c r="H4234" t="s">
        <v>7987</v>
      </c>
      <c r="J4234" t="str">
        <f t="shared" si="137"/>
        <v>iiif_url</v>
      </c>
    </row>
    <row r="4235" spans="1:10" x14ac:dyDescent="0.2">
      <c r="A4235" t="s">
        <v>7676</v>
      </c>
      <c r="B4235">
        <v>233</v>
      </c>
      <c r="C4235" t="s">
        <v>7988</v>
      </c>
      <c r="D4235">
        <v>2580</v>
      </c>
      <c r="E4235">
        <v>3437</v>
      </c>
      <c r="F4235">
        <v>2509</v>
      </c>
      <c r="G4235">
        <v>2568</v>
      </c>
      <c r="H4235" t="s">
        <v>7989</v>
      </c>
      <c r="J4235" t="str">
        <f t="shared" si="137"/>
        <v>iiif_url</v>
      </c>
    </row>
    <row r="4236" spans="1:10" x14ac:dyDescent="0.2">
      <c r="A4236" t="s">
        <v>7676</v>
      </c>
      <c r="B4236">
        <v>233</v>
      </c>
      <c r="C4236" t="s">
        <v>7990</v>
      </c>
      <c r="D4236">
        <v>2577</v>
      </c>
      <c r="E4236">
        <v>3437</v>
      </c>
      <c r="F4236">
        <v>2555</v>
      </c>
      <c r="G4236">
        <v>2613</v>
      </c>
      <c r="H4236" t="s">
        <v>7991</v>
      </c>
      <c r="J4236" t="str">
        <f t="shared" si="137"/>
        <v>iiif_url</v>
      </c>
    </row>
    <row r="4237" spans="1:10" x14ac:dyDescent="0.2">
      <c r="A4237" t="s">
        <v>7676</v>
      </c>
      <c r="B4237">
        <v>233</v>
      </c>
      <c r="C4237" t="s">
        <v>7992</v>
      </c>
      <c r="D4237">
        <v>2578</v>
      </c>
      <c r="E4237">
        <v>3438</v>
      </c>
      <c r="F4237">
        <v>2600</v>
      </c>
      <c r="G4237">
        <v>2659</v>
      </c>
      <c r="H4237" t="s">
        <v>7993</v>
      </c>
      <c r="J4237" t="str">
        <f t="shared" si="137"/>
        <v>iiif_url</v>
      </c>
    </row>
    <row r="4238" spans="1:10" x14ac:dyDescent="0.2">
      <c r="A4238" t="s">
        <v>7676</v>
      </c>
      <c r="B4238">
        <v>233</v>
      </c>
      <c r="C4238" t="s">
        <v>7994</v>
      </c>
      <c r="D4238">
        <v>2577</v>
      </c>
      <c r="E4238">
        <v>3438</v>
      </c>
      <c r="F4238">
        <v>2652</v>
      </c>
      <c r="G4238">
        <v>2711</v>
      </c>
      <c r="H4238" t="s">
        <v>7995</v>
      </c>
      <c r="J4238" t="str">
        <f t="shared" si="137"/>
        <v>iiif_url</v>
      </c>
    </row>
    <row r="4239" spans="1:10" x14ac:dyDescent="0.2">
      <c r="A4239" t="s">
        <v>7676</v>
      </c>
      <c r="B4239">
        <v>233</v>
      </c>
      <c r="C4239" t="s">
        <v>7996</v>
      </c>
      <c r="D4239">
        <v>2579</v>
      </c>
      <c r="E4239">
        <v>3436</v>
      </c>
      <c r="F4239">
        <v>2697</v>
      </c>
      <c r="G4239">
        <v>2756</v>
      </c>
      <c r="H4239" t="s">
        <v>7997</v>
      </c>
      <c r="J4239" t="str">
        <f t="shared" si="137"/>
        <v>iiif_url</v>
      </c>
    </row>
    <row r="4240" spans="1:10" x14ac:dyDescent="0.2">
      <c r="A4240" t="s">
        <v>7676</v>
      </c>
      <c r="B4240">
        <v>233</v>
      </c>
      <c r="C4240" t="s">
        <v>7998</v>
      </c>
      <c r="D4240">
        <v>2583</v>
      </c>
      <c r="E4240">
        <v>3443</v>
      </c>
      <c r="F4240">
        <v>2749</v>
      </c>
      <c r="G4240">
        <v>2808</v>
      </c>
      <c r="H4240" t="s">
        <v>7999</v>
      </c>
      <c r="J4240" t="str">
        <f t="shared" si="137"/>
        <v>iiif_url</v>
      </c>
    </row>
    <row r="4241" spans="1:10" x14ac:dyDescent="0.2">
      <c r="A4241" t="s">
        <v>7676</v>
      </c>
      <c r="B4241">
        <v>233</v>
      </c>
      <c r="C4241" t="s">
        <v>8000</v>
      </c>
      <c r="D4241">
        <v>2581</v>
      </c>
      <c r="E4241">
        <v>3441</v>
      </c>
      <c r="F4241">
        <v>2798</v>
      </c>
      <c r="G4241">
        <v>2857</v>
      </c>
      <c r="H4241" t="s">
        <v>8001</v>
      </c>
      <c r="J4241" t="str">
        <f t="shared" si="137"/>
        <v>iiif_url</v>
      </c>
    </row>
    <row r="4242" spans="1:10" x14ac:dyDescent="0.2">
      <c r="A4242" t="s">
        <v>7676</v>
      </c>
      <c r="B4242">
        <v>233</v>
      </c>
      <c r="C4242" t="s">
        <v>8002</v>
      </c>
      <c r="D4242">
        <v>2581</v>
      </c>
      <c r="E4242">
        <v>3444</v>
      </c>
      <c r="F4242">
        <v>2846</v>
      </c>
      <c r="G4242">
        <v>2904</v>
      </c>
      <c r="H4242" t="s">
        <v>8003</v>
      </c>
      <c r="J4242" t="str">
        <f t="shared" si="137"/>
        <v>iiif_url</v>
      </c>
    </row>
    <row r="4243" spans="1:10" x14ac:dyDescent="0.2">
      <c r="A4243" t="s">
        <v>7676</v>
      </c>
      <c r="B4243">
        <v>233</v>
      </c>
      <c r="C4243" t="s">
        <v>8004</v>
      </c>
      <c r="D4243">
        <v>2583</v>
      </c>
      <c r="E4243">
        <v>3447</v>
      </c>
      <c r="F4243">
        <v>2893</v>
      </c>
      <c r="G4243">
        <v>2954</v>
      </c>
      <c r="H4243" t="s">
        <v>8005</v>
      </c>
      <c r="J4243" t="str">
        <f t="shared" si="137"/>
        <v>iiif_url</v>
      </c>
    </row>
    <row r="4244" spans="1:10" x14ac:dyDescent="0.2">
      <c r="A4244" t="s">
        <v>7676</v>
      </c>
      <c r="B4244">
        <v>233</v>
      </c>
      <c r="C4244" t="s">
        <v>8006</v>
      </c>
      <c r="D4244">
        <v>2584</v>
      </c>
      <c r="E4244">
        <v>3444</v>
      </c>
      <c r="F4244">
        <v>2943</v>
      </c>
      <c r="G4244">
        <v>3003</v>
      </c>
      <c r="H4244" t="s">
        <v>8007</v>
      </c>
      <c r="J4244" t="str">
        <f t="shared" si="137"/>
        <v>iiif_url</v>
      </c>
    </row>
    <row r="4245" spans="1:10" x14ac:dyDescent="0.2">
      <c r="A4245" t="s">
        <v>7676</v>
      </c>
      <c r="B4245">
        <v>233</v>
      </c>
      <c r="C4245" t="s">
        <v>8008</v>
      </c>
      <c r="D4245">
        <v>2586</v>
      </c>
      <c r="E4245">
        <v>3447</v>
      </c>
      <c r="F4245">
        <v>2990</v>
      </c>
      <c r="G4245">
        <v>3050</v>
      </c>
      <c r="H4245" t="s">
        <v>7045</v>
      </c>
      <c r="J4245" t="str">
        <f t="shared" si="137"/>
        <v>iiif_url</v>
      </c>
    </row>
    <row r="4246" spans="1:10" x14ac:dyDescent="0.2">
      <c r="A4246" t="s">
        <v>7676</v>
      </c>
      <c r="B4246">
        <v>233</v>
      </c>
      <c r="C4246" t="s">
        <v>8009</v>
      </c>
      <c r="D4246">
        <v>2584</v>
      </c>
      <c r="E4246">
        <v>3447</v>
      </c>
      <c r="F4246">
        <v>3038</v>
      </c>
      <c r="G4246">
        <v>3098</v>
      </c>
      <c r="H4246" t="s">
        <v>8010</v>
      </c>
      <c r="J4246" t="str">
        <f t="shared" si="137"/>
        <v>iiif_url</v>
      </c>
    </row>
    <row r="4247" spans="1:10" x14ac:dyDescent="0.2">
      <c r="A4247" t="s">
        <v>7676</v>
      </c>
      <c r="B4247">
        <v>233</v>
      </c>
      <c r="C4247" t="s">
        <v>8011</v>
      </c>
      <c r="D4247">
        <v>2584</v>
      </c>
      <c r="E4247">
        <v>3449</v>
      </c>
      <c r="F4247">
        <v>3082</v>
      </c>
      <c r="G4247">
        <v>3142</v>
      </c>
      <c r="H4247" t="s">
        <v>8012</v>
      </c>
      <c r="J4247" t="str">
        <f t="shared" si="137"/>
        <v>iiif_url</v>
      </c>
    </row>
    <row r="4248" spans="1:10" x14ac:dyDescent="0.2">
      <c r="A4248" t="s">
        <v>7676</v>
      </c>
      <c r="B4248">
        <v>233</v>
      </c>
      <c r="C4248" t="s">
        <v>8013</v>
      </c>
      <c r="D4248">
        <v>2586</v>
      </c>
      <c r="E4248">
        <v>3446</v>
      </c>
      <c r="F4248">
        <v>3131</v>
      </c>
      <c r="G4248">
        <v>3191</v>
      </c>
      <c r="H4248" t="s">
        <v>8014</v>
      </c>
      <c r="J4248" t="str">
        <f t="shared" si="137"/>
        <v>iiif_url</v>
      </c>
    </row>
    <row r="4249" spans="1:10" x14ac:dyDescent="0.2">
      <c r="A4249" t="s">
        <v>7676</v>
      </c>
      <c r="B4249">
        <v>233</v>
      </c>
      <c r="C4249" t="s">
        <v>8015</v>
      </c>
      <c r="D4249">
        <v>2587</v>
      </c>
      <c r="E4249">
        <v>3449</v>
      </c>
      <c r="F4249">
        <v>3179</v>
      </c>
      <c r="G4249">
        <v>3239</v>
      </c>
      <c r="H4249" t="s">
        <v>8016</v>
      </c>
      <c r="J4249" t="str">
        <f t="shared" si="137"/>
        <v>iiif_url</v>
      </c>
    </row>
    <row r="4250" spans="1:10" x14ac:dyDescent="0.2">
      <c r="A4250" t="s">
        <v>7676</v>
      </c>
      <c r="B4250">
        <v>233</v>
      </c>
      <c r="C4250" t="s">
        <v>8017</v>
      </c>
      <c r="D4250">
        <v>2590</v>
      </c>
      <c r="E4250">
        <v>3453</v>
      </c>
      <c r="F4250">
        <v>3231</v>
      </c>
      <c r="G4250">
        <v>3290</v>
      </c>
      <c r="H4250" t="s">
        <v>8018</v>
      </c>
      <c r="J4250" t="str">
        <f t="shared" si="137"/>
        <v>iiif_url</v>
      </c>
    </row>
    <row r="4251" spans="1:10" x14ac:dyDescent="0.2">
      <c r="A4251" t="s">
        <v>7676</v>
      </c>
      <c r="B4251">
        <v>233</v>
      </c>
      <c r="C4251" t="s">
        <v>8019</v>
      </c>
      <c r="D4251">
        <v>2588</v>
      </c>
      <c r="E4251">
        <v>3458</v>
      </c>
      <c r="F4251">
        <v>3281</v>
      </c>
      <c r="G4251">
        <v>3342</v>
      </c>
      <c r="H4251" t="s">
        <v>8020</v>
      </c>
      <c r="J4251" t="str">
        <f t="shared" si="137"/>
        <v>iiif_url</v>
      </c>
    </row>
    <row r="4252" spans="1:10" x14ac:dyDescent="0.2">
      <c r="A4252" t="s">
        <v>7676</v>
      </c>
      <c r="B4252">
        <v>233</v>
      </c>
      <c r="C4252" t="s">
        <v>8021</v>
      </c>
      <c r="D4252">
        <v>3448</v>
      </c>
      <c r="E4252">
        <v>4325</v>
      </c>
      <c r="F4252">
        <v>426</v>
      </c>
      <c r="G4252">
        <v>487</v>
      </c>
      <c r="H4252" t="s">
        <v>8022</v>
      </c>
      <c r="J4252" t="str">
        <f t="shared" si="137"/>
        <v>iiif_url</v>
      </c>
    </row>
    <row r="4253" spans="1:10" x14ac:dyDescent="0.2">
      <c r="A4253" t="s">
        <v>7676</v>
      </c>
      <c r="B4253">
        <v>233</v>
      </c>
      <c r="C4253" t="s">
        <v>8023</v>
      </c>
      <c r="D4253">
        <v>3458</v>
      </c>
      <c r="E4253">
        <v>4330</v>
      </c>
      <c r="F4253">
        <v>474</v>
      </c>
      <c r="G4253">
        <v>534</v>
      </c>
      <c r="H4253" t="s">
        <v>8024</v>
      </c>
      <c r="J4253" t="str">
        <f t="shared" si="137"/>
        <v>iiif_url</v>
      </c>
    </row>
    <row r="4254" spans="1:10" x14ac:dyDescent="0.2">
      <c r="A4254" t="s">
        <v>7676</v>
      </c>
      <c r="B4254">
        <v>233</v>
      </c>
      <c r="C4254" t="s">
        <v>8025</v>
      </c>
      <c r="D4254">
        <v>3454</v>
      </c>
      <c r="E4254">
        <v>4332</v>
      </c>
      <c r="F4254">
        <v>525</v>
      </c>
      <c r="G4254">
        <v>584</v>
      </c>
      <c r="H4254" t="s">
        <v>8026</v>
      </c>
      <c r="J4254" t="str">
        <f t="shared" ref="J4254:J4285" si="138">HYPERLINK("https://images.diginfra.net/iiif/NL-HaNA_1.01.02/3789/NL-HaNA_1.01.02_3789_0117.jpg/2436,233,2036,3245/full/0/default.jpg", "iiif_url")</f>
        <v>iiif_url</v>
      </c>
    </row>
    <row r="4255" spans="1:10" x14ac:dyDescent="0.2">
      <c r="A4255" t="s">
        <v>7676</v>
      </c>
      <c r="B4255">
        <v>233</v>
      </c>
      <c r="C4255" t="s">
        <v>8027</v>
      </c>
      <c r="D4255">
        <v>3455</v>
      </c>
      <c r="E4255">
        <v>4335</v>
      </c>
      <c r="F4255">
        <v>574</v>
      </c>
      <c r="G4255">
        <v>633</v>
      </c>
      <c r="H4255" t="s">
        <v>8028</v>
      </c>
      <c r="J4255" t="str">
        <f t="shared" si="138"/>
        <v>iiif_url</v>
      </c>
    </row>
    <row r="4256" spans="1:10" x14ac:dyDescent="0.2">
      <c r="A4256" t="s">
        <v>7676</v>
      </c>
      <c r="B4256">
        <v>233</v>
      </c>
      <c r="C4256" t="s">
        <v>8029</v>
      </c>
      <c r="D4256">
        <v>3454</v>
      </c>
      <c r="E4256">
        <v>4334</v>
      </c>
      <c r="F4256">
        <v>618</v>
      </c>
      <c r="G4256">
        <v>679</v>
      </c>
      <c r="H4256" t="s">
        <v>8030</v>
      </c>
      <c r="J4256" t="str">
        <f t="shared" si="138"/>
        <v>iiif_url</v>
      </c>
    </row>
    <row r="4257" spans="1:10" x14ac:dyDescent="0.2">
      <c r="A4257" t="s">
        <v>7676</v>
      </c>
      <c r="B4257">
        <v>233</v>
      </c>
      <c r="C4257" t="s">
        <v>8031</v>
      </c>
      <c r="D4257">
        <v>3453</v>
      </c>
      <c r="E4257">
        <v>4330</v>
      </c>
      <c r="F4257">
        <v>666</v>
      </c>
      <c r="G4257">
        <v>726</v>
      </c>
      <c r="H4257" t="s">
        <v>8032</v>
      </c>
      <c r="J4257" t="str">
        <f t="shared" si="138"/>
        <v>iiif_url</v>
      </c>
    </row>
    <row r="4258" spans="1:10" x14ac:dyDescent="0.2">
      <c r="A4258" t="s">
        <v>7676</v>
      </c>
      <c r="B4258">
        <v>233</v>
      </c>
      <c r="C4258" t="s">
        <v>8033</v>
      </c>
      <c r="D4258">
        <v>3452</v>
      </c>
      <c r="E4258">
        <v>4332</v>
      </c>
      <c r="F4258">
        <v>714</v>
      </c>
      <c r="G4258">
        <v>773</v>
      </c>
      <c r="H4258" t="s">
        <v>8034</v>
      </c>
      <c r="J4258" t="str">
        <f t="shared" si="138"/>
        <v>iiif_url</v>
      </c>
    </row>
    <row r="4259" spans="1:10" x14ac:dyDescent="0.2">
      <c r="A4259" t="s">
        <v>7676</v>
      </c>
      <c r="B4259">
        <v>233</v>
      </c>
      <c r="C4259" t="s">
        <v>8035</v>
      </c>
      <c r="D4259">
        <v>3450</v>
      </c>
      <c r="E4259">
        <v>4336</v>
      </c>
      <c r="F4259">
        <v>763</v>
      </c>
      <c r="G4259">
        <v>823</v>
      </c>
      <c r="H4259" t="s">
        <v>8036</v>
      </c>
      <c r="J4259" t="str">
        <f t="shared" si="138"/>
        <v>iiif_url</v>
      </c>
    </row>
    <row r="4260" spans="1:10" x14ac:dyDescent="0.2">
      <c r="A4260" t="s">
        <v>7676</v>
      </c>
      <c r="B4260">
        <v>233</v>
      </c>
      <c r="C4260" t="s">
        <v>8037</v>
      </c>
      <c r="D4260">
        <v>3457</v>
      </c>
      <c r="E4260">
        <v>4335</v>
      </c>
      <c r="F4260">
        <v>813</v>
      </c>
      <c r="G4260">
        <v>872</v>
      </c>
      <c r="H4260" t="s">
        <v>8038</v>
      </c>
      <c r="J4260" t="str">
        <f t="shared" si="138"/>
        <v>iiif_url</v>
      </c>
    </row>
    <row r="4261" spans="1:10" x14ac:dyDescent="0.2">
      <c r="A4261" t="s">
        <v>7676</v>
      </c>
      <c r="B4261">
        <v>233</v>
      </c>
      <c r="C4261" t="s">
        <v>8039</v>
      </c>
      <c r="D4261">
        <v>3458</v>
      </c>
      <c r="E4261">
        <v>4329</v>
      </c>
      <c r="F4261">
        <v>860</v>
      </c>
      <c r="G4261">
        <v>920</v>
      </c>
      <c r="H4261" t="s">
        <v>8040</v>
      </c>
      <c r="J4261" t="str">
        <f t="shared" si="138"/>
        <v>iiif_url</v>
      </c>
    </row>
    <row r="4262" spans="1:10" x14ac:dyDescent="0.2">
      <c r="A4262" t="s">
        <v>7676</v>
      </c>
      <c r="B4262">
        <v>233</v>
      </c>
      <c r="C4262" t="s">
        <v>8041</v>
      </c>
      <c r="D4262">
        <v>3469</v>
      </c>
      <c r="E4262">
        <v>4331</v>
      </c>
      <c r="F4262">
        <v>908</v>
      </c>
      <c r="G4262">
        <v>967</v>
      </c>
      <c r="H4262" t="s">
        <v>8042</v>
      </c>
      <c r="J4262" t="str">
        <f t="shared" si="138"/>
        <v>iiif_url</v>
      </c>
    </row>
    <row r="4263" spans="1:10" x14ac:dyDescent="0.2">
      <c r="A4263" t="s">
        <v>7676</v>
      </c>
      <c r="B4263">
        <v>233</v>
      </c>
      <c r="C4263" t="s">
        <v>8043</v>
      </c>
      <c r="D4263">
        <v>3460</v>
      </c>
      <c r="E4263">
        <v>4329</v>
      </c>
      <c r="F4263">
        <v>957</v>
      </c>
      <c r="G4263">
        <v>1017</v>
      </c>
      <c r="H4263" t="s">
        <v>8044</v>
      </c>
      <c r="J4263" t="str">
        <f t="shared" si="138"/>
        <v>iiif_url</v>
      </c>
    </row>
    <row r="4264" spans="1:10" x14ac:dyDescent="0.2">
      <c r="A4264" t="s">
        <v>7676</v>
      </c>
      <c r="B4264">
        <v>233</v>
      </c>
      <c r="C4264" t="s">
        <v>8045</v>
      </c>
      <c r="D4264">
        <v>3462</v>
      </c>
      <c r="E4264">
        <v>4330</v>
      </c>
      <c r="F4264">
        <v>1004</v>
      </c>
      <c r="G4264">
        <v>1064</v>
      </c>
      <c r="H4264" t="s">
        <v>8046</v>
      </c>
      <c r="J4264" t="str">
        <f t="shared" si="138"/>
        <v>iiif_url</v>
      </c>
    </row>
    <row r="4265" spans="1:10" x14ac:dyDescent="0.2">
      <c r="A4265" t="s">
        <v>7676</v>
      </c>
      <c r="B4265">
        <v>233</v>
      </c>
      <c r="C4265" t="s">
        <v>8047</v>
      </c>
      <c r="D4265">
        <v>3465</v>
      </c>
      <c r="E4265">
        <v>4332</v>
      </c>
      <c r="F4265">
        <v>1051</v>
      </c>
      <c r="G4265">
        <v>1110</v>
      </c>
      <c r="H4265" t="s">
        <v>8048</v>
      </c>
      <c r="J4265" t="str">
        <f t="shared" si="138"/>
        <v>iiif_url</v>
      </c>
    </row>
    <row r="4266" spans="1:10" x14ac:dyDescent="0.2">
      <c r="A4266" t="s">
        <v>7676</v>
      </c>
      <c r="B4266">
        <v>233</v>
      </c>
      <c r="C4266" t="s">
        <v>8049</v>
      </c>
      <c r="D4266">
        <v>3462</v>
      </c>
      <c r="E4266">
        <v>4332</v>
      </c>
      <c r="F4266">
        <v>1101</v>
      </c>
      <c r="G4266">
        <v>1160</v>
      </c>
      <c r="H4266" t="s">
        <v>8050</v>
      </c>
      <c r="J4266" t="str">
        <f t="shared" si="138"/>
        <v>iiif_url</v>
      </c>
    </row>
    <row r="4267" spans="1:10" x14ac:dyDescent="0.2">
      <c r="A4267" t="s">
        <v>7676</v>
      </c>
      <c r="B4267">
        <v>233</v>
      </c>
      <c r="C4267" t="s">
        <v>8051</v>
      </c>
      <c r="D4267">
        <v>3463</v>
      </c>
      <c r="E4267">
        <v>4335</v>
      </c>
      <c r="F4267">
        <v>1145</v>
      </c>
      <c r="G4267">
        <v>1205</v>
      </c>
      <c r="H4267" t="s">
        <v>8052</v>
      </c>
      <c r="J4267" t="str">
        <f t="shared" si="138"/>
        <v>iiif_url</v>
      </c>
    </row>
    <row r="4268" spans="1:10" x14ac:dyDescent="0.2">
      <c r="A4268" t="s">
        <v>7676</v>
      </c>
      <c r="B4268">
        <v>233</v>
      </c>
      <c r="C4268" t="s">
        <v>8053</v>
      </c>
      <c r="D4268">
        <v>3471</v>
      </c>
      <c r="E4268">
        <v>4335</v>
      </c>
      <c r="F4268">
        <v>1194</v>
      </c>
      <c r="G4268">
        <v>1252</v>
      </c>
      <c r="H4268" t="s">
        <v>8054</v>
      </c>
      <c r="J4268" t="str">
        <f t="shared" si="138"/>
        <v>iiif_url</v>
      </c>
    </row>
    <row r="4269" spans="1:10" x14ac:dyDescent="0.2">
      <c r="A4269" t="s">
        <v>7676</v>
      </c>
      <c r="B4269">
        <v>233</v>
      </c>
      <c r="C4269" t="s">
        <v>8055</v>
      </c>
      <c r="D4269">
        <v>3466</v>
      </c>
      <c r="E4269">
        <v>4337</v>
      </c>
      <c r="F4269">
        <v>1245</v>
      </c>
      <c r="G4269">
        <v>1304</v>
      </c>
      <c r="H4269" t="s">
        <v>8056</v>
      </c>
      <c r="J4269" t="str">
        <f t="shared" si="138"/>
        <v>iiif_url</v>
      </c>
    </row>
    <row r="4270" spans="1:10" x14ac:dyDescent="0.2">
      <c r="A4270" t="s">
        <v>7676</v>
      </c>
      <c r="B4270">
        <v>233</v>
      </c>
      <c r="C4270" t="s">
        <v>8057</v>
      </c>
      <c r="D4270">
        <v>3469</v>
      </c>
      <c r="E4270">
        <v>4336</v>
      </c>
      <c r="F4270">
        <v>1293</v>
      </c>
      <c r="G4270">
        <v>1352</v>
      </c>
      <c r="H4270" t="s">
        <v>8058</v>
      </c>
      <c r="J4270" t="str">
        <f t="shared" si="138"/>
        <v>iiif_url</v>
      </c>
    </row>
    <row r="4271" spans="1:10" x14ac:dyDescent="0.2">
      <c r="A4271" t="s">
        <v>7676</v>
      </c>
      <c r="B4271">
        <v>233</v>
      </c>
      <c r="C4271" t="s">
        <v>8059</v>
      </c>
      <c r="D4271">
        <v>3470</v>
      </c>
      <c r="E4271">
        <v>4339</v>
      </c>
      <c r="F4271">
        <v>1341</v>
      </c>
      <c r="G4271">
        <v>1400</v>
      </c>
      <c r="H4271" t="s">
        <v>8060</v>
      </c>
      <c r="J4271" t="str">
        <f t="shared" si="138"/>
        <v>iiif_url</v>
      </c>
    </row>
    <row r="4272" spans="1:10" x14ac:dyDescent="0.2">
      <c r="A4272" t="s">
        <v>7676</v>
      </c>
      <c r="B4272">
        <v>233</v>
      </c>
      <c r="C4272" t="s">
        <v>8061</v>
      </c>
      <c r="D4272">
        <v>3463</v>
      </c>
      <c r="E4272">
        <v>4338</v>
      </c>
      <c r="F4272">
        <v>1389</v>
      </c>
      <c r="G4272">
        <v>1447</v>
      </c>
      <c r="H4272" t="s">
        <v>8062</v>
      </c>
      <c r="J4272" t="str">
        <f t="shared" si="138"/>
        <v>iiif_url</v>
      </c>
    </row>
    <row r="4273" spans="1:10" x14ac:dyDescent="0.2">
      <c r="A4273" t="s">
        <v>7676</v>
      </c>
      <c r="B4273">
        <v>233</v>
      </c>
      <c r="C4273" t="s">
        <v>8063</v>
      </c>
      <c r="D4273">
        <v>3464</v>
      </c>
      <c r="E4273">
        <v>4341</v>
      </c>
      <c r="F4273">
        <v>1437</v>
      </c>
      <c r="G4273">
        <v>1497</v>
      </c>
      <c r="H4273" t="s">
        <v>8064</v>
      </c>
      <c r="J4273" t="str">
        <f t="shared" si="138"/>
        <v>iiif_url</v>
      </c>
    </row>
    <row r="4274" spans="1:10" x14ac:dyDescent="0.2">
      <c r="A4274" t="s">
        <v>7676</v>
      </c>
      <c r="B4274">
        <v>233</v>
      </c>
      <c r="C4274" t="s">
        <v>8065</v>
      </c>
      <c r="D4274">
        <v>3470</v>
      </c>
      <c r="E4274">
        <v>4337</v>
      </c>
      <c r="F4274">
        <v>1488</v>
      </c>
      <c r="G4274">
        <v>1548</v>
      </c>
      <c r="H4274" t="s">
        <v>8066</v>
      </c>
      <c r="J4274" t="str">
        <f t="shared" si="138"/>
        <v>iiif_url</v>
      </c>
    </row>
    <row r="4275" spans="1:10" x14ac:dyDescent="0.2">
      <c r="A4275" t="s">
        <v>7676</v>
      </c>
      <c r="B4275">
        <v>233</v>
      </c>
      <c r="C4275" t="s">
        <v>8067</v>
      </c>
      <c r="D4275">
        <v>3469</v>
      </c>
      <c r="E4275">
        <v>4340</v>
      </c>
      <c r="F4275">
        <v>1537</v>
      </c>
      <c r="G4275">
        <v>1596</v>
      </c>
      <c r="H4275" t="s">
        <v>8068</v>
      </c>
      <c r="J4275" t="str">
        <f t="shared" si="138"/>
        <v>iiif_url</v>
      </c>
    </row>
    <row r="4276" spans="1:10" x14ac:dyDescent="0.2">
      <c r="A4276" t="s">
        <v>7676</v>
      </c>
      <c r="B4276">
        <v>233</v>
      </c>
      <c r="C4276" t="s">
        <v>8069</v>
      </c>
      <c r="D4276">
        <v>3469</v>
      </c>
      <c r="E4276">
        <v>4341</v>
      </c>
      <c r="F4276">
        <v>1577</v>
      </c>
      <c r="G4276">
        <v>1638</v>
      </c>
      <c r="H4276" t="s">
        <v>8070</v>
      </c>
      <c r="J4276" t="str">
        <f t="shared" si="138"/>
        <v>iiif_url</v>
      </c>
    </row>
    <row r="4277" spans="1:10" x14ac:dyDescent="0.2">
      <c r="A4277" t="s">
        <v>7676</v>
      </c>
      <c r="B4277">
        <v>233</v>
      </c>
      <c r="C4277" t="s">
        <v>8071</v>
      </c>
      <c r="D4277">
        <v>3470</v>
      </c>
      <c r="E4277">
        <v>4336</v>
      </c>
      <c r="F4277">
        <v>1630</v>
      </c>
      <c r="G4277">
        <v>1688</v>
      </c>
      <c r="H4277" t="s">
        <v>8072</v>
      </c>
      <c r="J4277" t="str">
        <f t="shared" si="138"/>
        <v>iiif_url</v>
      </c>
    </row>
    <row r="4278" spans="1:10" x14ac:dyDescent="0.2">
      <c r="A4278" t="s">
        <v>7676</v>
      </c>
      <c r="B4278">
        <v>233</v>
      </c>
      <c r="C4278" t="s">
        <v>8073</v>
      </c>
      <c r="D4278">
        <v>3475</v>
      </c>
      <c r="E4278">
        <v>4341</v>
      </c>
      <c r="F4278">
        <v>1678</v>
      </c>
      <c r="G4278">
        <v>1737</v>
      </c>
      <c r="H4278" t="s">
        <v>8074</v>
      </c>
      <c r="J4278" t="str">
        <f t="shared" si="138"/>
        <v>iiif_url</v>
      </c>
    </row>
    <row r="4279" spans="1:10" x14ac:dyDescent="0.2">
      <c r="A4279" t="s">
        <v>7676</v>
      </c>
      <c r="B4279">
        <v>233</v>
      </c>
      <c r="C4279" t="s">
        <v>8075</v>
      </c>
      <c r="D4279">
        <v>3475</v>
      </c>
      <c r="E4279">
        <v>4336</v>
      </c>
      <c r="F4279">
        <v>1725</v>
      </c>
      <c r="G4279">
        <v>1783</v>
      </c>
      <c r="H4279" t="s">
        <v>8076</v>
      </c>
      <c r="J4279" t="str">
        <f t="shared" si="138"/>
        <v>iiif_url</v>
      </c>
    </row>
    <row r="4280" spans="1:10" x14ac:dyDescent="0.2">
      <c r="A4280" t="s">
        <v>7676</v>
      </c>
      <c r="B4280">
        <v>233</v>
      </c>
      <c r="C4280" t="s">
        <v>8077</v>
      </c>
      <c r="D4280">
        <v>3474</v>
      </c>
      <c r="E4280">
        <v>4338</v>
      </c>
      <c r="F4280">
        <v>1772</v>
      </c>
      <c r="G4280">
        <v>1831</v>
      </c>
      <c r="H4280" t="s">
        <v>8078</v>
      </c>
      <c r="J4280" t="str">
        <f t="shared" si="138"/>
        <v>iiif_url</v>
      </c>
    </row>
    <row r="4281" spans="1:10" x14ac:dyDescent="0.2">
      <c r="A4281" t="s">
        <v>7676</v>
      </c>
      <c r="B4281">
        <v>233</v>
      </c>
      <c r="C4281" t="s">
        <v>8079</v>
      </c>
      <c r="D4281">
        <v>3474</v>
      </c>
      <c r="E4281">
        <v>4341</v>
      </c>
      <c r="F4281">
        <v>1822</v>
      </c>
      <c r="G4281">
        <v>1880</v>
      </c>
      <c r="H4281" t="s">
        <v>8080</v>
      </c>
      <c r="J4281" t="str">
        <f t="shared" si="138"/>
        <v>iiif_url</v>
      </c>
    </row>
    <row r="4282" spans="1:10" x14ac:dyDescent="0.2">
      <c r="A4282" t="s">
        <v>7676</v>
      </c>
      <c r="B4282">
        <v>233</v>
      </c>
      <c r="C4282" t="s">
        <v>8081</v>
      </c>
      <c r="D4282">
        <v>3475</v>
      </c>
      <c r="E4282">
        <v>4342</v>
      </c>
      <c r="F4282">
        <v>1868</v>
      </c>
      <c r="G4282">
        <v>1927</v>
      </c>
      <c r="H4282" t="s">
        <v>8082</v>
      </c>
      <c r="J4282" t="str">
        <f t="shared" si="138"/>
        <v>iiif_url</v>
      </c>
    </row>
    <row r="4283" spans="1:10" x14ac:dyDescent="0.2">
      <c r="A4283" t="s">
        <v>7676</v>
      </c>
      <c r="B4283">
        <v>233</v>
      </c>
      <c r="C4283" t="s">
        <v>8083</v>
      </c>
      <c r="D4283">
        <v>3477</v>
      </c>
      <c r="E4283">
        <v>4347</v>
      </c>
      <c r="F4283">
        <v>1914</v>
      </c>
      <c r="G4283">
        <v>1973</v>
      </c>
      <c r="H4283" t="s">
        <v>8084</v>
      </c>
      <c r="J4283" t="str">
        <f t="shared" si="138"/>
        <v>iiif_url</v>
      </c>
    </row>
    <row r="4284" spans="1:10" x14ac:dyDescent="0.2">
      <c r="A4284" t="s">
        <v>7676</v>
      </c>
      <c r="B4284">
        <v>233</v>
      </c>
      <c r="C4284" t="s">
        <v>8085</v>
      </c>
      <c r="D4284">
        <v>3480</v>
      </c>
      <c r="E4284">
        <v>4347</v>
      </c>
      <c r="F4284">
        <v>1971</v>
      </c>
      <c r="G4284">
        <v>2031</v>
      </c>
      <c r="H4284" t="s">
        <v>8086</v>
      </c>
      <c r="J4284" t="str">
        <f t="shared" si="138"/>
        <v>iiif_url</v>
      </c>
    </row>
    <row r="4285" spans="1:10" x14ac:dyDescent="0.2">
      <c r="A4285" t="s">
        <v>7676</v>
      </c>
      <c r="B4285">
        <v>233</v>
      </c>
      <c r="C4285" t="s">
        <v>8087</v>
      </c>
      <c r="D4285">
        <v>3477</v>
      </c>
      <c r="E4285">
        <v>4349</v>
      </c>
      <c r="F4285">
        <v>2019</v>
      </c>
      <c r="G4285">
        <v>2079</v>
      </c>
      <c r="H4285" t="s">
        <v>8088</v>
      </c>
      <c r="J4285" t="str">
        <f t="shared" si="138"/>
        <v>iiif_url</v>
      </c>
    </row>
    <row r="4286" spans="1:10" x14ac:dyDescent="0.2">
      <c r="A4286" t="s">
        <v>7676</v>
      </c>
      <c r="B4286">
        <v>233</v>
      </c>
      <c r="C4286" t="s">
        <v>8089</v>
      </c>
      <c r="D4286">
        <v>3483</v>
      </c>
      <c r="E4286">
        <v>4352</v>
      </c>
      <c r="F4286">
        <v>2066</v>
      </c>
      <c r="G4286">
        <v>2125</v>
      </c>
      <c r="H4286" t="s">
        <v>8090</v>
      </c>
      <c r="J4286" t="str">
        <f t="shared" ref="J4286:J4311" si="139">HYPERLINK("https://images.diginfra.net/iiif/NL-HaNA_1.01.02/3789/NL-HaNA_1.01.02_3789_0117.jpg/2436,233,2036,3245/full/0/default.jpg", "iiif_url")</f>
        <v>iiif_url</v>
      </c>
    </row>
    <row r="4287" spans="1:10" x14ac:dyDescent="0.2">
      <c r="A4287" t="s">
        <v>7676</v>
      </c>
      <c r="B4287">
        <v>233</v>
      </c>
      <c r="C4287" t="s">
        <v>8091</v>
      </c>
      <c r="D4287">
        <v>3478</v>
      </c>
      <c r="E4287">
        <v>4347</v>
      </c>
      <c r="F4287">
        <v>2110</v>
      </c>
      <c r="G4287">
        <v>2169</v>
      </c>
      <c r="H4287" t="s">
        <v>8092</v>
      </c>
      <c r="J4287" t="str">
        <f t="shared" si="139"/>
        <v>iiif_url</v>
      </c>
    </row>
    <row r="4288" spans="1:10" x14ac:dyDescent="0.2">
      <c r="A4288" t="s">
        <v>7676</v>
      </c>
      <c r="B4288">
        <v>233</v>
      </c>
      <c r="C4288" t="s">
        <v>8093</v>
      </c>
      <c r="D4288">
        <v>3478</v>
      </c>
      <c r="E4288">
        <v>4351</v>
      </c>
      <c r="F4288">
        <v>2158</v>
      </c>
      <c r="G4288">
        <v>2217</v>
      </c>
      <c r="H4288" t="s">
        <v>8094</v>
      </c>
      <c r="J4288" t="str">
        <f t="shared" si="139"/>
        <v>iiif_url</v>
      </c>
    </row>
    <row r="4289" spans="1:10" x14ac:dyDescent="0.2">
      <c r="A4289" t="s">
        <v>7676</v>
      </c>
      <c r="B4289">
        <v>233</v>
      </c>
      <c r="C4289" t="s">
        <v>8095</v>
      </c>
      <c r="D4289">
        <v>3482</v>
      </c>
      <c r="E4289">
        <v>4343</v>
      </c>
      <c r="F4289">
        <v>2204</v>
      </c>
      <c r="G4289">
        <v>2264</v>
      </c>
      <c r="H4289" t="s">
        <v>8096</v>
      </c>
      <c r="J4289" t="str">
        <f t="shared" si="139"/>
        <v>iiif_url</v>
      </c>
    </row>
    <row r="4290" spans="1:10" x14ac:dyDescent="0.2">
      <c r="A4290" t="s">
        <v>7676</v>
      </c>
      <c r="B4290">
        <v>233</v>
      </c>
      <c r="C4290" t="s">
        <v>8097</v>
      </c>
      <c r="D4290">
        <v>3478</v>
      </c>
      <c r="E4290">
        <v>4348</v>
      </c>
      <c r="F4290">
        <v>2253</v>
      </c>
      <c r="G4290">
        <v>2312</v>
      </c>
      <c r="H4290" t="s">
        <v>8098</v>
      </c>
      <c r="J4290" t="str">
        <f t="shared" si="139"/>
        <v>iiif_url</v>
      </c>
    </row>
    <row r="4291" spans="1:10" x14ac:dyDescent="0.2">
      <c r="A4291" t="s">
        <v>7676</v>
      </c>
      <c r="B4291">
        <v>233</v>
      </c>
      <c r="C4291" t="s">
        <v>8099</v>
      </c>
      <c r="D4291">
        <v>3479</v>
      </c>
      <c r="E4291">
        <v>4346</v>
      </c>
      <c r="F4291">
        <v>2299</v>
      </c>
      <c r="G4291">
        <v>2358</v>
      </c>
      <c r="H4291" t="s">
        <v>8100</v>
      </c>
      <c r="J4291" t="str">
        <f t="shared" si="139"/>
        <v>iiif_url</v>
      </c>
    </row>
    <row r="4292" spans="1:10" x14ac:dyDescent="0.2">
      <c r="A4292" t="s">
        <v>7676</v>
      </c>
      <c r="B4292">
        <v>233</v>
      </c>
      <c r="C4292" t="s">
        <v>8101</v>
      </c>
      <c r="D4292">
        <v>3477</v>
      </c>
      <c r="E4292">
        <v>4348</v>
      </c>
      <c r="F4292">
        <v>2352</v>
      </c>
      <c r="G4292">
        <v>2412</v>
      </c>
      <c r="H4292" t="s">
        <v>8102</v>
      </c>
      <c r="J4292" t="str">
        <f t="shared" si="139"/>
        <v>iiif_url</v>
      </c>
    </row>
    <row r="4293" spans="1:10" x14ac:dyDescent="0.2">
      <c r="A4293" t="s">
        <v>7676</v>
      </c>
      <c r="B4293">
        <v>233</v>
      </c>
      <c r="C4293" t="s">
        <v>8103</v>
      </c>
      <c r="D4293">
        <v>3482</v>
      </c>
      <c r="E4293">
        <v>4353</v>
      </c>
      <c r="F4293">
        <v>2398</v>
      </c>
      <c r="G4293">
        <v>2456</v>
      </c>
      <c r="H4293" t="s">
        <v>8104</v>
      </c>
      <c r="J4293" t="str">
        <f t="shared" si="139"/>
        <v>iiif_url</v>
      </c>
    </row>
    <row r="4294" spans="1:10" x14ac:dyDescent="0.2">
      <c r="A4294" t="s">
        <v>7676</v>
      </c>
      <c r="B4294">
        <v>233</v>
      </c>
      <c r="C4294" t="s">
        <v>8105</v>
      </c>
      <c r="D4294">
        <v>3482</v>
      </c>
      <c r="E4294">
        <v>4352</v>
      </c>
      <c r="F4294">
        <v>2448</v>
      </c>
      <c r="G4294">
        <v>2507</v>
      </c>
      <c r="H4294" t="s">
        <v>8106</v>
      </c>
      <c r="J4294" t="str">
        <f t="shared" si="139"/>
        <v>iiif_url</v>
      </c>
    </row>
    <row r="4295" spans="1:10" x14ac:dyDescent="0.2">
      <c r="A4295" t="s">
        <v>7676</v>
      </c>
      <c r="B4295">
        <v>233</v>
      </c>
      <c r="C4295" t="s">
        <v>8107</v>
      </c>
      <c r="D4295">
        <v>3486</v>
      </c>
      <c r="E4295">
        <v>4353</v>
      </c>
      <c r="F4295">
        <v>2495</v>
      </c>
      <c r="G4295">
        <v>2554</v>
      </c>
      <c r="H4295" t="s">
        <v>8108</v>
      </c>
      <c r="J4295" t="str">
        <f t="shared" si="139"/>
        <v>iiif_url</v>
      </c>
    </row>
    <row r="4296" spans="1:10" x14ac:dyDescent="0.2">
      <c r="A4296" t="s">
        <v>7676</v>
      </c>
      <c r="B4296">
        <v>233</v>
      </c>
      <c r="C4296" t="s">
        <v>8109</v>
      </c>
      <c r="D4296">
        <v>3485</v>
      </c>
      <c r="E4296">
        <v>4359</v>
      </c>
      <c r="F4296">
        <v>2543</v>
      </c>
      <c r="G4296">
        <v>2601</v>
      </c>
      <c r="H4296" t="s">
        <v>8110</v>
      </c>
      <c r="J4296" t="str">
        <f t="shared" si="139"/>
        <v>iiif_url</v>
      </c>
    </row>
    <row r="4297" spans="1:10" x14ac:dyDescent="0.2">
      <c r="A4297" t="s">
        <v>7676</v>
      </c>
      <c r="B4297">
        <v>233</v>
      </c>
      <c r="C4297" t="s">
        <v>8111</v>
      </c>
      <c r="D4297">
        <v>3486</v>
      </c>
      <c r="E4297">
        <v>4355</v>
      </c>
      <c r="F4297">
        <v>2590</v>
      </c>
      <c r="G4297">
        <v>2649</v>
      </c>
      <c r="H4297" t="s">
        <v>8112</v>
      </c>
      <c r="J4297" t="str">
        <f t="shared" si="139"/>
        <v>iiif_url</v>
      </c>
    </row>
    <row r="4298" spans="1:10" x14ac:dyDescent="0.2">
      <c r="A4298" t="s">
        <v>7676</v>
      </c>
      <c r="B4298">
        <v>233</v>
      </c>
      <c r="C4298" t="s">
        <v>8113</v>
      </c>
      <c r="D4298">
        <v>3489</v>
      </c>
      <c r="E4298">
        <v>4347</v>
      </c>
      <c r="F4298">
        <v>2636</v>
      </c>
      <c r="G4298">
        <v>2695</v>
      </c>
      <c r="H4298" t="s">
        <v>8114</v>
      </c>
      <c r="J4298" t="str">
        <f t="shared" si="139"/>
        <v>iiif_url</v>
      </c>
    </row>
    <row r="4299" spans="1:10" x14ac:dyDescent="0.2">
      <c r="A4299" t="s">
        <v>7676</v>
      </c>
      <c r="B4299">
        <v>233</v>
      </c>
      <c r="C4299" t="s">
        <v>8115</v>
      </c>
      <c r="D4299">
        <v>3488</v>
      </c>
      <c r="E4299">
        <v>3916</v>
      </c>
      <c r="F4299">
        <v>2693</v>
      </c>
      <c r="G4299">
        <v>2751</v>
      </c>
      <c r="H4299" t="s">
        <v>8116</v>
      </c>
      <c r="J4299" t="str">
        <f t="shared" si="139"/>
        <v>iiif_url</v>
      </c>
    </row>
    <row r="4300" spans="1:10" x14ac:dyDescent="0.2">
      <c r="A4300" t="s">
        <v>7676</v>
      </c>
      <c r="B4300">
        <v>233</v>
      </c>
      <c r="C4300" t="s">
        <v>8117</v>
      </c>
      <c r="D4300">
        <v>3535</v>
      </c>
      <c r="E4300">
        <v>4360</v>
      </c>
      <c r="F4300">
        <v>2737</v>
      </c>
      <c r="G4300">
        <v>2796</v>
      </c>
      <c r="H4300" t="s">
        <v>8118</v>
      </c>
      <c r="J4300" t="str">
        <f t="shared" si="139"/>
        <v>iiif_url</v>
      </c>
    </row>
    <row r="4301" spans="1:10" x14ac:dyDescent="0.2">
      <c r="A4301" t="s">
        <v>7676</v>
      </c>
      <c r="B4301">
        <v>233</v>
      </c>
      <c r="C4301" t="s">
        <v>8119</v>
      </c>
      <c r="D4301">
        <v>3490</v>
      </c>
      <c r="E4301">
        <v>4365</v>
      </c>
      <c r="F4301">
        <v>2782</v>
      </c>
      <c r="G4301">
        <v>2840</v>
      </c>
      <c r="H4301" t="s">
        <v>8120</v>
      </c>
      <c r="J4301" t="str">
        <f t="shared" si="139"/>
        <v>iiif_url</v>
      </c>
    </row>
    <row r="4302" spans="1:10" x14ac:dyDescent="0.2">
      <c r="A4302" t="s">
        <v>7676</v>
      </c>
      <c r="B4302">
        <v>233</v>
      </c>
      <c r="C4302" t="s">
        <v>8121</v>
      </c>
      <c r="D4302">
        <v>3495</v>
      </c>
      <c r="E4302">
        <v>4368</v>
      </c>
      <c r="F4302">
        <v>2833</v>
      </c>
      <c r="G4302">
        <v>2893</v>
      </c>
      <c r="H4302" t="s">
        <v>8122</v>
      </c>
      <c r="J4302" t="str">
        <f t="shared" si="139"/>
        <v>iiif_url</v>
      </c>
    </row>
    <row r="4303" spans="1:10" x14ac:dyDescent="0.2">
      <c r="A4303" t="s">
        <v>7676</v>
      </c>
      <c r="B4303">
        <v>233</v>
      </c>
      <c r="C4303" t="s">
        <v>8123</v>
      </c>
      <c r="D4303">
        <v>3496</v>
      </c>
      <c r="E4303">
        <v>4361</v>
      </c>
      <c r="F4303">
        <v>2881</v>
      </c>
      <c r="G4303">
        <v>2940</v>
      </c>
      <c r="H4303" t="s">
        <v>8124</v>
      </c>
      <c r="J4303" t="str">
        <f t="shared" si="139"/>
        <v>iiif_url</v>
      </c>
    </row>
    <row r="4304" spans="1:10" x14ac:dyDescent="0.2">
      <c r="A4304" t="s">
        <v>7676</v>
      </c>
      <c r="B4304">
        <v>233</v>
      </c>
      <c r="C4304" t="s">
        <v>8125</v>
      </c>
      <c r="D4304">
        <v>3495</v>
      </c>
      <c r="E4304">
        <v>4360</v>
      </c>
      <c r="F4304">
        <v>2928</v>
      </c>
      <c r="G4304">
        <v>2988</v>
      </c>
      <c r="H4304" t="s">
        <v>8126</v>
      </c>
      <c r="J4304" t="str">
        <f t="shared" si="139"/>
        <v>iiif_url</v>
      </c>
    </row>
    <row r="4305" spans="1:10" x14ac:dyDescent="0.2">
      <c r="A4305" t="s">
        <v>7676</v>
      </c>
      <c r="B4305">
        <v>233</v>
      </c>
      <c r="C4305" t="s">
        <v>8127</v>
      </c>
      <c r="D4305">
        <v>3496</v>
      </c>
      <c r="E4305">
        <v>4360</v>
      </c>
      <c r="F4305">
        <v>2975</v>
      </c>
      <c r="G4305">
        <v>3034</v>
      </c>
      <c r="H4305" t="s">
        <v>8128</v>
      </c>
      <c r="J4305" t="str">
        <f t="shared" si="139"/>
        <v>iiif_url</v>
      </c>
    </row>
    <row r="4306" spans="1:10" x14ac:dyDescent="0.2">
      <c r="A4306" t="s">
        <v>7676</v>
      </c>
      <c r="B4306">
        <v>233</v>
      </c>
      <c r="C4306" t="s">
        <v>8129</v>
      </c>
      <c r="D4306">
        <v>3497</v>
      </c>
      <c r="E4306">
        <v>4365</v>
      </c>
      <c r="F4306">
        <v>3020</v>
      </c>
      <c r="G4306">
        <v>3079</v>
      </c>
      <c r="H4306" t="s">
        <v>8130</v>
      </c>
      <c r="J4306" t="str">
        <f t="shared" si="139"/>
        <v>iiif_url</v>
      </c>
    </row>
    <row r="4307" spans="1:10" x14ac:dyDescent="0.2">
      <c r="A4307" t="s">
        <v>7676</v>
      </c>
      <c r="B4307">
        <v>233</v>
      </c>
      <c r="C4307" t="s">
        <v>8131</v>
      </c>
      <c r="D4307">
        <v>3501</v>
      </c>
      <c r="E4307">
        <v>4369</v>
      </c>
      <c r="F4307">
        <v>3071</v>
      </c>
      <c r="G4307">
        <v>3132</v>
      </c>
      <c r="H4307" t="s">
        <v>8132</v>
      </c>
      <c r="J4307" t="str">
        <f t="shared" si="139"/>
        <v>iiif_url</v>
      </c>
    </row>
    <row r="4308" spans="1:10" x14ac:dyDescent="0.2">
      <c r="A4308" t="s">
        <v>7676</v>
      </c>
      <c r="B4308">
        <v>233</v>
      </c>
      <c r="C4308" t="s">
        <v>8133</v>
      </c>
      <c r="D4308">
        <v>3502</v>
      </c>
      <c r="E4308">
        <v>4367</v>
      </c>
      <c r="F4308">
        <v>3120</v>
      </c>
      <c r="G4308">
        <v>3179</v>
      </c>
      <c r="H4308" t="s">
        <v>8134</v>
      </c>
      <c r="J4308" t="str">
        <f t="shared" si="139"/>
        <v>iiif_url</v>
      </c>
    </row>
    <row r="4309" spans="1:10" x14ac:dyDescent="0.2">
      <c r="A4309" t="s">
        <v>7676</v>
      </c>
      <c r="B4309">
        <v>233</v>
      </c>
      <c r="C4309" t="s">
        <v>8135</v>
      </c>
      <c r="D4309">
        <v>3501</v>
      </c>
      <c r="E4309">
        <v>4365</v>
      </c>
      <c r="F4309">
        <v>3168</v>
      </c>
      <c r="G4309">
        <v>3227</v>
      </c>
      <c r="H4309" t="s">
        <v>8136</v>
      </c>
      <c r="J4309" t="str">
        <f t="shared" si="139"/>
        <v>iiif_url</v>
      </c>
    </row>
    <row r="4310" spans="1:10" x14ac:dyDescent="0.2">
      <c r="A4310" t="s">
        <v>7676</v>
      </c>
      <c r="B4310">
        <v>233</v>
      </c>
      <c r="C4310" t="s">
        <v>8137</v>
      </c>
      <c r="D4310">
        <v>3501</v>
      </c>
      <c r="E4310">
        <v>4365</v>
      </c>
      <c r="F4310">
        <v>3216</v>
      </c>
      <c r="G4310">
        <v>3275</v>
      </c>
      <c r="H4310" t="s">
        <v>8138</v>
      </c>
      <c r="J4310" t="str">
        <f t="shared" si="139"/>
        <v>iiif_url</v>
      </c>
    </row>
    <row r="4311" spans="1:10" x14ac:dyDescent="0.2">
      <c r="A4311" t="s">
        <v>7676</v>
      </c>
      <c r="B4311">
        <v>233</v>
      </c>
      <c r="C4311" t="s">
        <v>8139</v>
      </c>
      <c r="D4311">
        <v>3507</v>
      </c>
      <c r="E4311">
        <v>4362</v>
      </c>
      <c r="F4311">
        <v>3264</v>
      </c>
      <c r="G4311">
        <v>3323</v>
      </c>
      <c r="H4311" t="s">
        <v>8140</v>
      </c>
      <c r="J4311" t="str">
        <f t="shared" si="139"/>
        <v>iiif_url</v>
      </c>
    </row>
    <row r="4315" spans="1:10" x14ac:dyDescent="0.2">
      <c r="A4315" t="s">
        <v>8141</v>
      </c>
      <c r="B4315">
        <v>830</v>
      </c>
      <c r="C4315" t="s">
        <v>8142</v>
      </c>
      <c r="D4315">
        <v>2108</v>
      </c>
      <c r="E4315">
        <v>2223</v>
      </c>
      <c r="F4315">
        <v>3255</v>
      </c>
      <c r="G4315">
        <v>3315</v>
      </c>
      <c r="H4315" t="s">
        <v>8143</v>
      </c>
      <c r="J4315" t="str">
        <f t="shared" ref="J4315:J4346" si="140">HYPERLINK("https://images.diginfra.net/iiif/NL-HaNA_1.01.02/3834/NL-HaNA_1.01.02_3834_0416.jpg/301,171,2064,3244/full/0/default.jpg", "iiif_url")</f>
        <v>iiif_url</v>
      </c>
    </row>
    <row r="4316" spans="1:10" x14ac:dyDescent="0.2">
      <c r="A4316" t="s">
        <v>8141</v>
      </c>
      <c r="B4316">
        <v>830</v>
      </c>
      <c r="C4316" t="s">
        <v>8142</v>
      </c>
      <c r="D4316">
        <v>405</v>
      </c>
      <c r="E4316">
        <v>764</v>
      </c>
      <c r="F4316">
        <v>3252</v>
      </c>
      <c r="G4316">
        <v>3313</v>
      </c>
      <c r="H4316" t="s">
        <v>8144</v>
      </c>
      <c r="J4316" t="str">
        <f t="shared" si="140"/>
        <v>iiif_url</v>
      </c>
    </row>
    <row r="4317" spans="1:10" x14ac:dyDescent="0.2">
      <c r="A4317" t="s">
        <v>8141</v>
      </c>
      <c r="B4317">
        <v>830</v>
      </c>
      <c r="C4317" t="s">
        <v>8142</v>
      </c>
      <c r="D4317">
        <v>894</v>
      </c>
      <c r="E4317">
        <v>946</v>
      </c>
      <c r="F4317">
        <v>3245</v>
      </c>
      <c r="G4317">
        <v>3305</v>
      </c>
      <c r="J4317" t="str">
        <f t="shared" si="140"/>
        <v>iiif_url</v>
      </c>
    </row>
    <row r="4318" spans="1:10" x14ac:dyDescent="0.2">
      <c r="A4318" t="s">
        <v>8141</v>
      </c>
      <c r="B4318">
        <v>830</v>
      </c>
      <c r="C4318" t="s">
        <v>8142</v>
      </c>
      <c r="D4318">
        <v>1246</v>
      </c>
      <c r="E4318">
        <v>1272</v>
      </c>
      <c r="F4318">
        <v>3193</v>
      </c>
      <c r="G4318">
        <v>3256</v>
      </c>
      <c r="H4318" t="s">
        <v>8145</v>
      </c>
      <c r="J4318" t="str">
        <f t="shared" si="140"/>
        <v>iiif_url</v>
      </c>
    </row>
    <row r="4319" spans="1:10" x14ac:dyDescent="0.2">
      <c r="A4319" t="s">
        <v>8141</v>
      </c>
      <c r="B4319">
        <v>830</v>
      </c>
      <c r="C4319" t="s">
        <v>8142</v>
      </c>
      <c r="D4319">
        <v>2126</v>
      </c>
      <c r="E4319">
        <v>2261</v>
      </c>
      <c r="F4319">
        <v>293</v>
      </c>
      <c r="G4319">
        <v>354</v>
      </c>
      <c r="H4319" t="s">
        <v>8146</v>
      </c>
      <c r="J4319" t="str">
        <f t="shared" si="140"/>
        <v>iiif_url</v>
      </c>
    </row>
    <row r="4320" spans="1:10" x14ac:dyDescent="0.2">
      <c r="A4320" t="s">
        <v>8141</v>
      </c>
      <c r="B4320">
        <v>830</v>
      </c>
      <c r="C4320" t="s">
        <v>8142</v>
      </c>
      <c r="D4320">
        <v>1220</v>
      </c>
      <c r="E4320">
        <v>1449</v>
      </c>
      <c r="F4320">
        <v>277</v>
      </c>
      <c r="G4320">
        <v>339</v>
      </c>
      <c r="H4320" t="s">
        <v>8147</v>
      </c>
      <c r="J4320" t="str">
        <f t="shared" si="140"/>
        <v>iiif_url</v>
      </c>
    </row>
    <row r="4321" spans="1:10" x14ac:dyDescent="0.2">
      <c r="A4321" t="s">
        <v>8141</v>
      </c>
      <c r="B4321">
        <v>830</v>
      </c>
      <c r="C4321" t="s">
        <v>8142</v>
      </c>
      <c r="D4321">
        <v>438</v>
      </c>
      <c r="E4321">
        <v>828</v>
      </c>
      <c r="F4321">
        <v>271</v>
      </c>
      <c r="G4321">
        <v>335</v>
      </c>
      <c r="H4321" t="s">
        <v>8148</v>
      </c>
      <c r="J4321" t="str">
        <f t="shared" si="140"/>
        <v>iiif_url</v>
      </c>
    </row>
    <row r="4322" spans="1:10" x14ac:dyDescent="0.2">
      <c r="A4322" t="s">
        <v>8141</v>
      </c>
      <c r="B4322">
        <v>830</v>
      </c>
      <c r="C4322" t="s">
        <v>8149</v>
      </c>
      <c r="D4322">
        <v>435</v>
      </c>
      <c r="E4322">
        <v>1306</v>
      </c>
      <c r="F4322">
        <v>354</v>
      </c>
      <c r="G4322">
        <v>426</v>
      </c>
      <c r="H4322" t="s">
        <v>8150</v>
      </c>
      <c r="J4322" t="str">
        <f t="shared" si="140"/>
        <v>iiif_url</v>
      </c>
    </row>
    <row r="4323" spans="1:10" x14ac:dyDescent="0.2">
      <c r="A4323" t="s">
        <v>8141</v>
      </c>
      <c r="B4323">
        <v>830</v>
      </c>
      <c r="C4323" t="s">
        <v>8151</v>
      </c>
      <c r="D4323">
        <v>445</v>
      </c>
      <c r="E4323">
        <v>1314</v>
      </c>
      <c r="F4323">
        <v>409</v>
      </c>
      <c r="G4323">
        <v>474</v>
      </c>
      <c r="H4323" t="s">
        <v>8152</v>
      </c>
      <c r="J4323" t="str">
        <f t="shared" si="140"/>
        <v>iiif_url</v>
      </c>
    </row>
    <row r="4324" spans="1:10" x14ac:dyDescent="0.2">
      <c r="A4324" t="s">
        <v>8141</v>
      </c>
      <c r="B4324">
        <v>830</v>
      </c>
      <c r="C4324" t="s">
        <v>8153</v>
      </c>
      <c r="D4324">
        <v>443</v>
      </c>
      <c r="E4324">
        <v>1308</v>
      </c>
      <c r="F4324">
        <v>457</v>
      </c>
      <c r="G4324">
        <v>524</v>
      </c>
      <c r="H4324" t="s">
        <v>8154</v>
      </c>
      <c r="J4324" t="str">
        <f t="shared" si="140"/>
        <v>iiif_url</v>
      </c>
    </row>
    <row r="4325" spans="1:10" x14ac:dyDescent="0.2">
      <c r="A4325" t="s">
        <v>8141</v>
      </c>
      <c r="B4325">
        <v>830</v>
      </c>
      <c r="C4325" t="s">
        <v>8155</v>
      </c>
      <c r="D4325">
        <v>443</v>
      </c>
      <c r="E4325">
        <v>1312</v>
      </c>
      <c r="F4325">
        <v>508</v>
      </c>
      <c r="G4325">
        <v>572</v>
      </c>
      <c r="H4325" t="s">
        <v>8156</v>
      </c>
      <c r="J4325" t="str">
        <f t="shared" si="140"/>
        <v>iiif_url</v>
      </c>
    </row>
    <row r="4326" spans="1:10" x14ac:dyDescent="0.2">
      <c r="A4326" t="s">
        <v>8141</v>
      </c>
      <c r="B4326">
        <v>830</v>
      </c>
      <c r="C4326" t="s">
        <v>8157</v>
      </c>
      <c r="D4326">
        <v>440</v>
      </c>
      <c r="E4326">
        <v>1310</v>
      </c>
      <c r="F4326">
        <v>556</v>
      </c>
      <c r="G4326">
        <v>622</v>
      </c>
      <c r="H4326" t="s">
        <v>8158</v>
      </c>
      <c r="J4326" t="str">
        <f t="shared" si="140"/>
        <v>iiif_url</v>
      </c>
    </row>
    <row r="4327" spans="1:10" x14ac:dyDescent="0.2">
      <c r="A4327" t="s">
        <v>8141</v>
      </c>
      <c r="B4327">
        <v>830</v>
      </c>
      <c r="C4327" t="s">
        <v>8159</v>
      </c>
      <c r="D4327">
        <v>443</v>
      </c>
      <c r="E4327">
        <v>1167</v>
      </c>
      <c r="F4327">
        <v>604</v>
      </c>
      <c r="G4327">
        <v>671</v>
      </c>
      <c r="H4327" t="s">
        <v>8160</v>
      </c>
      <c r="J4327" t="str">
        <f t="shared" si="140"/>
        <v>iiif_url</v>
      </c>
    </row>
    <row r="4328" spans="1:10" x14ac:dyDescent="0.2">
      <c r="A4328" t="s">
        <v>8141</v>
      </c>
      <c r="B4328">
        <v>830</v>
      </c>
      <c r="C4328" t="s">
        <v>8161</v>
      </c>
      <c r="D4328">
        <v>1187</v>
      </c>
      <c r="E4328">
        <v>1301</v>
      </c>
      <c r="F4328">
        <v>602</v>
      </c>
      <c r="G4328">
        <v>667</v>
      </c>
      <c r="H4328" t="s">
        <v>8162</v>
      </c>
      <c r="J4328" t="str">
        <f t="shared" si="140"/>
        <v>iiif_url</v>
      </c>
    </row>
    <row r="4329" spans="1:10" x14ac:dyDescent="0.2">
      <c r="A4329" t="s">
        <v>8141</v>
      </c>
      <c r="B4329">
        <v>830</v>
      </c>
      <c r="C4329" t="s">
        <v>8163</v>
      </c>
      <c r="D4329">
        <v>497</v>
      </c>
      <c r="E4329">
        <v>1310</v>
      </c>
      <c r="F4329">
        <v>650</v>
      </c>
      <c r="G4329">
        <v>716</v>
      </c>
      <c r="H4329" t="s">
        <v>1118</v>
      </c>
      <c r="J4329" t="str">
        <f t="shared" si="140"/>
        <v>iiif_url</v>
      </c>
    </row>
    <row r="4330" spans="1:10" x14ac:dyDescent="0.2">
      <c r="A4330" t="s">
        <v>8141</v>
      </c>
      <c r="B4330">
        <v>830</v>
      </c>
      <c r="C4330" t="s">
        <v>8164</v>
      </c>
      <c r="D4330">
        <v>443</v>
      </c>
      <c r="E4330">
        <v>1308</v>
      </c>
      <c r="F4330">
        <v>701</v>
      </c>
      <c r="G4330">
        <v>766</v>
      </c>
      <c r="H4330" t="s">
        <v>8165</v>
      </c>
      <c r="J4330" t="str">
        <f t="shared" si="140"/>
        <v>iiif_url</v>
      </c>
    </row>
    <row r="4331" spans="1:10" x14ac:dyDescent="0.2">
      <c r="A4331" t="s">
        <v>8141</v>
      </c>
      <c r="B4331">
        <v>830</v>
      </c>
      <c r="C4331" t="s">
        <v>8166</v>
      </c>
      <c r="D4331">
        <v>444</v>
      </c>
      <c r="E4331">
        <v>1302</v>
      </c>
      <c r="F4331">
        <v>750</v>
      </c>
      <c r="G4331">
        <v>816</v>
      </c>
      <c r="H4331" t="s">
        <v>8167</v>
      </c>
      <c r="J4331" t="str">
        <f t="shared" si="140"/>
        <v>iiif_url</v>
      </c>
    </row>
    <row r="4332" spans="1:10" x14ac:dyDescent="0.2">
      <c r="A4332" t="s">
        <v>8141</v>
      </c>
      <c r="B4332">
        <v>830</v>
      </c>
      <c r="C4332" t="s">
        <v>8168</v>
      </c>
      <c r="D4332">
        <v>441</v>
      </c>
      <c r="E4332">
        <v>1305</v>
      </c>
      <c r="F4332">
        <v>798</v>
      </c>
      <c r="G4332">
        <v>865</v>
      </c>
      <c r="H4332" t="s">
        <v>8169</v>
      </c>
      <c r="J4332" t="str">
        <f t="shared" si="140"/>
        <v>iiif_url</v>
      </c>
    </row>
    <row r="4333" spans="1:10" x14ac:dyDescent="0.2">
      <c r="A4333" t="s">
        <v>8141</v>
      </c>
      <c r="B4333">
        <v>830</v>
      </c>
      <c r="C4333" t="s">
        <v>8170</v>
      </c>
      <c r="D4333">
        <v>442</v>
      </c>
      <c r="E4333">
        <v>1304</v>
      </c>
      <c r="F4333">
        <v>849</v>
      </c>
      <c r="G4333">
        <v>916</v>
      </c>
      <c r="H4333" t="s">
        <v>8171</v>
      </c>
      <c r="J4333" t="str">
        <f t="shared" si="140"/>
        <v>iiif_url</v>
      </c>
    </row>
    <row r="4334" spans="1:10" x14ac:dyDescent="0.2">
      <c r="A4334" t="s">
        <v>8141</v>
      </c>
      <c r="B4334">
        <v>830</v>
      </c>
      <c r="C4334" t="s">
        <v>8172</v>
      </c>
      <c r="D4334">
        <v>443</v>
      </c>
      <c r="E4334">
        <v>1311</v>
      </c>
      <c r="F4334">
        <v>897</v>
      </c>
      <c r="G4334">
        <v>964</v>
      </c>
      <c r="H4334" t="s">
        <v>8173</v>
      </c>
      <c r="J4334" t="str">
        <f t="shared" si="140"/>
        <v>iiif_url</v>
      </c>
    </row>
    <row r="4335" spans="1:10" x14ac:dyDescent="0.2">
      <c r="A4335" t="s">
        <v>8141</v>
      </c>
      <c r="B4335">
        <v>830</v>
      </c>
      <c r="C4335" t="s">
        <v>8174</v>
      </c>
      <c r="D4335">
        <v>444</v>
      </c>
      <c r="E4335">
        <v>665</v>
      </c>
      <c r="F4335">
        <v>947</v>
      </c>
      <c r="G4335">
        <v>1008</v>
      </c>
      <c r="H4335" t="s">
        <v>8175</v>
      </c>
      <c r="J4335" t="str">
        <f t="shared" si="140"/>
        <v>iiif_url</v>
      </c>
    </row>
    <row r="4336" spans="1:10" x14ac:dyDescent="0.2">
      <c r="A4336" t="s">
        <v>8141</v>
      </c>
      <c r="B4336">
        <v>830</v>
      </c>
      <c r="C4336" t="s">
        <v>8176</v>
      </c>
      <c r="D4336">
        <v>936</v>
      </c>
      <c r="E4336">
        <v>977</v>
      </c>
      <c r="F4336">
        <v>950</v>
      </c>
      <c r="G4336">
        <v>1010</v>
      </c>
      <c r="H4336" t="s">
        <v>8177</v>
      </c>
      <c r="J4336" t="str">
        <f t="shared" si="140"/>
        <v>iiif_url</v>
      </c>
    </row>
    <row r="4337" spans="1:10" x14ac:dyDescent="0.2">
      <c r="A4337" t="s">
        <v>8141</v>
      </c>
      <c r="B4337">
        <v>830</v>
      </c>
      <c r="C4337" t="s">
        <v>8178</v>
      </c>
      <c r="D4337">
        <v>1173</v>
      </c>
      <c r="E4337">
        <v>1289</v>
      </c>
      <c r="F4337">
        <v>950</v>
      </c>
      <c r="G4337">
        <v>1011</v>
      </c>
      <c r="H4337" t="s">
        <v>8179</v>
      </c>
      <c r="J4337" t="str">
        <f t="shared" si="140"/>
        <v>iiif_url</v>
      </c>
    </row>
    <row r="4338" spans="1:10" x14ac:dyDescent="0.2">
      <c r="A4338" t="s">
        <v>8141</v>
      </c>
      <c r="B4338">
        <v>830</v>
      </c>
      <c r="C4338" t="s">
        <v>8180</v>
      </c>
      <c r="D4338">
        <v>575</v>
      </c>
      <c r="E4338">
        <v>1243</v>
      </c>
      <c r="F4338">
        <v>991</v>
      </c>
      <c r="G4338">
        <v>1060</v>
      </c>
      <c r="H4338" t="s">
        <v>8181</v>
      </c>
      <c r="J4338" t="str">
        <f t="shared" si="140"/>
        <v>iiif_url</v>
      </c>
    </row>
    <row r="4339" spans="1:10" x14ac:dyDescent="0.2">
      <c r="A4339" t="s">
        <v>8141</v>
      </c>
      <c r="B4339">
        <v>830</v>
      </c>
      <c r="C4339" t="s">
        <v>8182</v>
      </c>
      <c r="D4339">
        <v>551</v>
      </c>
      <c r="E4339">
        <v>1308</v>
      </c>
      <c r="F4339">
        <v>1045</v>
      </c>
      <c r="G4339">
        <v>1108</v>
      </c>
      <c r="H4339" t="s">
        <v>8183</v>
      </c>
      <c r="I4339">
        <v>1</v>
      </c>
      <c r="J4339" t="str">
        <f t="shared" si="140"/>
        <v>iiif_url</v>
      </c>
    </row>
    <row r="4340" spans="1:10" x14ac:dyDescent="0.2">
      <c r="A4340" t="s">
        <v>8141</v>
      </c>
      <c r="B4340">
        <v>830</v>
      </c>
      <c r="C4340" t="s">
        <v>8184</v>
      </c>
      <c r="D4340">
        <v>450</v>
      </c>
      <c r="E4340">
        <v>1305</v>
      </c>
      <c r="F4340">
        <v>1091</v>
      </c>
      <c r="G4340">
        <v>1159</v>
      </c>
      <c r="H4340" t="s">
        <v>8185</v>
      </c>
      <c r="J4340" t="str">
        <f t="shared" si="140"/>
        <v>iiif_url</v>
      </c>
    </row>
    <row r="4341" spans="1:10" x14ac:dyDescent="0.2">
      <c r="A4341" t="s">
        <v>8141</v>
      </c>
      <c r="B4341">
        <v>830</v>
      </c>
      <c r="C4341" t="s">
        <v>8186</v>
      </c>
      <c r="D4341">
        <v>555</v>
      </c>
      <c r="E4341">
        <v>1308</v>
      </c>
      <c r="F4341">
        <v>1144</v>
      </c>
      <c r="G4341">
        <v>1208</v>
      </c>
      <c r="H4341" t="s">
        <v>8187</v>
      </c>
      <c r="J4341" t="str">
        <f t="shared" si="140"/>
        <v>iiif_url</v>
      </c>
    </row>
    <row r="4342" spans="1:10" x14ac:dyDescent="0.2">
      <c r="A4342" t="s">
        <v>8141</v>
      </c>
      <c r="B4342">
        <v>830</v>
      </c>
      <c r="C4342" t="s">
        <v>8188</v>
      </c>
      <c r="D4342">
        <v>431</v>
      </c>
      <c r="E4342">
        <v>1308</v>
      </c>
      <c r="F4342">
        <v>1192</v>
      </c>
      <c r="G4342">
        <v>1257</v>
      </c>
      <c r="H4342" t="s">
        <v>8189</v>
      </c>
      <c r="J4342" t="str">
        <f t="shared" si="140"/>
        <v>iiif_url</v>
      </c>
    </row>
    <row r="4343" spans="1:10" x14ac:dyDescent="0.2">
      <c r="A4343" t="s">
        <v>8141</v>
      </c>
      <c r="B4343">
        <v>830</v>
      </c>
      <c r="C4343" t="s">
        <v>8190</v>
      </c>
      <c r="D4343">
        <v>437</v>
      </c>
      <c r="E4343">
        <v>1308</v>
      </c>
      <c r="F4343">
        <v>1242</v>
      </c>
      <c r="G4343">
        <v>1306</v>
      </c>
      <c r="H4343" t="s">
        <v>8191</v>
      </c>
      <c r="J4343" t="str">
        <f t="shared" si="140"/>
        <v>iiif_url</v>
      </c>
    </row>
    <row r="4344" spans="1:10" x14ac:dyDescent="0.2">
      <c r="A4344" t="s">
        <v>8141</v>
      </c>
      <c r="B4344">
        <v>830</v>
      </c>
      <c r="C4344" t="s">
        <v>8192</v>
      </c>
      <c r="D4344">
        <v>437</v>
      </c>
      <c r="E4344">
        <v>1299</v>
      </c>
      <c r="F4344">
        <v>1290</v>
      </c>
      <c r="G4344">
        <v>1355</v>
      </c>
      <c r="H4344" t="s">
        <v>8193</v>
      </c>
      <c r="J4344" t="str">
        <f t="shared" si="140"/>
        <v>iiif_url</v>
      </c>
    </row>
    <row r="4345" spans="1:10" x14ac:dyDescent="0.2">
      <c r="A4345" t="s">
        <v>8141</v>
      </c>
      <c r="B4345">
        <v>830</v>
      </c>
      <c r="C4345" t="s">
        <v>8194</v>
      </c>
      <c r="D4345">
        <v>434</v>
      </c>
      <c r="E4345">
        <v>1300</v>
      </c>
      <c r="F4345">
        <v>1341</v>
      </c>
      <c r="G4345">
        <v>1403</v>
      </c>
      <c r="H4345" t="s">
        <v>8195</v>
      </c>
      <c r="J4345" t="str">
        <f t="shared" si="140"/>
        <v>iiif_url</v>
      </c>
    </row>
    <row r="4346" spans="1:10" x14ac:dyDescent="0.2">
      <c r="A4346" t="s">
        <v>8141</v>
      </c>
      <c r="B4346">
        <v>830</v>
      </c>
      <c r="C4346" t="s">
        <v>8196</v>
      </c>
      <c r="D4346">
        <v>431</v>
      </c>
      <c r="E4346">
        <v>1307</v>
      </c>
      <c r="F4346">
        <v>1388</v>
      </c>
      <c r="G4346">
        <v>1452</v>
      </c>
      <c r="H4346" t="s">
        <v>8197</v>
      </c>
      <c r="J4346" t="str">
        <f t="shared" si="140"/>
        <v>iiif_url</v>
      </c>
    </row>
    <row r="4347" spans="1:10" x14ac:dyDescent="0.2">
      <c r="A4347" t="s">
        <v>8141</v>
      </c>
      <c r="B4347">
        <v>830</v>
      </c>
      <c r="C4347" t="s">
        <v>8198</v>
      </c>
      <c r="D4347">
        <v>432</v>
      </c>
      <c r="E4347">
        <v>1305</v>
      </c>
      <c r="F4347">
        <v>1437</v>
      </c>
      <c r="G4347">
        <v>1501</v>
      </c>
      <c r="H4347" t="s">
        <v>8199</v>
      </c>
      <c r="J4347" t="str">
        <f t="shared" ref="J4347:J4378" si="141">HYPERLINK("https://images.diginfra.net/iiif/NL-HaNA_1.01.02/3834/NL-HaNA_1.01.02_3834_0416.jpg/301,171,2064,3244/full/0/default.jpg", "iiif_url")</f>
        <v>iiif_url</v>
      </c>
    </row>
    <row r="4348" spans="1:10" x14ac:dyDescent="0.2">
      <c r="A4348" t="s">
        <v>8141</v>
      </c>
      <c r="B4348">
        <v>830</v>
      </c>
      <c r="C4348" t="s">
        <v>8200</v>
      </c>
      <c r="D4348">
        <v>432</v>
      </c>
      <c r="E4348">
        <v>1302</v>
      </c>
      <c r="F4348">
        <v>1487</v>
      </c>
      <c r="G4348">
        <v>1551</v>
      </c>
      <c r="H4348" t="s">
        <v>8201</v>
      </c>
      <c r="J4348" t="str">
        <f t="shared" si="141"/>
        <v>iiif_url</v>
      </c>
    </row>
    <row r="4349" spans="1:10" x14ac:dyDescent="0.2">
      <c r="A4349" t="s">
        <v>8141</v>
      </c>
      <c r="B4349">
        <v>830</v>
      </c>
      <c r="C4349" t="s">
        <v>8202</v>
      </c>
      <c r="D4349">
        <v>425</v>
      </c>
      <c r="E4349">
        <v>1302</v>
      </c>
      <c r="F4349">
        <v>1536</v>
      </c>
      <c r="G4349">
        <v>1599</v>
      </c>
      <c r="H4349" t="s">
        <v>8203</v>
      </c>
      <c r="J4349" t="str">
        <f t="shared" si="141"/>
        <v>iiif_url</v>
      </c>
    </row>
    <row r="4350" spans="1:10" x14ac:dyDescent="0.2">
      <c r="A4350" t="s">
        <v>8141</v>
      </c>
      <c r="B4350">
        <v>830</v>
      </c>
      <c r="C4350" t="s">
        <v>8204</v>
      </c>
      <c r="D4350">
        <v>426</v>
      </c>
      <c r="E4350">
        <v>1296</v>
      </c>
      <c r="F4350">
        <v>1584</v>
      </c>
      <c r="G4350">
        <v>1646</v>
      </c>
      <c r="H4350" t="s">
        <v>8205</v>
      </c>
      <c r="J4350" t="str">
        <f t="shared" si="141"/>
        <v>iiif_url</v>
      </c>
    </row>
    <row r="4351" spans="1:10" x14ac:dyDescent="0.2">
      <c r="A4351" t="s">
        <v>8141</v>
      </c>
      <c r="B4351">
        <v>830</v>
      </c>
      <c r="C4351" t="s">
        <v>8206</v>
      </c>
      <c r="D4351">
        <v>425</v>
      </c>
      <c r="E4351">
        <v>1271</v>
      </c>
      <c r="F4351">
        <v>1633</v>
      </c>
      <c r="G4351">
        <v>1696</v>
      </c>
      <c r="H4351" t="s">
        <v>8207</v>
      </c>
      <c r="J4351" t="str">
        <f t="shared" si="141"/>
        <v>iiif_url</v>
      </c>
    </row>
    <row r="4352" spans="1:10" x14ac:dyDescent="0.2">
      <c r="A4352" t="s">
        <v>8141</v>
      </c>
      <c r="B4352">
        <v>830</v>
      </c>
      <c r="C4352" t="s">
        <v>8208</v>
      </c>
      <c r="D4352">
        <v>423</v>
      </c>
      <c r="E4352">
        <v>1296</v>
      </c>
      <c r="F4352">
        <v>1683</v>
      </c>
      <c r="G4352">
        <v>1745</v>
      </c>
      <c r="H4352" t="s">
        <v>8209</v>
      </c>
      <c r="J4352" t="str">
        <f t="shared" si="141"/>
        <v>iiif_url</v>
      </c>
    </row>
    <row r="4353" spans="1:10" x14ac:dyDescent="0.2">
      <c r="A4353" t="s">
        <v>8141</v>
      </c>
      <c r="B4353">
        <v>830</v>
      </c>
      <c r="C4353" t="s">
        <v>8210</v>
      </c>
      <c r="D4353">
        <v>416</v>
      </c>
      <c r="E4353">
        <v>1296</v>
      </c>
      <c r="F4353">
        <v>1729</v>
      </c>
      <c r="G4353">
        <v>1792</v>
      </c>
      <c r="H4353" t="s">
        <v>8211</v>
      </c>
      <c r="J4353" t="str">
        <f t="shared" si="141"/>
        <v>iiif_url</v>
      </c>
    </row>
    <row r="4354" spans="1:10" x14ac:dyDescent="0.2">
      <c r="A4354" t="s">
        <v>8141</v>
      </c>
      <c r="B4354">
        <v>830</v>
      </c>
      <c r="C4354" t="s">
        <v>8212</v>
      </c>
      <c r="D4354">
        <v>426</v>
      </c>
      <c r="E4354">
        <v>1043</v>
      </c>
      <c r="F4354">
        <v>1779</v>
      </c>
      <c r="G4354">
        <v>1843</v>
      </c>
      <c r="H4354" t="s">
        <v>8213</v>
      </c>
      <c r="J4354" t="str">
        <f t="shared" si="141"/>
        <v>iiif_url</v>
      </c>
    </row>
    <row r="4355" spans="1:10" x14ac:dyDescent="0.2">
      <c r="A4355" t="s">
        <v>8141</v>
      </c>
      <c r="B4355">
        <v>830</v>
      </c>
      <c r="C4355" t="s">
        <v>8214</v>
      </c>
      <c r="D4355">
        <v>469</v>
      </c>
      <c r="E4355">
        <v>1301</v>
      </c>
      <c r="F4355">
        <v>1828</v>
      </c>
      <c r="G4355">
        <v>1893</v>
      </c>
      <c r="H4355" t="s">
        <v>1118</v>
      </c>
      <c r="J4355" t="str">
        <f t="shared" si="141"/>
        <v>iiif_url</v>
      </c>
    </row>
    <row r="4356" spans="1:10" x14ac:dyDescent="0.2">
      <c r="A4356" t="s">
        <v>8141</v>
      </c>
      <c r="B4356">
        <v>830</v>
      </c>
      <c r="C4356" t="s">
        <v>8215</v>
      </c>
      <c r="D4356">
        <v>425</v>
      </c>
      <c r="E4356">
        <v>1295</v>
      </c>
      <c r="F4356">
        <v>1875</v>
      </c>
      <c r="G4356">
        <v>1941</v>
      </c>
      <c r="H4356" t="s">
        <v>8216</v>
      </c>
      <c r="J4356" t="str">
        <f t="shared" si="141"/>
        <v>iiif_url</v>
      </c>
    </row>
    <row r="4357" spans="1:10" x14ac:dyDescent="0.2">
      <c r="A4357" t="s">
        <v>8141</v>
      </c>
      <c r="B4357">
        <v>830</v>
      </c>
      <c r="C4357" t="s">
        <v>8217</v>
      </c>
      <c r="D4357">
        <v>417</v>
      </c>
      <c r="E4357">
        <v>1294</v>
      </c>
      <c r="F4357">
        <v>1923</v>
      </c>
      <c r="G4357">
        <v>1989</v>
      </c>
      <c r="H4357" t="s">
        <v>8218</v>
      </c>
      <c r="J4357" t="str">
        <f t="shared" si="141"/>
        <v>iiif_url</v>
      </c>
    </row>
    <row r="4358" spans="1:10" x14ac:dyDescent="0.2">
      <c r="A4358" t="s">
        <v>8141</v>
      </c>
      <c r="B4358">
        <v>830</v>
      </c>
      <c r="C4358" t="s">
        <v>8219</v>
      </c>
      <c r="D4358">
        <v>419</v>
      </c>
      <c r="E4358">
        <v>1291</v>
      </c>
      <c r="F4358">
        <v>1973</v>
      </c>
      <c r="G4358">
        <v>2039</v>
      </c>
      <c r="H4358" t="s">
        <v>8220</v>
      </c>
      <c r="J4358" t="str">
        <f t="shared" si="141"/>
        <v>iiif_url</v>
      </c>
    </row>
    <row r="4359" spans="1:10" x14ac:dyDescent="0.2">
      <c r="A4359" t="s">
        <v>8141</v>
      </c>
      <c r="B4359">
        <v>830</v>
      </c>
      <c r="C4359" t="s">
        <v>8221</v>
      </c>
      <c r="D4359">
        <v>420</v>
      </c>
      <c r="E4359">
        <v>1292</v>
      </c>
      <c r="F4359">
        <v>2022</v>
      </c>
      <c r="G4359">
        <v>2088</v>
      </c>
      <c r="H4359" t="s">
        <v>8222</v>
      </c>
      <c r="J4359" t="str">
        <f t="shared" si="141"/>
        <v>iiif_url</v>
      </c>
    </row>
    <row r="4360" spans="1:10" x14ac:dyDescent="0.2">
      <c r="A4360" t="s">
        <v>8141</v>
      </c>
      <c r="B4360">
        <v>830</v>
      </c>
      <c r="C4360" t="s">
        <v>8223</v>
      </c>
      <c r="D4360">
        <v>417</v>
      </c>
      <c r="E4360">
        <v>1221</v>
      </c>
      <c r="F4360">
        <v>2071</v>
      </c>
      <c r="G4360">
        <v>2136</v>
      </c>
      <c r="H4360" t="s">
        <v>8224</v>
      </c>
      <c r="J4360" t="str">
        <f t="shared" si="141"/>
        <v>iiif_url</v>
      </c>
    </row>
    <row r="4361" spans="1:10" x14ac:dyDescent="0.2">
      <c r="A4361" t="s">
        <v>8141</v>
      </c>
      <c r="B4361">
        <v>830</v>
      </c>
      <c r="C4361" t="s">
        <v>8225</v>
      </c>
      <c r="D4361">
        <v>618</v>
      </c>
      <c r="E4361">
        <v>1133</v>
      </c>
      <c r="F4361">
        <v>2115</v>
      </c>
      <c r="G4361">
        <v>2182</v>
      </c>
      <c r="H4361" t="s">
        <v>8226</v>
      </c>
      <c r="J4361" t="str">
        <f t="shared" si="141"/>
        <v>iiif_url</v>
      </c>
    </row>
    <row r="4362" spans="1:10" x14ac:dyDescent="0.2">
      <c r="A4362" t="s">
        <v>8141</v>
      </c>
      <c r="B4362">
        <v>830</v>
      </c>
      <c r="C4362" t="s">
        <v>8227</v>
      </c>
      <c r="D4362">
        <v>413</v>
      </c>
      <c r="E4362">
        <v>461</v>
      </c>
      <c r="F4362">
        <v>2121</v>
      </c>
      <c r="G4362">
        <v>2182</v>
      </c>
      <c r="H4362" t="s">
        <v>8228</v>
      </c>
      <c r="J4362" t="str">
        <f t="shared" si="141"/>
        <v>iiif_url</v>
      </c>
    </row>
    <row r="4363" spans="1:10" x14ac:dyDescent="0.2">
      <c r="A4363" t="s">
        <v>8141</v>
      </c>
      <c r="B4363">
        <v>830</v>
      </c>
      <c r="C4363" t="s">
        <v>8229</v>
      </c>
      <c r="D4363">
        <v>1208</v>
      </c>
      <c r="E4363">
        <v>1279</v>
      </c>
      <c r="F4363">
        <v>2119</v>
      </c>
      <c r="G4363">
        <v>2180</v>
      </c>
      <c r="H4363" t="s">
        <v>8230</v>
      </c>
      <c r="J4363" t="str">
        <f t="shared" si="141"/>
        <v>iiif_url</v>
      </c>
    </row>
    <row r="4364" spans="1:10" x14ac:dyDescent="0.2">
      <c r="A4364" t="s">
        <v>8141</v>
      </c>
      <c r="B4364">
        <v>830</v>
      </c>
      <c r="C4364" t="s">
        <v>8231</v>
      </c>
      <c r="D4364">
        <v>437</v>
      </c>
      <c r="E4364">
        <v>1293</v>
      </c>
      <c r="F4364">
        <v>2170</v>
      </c>
      <c r="G4364">
        <v>2233</v>
      </c>
      <c r="H4364" t="s">
        <v>8232</v>
      </c>
      <c r="I4364">
        <v>1</v>
      </c>
      <c r="J4364" t="str">
        <f t="shared" si="141"/>
        <v>iiif_url</v>
      </c>
    </row>
    <row r="4365" spans="1:10" x14ac:dyDescent="0.2">
      <c r="A4365" t="s">
        <v>8141</v>
      </c>
      <c r="B4365">
        <v>830</v>
      </c>
      <c r="C4365" t="s">
        <v>8233</v>
      </c>
      <c r="D4365">
        <v>425</v>
      </c>
      <c r="E4365">
        <v>1296</v>
      </c>
      <c r="F4365">
        <v>2216</v>
      </c>
      <c r="G4365">
        <v>2282</v>
      </c>
      <c r="H4365" t="s">
        <v>8234</v>
      </c>
      <c r="J4365" t="str">
        <f t="shared" si="141"/>
        <v>iiif_url</v>
      </c>
    </row>
    <row r="4366" spans="1:10" x14ac:dyDescent="0.2">
      <c r="A4366" t="s">
        <v>8141</v>
      </c>
      <c r="B4366">
        <v>830</v>
      </c>
      <c r="C4366" t="s">
        <v>8235</v>
      </c>
      <c r="D4366">
        <v>410</v>
      </c>
      <c r="E4366">
        <v>1289</v>
      </c>
      <c r="F4366">
        <v>2265</v>
      </c>
      <c r="G4366">
        <v>2332</v>
      </c>
      <c r="H4366" t="s">
        <v>8236</v>
      </c>
      <c r="J4366" t="str">
        <f t="shared" si="141"/>
        <v>iiif_url</v>
      </c>
    </row>
    <row r="4367" spans="1:10" x14ac:dyDescent="0.2">
      <c r="A4367" t="s">
        <v>8141</v>
      </c>
      <c r="B4367">
        <v>830</v>
      </c>
      <c r="C4367" t="s">
        <v>8237</v>
      </c>
      <c r="D4367">
        <v>416</v>
      </c>
      <c r="E4367">
        <v>1292</v>
      </c>
      <c r="F4367">
        <v>2315</v>
      </c>
      <c r="G4367">
        <v>2379</v>
      </c>
      <c r="H4367" t="s">
        <v>8238</v>
      </c>
      <c r="J4367" t="str">
        <f t="shared" si="141"/>
        <v>iiif_url</v>
      </c>
    </row>
    <row r="4368" spans="1:10" x14ac:dyDescent="0.2">
      <c r="A4368" t="s">
        <v>8141</v>
      </c>
      <c r="B4368">
        <v>830</v>
      </c>
      <c r="C4368" t="s">
        <v>8239</v>
      </c>
      <c r="D4368">
        <v>419</v>
      </c>
      <c r="E4368">
        <v>1289</v>
      </c>
      <c r="F4368">
        <v>2363</v>
      </c>
      <c r="G4368">
        <v>2428</v>
      </c>
      <c r="H4368" t="s">
        <v>8240</v>
      </c>
      <c r="J4368" t="str">
        <f t="shared" si="141"/>
        <v>iiif_url</v>
      </c>
    </row>
    <row r="4369" spans="1:10" x14ac:dyDescent="0.2">
      <c r="A4369" t="s">
        <v>8141</v>
      </c>
      <c r="B4369">
        <v>830</v>
      </c>
      <c r="C4369" t="s">
        <v>8241</v>
      </c>
      <c r="D4369">
        <v>419</v>
      </c>
      <c r="E4369">
        <v>1293</v>
      </c>
      <c r="F4369">
        <v>2413</v>
      </c>
      <c r="G4369">
        <v>2477</v>
      </c>
      <c r="H4369" t="s">
        <v>8242</v>
      </c>
      <c r="J4369" t="str">
        <f t="shared" si="141"/>
        <v>iiif_url</v>
      </c>
    </row>
    <row r="4370" spans="1:10" x14ac:dyDescent="0.2">
      <c r="A4370" t="s">
        <v>8141</v>
      </c>
      <c r="B4370">
        <v>830</v>
      </c>
      <c r="C4370" t="s">
        <v>8243</v>
      </c>
      <c r="D4370">
        <v>419</v>
      </c>
      <c r="E4370">
        <v>1290</v>
      </c>
      <c r="F4370">
        <v>2462</v>
      </c>
      <c r="G4370">
        <v>2527</v>
      </c>
      <c r="H4370" t="s">
        <v>8244</v>
      </c>
      <c r="J4370" t="str">
        <f t="shared" si="141"/>
        <v>iiif_url</v>
      </c>
    </row>
    <row r="4371" spans="1:10" x14ac:dyDescent="0.2">
      <c r="A4371" t="s">
        <v>8141</v>
      </c>
      <c r="B4371">
        <v>830</v>
      </c>
      <c r="C4371" t="s">
        <v>8245</v>
      </c>
      <c r="D4371">
        <v>417</v>
      </c>
      <c r="E4371">
        <v>1289</v>
      </c>
      <c r="F4371">
        <v>2511</v>
      </c>
      <c r="G4371">
        <v>2576</v>
      </c>
      <c r="H4371" t="s">
        <v>8246</v>
      </c>
      <c r="J4371" t="str">
        <f t="shared" si="141"/>
        <v>iiif_url</v>
      </c>
    </row>
    <row r="4372" spans="1:10" x14ac:dyDescent="0.2">
      <c r="A4372" t="s">
        <v>8141</v>
      </c>
      <c r="B4372">
        <v>830</v>
      </c>
      <c r="C4372" t="s">
        <v>8247</v>
      </c>
      <c r="D4372">
        <v>417</v>
      </c>
      <c r="E4372">
        <v>1290</v>
      </c>
      <c r="F4372">
        <v>2559</v>
      </c>
      <c r="G4372">
        <v>2625</v>
      </c>
      <c r="H4372" t="s">
        <v>8248</v>
      </c>
      <c r="J4372" t="str">
        <f t="shared" si="141"/>
        <v>iiif_url</v>
      </c>
    </row>
    <row r="4373" spans="1:10" x14ac:dyDescent="0.2">
      <c r="A4373" t="s">
        <v>8141</v>
      </c>
      <c r="B4373">
        <v>830</v>
      </c>
      <c r="C4373" t="s">
        <v>8249</v>
      </c>
      <c r="D4373">
        <v>419</v>
      </c>
      <c r="E4373">
        <v>1288</v>
      </c>
      <c r="F4373">
        <v>2609</v>
      </c>
      <c r="G4373">
        <v>2672</v>
      </c>
      <c r="H4373" t="s">
        <v>8250</v>
      </c>
      <c r="J4373" t="str">
        <f t="shared" si="141"/>
        <v>iiif_url</v>
      </c>
    </row>
    <row r="4374" spans="1:10" x14ac:dyDescent="0.2">
      <c r="A4374" t="s">
        <v>8141</v>
      </c>
      <c r="B4374">
        <v>830</v>
      </c>
      <c r="C4374" t="s">
        <v>8251</v>
      </c>
      <c r="D4374">
        <v>419</v>
      </c>
      <c r="E4374">
        <v>1292</v>
      </c>
      <c r="F4374">
        <v>2656</v>
      </c>
      <c r="G4374">
        <v>2722</v>
      </c>
      <c r="H4374" t="s">
        <v>8252</v>
      </c>
      <c r="J4374" t="str">
        <f t="shared" si="141"/>
        <v>iiif_url</v>
      </c>
    </row>
    <row r="4375" spans="1:10" x14ac:dyDescent="0.2">
      <c r="A4375" t="s">
        <v>8141</v>
      </c>
      <c r="B4375">
        <v>830</v>
      </c>
      <c r="C4375" t="s">
        <v>8253</v>
      </c>
      <c r="D4375">
        <v>419</v>
      </c>
      <c r="E4375">
        <v>1284</v>
      </c>
      <c r="F4375">
        <v>2704</v>
      </c>
      <c r="G4375">
        <v>2772</v>
      </c>
      <c r="H4375" t="s">
        <v>8254</v>
      </c>
      <c r="J4375" t="str">
        <f t="shared" si="141"/>
        <v>iiif_url</v>
      </c>
    </row>
    <row r="4376" spans="1:10" x14ac:dyDescent="0.2">
      <c r="A4376" t="s">
        <v>8141</v>
      </c>
      <c r="B4376">
        <v>830</v>
      </c>
      <c r="C4376" t="s">
        <v>8255</v>
      </c>
      <c r="D4376">
        <v>416</v>
      </c>
      <c r="E4376">
        <v>1286</v>
      </c>
      <c r="F4376">
        <v>2754</v>
      </c>
      <c r="G4376">
        <v>2818</v>
      </c>
      <c r="H4376" t="s">
        <v>8256</v>
      </c>
      <c r="J4376" t="str">
        <f t="shared" si="141"/>
        <v>iiif_url</v>
      </c>
    </row>
    <row r="4377" spans="1:10" x14ac:dyDescent="0.2">
      <c r="A4377" t="s">
        <v>8141</v>
      </c>
      <c r="B4377">
        <v>830</v>
      </c>
      <c r="C4377" t="s">
        <v>8257</v>
      </c>
      <c r="D4377">
        <v>416</v>
      </c>
      <c r="E4377">
        <v>1280</v>
      </c>
      <c r="F4377">
        <v>2803</v>
      </c>
      <c r="G4377">
        <v>2868</v>
      </c>
      <c r="H4377" t="s">
        <v>8258</v>
      </c>
      <c r="J4377" t="str">
        <f t="shared" si="141"/>
        <v>iiif_url</v>
      </c>
    </row>
    <row r="4378" spans="1:10" x14ac:dyDescent="0.2">
      <c r="A4378" t="s">
        <v>8141</v>
      </c>
      <c r="B4378">
        <v>830</v>
      </c>
      <c r="C4378" t="s">
        <v>8259</v>
      </c>
      <c r="D4378">
        <v>556</v>
      </c>
      <c r="E4378">
        <v>788</v>
      </c>
      <c r="F4378">
        <v>2849</v>
      </c>
      <c r="G4378">
        <v>2917</v>
      </c>
      <c r="H4378" t="s">
        <v>8260</v>
      </c>
      <c r="J4378" t="str">
        <f t="shared" si="141"/>
        <v>iiif_url</v>
      </c>
    </row>
    <row r="4379" spans="1:10" x14ac:dyDescent="0.2">
      <c r="A4379" t="s">
        <v>8141</v>
      </c>
      <c r="B4379">
        <v>830</v>
      </c>
      <c r="C4379" t="s">
        <v>8261</v>
      </c>
      <c r="D4379">
        <v>414</v>
      </c>
      <c r="E4379">
        <v>525</v>
      </c>
      <c r="F4379">
        <v>2851</v>
      </c>
      <c r="G4379">
        <v>2911</v>
      </c>
      <c r="H4379" t="s">
        <v>8262</v>
      </c>
      <c r="J4379" t="str">
        <f t="shared" ref="J4379:J4410" si="142">HYPERLINK("https://images.diginfra.net/iiif/NL-HaNA_1.01.02/3834/NL-HaNA_1.01.02_3834_0416.jpg/301,171,2064,3244/full/0/default.jpg", "iiif_url")</f>
        <v>iiif_url</v>
      </c>
    </row>
    <row r="4380" spans="1:10" x14ac:dyDescent="0.2">
      <c r="A4380" t="s">
        <v>8141</v>
      </c>
      <c r="B4380">
        <v>830</v>
      </c>
      <c r="C4380" t="s">
        <v>8263</v>
      </c>
      <c r="D4380">
        <v>902</v>
      </c>
      <c r="E4380">
        <v>972</v>
      </c>
      <c r="F4380">
        <v>2850</v>
      </c>
      <c r="G4380">
        <v>2911</v>
      </c>
      <c r="H4380" t="s">
        <v>8264</v>
      </c>
      <c r="J4380" t="str">
        <f t="shared" si="142"/>
        <v>iiif_url</v>
      </c>
    </row>
    <row r="4381" spans="1:10" x14ac:dyDescent="0.2">
      <c r="A4381" t="s">
        <v>8141</v>
      </c>
      <c r="B4381">
        <v>830</v>
      </c>
      <c r="C4381" t="s">
        <v>8265</v>
      </c>
      <c r="D4381">
        <v>422</v>
      </c>
      <c r="E4381">
        <v>1284</v>
      </c>
      <c r="F4381">
        <v>2900</v>
      </c>
      <c r="G4381">
        <v>2966</v>
      </c>
      <c r="H4381" t="s">
        <v>8266</v>
      </c>
      <c r="J4381" t="str">
        <f t="shared" si="142"/>
        <v>iiif_url</v>
      </c>
    </row>
    <row r="4382" spans="1:10" x14ac:dyDescent="0.2">
      <c r="A4382" t="s">
        <v>8141</v>
      </c>
      <c r="B4382">
        <v>830</v>
      </c>
      <c r="C4382" t="s">
        <v>8267</v>
      </c>
      <c r="D4382">
        <v>413</v>
      </c>
      <c r="E4382">
        <v>1284</v>
      </c>
      <c r="F4382">
        <v>2949</v>
      </c>
      <c r="G4382">
        <v>3016</v>
      </c>
      <c r="H4382" t="s">
        <v>8268</v>
      </c>
      <c r="J4382" t="str">
        <f t="shared" si="142"/>
        <v>iiif_url</v>
      </c>
    </row>
    <row r="4383" spans="1:10" x14ac:dyDescent="0.2">
      <c r="A4383" t="s">
        <v>8141</v>
      </c>
      <c r="B4383">
        <v>830</v>
      </c>
      <c r="C4383" t="s">
        <v>8269</v>
      </c>
      <c r="D4383">
        <v>413</v>
      </c>
      <c r="E4383">
        <v>1283</v>
      </c>
      <c r="F4383">
        <v>2998</v>
      </c>
      <c r="G4383">
        <v>3064</v>
      </c>
      <c r="H4383" t="s">
        <v>8270</v>
      </c>
      <c r="J4383" t="str">
        <f t="shared" si="142"/>
        <v>iiif_url</v>
      </c>
    </row>
    <row r="4384" spans="1:10" x14ac:dyDescent="0.2">
      <c r="A4384" t="s">
        <v>8141</v>
      </c>
      <c r="B4384">
        <v>830</v>
      </c>
      <c r="C4384" t="s">
        <v>8271</v>
      </c>
      <c r="D4384">
        <v>411</v>
      </c>
      <c r="E4384">
        <v>1278</v>
      </c>
      <c r="F4384">
        <v>3048</v>
      </c>
      <c r="G4384">
        <v>3112</v>
      </c>
      <c r="H4384" t="s">
        <v>8272</v>
      </c>
      <c r="J4384" t="str">
        <f t="shared" si="142"/>
        <v>iiif_url</v>
      </c>
    </row>
    <row r="4385" spans="1:10" x14ac:dyDescent="0.2">
      <c r="A4385" t="s">
        <v>8141</v>
      </c>
      <c r="B4385">
        <v>830</v>
      </c>
      <c r="C4385" t="s">
        <v>8273</v>
      </c>
      <c r="D4385">
        <v>408</v>
      </c>
      <c r="E4385">
        <v>1279</v>
      </c>
      <c r="F4385">
        <v>3096</v>
      </c>
      <c r="G4385">
        <v>3162</v>
      </c>
      <c r="H4385" t="s">
        <v>8274</v>
      </c>
      <c r="J4385" t="str">
        <f t="shared" si="142"/>
        <v>iiif_url</v>
      </c>
    </row>
    <row r="4386" spans="1:10" x14ac:dyDescent="0.2">
      <c r="A4386" t="s">
        <v>8141</v>
      </c>
      <c r="B4386">
        <v>830</v>
      </c>
      <c r="C4386" t="s">
        <v>8275</v>
      </c>
      <c r="D4386">
        <v>407</v>
      </c>
      <c r="E4386">
        <v>1278</v>
      </c>
      <c r="F4386">
        <v>3144</v>
      </c>
      <c r="G4386">
        <v>3212</v>
      </c>
      <c r="H4386" t="s">
        <v>8276</v>
      </c>
      <c r="J4386" t="str">
        <f t="shared" si="142"/>
        <v>iiif_url</v>
      </c>
    </row>
    <row r="4387" spans="1:10" x14ac:dyDescent="0.2">
      <c r="A4387" t="s">
        <v>8141</v>
      </c>
      <c r="B4387">
        <v>830</v>
      </c>
      <c r="C4387" t="s">
        <v>8277</v>
      </c>
      <c r="D4387">
        <v>401</v>
      </c>
      <c r="E4387">
        <v>1079</v>
      </c>
      <c r="F4387">
        <v>3196</v>
      </c>
      <c r="G4387">
        <v>3256</v>
      </c>
      <c r="H4387" t="s">
        <v>8278</v>
      </c>
      <c r="J4387" t="str">
        <f t="shared" si="142"/>
        <v>iiif_url</v>
      </c>
    </row>
    <row r="4388" spans="1:10" x14ac:dyDescent="0.2">
      <c r="A4388" t="s">
        <v>8141</v>
      </c>
      <c r="B4388">
        <v>830</v>
      </c>
      <c r="C4388" t="s">
        <v>8279</v>
      </c>
      <c r="D4388">
        <v>1429</v>
      </c>
      <c r="E4388">
        <v>2263</v>
      </c>
      <c r="F4388">
        <v>360</v>
      </c>
      <c r="G4388">
        <v>438</v>
      </c>
      <c r="H4388" t="s">
        <v>8280</v>
      </c>
      <c r="I4388">
        <v>1</v>
      </c>
      <c r="J4388" t="str">
        <f t="shared" si="142"/>
        <v>iiif_url</v>
      </c>
    </row>
    <row r="4389" spans="1:10" x14ac:dyDescent="0.2">
      <c r="A4389" t="s">
        <v>8141</v>
      </c>
      <c r="B4389">
        <v>830</v>
      </c>
      <c r="C4389" t="s">
        <v>8281</v>
      </c>
      <c r="D4389">
        <v>1396</v>
      </c>
      <c r="E4389">
        <v>2265</v>
      </c>
      <c r="F4389">
        <v>406</v>
      </c>
      <c r="G4389">
        <v>488</v>
      </c>
      <c r="H4389" t="s">
        <v>8282</v>
      </c>
      <c r="J4389" t="str">
        <f t="shared" si="142"/>
        <v>iiif_url</v>
      </c>
    </row>
    <row r="4390" spans="1:10" x14ac:dyDescent="0.2">
      <c r="A4390" t="s">
        <v>8141</v>
      </c>
      <c r="B4390">
        <v>830</v>
      </c>
      <c r="C4390" t="s">
        <v>8283</v>
      </c>
      <c r="D4390">
        <v>1497</v>
      </c>
      <c r="E4390">
        <v>2261</v>
      </c>
      <c r="F4390">
        <v>459</v>
      </c>
      <c r="G4390">
        <v>535</v>
      </c>
      <c r="H4390" t="s">
        <v>8284</v>
      </c>
      <c r="J4390" t="str">
        <f t="shared" si="142"/>
        <v>iiif_url</v>
      </c>
    </row>
    <row r="4391" spans="1:10" x14ac:dyDescent="0.2">
      <c r="A4391" t="s">
        <v>8141</v>
      </c>
      <c r="B4391">
        <v>830</v>
      </c>
      <c r="C4391" t="s">
        <v>8285</v>
      </c>
      <c r="D4391">
        <v>1377</v>
      </c>
      <c r="E4391">
        <v>2264</v>
      </c>
      <c r="F4391">
        <v>509</v>
      </c>
      <c r="G4391">
        <v>584</v>
      </c>
      <c r="J4391" t="str">
        <f t="shared" si="142"/>
        <v>iiif_url</v>
      </c>
    </row>
    <row r="4392" spans="1:10" x14ac:dyDescent="0.2">
      <c r="A4392" t="s">
        <v>8141</v>
      </c>
      <c r="B4392">
        <v>830</v>
      </c>
      <c r="C4392" t="s">
        <v>8286</v>
      </c>
      <c r="D4392">
        <v>1383</v>
      </c>
      <c r="E4392">
        <v>2256</v>
      </c>
      <c r="F4392">
        <v>556</v>
      </c>
      <c r="G4392">
        <v>634</v>
      </c>
      <c r="H4392" t="s">
        <v>8287</v>
      </c>
      <c r="J4392" t="str">
        <f t="shared" si="142"/>
        <v>iiif_url</v>
      </c>
    </row>
    <row r="4393" spans="1:10" x14ac:dyDescent="0.2">
      <c r="A4393" t="s">
        <v>8141</v>
      </c>
      <c r="B4393">
        <v>830</v>
      </c>
      <c r="C4393" t="s">
        <v>8288</v>
      </c>
      <c r="D4393">
        <v>1376</v>
      </c>
      <c r="E4393">
        <v>2264</v>
      </c>
      <c r="F4393">
        <v>603</v>
      </c>
      <c r="G4393">
        <v>682</v>
      </c>
      <c r="H4393" t="s">
        <v>8289</v>
      </c>
      <c r="J4393" t="str">
        <f t="shared" si="142"/>
        <v>iiif_url</v>
      </c>
    </row>
    <row r="4394" spans="1:10" x14ac:dyDescent="0.2">
      <c r="A4394" t="s">
        <v>8141</v>
      </c>
      <c r="B4394">
        <v>830</v>
      </c>
      <c r="C4394" t="s">
        <v>8290</v>
      </c>
      <c r="D4394">
        <v>1376</v>
      </c>
      <c r="E4394">
        <v>2256</v>
      </c>
      <c r="F4394">
        <v>652</v>
      </c>
      <c r="G4394">
        <v>729</v>
      </c>
      <c r="H4394" t="s">
        <v>8291</v>
      </c>
      <c r="J4394" t="str">
        <f t="shared" si="142"/>
        <v>iiif_url</v>
      </c>
    </row>
    <row r="4395" spans="1:10" x14ac:dyDescent="0.2">
      <c r="A4395" t="s">
        <v>8141</v>
      </c>
      <c r="B4395">
        <v>830</v>
      </c>
      <c r="C4395" t="s">
        <v>8292</v>
      </c>
      <c r="D4395">
        <v>1379</v>
      </c>
      <c r="E4395">
        <v>2256</v>
      </c>
      <c r="F4395">
        <v>701</v>
      </c>
      <c r="G4395">
        <v>776</v>
      </c>
      <c r="H4395" t="s">
        <v>8293</v>
      </c>
      <c r="J4395" t="str">
        <f t="shared" si="142"/>
        <v>iiif_url</v>
      </c>
    </row>
    <row r="4396" spans="1:10" x14ac:dyDescent="0.2">
      <c r="A4396" t="s">
        <v>8141</v>
      </c>
      <c r="B4396">
        <v>830</v>
      </c>
      <c r="C4396" t="s">
        <v>8294</v>
      </c>
      <c r="D4396">
        <v>1379</v>
      </c>
      <c r="E4396">
        <v>2252</v>
      </c>
      <c r="F4396">
        <v>749</v>
      </c>
      <c r="G4396">
        <v>827</v>
      </c>
      <c r="H4396" t="s">
        <v>8295</v>
      </c>
      <c r="J4396" t="str">
        <f t="shared" si="142"/>
        <v>iiif_url</v>
      </c>
    </row>
    <row r="4397" spans="1:10" x14ac:dyDescent="0.2">
      <c r="A4397" t="s">
        <v>8141</v>
      </c>
      <c r="B4397">
        <v>830</v>
      </c>
      <c r="C4397" t="s">
        <v>8296</v>
      </c>
      <c r="D4397">
        <v>1380</v>
      </c>
      <c r="E4397">
        <v>2249</v>
      </c>
      <c r="F4397">
        <v>799</v>
      </c>
      <c r="G4397">
        <v>877</v>
      </c>
      <c r="H4397" t="s">
        <v>8297</v>
      </c>
      <c r="J4397" t="str">
        <f t="shared" si="142"/>
        <v>iiif_url</v>
      </c>
    </row>
    <row r="4398" spans="1:10" x14ac:dyDescent="0.2">
      <c r="A4398" t="s">
        <v>8141</v>
      </c>
      <c r="B4398">
        <v>830</v>
      </c>
      <c r="C4398" t="s">
        <v>8298</v>
      </c>
      <c r="D4398">
        <v>1376</v>
      </c>
      <c r="E4398">
        <v>1958</v>
      </c>
      <c r="F4398">
        <v>847</v>
      </c>
      <c r="G4398">
        <v>917</v>
      </c>
      <c r="H4398" t="s">
        <v>8299</v>
      </c>
      <c r="J4398" t="str">
        <f t="shared" si="142"/>
        <v>iiif_url</v>
      </c>
    </row>
    <row r="4399" spans="1:10" x14ac:dyDescent="0.2">
      <c r="A4399" t="s">
        <v>8141</v>
      </c>
      <c r="B4399">
        <v>830</v>
      </c>
      <c r="C4399" t="s">
        <v>8300</v>
      </c>
      <c r="D4399">
        <v>1430</v>
      </c>
      <c r="E4399">
        <v>2245</v>
      </c>
      <c r="F4399">
        <v>892</v>
      </c>
      <c r="G4399">
        <v>971</v>
      </c>
      <c r="H4399" t="s">
        <v>8301</v>
      </c>
      <c r="J4399" t="str">
        <f t="shared" si="142"/>
        <v>iiif_url</v>
      </c>
    </row>
    <row r="4400" spans="1:10" x14ac:dyDescent="0.2">
      <c r="A4400" t="s">
        <v>8141</v>
      </c>
      <c r="B4400">
        <v>830</v>
      </c>
      <c r="C4400" t="s">
        <v>8302</v>
      </c>
      <c r="D4400">
        <v>1376</v>
      </c>
      <c r="E4400">
        <v>2253</v>
      </c>
      <c r="F4400">
        <v>945</v>
      </c>
      <c r="G4400">
        <v>1021</v>
      </c>
      <c r="H4400" t="s">
        <v>8303</v>
      </c>
      <c r="J4400" t="str">
        <f t="shared" si="142"/>
        <v>iiif_url</v>
      </c>
    </row>
    <row r="4401" spans="1:10" x14ac:dyDescent="0.2">
      <c r="A4401" t="s">
        <v>8141</v>
      </c>
      <c r="B4401">
        <v>830</v>
      </c>
      <c r="C4401" t="s">
        <v>8304</v>
      </c>
      <c r="D4401">
        <v>1380</v>
      </c>
      <c r="E4401">
        <v>2249</v>
      </c>
      <c r="F4401">
        <v>994</v>
      </c>
      <c r="G4401">
        <v>1071</v>
      </c>
      <c r="H4401" t="s">
        <v>8305</v>
      </c>
      <c r="J4401" t="str">
        <f t="shared" si="142"/>
        <v>iiif_url</v>
      </c>
    </row>
    <row r="4402" spans="1:10" x14ac:dyDescent="0.2">
      <c r="A4402" t="s">
        <v>8141</v>
      </c>
      <c r="B4402">
        <v>830</v>
      </c>
      <c r="C4402" t="s">
        <v>8306</v>
      </c>
      <c r="D4402">
        <v>1374</v>
      </c>
      <c r="E4402">
        <v>2247</v>
      </c>
      <c r="F4402">
        <v>1043</v>
      </c>
      <c r="G4402">
        <v>1123</v>
      </c>
      <c r="H4402" t="s">
        <v>8307</v>
      </c>
      <c r="J4402" t="str">
        <f t="shared" si="142"/>
        <v>iiif_url</v>
      </c>
    </row>
    <row r="4403" spans="1:10" x14ac:dyDescent="0.2">
      <c r="A4403" t="s">
        <v>8141</v>
      </c>
      <c r="B4403">
        <v>830</v>
      </c>
      <c r="C4403" t="s">
        <v>8308</v>
      </c>
      <c r="D4403">
        <v>1376</v>
      </c>
      <c r="E4403">
        <v>2249</v>
      </c>
      <c r="F4403">
        <v>1093</v>
      </c>
      <c r="G4403">
        <v>1169</v>
      </c>
      <c r="H4403" t="s">
        <v>8309</v>
      </c>
      <c r="J4403" t="str">
        <f t="shared" si="142"/>
        <v>iiif_url</v>
      </c>
    </row>
    <row r="4404" spans="1:10" x14ac:dyDescent="0.2">
      <c r="A4404" t="s">
        <v>8141</v>
      </c>
      <c r="B4404">
        <v>830</v>
      </c>
      <c r="C4404" t="s">
        <v>8310</v>
      </c>
      <c r="D4404">
        <v>1371</v>
      </c>
      <c r="E4404">
        <v>1594</v>
      </c>
      <c r="F4404">
        <v>1141</v>
      </c>
      <c r="G4404">
        <v>1203</v>
      </c>
      <c r="H4404" t="s">
        <v>8175</v>
      </c>
      <c r="J4404" t="str">
        <f t="shared" si="142"/>
        <v>iiif_url</v>
      </c>
    </row>
    <row r="4405" spans="1:10" x14ac:dyDescent="0.2">
      <c r="A4405" t="s">
        <v>8141</v>
      </c>
      <c r="B4405">
        <v>830</v>
      </c>
      <c r="C4405" t="s">
        <v>8311</v>
      </c>
      <c r="D4405">
        <v>1422</v>
      </c>
      <c r="E4405">
        <v>2252</v>
      </c>
      <c r="F4405">
        <v>1236</v>
      </c>
      <c r="G4405">
        <v>1315</v>
      </c>
      <c r="H4405" t="s">
        <v>8312</v>
      </c>
      <c r="I4405">
        <v>1</v>
      </c>
      <c r="J4405" t="str">
        <f t="shared" si="142"/>
        <v>iiif_url</v>
      </c>
    </row>
    <row r="4406" spans="1:10" x14ac:dyDescent="0.2">
      <c r="A4406" t="s">
        <v>8141</v>
      </c>
      <c r="B4406">
        <v>830</v>
      </c>
      <c r="C4406" t="s">
        <v>8313</v>
      </c>
      <c r="D4406">
        <v>1452</v>
      </c>
      <c r="E4406">
        <v>2247</v>
      </c>
      <c r="F4406">
        <v>1289</v>
      </c>
      <c r="G4406">
        <v>1367</v>
      </c>
      <c r="H4406" t="s">
        <v>8314</v>
      </c>
      <c r="J4406" t="str">
        <f t="shared" si="142"/>
        <v>iiif_url</v>
      </c>
    </row>
    <row r="4407" spans="1:10" x14ac:dyDescent="0.2">
      <c r="A4407" t="s">
        <v>8141</v>
      </c>
      <c r="B4407">
        <v>830</v>
      </c>
      <c r="C4407" t="s">
        <v>8315</v>
      </c>
      <c r="D4407">
        <v>1451</v>
      </c>
      <c r="E4407">
        <v>2253</v>
      </c>
      <c r="F4407">
        <v>1336</v>
      </c>
      <c r="G4407">
        <v>1415</v>
      </c>
      <c r="H4407" t="s">
        <v>8316</v>
      </c>
      <c r="J4407" t="str">
        <f t="shared" si="142"/>
        <v>iiif_url</v>
      </c>
    </row>
    <row r="4408" spans="1:10" x14ac:dyDescent="0.2">
      <c r="A4408" t="s">
        <v>8141</v>
      </c>
      <c r="B4408">
        <v>830</v>
      </c>
      <c r="C4408" t="s">
        <v>8317</v>
      </c>
      <c r="D4408">
        <v>1368</v>
      </c>
      <c r="E4408">
        <v>2252</v>
      </c>
      <c r="F4408">
        <v>1383</v>
      </c>
      <c r="G4408">
        <v>1464</v>
      </c>
      <c r="H4408" t="s">
        <v>8318</v>
      </c>
      <c r="J4408" t="str">
        <f t="shared" si="142"/>
        <v>iiif_url</v>
      </c>
    </row>
    <row r="4409" spans="1:10" x14ac:dyDescent="0.2">
      <c r="A4409" t="s">
        <v>8141</v>
      </c>
      <c r="B4409">
        <v>830</v>
      </c>
      <c r="C4409" t="s">
        <v>8319</v>
      </c>
      <c r="D4409">
        <v>1368</v>
      </c>
      <c r="E4409">
        <v>2252</v>
      </c>
      <c r="F4409">
        <v>1433</v>
      </c>
      <c r="G4409">
        <v>1511</v>
      </c>
      <c r="H4409" t="s">
        <v>8320</v>
      </c>
      <c r="J4409" t="str">
        <f t="shared" si="142"/>
        <v>iiif_url</v>
      </c>
    </row>
    <row r="4410" spans="1:10" x14ac:dyDescent="0.2">
      <c r="A4410" t="s">
        <v>8141</v>
      </c>
      <c r="B4410">
        <v>830</v>
      </c>
      <c r="C4410" t="s">
        <v>8321</v>
      </c>
      <c r="D4410">
        <v>1370</v>
      </c>
      <c r="E4410">
        <v>2244</v>
      </c>
      <c r="F4410">
        <v>1482</v>
      </c>
      <c r="G4410">
        <v>1561</v>
      </c>
      <c r="H4410" t="s">
        <v>8322</v>
      </c>
      <c r="J4410" t="str">
        <f t="shared" si="142"/>
        <v>iiif_url</v>
      </c>
    </row>
    <row r="4411" spans="1:10" x14ac:dyDescent="0.2">
      <c r="A4411" t="s">
        <v>8141</v>
      </c>
      <c r="B4411">
        <v>830</v>
      </c>
      <c r="C4411" t="s">
        <v>8323</v>
      </c>
      <c r="D4411">
        <v>1371</v>
      </c>
      <c r="E4411">
        <v>2244</v>
      </c>
      <c r="F4411">
        <v>1532</v>
      </c>
      <c r="G4411">
        <v>1609</v>
      </c>
      <c r="H4411" t="s">
        <v>8324</v>
      </c>
      <c r="J4411" t="str">
        <f t="shared" ref="J4411:J4445" si="143">HYPERLINK("https://images.diginfra.net/iiif/NL-HaNA_1.01.02/3834/NL-HaNA_1.01.02_3834_0416.jpg/301,171,2064,3244/full/0/default.jpg", "iiif_url")</f>
        <v>iiif_url</v>
      </c>
    </row>
    <row r="4412" spans="1:10" x14ac:dyDescent="0.2">
      <c r="A4412" t="s">
        <v>8141</v>
      </c>
      <c r="B4412">
        <v>830</v>
      </c>
      <c r="C4412" t="s">
        <v>8325</v>
      </c>
      <c r="D4412">
        <v>1371</v>
      </c>
      <c r="E4412">
        <v>2242</v>
      </c>
      <c r="F4412">
        <v>1577</v>
      </c>
      <c r="G4412">
        <v>1657</v>
      </c>
      <c r="H4412" t="s">
        <v>8326</v>
      </c>
      <c r="J4412" t="str">
        <f t="shared" si="143"/>
        <v>iiif_url</v>
      </c>
    </row>
    <row r="4413" spans="1:10" x14ac:dyDescent="0.2">
      <c r="A4413" t="s">
        <v>8141</v>
      </c>
      <c r="B4413">
        <v>830</v>
      </c>
      <c r="C4413" t="s">
        <v>8327</v>
      </c>
      <c r="D4413">
        <v>1370</v>
      </c>
      <c r="E4413">
        <v>2240</v>
      </c>
      <c r="F4413">
        <v>1629</v>
      </c>
      <c r="G4413">
        <v>1706</v>
      </c>
      <c r="H4413" t="s">
        <v>8328</v>
      </c>
      <c r="J4413" t="str">
        <f t="shared" si="143"/>
        <v>iiif_url</v>
      </c>
    </row>
    <row r="4414" spans="1:10" x14ac:dyDescent="0.2">
      <c r="A4414" t="s">
        <v>8141</v>
      </c>
      <c r="B4414">
        <v>830</v>
      </c>
      <c r="C4414" t="s">
        <v>8329</v>
      </c>
      <c r="D4414">
        <v>1368</v>
      </c>
      <c r="E4414">
        <v>2238</v>
      </c>
      <c r="F4414">
        <v>1678</v>
      </c>
      <c r="G4414">
        <v>1755</v>
      </c>
      <c r="H4414" t="s">
        <v>8330</v>
      </c>
      <c r="J4414" t="str">
        <f t="shared" si="143"/>
        <v>iiif_url</v>
      </c>
    </row>
    <row r="4415" spans="1:10" x14ac:dyDescent="0.2">
      <c r="A4415" t="s">
        <v>8141</v>
      </c>
      <c r="B4415">
        <v>830</v>
      </c>
      <c r="C4415" t="s">
        <v>8331</v>
      </c>
      <c r="D4415">
        <v>1367</v>
      </c>
      <c r="E4415">
        <v>2243</v>
      </c>
      <c r="F4415">
        <v>1727</v>
      </c>
      <c r="G4415">
        <v>1805</v>
      </c>
      <c r="H4415" t="s">
        <v>8332</v>
      </c>
      <c r="J4415" t="str">
        <f t="shared" si="143"/>
        <v>iiif_url</v>
      </c>
    </row>
    <row r="4416" spans="1:10" x14ac:dyDescent="0.2">
      <c r="A4416" t="s">
        <v>8141</v>
      </c>
      <c r="B4416">
        <v>830</v>
      </c>
      <c r="C4416" t="s">
        <v>8333</v>
      </c>
      <c r="D4416">
        <v>1365</v>
      </c>
      <c r="E4416">
        <v>2238</v>
      </c>
      <c r="F4416">
        <v>1776</v>
      </c>
      <c r="G4416">
        <v>1854</v>
      </c>
      <c r="H4416" t="s">
        <v>8334</v>
      </c>
      <c r="J4416" t="str">
        <f t="shared" si="143"/>
        <v>iiif_url</v>
      </c>
    </row>
    <row r="4417" spans="1:10" x14ac:dyDescent="0.2">
      <c r="A4417" t="s">
        <v>8141</v>
      </c>
      <c r="B4417">
        <v>830</v>
      </c>
      <c r="C4417" t="s">
        <v>8335</v>
      </c>
      <c r="D4417">
        <v>1367</v>
      </c>
      <c r="E4417">
        <v>1616</v>
      </c>
      <c r="F4417">
        <v>1825</v>
      </c>
      <c r="G4417">
        <v>1892</v>
      </c>
      <c r="H4417" t="s">
        <v>8336</v>
      </c>
      <c r="J4417" t="str">
        <f t="shared" si="143"/>
        <v>iiif_url</v>
      </c>
    </row>
    <row r="4418" spans="1:10" x14ac:dyDescent="0.2">
      <c r="A4418" t="s">
        <v>8141</v>
      </c>
      <c r="B4418">
        <v>830</v>
      </c>
      <c r="C4418" t="s">
        <v>8337</v>
      </c>
      <c r="D4418">
        <v>1407</v>
      </c>
      <c r="E4418">
        <v>2244</v>
      </c>
      <c r="F4418">
        <v>1875</v>
      </c>
      <c r="G4418">
        <v>1949</v>
      </c>
      <c r="H4418" t="s">
        <v>8338</v>
      </c>
      <c r="J4418" t="str">
        <f t="shared" si="143"/>
        <v>iiif_url</v>
      </c>
    </row>
    <row r="4419" spans="1:10" x14ac:dyDescent="0.2">
      <c r="A4419" t="s">
        <v>8141</v>
      </c>
      <c r="B4419">
        <v>830</v>
      </c>
      <c r="C4419" t="s">
        <v>8339</v>
      </c>
      <c r="D4419">
        <v>1367</v>
      </c>
      <c r="E4419">
        <v>2238</v>
      </c>
      <c r="F4419">
        <v>1922</v>
      </c>
      <c r="G4419">
        <v>1999</v>
      </c>
      <c r="H4419" t="s">
        <v>8340</v>
      </c>
      <c r="J4419" t="str">
        <f t="shared" si="143"/>
        <v>iiif_url</v>
      </c>
    </row>
    <row r="4420" spans="1:10" x14ac:dyDescent="0.2">
      <c r="A4420" t="s">
        <v>8141</v>
      </c>
      <c r="B4420">
        <v>830</v>
      </c>
      <c r="C4420" t="s">
        <v>8341</v>
      </c>
      <c r="D4420">
        <v>1365</v>
      </c>
      <c r="E4420">
        <v>2239</v>
      </c>
      <c r="F4420">
        <v>1971</v>
      </c>
      <c r="G4420">
        <v>2047</v>
      </c>
      <c r="H4420" t="s">
        <v>8342</v>
      </c>
      <c r="J4420" t="str">
        <f t="shared" si="143"/>
        <v>iiif_url</v>
      </c>
    </row>
    <row r="4421" spans="1:10" x14ac:dyDescent="0.2">
      <c r="A4421" t="s">
        <v>8141</v>
      </c>
      <c r="B4421">
        <v>830</v>
      </c>
      <c r="C4421" t="s">
        <v>8343</v>
      </c>
      <c r="D4421">
        <v>1364</v>
      </c>
      <c r="E4421">
        <v>2241</v>
      </c>
      <c r="F4421">
        <v>2019</v>
      </c>
      <c r="G4421">
        <v>2095</v>
      </c>
      <c r="H4421" t="s">
        <v>8344</v>
      </c>
      <c r="J4421" t="str">
        <f t="shared" si="143"/>
        <v>iiif_url</v>
      </c>
    </row>
    <row r="4422" spans="1:10" x14ac:dyDescent="0.2">
      <c r="A4422" t="s">
        <v>8141</v>
      </c>
      <c r="B4422">
        <v>830</v>
      </c>
      <c r="C4422" t="s">
        <v>8345</v>
      </c>
      <c r="D4422">
        <v>1368</v>
      </c>
      <c r="E4422">
        <v>2235</v>
      </c>
      <c r="F4422">
        <v>2070</v>
      </c>
      <c r="G4422">
        <v>2144</v>
      </c>
      <c r="H4422" t="s">
        <v>8346</v>
      </c>
      <c r="J4422" t="str">
        <f t="shared" si="143"/>
        <v>iiif_url</v>
      </c>
    </row>
    <row r="4423" spans="1:10" x14ac:dyDescent="0.2">
      <c r="A4423" t="s">
        <v>8141</v>
      </c>
      <c r="B4423">
        <v>830</v>
      </c>
      <c r="C4423" t="s">
        <v>8347</v>
      </c>
      <c r="D4423">
        <v>1364</v>
      </c>
      <c r="E4423">
        <v>2238</v>
      </c>
      <c r="F4423">
        <v>2116</v>
      </c>
      <c r="G4423">
        <v>2194</v>
      </c>
      <c r="H4423" t="s">
        <v>8348</v>
      </c>
      <c r="J4423" t="str">
        <f t="shared" si="143"/>
        <v>iiif_url</v>
      </c>
    </row>
    <row r="4424" spans="1:10" x14ac:dyDescent="0.2">
      <c r="A4424" t="s">
        <v>8141</v>
      </c>
      <c r="B4424">
        <v>830</v>
      </c>
      <c r="C4424" t="s">
        <v>8349</v>
      </c>
      <c r="D4424">
        <v>1362</v>
      </c>
      <c r="E4424">
        <v>2240</v>
      </c>
      <c r="F4424">
        <v>2165</v>
      </c>
      <c r="G4424">
        <v>2242</v>
      </c>
      <c r="H4424" t="s">
        <v>8350</v>
      </c>
      <c r="J4424" t="str">
        <f t="shared" si="143"/>
        <v>iiif_url</v>
      </c>
    </row>
    <row r="4425" spans="1:10" x14ac:dyDescent="0.2">
      <c r="A4425" t="s">
        <v>8141</v>
      </c>
      <c r="B4425">
        <v>830</v>
      </c>
      <c r="C4425" t="s">
        <v>8351</v>
      </c>
      <c r="D4425">
        <v>1359</v>
      </c>
      <c r="E4425">
        <v>2237</v>
      </c>
      <c r="F4425">
        <v>2215</v>
      </c>
      <c r="G4425">
        <v>2292</v>
      </c>
      <c r="H4425" t="s">
        <v>8352</v>
      </c>
      <c r="J4425" t="str">
        <f t="shared" si="143"/>
        <v>iiif_url</v>
      </c>
    </row>
    <row r="4426" spans="1:10" x14ac:dyDescent="0.2">
      <c r="A4426" t="s">
        <v>8141</v>
      </c>
      <c r="B4426">
        <v>830</v>
      </c>
      <c r="C4426" t="s">
        <v>8353</v>
      </c>
      <c r="D4426">
        <v>1361</v>
      </c>
      <c r="E4426">
        <v>1827</v>
      </c>
      <c r="F4426">
        <v>2265</v>
      </c>
      <c r="G4426">
        <v>2337</v>
      </c>
      <c r="H4426" t="s">
        <v>8354</v>
      </c>
      <c r="J4426" t="str">
        <f t="shared" si="143"/>
        <v>iiif_url</v>
      </c>
    </row>
    <row r="4427" spans="1:10" x14ac:dyDescent="0.2">
      <c r="A4427" t="s">
        <v>8141</v>
      </c>
      <c r="B4427">
        <v>830</v>
      </c>
      <c r="C4427" t="s">
        <v>8355</v>
      </c>
      <c r="D4427">
        <v>1407</v>
      </c>
      <c r="E4427">
        <v>2236</v>
      </c>
      <c r="F4427">
        <v>2313</v>
      </c>
      <c r="G4427">
        <v>2388</v>
      </c>
      <c r="H4427" t="s">
        <v>8356</v>
      </c>
      <c r="J4427" t="str">
        <f t="shared" si="143"/>
        <v>iiif_url</v>
      </c>
    </row>
    <row r="4428" spans="1:10" x14ac:dyDescent="0.2">
      <c r="A4428" t="s">
        <v>8141</v>
      </c>
      <c r="B4428">
        <v>830</v>
      </c>
      <c r="C4428" t="s">
        <v>8357</v>
      </c>
      <c r="D4428">
        <v>1361</v>
      </c>
      <c r="E4428">
        <v>2232</v>
      </c>
      <c r="F4428">
        <v>2360</v>
      </c>
      <c r="G4428">
        <v>2438</v>
      </c>
      <c r="H4428" t="s">
        <v>8358</v>
      </c>
      <c r="J4428" t="str">
        <f t="shared" si="143"/>
        <v>iiif_url</v>
      </c>
    </row>
    <row r="4429" spans="1:10" x14ac:dyDescent="0.2">
      <c r="A4429" t="s">
        <v>8141</v>
      </c>
      <c r="B4429">
        <v>830</v>
      </c>
      <c r="C4429" t="s">
        <v>8359</v>
      </c>
      <c r="D4429">
        <v>1361</v>
      </c>
      <c r="E4429">
        <v>2230</v>
      </c>
      <c r="F4429">
        <v>2410</v>
      </c>
      <c r="G4429">
        <v>2489</v>
      </c>
      <c r="H4429" t="s">
        <v>8360</v>
      </c>
      <c r="J4429" t="str">
        <f t="shared" si="143"/>
        <v>iiif_url</v>
      </c>
    </row>
    <row r="4430" spans="1:10" x14ac:dyDescent="0.2">
      <c r="A4430" t="s">
        <v>8141</v>
      </c>
      <c r="B4430">
        <v>830</v>
      </c>
      <c r="C4430" t="s">
        <v>8361</v>
      </c>
      <c r="D4430">
        <v>1358</v>
      </c>
      <c r="E4430">
        <v>2235</v>
      </c>
      <c r="F4430">
        <v>2461</v>
      </c>
      <c r="G4430">
        <v>2536</v>
      </c>
      <c r="H4430" t="s">
        <v>8362</v>
      </c>
      <c r="J4430" t="str">
        <f t="shared" si="143"/>
        <v>iiif_url</v>
      </c>
    </row>
    <row r="4431" spans="1:10" x14ac:dyDescent="0.2">
      <c r="A4431" t="s">
        <v>8141</v>
      </c>
      <c r="B4431">
        <v>830</v>
      </c>
      <c r="C4431" t="s">
        <v>8363</v>
      </c>
      <c r="D4431">
        <v>1360</v>
      </c>
      <c r="E4431">
        <v>2238</v>
      </c>
      <c r="F4431">
        <v>2509</v>
      </c>
      <c r="G4431">
        <v>2584</v>
      </c>
      <c r="H4431" t="s">
        <v>8364</v>
      </c>
      <c r="J4431" t="str">
        <f t="shared" si="143"/>
        <v>iiif_url</v>
      </c>
    </row>
    <row r="4432" spans="1:10" x14ac:dyDescent="0.2">
      <c r="A4432" t="s">
        <v>8141</v>
      </c>
      <c r="B4432">
        <v>830</v>
      </c>
      <c r="C4432" t="s">
        <v>8365</v>
      </c>
      <c r="D4432">
        <v>1353</v>
      </c>
      <c r="E4432">
        <v>2232</v>
      </c>
      <c r="F4432">
        <v>2560</v>
      </c>
      <c r="G4432">
        <v>2631</v>
      </c>
      <c r="H4432" t="s">
        <v>8366</v>
      </c>
      <c r="J4432" t="str">
        <f t="shared" si="143"/>
        <v>iiif_url</v>
      </c>
    </row>
    <row r="4433" spans="1:10" x14ac:dyDescent="0.2">
      <c r="A4433" t="s">
        <v>8141</v>
      </c>
      <c r="B4433">
        <v>830</v>
      </c>
      <c r="C4433" t="s">
        <v>8367</v>
      </c>
      <c r="D4433">
        <v>1359</v>
      </c>
      <c r="E4433">
        <v>2235</v>
      </c>
      <c r="F4433">
        <v>2609</v>
      </c>
      <c r="G4433">
        <v>2680</v>
      </c>
      <c r="H4433" t="s">
        <v>8368</v>
      </c>
      <c r="J4433" t="str">
        <f t="shared" si="143"/>
        <v>iiif_url</v>
      </c>
    </row>
    <row r="4434" spans="1:10" x14ac:dyDescent="0.2">
      <c r="A4434" t="s">
        <v>8141</v>
      </c>
      <c r="B4434">
        <v>830</v>
      </c>
      <c r="C4434" t="s">
        <v>8369</v>
      </c>
      <c r="D4434">
        <v>1355</v>
      </c>
      <c r="E4434">
        <v>2228</v>
      </c>
      <c r="F4434">
        <v>2658</v>
      </c>
      <c r="G4434">
        <v>2730</v>
      </c>
      <c r="H4434" t="s">
        <v>8370</v>
      </c>
      <c r="J4434" t="str">
        <f t="shared" si="143"/>
        <v>iiif_url</v>
      </c>
    </row>
    <row r="4435" spans="1:10" x14ac:dyDescent="0.2">
      <c r="A4435" t="s">
        <v>8141</v>
      </c>
      <c r="B4435">
        <v>830</v>
      </c>
      <c r="C4435" t="s">
        <v>8371</v>
      </c>
      <c r="D4435">
        <v>1352</v>
      </c>
      <c r="E4435">
        <v>2226</v>
      </c>
      <c r="F4435">
        <v>2708</v>
      </c>
      <c r="G4435">
        <v>2780</v>
      </c>
      <c r="H4435" t="s">
        <v>8372</v>
      </c>
      <c r="J4435" t="str">
        <f t="shared" si="143"/>
        <v>iiif_url</v>
      </c>
    </row>
    <row r="4436" spans="1:10" x14ac:dyDescent="0.2">
      <c r="A4436" t="s">
        <v>8141</v>
      </c>
      <c r="B4436">
        <v>830</v>
      </c>
      <c r="C4436" t="s">
        <v>8373</v>
      </c>
      <c r="D4436">
        <v>1356</v>
      </c>
      <c r="E4436">
        <v>2232</v>
      </c>
      <c r="F4436">
        <v>2757</v>
      </c>
      <c r="G4436">
        <v>2829</v>
      </c>
      <c r="H4436" t="s">
        <v>8374</v>
      </c>
      <c r="J4436" t="str">
        <f t="shared" si="143"/>
        <v>iiif_url</v>
      </c>
    </row>
    <row r="4437" spans="1:10" x14ac:dyDescent="0.2">
      <c r="A4437" t="s">
        <v>8141</v>
      </c>
      <c r="B4437">
        <v>830</v>
      </c>
      <c r="C4437" t="s">
        <v>8375</v>
      </c>
      <c r="D4437">
        <v>1349</v>
      </c>
      <c r="E4437">
        <v>2226</v>
      </c>
      <c r="F4437">
        <v>2805</v>
      </c>
      <c r="G4437">
        <v>2877</v>
      </c>
      <c r="H4437" t="s">
        <v>8376</v>
      </c>
      <c r="J4437" t="str">
        <f t="shared" si="143"/>
        <v>iiif_url</v>
      </c>
    </row>
    <row r="4438" spans="1:10" x14ac:dyDescent="0.2">
      <c r="A4438" t="s">
        <v>8141</v>
      </c>
      <c r="B4438">
        <v>830</v>
      </c>
      <c r="C4438" t="s">
        <v>8377</v>
      </c>
      <c r="D4438">
        <v>1348</v>
      </c>
      <c r="E4438">
        <v>2226</v>
      </c>
      <c r="F4438">
        <v>2853</v>
      </c>
      <c r="G4438">
        <v>2926</v>
      </c>
      <c r="H4438" t="s">
        <v>8378</v>
      </c>
      <c r="J4438" t="str">
        <f t="shared" si="143"/>
        <v>iiif_url</v>
      </c>
    </row>
    <row r="4439" spans="1:10" x14ac:dyDescent="0.2">
      <c r="A4439" t="s">
        <v>8141</v>
      </c>
      <c r="B4439">
        <v>830</v>
      </c>
      <c r="C4439" t="s">
        <v>8379</v>
      </c>
      <c r="D4439">
        <v>1346</v>
      </c>
      <c r="E4439">
        <v>2226</v>
      </c>
      <c r="F4439">
        <v>2901</v>
      </c>
      <c r="G4439">
        <v>2973</v>
      </c>
      <c r="H4439" t="s">
        <v>8380</v>
      </c>
      <c r="J4439" t="str">
        <f t="shared" si="143"/>
        <v>iiif_url</v>
      </c>
    </row>
    <row r="4440" spans="1:10" x14ac:dyDescent="0.2">
      <c r="A4440" t="s">
        <v>8141</v>
      </c>
      <c r="B4440">
        <v>830</v>
      </c>
      <c r="C4440" t="s">
        <v>8381</v>
      </c>
      <c r="D4440">
        <v>1357</v>
      </c>
      <c r="E4440">
        <v>2225</v>
      </c>
      <c r="F4440">
        <v>2952</v>
      </c>
      <c r="G4440">
        <v>3022</v>
      </c>
      <c r="H4440" t="s">
        <v>8382</v>
      </c>
      <c r="J4440" t="str">
        <f t="shared" si="143"/>
        <v>iiif_url</v>
      </c>
    </row>
    <row r="4441" spans="1:10" x14ac:dyDescent="0.2">
      <c r="A4441" t="s">
        <v>8141</v>
      </c>
      <c r="B4441">
        <v>830</v>
      </c>
      <c r="C4441" t="s">
        <v>8383</v>
      </c>
      <c r="D4441">
        <v>1346</v>
      </c>
      <c r="E4441">
        <v>2220</v>
      </c>
      <c r="F4441">
        <v>2999</v>
      </c>
      <c r="G4441">
        <v>3071</v>
      </c>
      <c r="H4441" t="s">
        <v>8384</v>
      </c>
      <c r="J4441" t="str">
        <f t="shared" si="143"/>
        <v>iiif_url</v>
      </c>
    </row>
    <row r="4442" spans="1:10" x14ac:dyDescent="0.2">
      <c r="A4442" t="s">
        <v>8141</v>
      </c>
      <c r="B4442">
        <v>830</v>
      </c>
      <c r="C4442" t="s">
        <v>8385</v>
      </c>
      <c r="D4442">
        <v>1346</v>
      </c>
      <c r="E4442">
        <v>2236</v>
      </c>
      <c r="F4442">
        <v>3047</v>
      </c>
      <c r="G4442">
        <v>3121</v>
      </c>
      <c r="H4442" t="s">
        <v>8386</v>
      </c>
      <c r="J4442" t="str">
        <f t="shared" si="143"/>
        <v>iiif_url</v>
      </c>
    </row>
    <row r="4443" spans="1:10" x14ac:dyDescent="0.2">
      <c r="A4443" t="s">
        <v>8141</v>
      </c>
      <c r="B4443">
        <v>830</v>
      </c>
      <c r="C4443" t="s">
        <v>8387</v>
      </c>
      <c r="D4443">
        <v>1343</v>
      </c>
      <c r="E4443">
        <v>2224</v>
      </c>
      <c r="F4443">
        <v>3098</v>
      </c>
      <c r="G4443">
        <v>3170</v>
      </c>
      <c r="H4443" t="s">
        <v>8388</v>
      </c>
      <c r="J4443" t="str">
        <f t="shared" si="143"/>
        <v>iiif_url</v>
      </c>
    </row>
    <row r="4444" spans="1:10" x14ac:dyDescent="0.2">
      <c r="A4444" t="s">
        <v>8141</v>
      </c>
      <c r="B4444">
        <v>830</v>
      </c>
      <c r="C4444" t="s">
        <v>8389</v>
      </c>
      <c r="D4444">
        <v>1346</v>
      </c>
      <c r="E4444">
        <v>2112</v>
      </c>
      <c r="F4444">
        <v>3147</v>
      </c>
      <c r="G4444">
        <v>3217</v>
      </c>
      <c r="H4444" t="s">
        <v>8390</v>
      </c>
      <c r="J4444" t="str">
        <f t="shared" si="143"/>
        <v>iiif_url</v>
      </c>
    </row>
    <row r="4445" spans="1:10" x14ac:dyDescent="0.2">
      <c r="A4445" t="s">
        <v>8141</v>
      </c>
      <c r="B4445">
        <v>830</v>
      </c>
      <c r="C4445" t="s">
        <v>8391</v>
      </c>
      <c r="D4445">
        <v>1388</v>
      </c>
      <c r="E4445">
        <v>2228</v>
      </c>
      <c r="F4445">
        <v>3200</v>
      </c>
      <c r="G4445">
        <v>3268</v>
      </c>
      <c r="H4445" t="s">
        <v>8392</v>
      </c>
      <c r="J4445" t="str">
        <f t="shared" si="143"/>
        <v>iiif_url</v>
      </c>
    </row>
    <row r="4447" spans="1:10" x14ac:dyDescent="0.2">
      <c r="A4447" t="s">
        <v>8141</v>
      </c>
      <c r="B4447">
        <v>831</v>
      </c>
      <c r="C4447" t="s">
        <v>8393</v>
      </c>
      <c r="D4447">
        <v>3879</v>
      </c>
      <c r="E4447">
        <v>3987</v>
      </c>
      <c r="F4447">
        <v>3268</v>
      </c>
      <c r="G4447">
        <v>3328</v>
      </c>
      <c r="H4447" t="s">
        <v>8394</v>
      </c>
      <c r="J4447" t="str">
        <f t="shared" ref="J4447:J4478" si="144">HYPERLINK("https://images.diginfra.net/iiif/NL-HaNA_1.01.02/3834/NL-HaNA_1.01.02_3834_0416.jpg/2402,112,2060,3316/full/0/default.jpg", "iiif_url")</f>
        <v>iiif_url</v>
      </c>
    </row>
    <row r="4448" spans="1:10" x14ac:dyDescent="0.2">
      <c r="A4448" t="s">
        <v>8141</v>
      </c>
      <c r="B4448">
        <v>831</v>
      </c>
      <c r="C4448" t="s">
        <v>8393</v>
      </c>
      <c r="D4448">
        <v>4262</v>
      </c>
      <c r="E4448">
        <v>4356</v>
      </c>
      <c r="F4448">
        <v>3257</v>
      </c>
      <c r="G4448">
        <v>3317</v>
      </c>
      <c r="H4448" t="s">
        <v>4181</v>
      </c>
      <c r="J4448" t="str">
        <f t="shared" si="144"/>
        <v>iiif_url</v>
      </c>
    </row>
    <row r="4449" spans="1:10" x14ac:dyDescent="0.2">
      <c r="A4449" t="s">
        <v>8141</v>
      </c>
      <c r="B4449">
        <v>831</v>
      </c>
      <c r="C4449" t="s">
        <v>8393</v>
      </c>
      <c r="D4449">
        <v>2510</v>
      </c>
      <c r="E4449">
        <v>2642</v>
      </c>
      <c r="F4449">
        <v>270</v>
      </c>
      <c r="G4449">
        <v>331</v>
      </c>
      <c r="H4449" t="s">
        <v>8146</v>
      </c>
      <c r="J4449" t="str">
        <f t="shared" si="144"/>
        <v>iiif_url</v>
      </c>
    </row>
    <row r="4450" spans="1:10" x14ac:dyDescent="0.2">
      <c r="A4450" t="s">
        <v>8141</v>
      </c>
      <c r="B4450">
        <v>831</v>
      </c>
      <c r="C4450" t="s">
        <v>8393</v>
      </c>
      <c r="D4450">
        <v>3345</v>
      </c>
      <c r="E4450">
        <v>3537</v>
      </c>
      <c r="F4450">
        <v>251</v>
      </c>
      <c r="G4450">
        <v>317</v>
      </c>
      <c r="H4450" t="s">
        <v>8395</v>
      </c>
      <c r="J4450" t="str">
        <f t="shared" si="144"/>
        <v>iiif_url</v>
      </c>
    </row>
    <row r="4451" spans="1:10" x14ac:dyDescent="0.2">
      <c r="A4451" t="s">
        <v>8141</v>
      </c>
      <c r="B4451">
        <v>831</v>
      </c>
      <c r="C4451" t="s">
        <v>8393</v>
      </c>
      <c r="D4451">
        <v>3940</v>
      </c>
      <c r="E4451">
        <v>4330</v>
      </c>
      <c r="F4451">
        <v>212</v>
      </c>
      <c r="G4451">
        <v>332</v>
      </c>
      <c r="H4451" t="s">
        <v>8396</v>
      </c>
      <c r="J4451" t="str">
        <f t="shared" si="144"/>
        <v>iiif_url</v>
      </c>
    </row>
    <row r="4452" spans="1:10" x14ac:dyDescent="0.2">
      <c r="A4452" t="s">
        <v>8141</v>
      </c>
      <c r="B4452">
        <v>831</v>
      </c>
      <c r="C4452" t="s">
        <v>8397</v>
      </c>
      <c r="D4452">
        <v>2502</v>
      </c>
      <c r="E4452">
        <v>3380</v>
      </c>
      <c r="F4452">
        <v>342</v>
      </c>
      <c r="G4452">
        <v>404</v>
      </c>
      <c r="H4452" t="s">
        <v>8398</v>
      </c>
      <c r="J4452" t="str">
        <f t="shared" si="144"/>
        <v>iiif_url</v>
      </c>
    </row>
    <row r="4453" spans="1:10" x14ac:dyDescent="0.2">
      <c r="A4453" t="s">
        <v>8141</v>
      </c>
      <c r="B4453">
        <v>831</v>
      </c>
      <c r="C4453" t="s">
        <v>8399</v>
      </c>
      <c r="D4453">
        <v>2505</v>
      </c>
      <c r="E4453">
        <v>3384</v>
      </c>
      <c r="F4453">
        <v>390</v>
      </c>
      <c r="G4453">
        <v>451</v>
      </c>
      <c r="H4453" t="s">
        <v>8400</v>
      </c>
      <c r="J4453" t="str">
        <f t="shared" si="144"/>
        <v>iiif_url</v>
      </c>
    </row>
    <row r="4454" spans="1:10" x14ac:dyDescent="0.2">
      <c r="A4454" t="s">
        <v>8141</v>
      </c>
      <c r="B4454">
        <v>831</v>
      </c>
      <c r="C4454" t="s">
        <v>8401</v>
      </c>
      <c r="D4454">
        <v>2508</v>
      </c>
      <c r="E4454">
        <v>3384</v>
      </c>
      <c r="F4454">
        <v>437</v>
      </c>
      <c r="G4454">
        <v>499</v>
      </c>
      <c r="H4454" t="s">
        <v>8402</v>
      </c>
      <c r="J4454" t="str">
        <f t="shared" si="144"/>
        <v>iiif_url</v>
      </c>
    </row>
    <row r="4455" spans="1:10" x14ac:dyDescent="0.2">
      <c r="A4455" t="s">
        <v>8141</v>
      </c>
      <c r="B4455">
        <v>831</v>
      </c>
      <c r="C4455" t="s">
        <v>8403</v>
      </c>
      <c r="D4455">
        <v>2510</v>
      </c>
      <c r="E4455">
        <v>3386</v>
      </c>
      <c r="F4455">
        <v>489</v>
      </c>
      <c r="G4455">
        <v>550</v>
      </c>
      <c r="H4455" t="s">
        <v>8404</v>
      </c>
      <c r="J4455" t="str">
        <f t="shared" si="144"/>
        <v>iiif_url</v>
      </c>
    </row>
    <row r="4456" spans="1:10" x14ac:dyDescent="0.2">
      <c r="A4456" t="s">
        <v>8141</v>
      </c>
      <c r="B4456">
        <v>831</v>
      </c>
      <c r="C4456" t="s">
        <v>8405</v>
      </c>
      <c r="D4456">
        <v>2513</v>
      </c>
      <c r="E4456">
        <v>3389</v>
      </c>
      <c r="F4456">
        <v>539</v>
      </c>
      <c r="G4456">
        <v>600</v>
      </c>
      <c r="H4456" t="s">
        <v>8406</v>
      </c>
      <c r="J4456" t="str">
        <f t="shared" si="144"/>
        <v>iiif_url</v>
      </c>
    </row>
    <row r="4457" spans="1:10" x14ac:dyDescent="0.2">
      <c r="A4457" t="s">
        <v>8141</v>
      </c>
      <c r="B4457">
        <v>831</v>
      </c>
      <c r="C4457" t="s">
        <v>8407</v>
      </c>
      <c r="D4457">
        <v>2508</v>
      </c>
      <c r="E4457">
        <v>3380</v>
      </c>
      <c r="F4457">
        <v>587</v>
      </c>
      <c r="G4457">
        <v>648</v>
      </c>
      <c r="H4457" t="s">
        <v>8408</v>
      </c>
      <c r="J4457" t="str">
        <f t="shared" si="144"/>
        <v>iiif_url</v>
      </c>
    </row>
    <row r="4458" spans="1:10" x14ac:dyDescent="0.2">
      <c r="A4458" t="s">
        <v>8141</v>
      </c>
      <c r="B4458">
        <v>831</v>
      </c>
      <c r="C4458" t="s">
        <v>8409</v>
      </c>
      <c r="D4458">
        <v>3067</v>
      </c>
      <c r="E4458">
        <v>3188</v>
      </c>
      <c r="F4458">
        <v>645</v>
      </c>
      <c r="G4458">
        <v>707</v>
      </c>
      <c r="H4458" t="s">
        <v>8410</v>
      </c>
      <c r="J4458" t="str">
        <f t="shared" si="144"/>
        <v>iiif_url</v>
      </c>
    </row>
    <row r="4459" spans="1:10" x14ac:dyDescent="0.2">
      <c r="A4459" t="s">
        <v>8141</v>
      </c>
      <c r="B4459">
        <v>831</v>
      </c>
      <c r="C4459" t="s">
        <v>8411</v>
      </c>
      <c r="D4459">
        <v>3217</v>
      </c>
      <c r="E4459">
        <v>3245</v>
      </c>
      <c r="F4459">
        <v>641</v>
      </c>
      <c r="G4459">
        <v>703</v>
      </c>
      <c r="H4459" t="s">
        <v>8412</v>
      </c>
      <c r="J4459" t="str">
        <f t="shared" si="144"/>
        <v>iiif_url</v>
      </c>
    </row>
    <row r="4460" spans="1:10" x14ac:dyDescent="0.2">
      <c r="A4460" t="s">
        <v>8141</v>
      </c>
      <c r="B4460">
        <v>831</v>
      </c>
      <c r="C4460" t="s">
        <v>8413</v>
      </c>
      <c r="D4460">
        <v>2513</v>
      </c>
      <c r="E4460">
        <v>2618</v>
      </c>
      <c r="F4460">
        <v>649</v>
      </c>
      <c r="G4460">
        <v>710</v>
      </c>
      <c r="H4460" t="s">
        <v>8414</v>
      </c>
      <c r="J4460" t="str">
        <f t="shared" si="144"/>
        <v>iiif_url</v>
      </c>
    </row>
    <row r="4461" spans="1:10" x14ac:dyDescent="0.2">
      <c r="A4461" t="s">
        <v>8141</v>
      </c>
      <c r="B4461">
        <v>831</v>
      </c>
      <c r="C4461" t="s">
        <v>8415</v>
      </c>
      <c r="D4461">
        <v>2715</v>
      </c>
      <c r="E4461">
        <v>2885</v>
      </c>
      <c r="F4461">
        <v>646</v>
      </c>
      <c r="G4461">
        <v>710</v>
      </c>
      <c r="H4461" t="s">
        <v>8416</v>
      </c>
      <c r="J4461" t="str">
        <f t="shared" si="144"/>
        <v>iiif_url</v>
      </c>
    </row>
    <row r="4462" spans="1:10" x14ac:dyDescent="0.2">
      <c r="A4462" t="s">
        <v>8141</v>
      </c>
      <c r="B4462">
        <v>831</v>
      </c>
      <c r="C4462" t="s">
        <v>8417</v>
      </c>
      <c r="D4462">
        <v>2567</v>
      </c>
      <c r="E4462">
        <v>3383</v>
      </c>
      <c r="F4462">
        <v>685</v>
      </c>
      <c r="G4462">
        <v>748</v>
      </c>
      <c r="H4462" t="s">
        <v>6301</v>
      </c>
      <c r="J4462" t="str">
        <f t="shared" si="144"/>
        <v>iiif_url</v>
      </c>
    </row>
    <row r="4463" spans="1:10" x14ac:dyDescent="0.2">
      <c r="A4463" t="s">
        <v>8141</v>
      </c>
      <c r="B4463">
        <v>831</v>
      </c>
      <c r="C4463" t="s">
        <v>8418</v>
      </c>
      <c r="D4463">
        <v>2517</v>
      </c>
      <c r="E4463">
        <v>3384</v>
      </c>
      <c r="F4463">
        <v>735</v>
      </c>
      <c r="G4463">
        <v>796</v>
      </c>
      <c r="H4463" t="s">
        <v>8419</v>
      </c>
      <c r="J4463" t="str">
        <f t="shared" si="144"/>
        <v>iiif_url</v>
      </c>
    </row>
    <row r="4464" spans="1:10" x14ac:dyDescent="0.2">
      <c r="A4464" t="s">
        <v>8141</v>
      </c>
      <c r="B4464">
        <v>831</v>
      </c>
      <c r="C4464" t="s">
        <v>8420</v>
      </c>
      <c r="D4464">
        <v>2516</v>
      </c>
      <c r="E4464">
        <v>3390</v>
      </c>
      <c r="F4464">
        <v>785</v>
      </c>
      <c r="G4464">
        <v>847</v>
      </c>
      <c r="H4464" t="s">
        <v>8421</v>
      </c>
      <c r="J4464" t="str">
        <f t="shared" si="144"/>
        <v>iiif_url</v>
      </c>
    </row>
    <row r="4465" spans="1:10" x14ac:dyDescent="0.2">
      <c r="A4465" t="s">
        <v>8141</v>
      </c>
      <c r="B4465">
        <v>831</v>
      </c>
      <c r="C4465" t="s">
        <v>8422</v>
      </c>
      <c r="D4465">
        <v>2513</v>
      </c>
      <c r="E4465">
        <v>3388</v>
      </c>
      <c r="F4465">
        <v>833</v>
      </c>
      <c r="G4465">
        <v>895</v>
      </c>
      <c r="H4465" t="s">
        <v>8423</v>
      </c>
      <c r="J4465" t="str">
        <f t="shared" si="144"/>
        <v>iiif_url</v>
      </c>
    </row>
    <row r="4466" spans="1:10" x14ac:dyDescent="0.2">
      <c r="A4466" t="s">
        <v>8141</v>
      </c>
      <c r="B4466">
        <v>831</v>
      </c>
      <c r="C4466" t="s">
        <v>8424</v>
      </c>
      <c r="D4466">
        <v>2519</v>
      </c>
      <c r="E4466">
        <v>3387</v>
      </c>
      <c r="F4466">
        <v>879</v>
      </c>
      <c r="G4466">
        <v>941</v>
      </c>
      <c r="H4466" t="s">
        <v>8425</v>
      </c>
      <c r="J4466" t="str">
        <f t="shared" si="144"/>
        <v>iiif_url</v>
      </c>
    </row>
    <row r="4467" spans="1:10" x14ac:dyDescent="0.2">
      <c r="A4467" t="s">
        <v>8141</v>
      </c>
      <c r="B4467">
        <v>831</v>
      </c>
      <c r="C4467" t="s">
        <v>8426</v>
      </c>
      <c r="D4467">
        <v>2519</v>
      </c>
      <c r="E4467">
        <v>3387</v>
      </c>
      <c r="F4467">
        <v>927</v>
      </c>
      <c r="G4467">
        <v>989</v>
      </c>
      <c r="H4467" t="s">
        <v>8427</v>
      </c>
      <c r="J4467" t="str">
        <f t="shared" si="144"/>
        <v>iiif_url</v>
      </c>
    </row>
    <row r="4468" spans="1:10" x14ac:dyDescent="0.2">
      <c r="A4468" t="s">
        <v>8141</v>
      </c>
      <c r="B4468">
        <v>831</v>
      </c>
      <c r="C4468" t="s">
        <v>8428</v>
      </c>
      <c r="D4468">
        <v>2520</v>
      </c>
      <c r="E4468">
        <v>3380</v>
      </c>
      <c r="F4468">
        <v>976</v>
      </c>
      <c r="G4468">
        <v>1037</v>
      </c>
      <c r="H4468" t="s">
        <v>8429</v>
      </c>
      <c r="J4468" t="str">
        <f t="shared" si="144"/>
        <v>iiif_url</v>
      </c>
    </row>
    <row r="4469" spans="1:10" x14ac:dyDescent="0.2">
      <c r="A4469" t="s">
        <v>8141</v>
      </c>
      <c r="B4469">
        <v>831</v>
      </c>
      <c r="C4469" t="s">
        <v>8430</v>
      </c>
      <c r="D4469">
        <v>2519</v>
      </c>
      <c r="E4469">
        <v>3384</v>
      </c>
      <c r="F4469">
        <v>1024</v>
      </c>
      <c r="G4469">
        <v>1087</v>
      </c>
      <c r="H4469" t="s">
        <v>8431</v>
      </c>
      <c r="J4469" t="str">
        <f t="shared" si="144"/>
        <v>iiif_url</v>
      </c>
    </row>
    <row r="4470" spans="1:10" x14ac:dyDescent="0.2">
      <c r="A4470" t="s">
        <v>8141</v>
      </c>
      <c r="B4470">
        <v>831</v>
      </c>
      <c r="C4470" t="s">
        <v>8432</v>
      </c>
      <c r="D4470">
        <v>2523</v>
      </c>
      <c r="E4470">
        <v>3393</v>
      </c>
      <c r="F4470">
        <v>1074</v>
      </c>
      <c r="G4470">
        <v>1137</v>
      </c>
      <c r="H4470" t="s">
        <v>8433</v>
      </c>
      <c r="J4470" t="str">
        <f t="shared" si="144"/>
        <v>iiif_url</v>
      </c>
    </row>
    <row r="4471" spans="1:10" x14ac:dyDescent="0.2">
      <c r="A4471" t="s">
        <v>8141</v>
      </c>
      <c r="B4471">
        <v>831</v>
      </c>
      <c r="C4471" t="s">
        <v>8434</v>
      </c>
      <c r="D4471">
        <v>2526</v>
      </c>
      <c r="E4471">
        <v>3384</v>
      </c>
      <c r="F4471">
        <v>1119</v>
      </c>
      <c r="G4471">
        <v>1180</v>
      </c>
      <c r="H4471" t="s">
        <v>8435</v>
      </c>
      <c r="J4471" t="str">
        <f t="shared" si="144"/>
        <v>iiif_url</v>
      </c>
    </row>
    <row r="4472" spans="1:10" x14ac:dyDescent="0.2">
      <c r="A4472" t="s">
        <v>8141</v>
      </c>
      <c r="B4472">
        <v>831</v>
      </c>
      <c r="C4472" t="s">
        <v>8436</v>
      </c>
      <c r="D4472">
        <v>2519</v>
      </c>
      <c r="E4472">
        <v>3390</v>
      </c>
      <c r="F4472">
        <v>1172</v>
      </c>
      <c r="G4472">
        <v>1233</v>
      </c>
      <c r="H4472" t="s">
        <v>8437</v>
      </c>
      <c r="J4472" t="str">
        <f t="shared" si="144"/>
        <v>iiif_url</v>
      </c>
    </row>
    <row r="4473" spans="1:10" x14ac:dyDescent="0.2">
      <c r="A4473" t="s">
        <v>8141</v>
      </c>
      <c r="B4473">
        <v>831</v>
      </c>
      <c r="C4473" t="s">
        <v>8438</v>
      </c>
      <c r="D4473">
        <v>2522</v>
      </c>
      <c r="E4473">
        <v>3395</v>
      </c>
      <c r="F4473">
        <v>1218</v>
      </c>
      <c r="G4473">
        <v>1279</v>
      </c>
      <c r="H4473" t="s">
        <v>8439</v>
      </c>
      <c r="J4473" t="str">
        <f t="shared" si="144"/>
        <v>iiif_url</v>
      </c>
    </row>
    <row r="4474" spans="1:10" x14ac:dyDescent="0.2">
      <c r="A4474" t="s">
        <v>8141</v>
      </c>
      <c r="B4474">
        <v>831</v>
      </c>
      <c r="C4474" t="s">
        <v>8440</v>
      </c>
      <c r="D4474">
        <v>2520</v>
      </c>
      <c r="E4474">
        <v>3396</v>
      </c>
      <c r="F4474">
        <v>1269</v>
      </c>
      <c r="G4474">
        <v>1330</v>
      </c>
      <c r="H4474" t="s">
        <v>8441</v>
      </c>
      <c r="J4474" t="str">
        <f t="shared" si="144"/>
        <v>iiif_url</v>
      </c>
    </row>
    <row r="4475" spans="1:10" x14ac:dyDescent="0.2">
      <c r="A4475" t="s">
        <v>8141</v>
      </c>
      <c r="B4475">
        <v>831</v>
      </c>
      <c r="C4475" t="s">
        <v>8442</v>
      </c>
      <c r="D4475">
        <v>2523</v>
      </c>
      <c r="E4475">
        <v>2756</v>
      </c>
      <c r="F4475">
        <v>1330</v>
      </c>
      <c r="G4475">
        <v>1392</v>
      </c>
      <c r="H4475" t="s">
        <v>8443</v>
      </c>
      <c r="J4475" t="str">
        <f t="shared" si="144"/>
        <v>iiif_url</v>
      </c>
    </row>
    <row r="4476" spans="1:10" x14ac:dyDescent="0.2">
      <c r="A4476" t="s">
        <v>8141</v>
      </c>
      <c r="B4476">
        <v>831</v>
      </c>
      <c r="C4476" t="s">
        <v>8444</v>
      </c>
      <c r="D4476">
        <v>2796</v>
      </c>
      <c r="E4476">
        <v>3005</v>
      </c>
      <c r="F4476">
        <v>1331</v>
      </c>
      <c r="G4476">
        <v>1395</v>
      </c>
      <c r="H4476" t="s">
        <v>8445</v>
      </c>
      <c r="J4476" t="str">
        <f t="shared" si="144"/>
        <v>iiif_url</v>
      </c>
    </row>
    <row r="4477" spans="1:10" x14ac:dyDescent="0.2">
      <c r="A4477" t="s">
        <v>8141</v>
      </c>
      <c r="B4477">
        <v>831</v>
      </c>
      <c r="C4477" t="s">
        <v>8446</v>
      </c>
      <c r="D4477">
        <v>2568</v>
      </c>
      <c r="E4477">
        <v>3399</v>
      </c>
      <c r="F4477">
        <v>1365</v>
      </c>
      <c r="G4477">
        <v>1427</v>
      </c>
      <c r="H4477" t="s">
        <v>8447</v>
      </c>
      <c r="J4477" t="str">
        <f t="shared" si="144"/>
        <v>iiif_url</v>
      </c>
    </row>
    <row r="4478" spans="1:10" x14ac:dyDescent="0.2">
      <c r="A4478" t="s">
        <v>8141</v>
      </c>
      <c r="B4478">
        <v>831</v>
      </c>
      <c r="C4478" t="s">
        <v>8448</v>
      </c>
      <c r="D4478">
        <v>2519</v>
      </c>
      <c r="E4478">
        <v>3395</v>
      </c>
      <c r="F4478">
        <v>1417</v>
      </c>
      <c r="G4478">
        <v>1480</v>
      </c>
      <c r="H4478" t="s">
        <v>8449</v>
      </c>
      <c r="J4478" t="str">
        <f t="shared" si="144"/>
        <v>iiif_url</v>
      </c>
    </row>
    <row r="4479" spans="1:10" x14ac:dyDescent="0.2">
      <c r="A4479" t="s">
        <v>8141</v>
      </c>
      <c r="B4479">
        <v>831</v>
      </c>
      <c r="C4479" t="s">
        <v>8450</v>
      </c>
      <c r="D4479">
        <v>2522</v>
      </c>
      <c r="E4479">
        <v>3401</v>
      </c>
      <c r="F4479">
        <v>1463</v>
      </c>
      <c r="G4479">
        <v>1525</v>
      </c>
      <c r="H4479" t="s">
        <v>8451</v>
      </c>
      <c r="J4479" t="str">
        <f t="shared" ref="J4479:J4510" si="145">HYPERLINK("https://images.diginfra.net/iiif/NL-HaNA_1.01.02/3834/NL-HaNA_1.01.02_3834_0416.jpg/2402,112,2060,3316/full/0/default.jpg", "iiif_url")</f>
        <v>iiif_url</v>
      </c>
    </row>
    <row r="4480" spans="1:10" x14ac:dyDescent="0.2">
      <c r="A4480" t="s">
        <v>8141</v>
      </c>
      <c r="B4480">
        <v>831</v>
      </c>
      <c r="C4480" t="s">
        <v>8452</v>
      </c>
      <c r="D4480">
        <v>2523</v>
      </c>
      <c r="E4480">
        <v>3398</v>
      </c>
      <c r="F4480">
        <v>1514</v>
      </c>
      <c r="G4480">
        <v>1576</v>
      </c>
      <c r="H4480" t="s">
        <v>8453</v>
      </c>
      <c r="J4480" t="str">
        <f t="shared" si="145"/>
        <v>iiif_url</v>
      </c>
    </row>
    <row r="4481" spans="1:10" x14ac:dyDescent="0.2">
      <c r="A4481" t="s">
        <v>8141</v>
      </c>
      <c r="B4481">
        <v>831</v>
      </c>
      <c r="C4481" t="s">
        <v>8454</v>
      </c>
      <c r="D4481">
        <v>2525</v>
      </c>
      <c r="E4481">
        <v>3404</v>
      </c>
      <c r="F4481">
        <v>1563</v>
      </c>
      <c r="G4481">
        <v>1625</v>
      </c>
      <c r="H4481" t="s">
        <v>8455</v>
      </c>
      <c r="J4481" t="str">
        <f t="shared" si="145"/>
        <v>iiif_url</v>
      </c>
    </row>
    <row r="4482" spans="1:10" x14ac:dyDescent="0.2">
      <c r="A4482" t="s">
        <v>8141</v>
      </c>
      <c r="B4482">
        <v>831</v>
      </c>
      <c r="C4482" t="s">
        <v>8456</v>
      </c>
      <c r="D4482">
        <v>2525</v>
      </c>
      <c r="E4482">
        <v>3402</v>
      </c>
      <c r="F4482">
        <v>1612</v>
      </c>
      <c r="G4482">
        <v>1674</v>
      </c>
      <c r="H4482" t="s">
        <v>8457</v>
      </c>
      <c r="J4482" t="str">
        <f t="shared" si="145"/>
        <v>iiif_url</v>
      </c>
    </row>
    <row r="4483" spans="1:10" x14ac:dyDescent="0.2">
      <c r="A4483" t="s">
        <v>8141</v>
      </c>
      <c r="B4483">
        <v>831</v>
      </c>
      <c r="C4483" t="s">
        <v>8458</v>
      </c>
      <c r="D4483">
        <v>2528</v>
      </c>
      <c r="E4483">
        <v>3396</v>
      </c>
      <c r="F4483">
        <v>1661</v>
      </c>
      <c r="G4483">
        <v>1723</v>
      </c>
      <c r="H4483" t="s">
        <v>8459</v>
      </c>
      <c r="J4483" t="str">
        <f t="shared" si="145"/>
        <v>iiif_url</v>
      </c>
    </row>
    <row r="4484" spans="1:10" x14ac:dyDescent="0.2">
      <c r="A4484" t="s">
        <v>8141</v>
      </c>
      <c r="B4484">
        <v>831</v>
      </c>
      <c r="C4484" t="s">
        <v>8460</v>
      </c>
      <c r="D4484">
        <v>2529</v>
      </c>
      <c r="E4484">
        <v>3402</v>
      </c>
      <c r="F4484">
        <v>1710</v>
      </c>
      <c r="G4484">
        <v>1771</v>
      </c>
      <c r="H4484" t="s">
        <v>8461</v>
      </c>
      <c r="J4484" t="str">
        <f t="shared" si="145"/>
        <v>iiif_url</v>
      </c>
    </row>
    <row r="4485" spans="1:10" x14ac:dyDescent="0.2">
      <c r="A4485" t="s">
        <v>8141</v>
      </c>
      <c r="B4485">
        <v>831</v>
      </c>
      <c r="C4485" t="s">
        <v>8462</v>
      </c>
      <c r="D4485">
        <v>2531</v>
      </c>
      <c r="E4485">
        <v>3403</v>
      </c>
      <c r="F4485">
        <v>1761</v>
      </c>
      <c r="G4485">
        <v>1823</v>
      </c>
      <c r="H4485" t="s">
        <v>8463</v>
      </c>
      <c r="J4485" t="str">
        <f t="shared" si="145"/>
        <v>iiif_url</v>
      </c>
    </row>
    <row r="4486" spans="1:10" x14ac:dyDescent="0.2">
      <c r="A4486" t="s">
        <v>8141</v>
      </c>
      <c r="B4486">
        <v>831</v>
      </c>
      <c r="C4486" t="s">
        <v>8464</v>
      </c>
      <c r="D4486">
        <v>2533</v>
      </c>
      <c r="E4486">
        <v>3402</v>
      </c>
      <c r="F4486">
        <v>1808</v>
      </c>
      <c r="G4486">
        <v>1870</v>
      </c>
      <c r="H4486" t="s">
        <v>8465</v>
      </c>
      <c r="J4486" t="str">
        <f t="shared" si="145"/>
        <v>iiif_url</v>
      </c>
    </row>
    <row r="4487" spans="1:10" x14ac:dyDescent="0.2">
      <c r="A4487" t="s">
        <v>8141</v>
      </c>
      <c r="B4487">
        <v>831</v>
      </c>
      <c r="C4487" t="s">
        <v>8466</v>
      </c>
      <c r="D4487">
        <v>2533</v>
      </c>
      <c r="E4487">
        <v>3402</v>
      </c>
      <c r="F4487">
        <v>1860</v>
      </c>
      <c r="G4487">
        <v>1922</v>
      </c>
      <c r="H4487" t="s">
        <v>8467</v>
      </c>
      <c r="J4487" t="str">
        <f t="shared" si="145"/>
        <v>iiif_url</v>
      </c>
    </row>
    <row r="4488" spans="1:10" x14ac:dyDescent="0.2">
      <c r="A4488" t="s">
        <v>8141</v>
      </c>
      <c r="B4488">
        <v>831</v>
      </c>
      <c r="C4488" t="s">
        <v>8468</v>
      </c>
      <c r="D4488">
        <v>2537</v>
      </c>
      <c r="E4488">
        <v>2925</v>
      </c>
      <c r="F4488">
        <v>1914</v>
      </c>
      <c r="G4488">
        <v>1975</v>
      </c>
      <c r="H4488" t="s">
        <v>8469</v>
      </c>
      <c r="J4488" t="str">
        <f t="shared" si="145"/>
        <v>iiif_url</v>
      </c>
    </row>
    <row r="4489" spans="1:10" x14ac:dyDescent="0.2">
      <c r="A4489" t="s">
        <v>8141</v>
      </c>
      <c r="B4489">
        <v>831</v>
      </c>
      <c r="C4489" t="s">
        <v>8470</v>
      </c>
      <c r="D4489">
        <v>2934</v>
      </c>
      <c r="E4489">
        <v>2962</v>
      </c>
      <c r="F4489">
        <v>1917</v>
      </c>
      <c r="G4489">
        <v>1981</v>
      </c>
      <c r="H4489" t="s">
        <v>8145</v>
      </c>
      <c r="J4489" t="str">
        <f t="shared" si="145"/>
        <v>iiif_url</v>
      </c>
    </row>
    <row r="4490" spans="1:10" x14ac:dyDescent="0.2">
      <c r="A4490" t="s">
        <v>8141</v>
      </c>
      <c r="B4490">
        <v>831</v>
      </c>
      <c r="C4490" t="s">
        <v>8471</v>
      </c>
      <c r="D4490">
        <v>2534</v>
      </c>
      <c r="E4490">
        <v>3408</v>
      </c>
      <c r="F4490">
        <v>2008</v>
      </c>
      <c r="G4490">
        <v>2069</v>
      </c>
      <c r="H4490" t="s">
        <v>8472</v>
      </c>
      <c r="I4490">
        <v>1</v>
      </c>
      <c r="J4490" t="str">
        <f t="shared" si="145"/>
        <v>iiif_url</v>
      </c>
    </row>
    <row r="4491" spans="1:10" x14ac:dyDescent="0.2">
      <c r="A4491" t="s">
        <v>8141</v>
      </c>
      <c r="B4491">
        <v>831</v>
      </c>
      <c r="C4491" t="s">
        <v>8473</v>
      </c>
      <c r="D4491">
        <v>2538</v>
      </c>
      <c r="E4491">
        <v>3401</v>
      </c>
      <c r="F4491">
        <v>2056</v>
      </c>
      <c r="G4491">
        <v>2119</v>
      </c>
      <c r="H4491" t="s">
        <v>8474</v>
      </c>
      <c r="J4491" t="str">
        <f t="shared" si="145"/>
        <v>iiif_url</v>
      </c>
    </row>
    <row r="4492" spans="1:10" x14ac:dyDescent="0.2">
      <c r="A4492" t="s">
        <v>8141</v>
      </c>
      <c r="B4492">
        <v>831</v>
      </c>
      <c r="C4492" t="s">
        <v>8475</v>
      </c>
      <c r="D4492">
        <v>2543</v>
      </c>
      <c r="E4492">
        <v>3405</v>
      </c>
      <c r="F4492">
        <v>2103</v>
      </c>
      <c r="G4492">
        <v>2165</v>
      </c>
      <c r="H4492" t="s">
        <v>8476</v>
      </c>
      <c r="J4492" t="str">
        <f t="shared" si="145"/>
        <v>iiif_url</v>
      </c>
    </row>
    <row r="4493" spans="1:10" x14ac:dyDescent="0.2">
      <c r="A4493" t="s">
        <v>8141</v>
      </c>
      <c r="B4493">
        <v>831</v>
      </c>
      <c r="C4493" t="s">
        <v>8477</v>
      </c>
      <c r="D4493">
        <v>2535</v>
      </c>
      <c r="E4493">
        <v>3408</v>
      </c>
      <c r="F4493">
        <v>2153</v>
      </c>
      <c r="G4493">
        <v>2214</v>
      </c>
      <c r="H4493" t="s">
        <v>8478</v>
      </c>
      <c r="J4493" t="str">
        <f t="shared" si="145"/>
        <v>iiif_url</v>
      </c>
    </row>
    <row r="4494" spans="1:10" x14ac:dyDescent="0.2">
      <c r="A4494" t="s">
        <v>8141</v>
      </c>
      <c r="B4494">
        <v>831</v>
      </c>
      <c r="C4494" t="s">
        <v>8479</v>
      </c>
      <c r="D4494">
        <v>2537</v>
      </c>
      <c r="E4494">
        <v>3408</v>
      </c>
      <c r="F4494">
        <v>2201</v>
      </c>
      <c r="G4494">
        <v>2262</v>
      </c>
      <c r="H4494" t="s">
        <v>8480</v>
      </c>
      <c r="J4494" t="str">
        <f t="shared" si="145"/>
        <v>iiif_url</v>
      </c>
    </row>
    <row r="4495" spans="1:10" x14ac:dyDescent="0.2">
      <c r="A4495" t="s">
        <v>8141</v>
      </c>
      <c r="B4495">
        <v>831</v>
      </c>
      <c r="C4495" t="s">
        <v>8481</v>
      </c>
      <c r="D4495">
        <v>2538</v>
      </c>
      <c r="E4495">
        <v>3408</v>
      </c>
      <c r="F4495">
        <v>2249</v>
      </c>
      <c r="G4495">
        <v>2311</v>
      </c>
      <c r="H4495" t="s">
        <v>8482</v>
      </c>
      <c r="J4495" t="str">
        <f t="shared" si="145"/>
        <v>iiif_url</v>
      </c>
    </row>
    <row r="4496" spans="1:10" x14ac:dyDescent="0.2">
      <c r="A4496" t="s">
        <v>8141</v>
      </c>
      <c r="B4496">
        <v>831</v>
      </c>
      <c r="C4496" t="s">
        <v>8483</v>
      </c>
      <c r="D4496">
        <v>2537</v>
      </c>
      <c r="E4496">
        <v>3404</v>
      </c>
      <c r="F4496">
        <v>2298</v>
      </c>
      <c r="G4496">
        <v>2359</v>
      </c>
      <c r="H4496" t="s">
        <v>8484</v>
      </c>
      <c r="J4496" t="str">
        <f t="shared" si="145"/>
        <v>iiif_url</v>
      </c>
    </row>
    <row r="4497" spans="1:10" x14ac:dyDescent="0.2">
      <c r="A4497" t="s">
        <v>8141</v>
      </c>
      <c r="B4497">
        <v>831</v>
      </c>
      <c r="C4497" t="s">
        <v>8485</v>
      </c>
      <c r="D4497">
        <v>2540</v>
      </c>
      <c r="E4497">
        <v>3408</v>
      </c>
      <c r="F4497">
        <v>2346</v>
      </c>
      <c r="G4497">
        <v>2407</v>
      </c>
      <c r="H4497" t="s">
        <v>8486</v>
      </c>
      <c r="J4497" t="str">
        <f t="shared" si="145"/>
        <v>iiif_url</v>
      </c>
    </row>
    <row r="4498" spans="1:10" x14ac:dyDescent="0.2">
      <c r="A4498" t="s">
        <v>8141</v>
      </c>
      <c r="B4498">
        <v>831</v>
      </c>
      <c r="C4498" t="s">
        <v>8487</v>
      </c>
      <c r="D4498">
        <v>2543</v>
      </c>
      <c r="E4498">
        <v>3408</v>
      </c>
      <c r="F4498">
        <v>2393</v>
      </c>
      <c r="G4498">
        <v>2454</v>
      </c>
      <c r="H4498" t="s">
        <v>8488</v>
      </c>
      <c r="J4498" t="str">
        <f t="shared" si="145"/>
        <v>iiif_url</v>
      </c>
    </row>
    <row r="4499" spans="1:10" x14ac:dyDescent="0.2">
      <c r="A4499" t="s">
        <v>8141</v>
      </c>
      <c r="B4499">
        <v>831</v>
      </c>
      <c r="C4499" t="s">
        <v>8489</v>
      </c>
      <c r="D4499">
        <v>2543</v>
      </c>
      <c r="E4499">
        <v>3408</v>
      </c>
      <c r="F4499">
        <v>2443</v>
      </c>
      <c r="G4499">
        <v>2504</v>
      </c>
      <c r="H4499" t="s">
        <v>8490</v>
      </c>
      <c r="J4499" t="str">
        <f t="shared" si="145"/>
        <v>iiif_url</v>
      </c>
    </row>
    <row r="4500" spans="1:10" x14ac:dyDescent="0.2">
      <c r="A4500" t="s">
        <v>8141</v>
      </c>
      <c r="B4500">
        <v>831</v>
      </c>
      <c r="C4500" t="s">
        <v>8491</v>
      </c>
      <c r="D4500">
        <v>2543</v>
      </c>
      <c r="E4500">
        <v>3413</v>
      </c>
      <c r="F4500">
        <v>2493</v>
      </c>
      <c r="G4500">
        <v>2555</v>
      </c>
      <c r="H4500" t="s">
        <v>8492</v>
      </c>
      <c r="J4500" t="str">
        <f t="shared" si="145"/>
        <v>iiif_url</v>
      </c>
    </row>
    <row r="4501" spans="1:10" x14ac:dyDescent="0.2">
      <c r="A4501" t="s">
        <v>8141</v>
      </c>
      <c r="B4501">
        <v>831</v>
      </c>
      <c r="C4501" t="s">
        <v>8493</v>
      </c>
      <c r="D4501">
        <v>2546</v>
      </c>
      <c r="E4501">
        <v>3411</v>
      </c>
      <c r="F4501">
        <v>2541</v>
      </c>
      <c r="G4501">
        <v>2602</v>
      </c>
      <c r="H4501" t="s">
        <v>8494</v>
      </c>
      <c r="J4501" t="str">
        <f t="shared" si="145"/>
        <v>iiif_url</v>
      </c>
    </row>
    <row r="4502" spans="1:10" x14ac:dyDescent="0.2">
      <c r="A4502" t="s">
        <v>8141</v>
      </c>
      <c r="B4502">
        <v>831</v>
      </c>
      <c r="C4502" t="s">
        <v>8495</v>
      </c>
      <c r="D4502">
        <v>2543</v>
      </c>
      <c r="E4502">
        <v>3411</v>
      </c>
      <c r="F4502">
        <v>2591</v>
      </c>
      <c r="G4502">
        <v>2652</v>
      </c>
      <c r="H4502" t="s">
        <v>8496</v>
      </c>
      <c r="J4502" t="str">
        <f t="shared" si="145"/>
        <v>iiif_url</v>
      </c>
    </row>
    <row r="4503" spans="1:10" x14ac:dyDescent="0.2">
      <c r="A4503" t="s">
        <v>8141</v>
      </c>
      <c r="B4503">
        <v>831</v>
      </c>
      <c r="C4503" t="s">
        <v>8497</v>
      </c>
      <c r="D4503">
        <v>2543</v>
      </c>
      <c r="E4503">
        <v>3413</v>
      </c>
      <c r="F4503">
        <v>2637</v>
      </c>
      <c r="G4503">
        <v>2700</v>
      </c>
      <c r="H4503" t="s">
        <v>8498</v>
      </c>
      <c r="J4503" t="str">
        <f t="shared" si="145"/>
        <v>iiif_url</v>
      </c>
    </row>
    <row r="4504" spans="1:10" x14ac:dyDescent="0.2">
      <c r="A4504" t="s">
        <v>8141</v>
      </c>
      <c r="B4504">
        <v>831</v>
      </c>
      <c r="C4504" t="s">
        <v>8499</v>
      </c>
      <c r="D4504">
        <v>2543</v>
      </c>
      <c r="E4504">
        <v>3416</v>
      </c>
      <c r="F4504">
        <v>2688</v>
      </c>
      <c r="G4504">
        <v>2749</v>
      </c>
      <c r="H4504" t="s">
        <v>8500</v>
      </c>
      <c r="J4504" t="str">
        <f t="shared" si="145"/>
        <v>iiif_url</v>
      </c>
    </row>
    <row r="4505" spans="1:10" x14ac:dyDescent="0.2">
      <c r="A4505" t="s">
        <v>8141</v>
      </c>
      <c r="B4505">
        <v>831</v>
      </c>
      <c r="C4505" t="s">
        <v>8501</v>
      </c>
      <c r="D4505">
        <v>2539</v>
      </c>
      <c r="E4505">
        <v>3414</v>
      </c>
      <c r="F4505">
        <v>2735</v>
      </c>
      <c r="G4505">
        <v>2799</v>
      </c>
      <c r="H4505" t="s">
        <v>8502</v>
      </c>
      <c r="J4505" t="str">
        <f t="shared" si="145"/>
        <v>iiif_url</v>
      </c>
    </row>
    <row r="4506" spans="1:10" x14ac:dyDescent="0.2">
      <c r="A4506" t="s">
        <v>8141</v>
      </c>
      <c r="B4506">
        <v>831</v>
      </c>
      <c r="C4506" t="s">
        <v>8503</v>
      </c>
      <c r="D4506">
        <v>2541</v>
      </c>
      <c r="E4506">
        <v>3415</v>
      </c>
      <c r="F4506">
        <v>2784</v>
      </c>
      <c r="G4506">
        <v>2845</v>
      </c>
      <c r="H4506" t="s">
        <v>8504</v>
      </c>
      <c r="J4506" t="str">
        <f t="shared" si="145"/>
        <v>iiif_url</v>
      </c>
    </row>
    <row r="4507" spans="1:10" x14ac:dyDescent="0.2">
      <c r="A4507" t="s">
        <v>8141</v>
      </c>
      <c r="B4507">
        <v>831</v>
      </c>
      <c r="C4507" t="s">
        <v>8505</v>
      </c>
      <c r="D4507">
        <v>2547</v>
      </c>
      <c r="E4507">
        <v>3395</v>
      </c>
      <c r="F4507">
        <v>2833</v>
      </c>
      <c r="G4507">
        <v>2896</v>
      </c>
      <c r="H4507" t="s">
        <v>8506</v>
      </c>
      <c r="J4507" t="str">
        <f t="shared" si="145"/>
        <v>iiif_url</v>
      </c>
    </row>
    <row r="4508" spans="1:10" x14ac:dyDescent="0.2">
      <c r="A4508" t="s">
        <v>8141</v>
      </c>
      <c r="B4508">
        <v>831</v>
      </c>
      <c r="C4508" t="s">
        <v>8507</v>
      </c>
      <c r="D4508">
        <v>2601</v>
      </c>
      <c r="E4508">
        <v>3414</v>
      </c>
      <c r="F4508">
        <v>2882</v>
      </c>
      <c r="G4508">
        <v>2944</v>
      </c>
      <c r="H4508" t="s">
        <v>8508</v>
      </c>
      <c r="J4508" t="str">
        <f t="shared" si="145"/>
        <v>iiif_url</v>
      </c>
    </row>
    <row r="4509" spans="1:10" x14ac:dyDescent="0.2">
      <c r="A4509" t="s">
        <v>8141</v>
      </c>
      <c r="B4509">
        <v>831</v>
      </c>
      <c r="C4509" t="s">
        <v>8509</v>
      </c>
      <c r="D4509">
        <v>2546</v>
      </c>
      <c r="E4509">
        <v>3420</v>
      </c>
      <c r="F4509">
        <v>2930</v>
      </c>
      <c r="G4509">
        <v>2993</v>
      </c>
      <c r="H4509" t="s">
        <v>8419</v>
      </c>
      <c r="J4509" t="str">
        <f t="shared" si="145"/>
        <v>iiif_url</v>
      </c>
    </row>
    <row r="4510" spans="1:10" x14ac:dyDescent="0.2">
      <c r="A4510" t="s">
        <v>8141</v>
      </c>
      <c r="B4510">
        <v>831</v>
      </c>
      <c r="C4510" t="s">
        <v>8510</v>
      </c>
      <c r="D4510">
        <v>2546</v>
      </c>
      <c r="E4510">
        <v>3416</v>
      </c>
      <c r="F4510">
        <v>2978</v>
      </c>
      <c r="G4510">
        <v>3040</v>
      </c>
      <c r="H4510" t="s">
        <v>8511</v>
      </c>
      <c r="J4510" t="str">
        <f t="shared" si="145"/>
        <v>iiif_url</v>
      </c>
    </row>
    <row r="4511" spans="1:10" x14ac:dyDescent="0.2">
      <c r="A4511" t="s">
        <v>8141</v>
      </c>
      <c r="B4511">
        <v>831</v>
      </c>
      <c r="C4511" t="s">
        <v>8512</v>
      </c>
      <c r="D4511">
        <v>2544</v>
      </c>
      <c r="E4511">
        <v>3413</v>
      </c>
      <c r="F4511">
        <v>3028</v>
      </c>
      <c r="G4511">
        <v>3090</v>
      </c>
      <c r="H4511" t="s">
        <v>8513</v>
      </c>
      <c r="J4511" t="str">
        <f t="shared" ref="J4511:J4542" si="146">HYPERLINK("https://images.diginfra.net/iiif/NL-HaNA_1.01.02/3834/NL-HaNA_1.01.02_3834_0416.jpg/2402,112,2060,3316/full/0/default.jpg", "iiif_url")</f>
        <v>iiif_url</v>
      </c>
    </row>
    <row r="4512" spans="1:10" x14ac:dyDescent="0.2">
      <c r="A4512" t="s">
        <v>8141</v>
      </c>
      <c r="B4512">
        <v>831</v>
      </c>
      <c r="C4512" t="s">
        <v>8514</v>
      </c>
      <c r="D4512">
        <v>2546</v>
      </c>
      <c r="E4512">
        <v>3417</v>
      </c>
      <c r="F4512">
        <v>3078</v>
      </c>
      <c r="G4512">
        <v>3141</v>
      </c>
      <c r="H4512" t="s">
        <v>8515</v>
      </c>
      <c r="J4512" t="str">
        <f t="shared" si="146"/>
        <v>iiif_url</v>
      </c>
    </row>
    <row r="4513" spans="1:10" x14ac:dyDescent="0.2">
      <c r="A4513" t="s">
        <v>8141</v>
      </c>
      <c r="B4513">
        <v>831</v>
      </c>
      <c r="C4513" t="s">
        <v>8516</v>
      </c>
      <c r="D4513">
        <v>2548</v>
      </c>
      <c r="E4513">
        <v>3421</v>
      </c>
      <c r="F4513">
        <v>3128</v>
      </c>
      <c r="G4513">
        <v>3191</v>
      </c>
      <c r="H4513" t="s">
        <v>8517</v>
      </c>
      <c r="J4513" t="str">
        <f t="shared" si="146"/>
        <v>iiif_url</v>
      </c>
    </row>
    <row r="4514" spans="1:10" x14ac:dyDescent="0.2">
      <c r="A4514" t="s">
        <v>8141</v>
      </c>
      <c r="B4514">
        <v>831</v>
      </c>
      <c r="C4514" t="s">
        <v>8518</v>
      </c>
      <c r="D4514">
        <v>2548</v>
      </c>
      <c r="E4514">
        <v>3420</v>
      </c>
      <c r="F4514">
        <v>3178</v>
      </c>
      <c r="G4514">
        <v>3240</v>
      </c>
      <c r="H4514" t="s">
        <v>8519</v>
      </c>
      <c r="J4514" t="str">
        <f t="shared" si="146"/>
        <v>iiif_url</v>
      </c>
    </row>
    <row r="4515" spans="1:10" x14ac:dyDescent="0.2">
      <c r="A4515" t="s">
        <v>8141</v>
      </c>
      <c r="B4515">
        <v>831</v>
      </c>
      <c r="C4515" t="s">
        <v>8520</v>
      </c>
      <c r="D4515">
        <v>2561</v>
      </c>
      <c r="E4515">
        <v>3426</v>
      </c>
      <c r="F4515">
        <v>3227</v>
      </c>
      <c r="G4515">
        <v>3294</v>
      </c>
      <c r="H4515" t="s">
        <v>8521</v>
      </c>
      <c r="J4515" t="str">
        <f t="shared" si="146"/>
        <v>iiif_url</v>
      </c>
    </row>
    <row r="4516" spans="1:10" x14ac:dyDescent="0.2">
      <c r="A4516" t="s">
        <v>8141</v>
      </c>
      <c r="B4516">
        <v>831</v>
      </c>
      <c r="C4516" t="s">
        <v>8522</v>
      </c>
      <c r="D4516">
        <v>3449</v>
      </c>
      <c r="E4516">
        <v>4331</v>
      </c>
      <c r="F4516">
        <v>335</v>
      </c>
      <c r="G4516">
        <v>406</v>
      </c>
      <c r="H4516" t="s">
        <v>8523</v>
      </c>
      <c r="J4516" t="str">
        <f t="shared" si="146"/>
        <v>iiif_url</v>
      </c>
    </row>
    <row r="4517" spans="1:10" x14ac:dyDescent="0.2">
      <c r="A4517" t="s">
        <v>8141</v>
      </c>
      <c r="B4517">
        <v>831</v>
      </c>
      <c r="C4517" t="s">
        <v>8524</v>
      </c>
      <c r="D4517">
        <v>3447</v>
      </c>
      <c r="E4517">
        <v>4340</v>
      </c>
      <c r="F4517">
        <v>386</v>
      </c>
      <c r="G4517">
        <v>452</v>
      </c>
      <c r="H4517" t="s">
        <v>8525</v>
      </c>
      <c r="J4517" t="str">
        <f t="shared" si="146"/>
        <v>iiif_url</v>
      </c>
    </row>
    <row r="4518" spans="1:10" x14ac:dyDescent="0.2">
      <c r="A4518" t="s">
        <v>8141</v>
      </c>
      <c r="B4518">
        <v>831</v>
      </c>
      <c r="C4518" t="s">
        <v>8526</v>
      </c>
      <c r="D4518">
        <v>3464</v>
      </c>
      <c r="E4518">
        <v>4331</v>
      </c>
      <c r="F4518">
        <v>433</v>
      </c>
      <c r="G4518">
        <v>495</v>
      </c>
      <c r="H4518" t="s">
        <v>8527</v>
      </c>
      <c r="J4518" t="str">
        <f t="shared" si="146"/>
        <v>iiif_url</v>
      </c>
    </row>
    <row r="4519" spans="1:10" x14ac:dyDescent="0.2">
      <c r="A4519" t="s">
        <v>8141</v>
      </c>
      <c r="B4519">
        <v>831</v>
      </c>
      <c r="C4519" t="s">
        <v>8528</v>
      </c>
      <c r="D4519">
        <v>3455</v>
      </c>
      <c r="E4519">
        <v>4324</v>
      </c>
      <c r="F4519">
        <v>484</v>
      </c>
      <c r="G4519">
        <v>550</v>
      </c>
      <c r="H4519" t="s">
        <v>8529</v>
      </c>
      <c r="J4519" t="str">
        <f t="shared" si="146"/>
        <v>iiif_url</v>
      </c>
    </row>
    <row r="4520" spans="1:10" x14ac:dyDescent="0.2">
      <c r="A4520" t="s">
        <v>8141</v>
      </c>
      <c r="B4520">
        <v>831</v>
      </c>
      <c r="C4520" t="s">
        <v>8530</v>
      </c>
      <c r="D4520">
        <v>3446</v>
      </c>
      <c r="E4520">
        <v>4332</v>
      </c>
      <c r="F4520">
        <v>530</v>
      </c>
      <c r="G4520">
        <v>593</v>
      </c>
      <c r="H4520" t="s">
        <v>8531</v>
      </c>
      <c r="J4520" t="str">
        <f t="shared" si="146"/>
        <v>iiif_url</v>
      </c>
    </row>
    <row r="4521" spans="1:10" x14ac:dyDescent="0.2">
      <c r="A4521" t="s">
        <v>8141</v>
      </c>
      <c r="B4521">
        <v>831</v>
      </c>
      <c r="C4521" t="s">
        <v>8532</v>
      </c>
      <c r="D4521">
        <v>3450</v>
      </c>
      <c r="E4521">
        <v>3536</v>
      </c>
      <c r="F4521">
        <v>586</v>
      </c>
      <c r="G4521">
        <v>646</v>
      </c>
      <c r="H4521" t="s">
        <v>8533</v>
      </c>
      <c r="J4521" t="str">
        <f t="shared" si="146"/>
        <v>iiif_url</v>
      </c>
    </row>
    <row r="4522" spans="1:10" x14ac:dyDescent="0.2">
      <c r="A4522" t="s">
        <v>8141</v>
      </c>
      <c r="B4522">
        <v>831</v>
      </c>
      <c r="C4522" t="s">
        <v>8534</v>
      </c>
      <c r="D4522">
        <v>3494</v>
      </c>
      <c r="E4522">
        <v>4320</v>
      </c>
      <c r="F4522">
        <v>633</v>
      </c>
      <c r="G4522">
        <v>695</v>
      </c>
      <c r="H4522" t="s">
        <v>8535</v>
      </c>
      <c r="J4522" t="str">
        <f t="shared" si="146"/>
        <v>iiif_url</v>
      </c>
    </row>
    <row r="4523" spans="1:10" x14ac:dyDescent="0.2">
      <c r="A4523" t="s">
        <v>8141</v>
      </c>
      <c r="B4523">
        <v>831</v>
      </c>
      <c r="C4523" t="s">
        <v>8536</v>
      </c>
      <c r="D4523">
        <v>3449</v>
      </c>
      <c r="E4523">
        <v>4333</v>
      </c>
      <c r="F4523">
        <v>681</v>
      </c>
      <c r="G4523">
        <v>745</v>
      </c>
      <c r="H4523" t="s">
        <v>8537</v>
      </c>
      <c r="J4523" t="str">
        <f t="shared" si="146"/>
        <v>iiif_url</v>
      </c>
    </row>
    <row r="4524" spans="1:10" x14ac:dyDescent="0.2">
      <c r="A4524" t="s">
        <v>8141</v>
      </c>
      <c r="B4524">
        <v>831</v>
      </c>
      <c r="C4524" t="s">
        <v>8538</v>
      </c>
      <c r="D4524">
        <v>3456</v>
      </c>
      <c r="E4524">
        <v>4339</v>
      </c>
      <c r="F4524">
        <v>729</v>
      </c>
      <c r="G4524">
        <v>793</v>
      </c>
      <c r="H4524" t="s">
        <v>8539</v>
      </c>
      <c r="J4524" t="str">
        <f t="shared" si="146"/>
        <v>iiif_url</v>
      </c>
    </row>
    <row r="4525" spans="1:10" x14ac:dyDescent="0.2">
      <c r="A4525" t="s">
        <v>8141</v>
      </c>
      <c r="B4525">
        <v>831</v>
      </c>
      <c r="C4525" t="s">
        <v>8540</v>
      </c>
      <c r="D4525">
        <v>3453</v>
      </c>
      <c r="E4525">
        <v>4326</v>
      </c>
      <c r="F4525">
        <v>778</v>
      </c>
      <c r="G4525">
        <v>841</v>
      </c>
      <c r="H4525" t="s">
        <v>8541</v>
      </c>
      <c r="J4525" t="str">
        <f t="shared" si="146"/>
        <v>iiif_url</v>
      </c>
    </row>
    <row r="4526" spans="1:10" x14ac:dyDescent="0.2">
      <c r="A4526" t="s">
        <v>8141</v>
      </c>
      <c r="B4526">
        <v>831</v>
      </c>
      <c r="C4526" t="s">
        <v>8542</v>
      </c>
      <c r="D4526">
        <v>3458</v>
      </c>
      <c r="E4526">
        <v>4326</v>
      </c>
      <c r="F4526">
        <v>826</v>
      </c>
      <c r="G4526">
        <v>891</v>
      </c>
      <c r="H4526" t="s">
        <v>8543</v>
      </c>
      <c r="J4526" t="str">
        <f t="shared" si="146"/>
        <v>iiif_url</v>
      </c>
    </row>
    <row r="4527" spans="1:10" x14ac:dyDescent="0.2">
      <c r="A4527" t="s">
        <v>8141</v>
      </c>
      <c r="B4527">
        <v>831</v>
      </c>
      <c r="C4527" t="s">
        <v>8544</v>
      </c>
      <c r="D4527">
        <v>3456</v>
      </c>
      <c r="E4527">
        <v>4325</v>
      </c>
      <c r="F4527">
        <v>875</v>
      </c>
      <c r="G4527">
        <v>940</v>
      </c>
      <c r="H4527" t="s">
        <v>8545</v>
      </c>
      <c r="J4527" t="str">
        <f t="shared" si="146"/>
        <v>iiif_url</v>
      </c>
    </row>
    <row r="4528" spans="1:10" x14ac:dyDescent="0.2">
      <c r="A4528" t="s">
        <v>8141</v>
      </c>
      <c r="B4528">
        <v>831</v>
      </c>
      <c r="C4528" t="s">
        <v>8546</v>
      </c>
      <c r="D4528">
        <v>3461</v>
      </c>
      <c r="E4528">
        <v>4329</v>
      </c>
      <c r="F4528">
        <v>922</v>
      </c>
      <c r="G4528">
        <v>985</v>
      </c>
      <c r="H4528" t="s">
        <v>8547</v>
      </c>
      <c r="J4528" t="str">
        <f t="shared" si="146"/>
        <v>iiif_url</v>
      </c>
    </row>
    <row r="4529" spans="1:10" x14ac:dyDescent="0.2">
      <c r="A4529" t="s">
        <v>8141</v>
      </c>
      <c r="B4529">
        <v>831</v>
      </c>
      <c r="C4529" t="s">
        <v>8548</v>
      </c>
      <c r="D4529">
        <v>3465</v>
      </c>
      <c r="E4529">
        <v>4338</v>
      </c>
      <c r="F4529">
        <v>973</v>
      </c>
      <c r="G4529">
        <v>1036</v>
      </c>
      <c r="H4529" t="s">
        <v>8549</v>
      </c>
      <c r="J4529" t="str">
        <f t="shared" si="146"/>
        <v>iiif_url</v>
      </c>
    </row>
    <row r="4530" spans="1:10" x14ac:dyDescent="0.2">
      <c r="A4530" t="s">
        <v>8141</v>
      </c>
      <c r="B4530">
        <v>831</v>
      </c>
      <c r="C4530" t="s">
        <v>8550</v>
      </c>
      <c r="D4530">
        <v>3463</v>
      </c>
      <c r="E4530">
        <v>3566</v>
      </c>
      <c r="F4530">
        <v>1024</v>
      </c>
      <c r="G4530">
        <v>1085</v>
      </c>
      <c r="H4530" t="s">
        <v>8551</v>
      </c>
      <c r="J4530" t="str">
        <f t="shared" si="146"/>
        <v>iiif_url</v>
      </c>
    </row>
    <row r="4531" spans="1:10" x14ac:dyDescent="0.2">
      <c r="A4531" t="s">
        <v>8141</v>
      </c>
      <c r="B4531">
        <v>831</v>
      </c>
      <c r="C4531" t="s">
        <v>8552</v>
      </c>
      <c r="D4531">
        <v>3510</v>
      </c>
      <c r="E4531">
        <v>4331</v>
      </c>
      <c r="F4531">
        <v>1070</v>
      </c>
      <c r="G4531">
        <v>1133</v>
      </c>
      <c r="H4531" t="s">
        <v>8553</v>
      </c>
      <c r="J4531" t="str">
        <f t="shared" si="146"/>
        <v>iiif_url</v>
      </c>
    </row>
    <row r="4532" spans="1:10" x14ac:dyDescent="0.2">
      <c r="A4532" t="s">
        <v>8141</v>
      </c>
      <c r="B4532">
        <v>831</v>
      </c>
      <c r="C4532" t="s">
        <v>8554</v>
      </c>
      <c r="D4532">
        <v>3462</v>
      </c>
      <c r="E4532">
        <v>4335</v>
      </c>
      <c r="F4532">
        <v>1119</v>
      </c>
      <c r="G4532">
        <v>1181</v>
      </c>
      <c r="H4532" t="s">
        <v>8555</v>
      </c>
      <c r="J4532" t="str">
        <f t="shared" si="146"/>
        <v>iiif_url</v>
      </c>
    </row>
    <row r="4533" spans="1:10" x14ac:dyDescent="0.2">
      <c r="A4533" t="s">
        <v>8141</v>
      </c>
      <c r="B4533">
        <v>831</v>
      </c>
      <c r="C4533" t="s">
        <v>8556</v>
      </c>
      <c r="D4533">
        <v>3468</v>
      </c>
      <c r="E4533">
        <v>4334</v>
      </c>
      <c r="F4533">
        <v>1168</v>
      </c>
      <c r="G4533">
        <v>1231</v>
      </c>
      <c r="H4533" t="s">
        <v>8557</v>
      </c>
      <c r="J4533" t="str">
        <f t="shared" si="146"/>
        <v>iiif_url</v>
      </c>
    </row>
    <row r="4534" spans="1:10" x14ac:dyDescent="0.2">
      <c r="A4534" t="s">
        <v>8141</v>
      </c>
      <c r="B4534">
        <v>831</v>
      </c>
      <c r="C4534" t="s">
        <v>8558</v>
      </c>
      <c r="D4534">
        <v>3461</v>
      </c>
      <c r="E4534">
        <v>3962</v>
      </c>
      <c r="F4534">
        <v>1219</v>
      </c>
      <c r="G4534">
        <v>1281</v>
      </c>
      <c r="H4534" t="s">
        <v>8559</v>
      </c>
      <c r="J4534" t="str">
        <f t="shared" si="146"/>
        <v>iiif_url</v>
      </c>
    </row>
    <row r="4535" spans="1:10" x14ac:dyDescent="0.2">
      <c r="A4535" t="s">
        <v>8141</v>
      </c>
      <c r="B4535">
        <v>831</v>
      </c>
      <c r="C4535" t="s">
        <v>8560</v>
      </c>
      <c r="D4535">
        <v>4000</v>
      </c>
      <c r="E4535">
        <v>4163</v>
      </c>
      <c r="F4535">
        <v>1274</v>
      </c>
      <c r="G4535">
        <v>1339</v>
      </c>
      <c r="H4535" t="s">
        <v>8561</v>
      </c>
      <c r="J4535" t="str">
        <f t="shared" si="146"/>
        <v>iiif_url</v>
      </c>
    </row>
    <row r="4536" spans="1:10" x14ac:dyDescent="0.2">
      <c r="A4536" t="s">
        <v>8141</v>
      </c>
      <c r="B4536">
        <v>831</v>
      </c>
      <c r="C4536" t="s">
        <v>8562</v>
      </c>
      <c r="D4536">
        <v>3506</v>
      </c>
      <c r="E4536">
        <v>4340</v>
      </c>
      <c r="F4536">
        <v>1317</v>
      </c>
      <c r="G4536">
        <v>1380</v>
      </c>
      <c r="H4536" t="s">
        <v>8563</v>
      </c>
      <c r="I4536">
        <v>1</v>
      </c>
      <c r="J4536" t="str">
        <f t="shared" si="146"/>
        <v>iiif_url</v>
      </c>
    </row>
    <row r="4537" spans="1:10" x14ac:dyDescent="0.2">
      <c r="A4537" t="s">
        <v>8141</v>
      </c>
      <c r="B4537">
        <v>831</v>
      </c>
      <c r="C4537" t="s">
        <v>8564</v>
      </c>
      <c r="D4537">
        <v>3471</v>
      </c>
      <c r="E4537">
        <v>4334</v>
      </c>
      <c r="F4537">
        <v>1365</v>
      </c>
      <c r="G4537">
        <v>1429</v>
      </c>
      <c r="H4537" t="s">
        <v>8565</v>
      </c>
      <c r="J4537" t="str">
        <f t="shared" si="146"/>
        <v>iiif_url</v>
      </c>
    </row>
    <row r="4538" spans="1:10" x14ac:dyDescent="0.2">
      <c r="A4538" t="s">
        <v>8141</v>
      </c>
      <c r="B4538">
        <v>831</v>
      </c>
      <c r="C4538" t="s">
        <v>8566</v>
      </c>
      <c r="D4538">
        <v>3538</v>
      </c>
      <c r="E4538">
        <v>4338</v>
      </c>
      <c r="F4538">
        <v>1414</v>
      </c>
      <c r="G4538">
        <v>1476</v>
      </c>
      <c r="H4538" t="s">
        <v>8567</v>
      </c>
      <c r="J4538" t="str">
        <f t="shared" si="146"/>
        <v>iiif_url</v>
      </c>
    </row>
    <row r="4539" spans="1:10" x14ac:dyDescent="0.2">
      <c r="A4539" t="s">
        <v>8141</v>
      </c>
      <c r="B4539">
        <v>831</v>
      </c>
      <c r="C4539" t="s">
        <v>8568</v>
      </c>
      <c r="D4539">
        <v>3467</v>
      </c>
      <c r="E4539">
        <v>4337</v>
      </c>
      <c r="F4539">
        <v>1461</v>
      </c>
      <c r="G4539">
        <v>1524</v>
      </c>
      <c r="H4539" t="s">
        <v>8569</v>
      </c>
      <c r="J4539" t="str">
        <f t="shared" si="146"/>
        <v>iiif_url</v>
      </c>
    </row>
    <row r="4540" spans="1:10" x14ac:dyDescent="0.2">
      <c r="A4540" t="s">
        <v>8141</v>
      </c>
      <c r="B4540">
        <v>831</v>
      </c>
      <c r="C4540" t="s">
        <v>8570</v>
      </c>
      <c r="D4540">
        <v>3465</v>
      </c>
      <c r="E4540">
        <v>4331</v>
      </c>
      <c r="F4540">
        <v>1509</v>
      </c>
      <c r="G4540">
        <v>1571</v>
      </c>
      <c r="H4540" t="s">
        <v>8571</v>
      </c>
      <c r="J4540" t="str">
        <f t="shared" si="146"/>
        <v>iiif_url</v>
      </c>
    </row>
    <row r="4541" spans="1:10" x14ac:dyDescent="0.2">
      <c r="A4541" t="s">
        <v>8141</v>
      </c>
      <c r="B4541">
        <v>831</v>
      </c>
      <c r="C4541" t="s">
        <v>8572</v>
      </c>
      <c r="D4541">
        <v>3464</v>
      </c>
      <c r="E4541">
        <v>4343</v>
      </c>
      <c r="F4541">
        <v>1558</v>
      </c>
      <c r="G4541">
        <v>1622</v>
      </c>
      <c r="H4541" t="s">
        <v>8573</v>
      </c>
      <c r="J4541" t="str">
        <f t="shared" si="146"/>
        <v>iiif_url</v>
      </c>
    </row>
    <row r="4542" spans="1:10" x14ac:dyDescent="0.2">
      <c r="A4542" t="s">
        <v>8141</v>
      </c>
      <c r="B4542">
        <v>831</v>
      </c>
      <c r="C4542" t="s">
        <v>8574</v>
      </c>
      <c r="D4542">
        <v>3467</v>
      </c>
      <c r="E4542">
        <v>4339</v>
      </c>
      <c r="F4542">
        <v>1606</v>
      </c>
      <c r="G4542">
        <v>1668</v>
      </c>
      <c r="H4542" t="s">
        <v>8575</v>
      </c>
      <c r="J4542" t="str">
        <f t="shared" si="146"/>
        <v>iiif_url</v>
      </c>
    </row>
    <row r="4543" spans="1:10" x14ac:dyDescent="0.2">
      <c r="A4543" t="s">
        <v>8141</v>
      </c>
      <c r="B4543">
        <v>831</v>
      </c>
      <c r="C4543" t="s">
        <v>8576</v>
      </c>
      <c r="D4543">
        <v>3467</v>
      </c>
      <c r="E4543">
        <v>4340</v>
      </c>
      <c r="F4543">
        <v>1655</v>
      </c>
      <c r="G4543">
        <v>1718</v>
      </c>
      <c r="H4543" t="s">
        <v>8577</v>
      </c>
      <c r="J4543" t="str">
        <f t="shared" ref="J4543:J4575" si="147">HYPERLINK("https://images.diginfra.net/iiif/NL-HaNA_1.01.02/3834/NL-HaNA_1.01.02_3834_0416.jpg/2402,112,2060,3316/full/0/default.jpg", "iiif_url")</f>
        <v>iiif_url</v>
      </c>
    </row>
    <row r="4544" spans="1:10" x14ac:dyDescent="0.2">
      <c r="A4544" t="s">
        <v>8141</v>
      </c>
      <c r="B4544">
        <v>831</v>
      </c>
      <c r="C4544" t="s">
        <v>8578</v>
      </c>
      <c r="D4544">
        <v>3470</v>
      </c>
      <c r="E4544">
        <v>4344</v>
      </c>
      <c r="F4544">
        <v>1706</v>
      </c>
      <c r="G4544">
        <v>1769</v>
      </c>
      <c r="H4544" t="s">
        <v>8579</v>
      </c>
      <c r="J4544" t="str">
        <f t="shared" si="147"/>
        <v>iiif_url</v>
      </c>
    </row>
    <row r="4545" spans="1:10" x14ac:dyDescent="0.2">
      <c r="A4545" t="s">
        <v>8141</v>
      </c>
      <c r="B4545">
        <v>831</v>
      </c>
      <c r="C4545" t="s">
        <v>8580</v>
      </c>
      <c r="D4545">
        <v>3470</v>
      </c>
      <c r="E4545">
        <v>4349</v>
      </c>
      <c r="F4545">
        <v>1750</v>
      </c>
      <c r="G4545">
        <v>1812</v>
      </c>
      <c r="H4545" t="s">
        <v>8581</v>
      </c>
      <c r="J4545" t="str">
        <f t="shared" si="147"/>
        <v>iiif_url</v>
      </c>
    </row>
    <row r="4546" spans="1:10" x14ac:dyDescent="0.2">
      <c r="A4546" t="s">
        <v>8141</v>
      </c>
      <c r="B4546">
        <v>831</v>
      </c>
      <c r="C4546" t="s">
        <v>8582</v>
      </c>
      <c r="D4546">
        <v>3470</v>
      </c>
      <c r="E4546">
        <v>4350</v>
      </c>
      <c r="F4546">
        <v>1796</v>
      </c>
      <c r="G4546">
        <v>1857</v>
      </c>
      <c r="H4546" t="s">
        <v>8583</v>
      </c>
      <c r="J4546" t="str">
        <f t="shared" si="147"/>
        <v>iiif_url</v>
      </c>
    </row>
    <row r="4547" spans="1:10" x14ac:dyDescent="0.2">
      <c r="A4547" t="s">
        <v>8141</v>
      </c>
      <c r="B4547">
        <v>831</v>
      </c>
      <c r="C4547" t="s">
        <v>8584</v>
      </c>
      <c r="D4547">
        <v>3471</v>
      </c>
      <c r="E4547">
        <v>4345</v>
      </c>
      <c r="F4547">
        <v>1850</v>
      </c>
      <c r="G4547">
        <v>1911</v>
      </c>
      <c r="H4547" t="s">
        <v>8585</v>
      </c>
      <c r="J4547" t="str">
        <f t="shared" si="147"/>
        <v>iiif_url</v>
      </c>
    </row>
    <row r="4548" spans="1:10" x14ac:dyDescent="0.2">
      <c r="A4548" t="s">
        <v>8141</v>
      </c>
      <c r="B4548">
        <v>831</v>
      </c>
      <c r="C4548" t="s">
        <v>8586</v>
      </c>
      <c r="D4548">
        <v>3479</v>
      </c>
      <c r="E4548">
        <v>4344</v>
      </c>
      <c r="F4548">
        <v>1895</v>
      </c>
      <c r="G4548">
        <v>1957</v>
      </c>
      <c r="H4548" t="s">
        <v>8587</v>
      </c>
      <c r="J4548" t="str">
        <f t="shared" si="147"/>
        <v>iiif_url</v>
      </c>
    </row>
    <row r="4549" spans="1:10" x14ac:dyDescent="0.2">
      <c r="A4549" t="s">
        <v>8141</v>
      </c>
      <c r="B4549">
        <v>831</v>
      </c>
      <c r="C4549" t="s">
        <v>8588</v>
      </c>
      <c r="D4549">
        <v>3472</v>
      </c>
      <c r="E4549">
        <v>4340</v>
      </c>
      <c r="F4549">
        <v>1942</v>
      </c>
      <c r="G4549">
        <v>2003</v>
      </c>
      <c r="H4549" t="s">
        <v>8589</v>
      </c>
      <c r="J4549" t="str">
        <f t="shared" si="147"/>
        <v>iiif_url</v>
      </c>
    </row>
    <row r="4550" spans="1:10" x14ac:dyDescent="0.2">
      <c r="A4550" t="s">
        <v>8141</v>
      </c>
      <c r="B4550">
        <v>831</v>
      </c>
      <c r="C4550" t="s">
        <v>8590</v>
      </c>
      <c r="D4550">
        <v>3476</v>
      </c>
      <c r="E4550">
        <v>4344</v>
      </c>
      <c r="F4550">
        <v>1994</v>
      </c>
      <c r="G4550">
        <v>2055</v>
      </c>
      <c r="H4550" t="s">
        <v>8591</v>
      </c>
      <c r="J4550" t="str">
        <f t="shared" si="147"/>
        <v>iiif_url</v>
      </c>
    </row>
    <row r="4551" spans="1:10" x14ac:dyDescent="0.2">
      <c r="A4551" t="s">
        <v>8141</v>
      </c>
      <c r="B4551">
        <v>831</v>
      </c>
      <c r="C4551" t="s">
        <v>8592</v>
      </c>
      <c r="D4551">
        <v>3475</v>
      </c>
      <c r="E4551">
        <v>4347</v>
      </c>
      <c r="F4551">
        <v>2043</v>
      </c>
      <c r="G4551">
        <v>2105</v>
      </c>
      <c r="H4551" t="s">
        <v>8593</v>
      </c>
      <c r="J4551" t="str">
        <f t="shared" si="147"/>
        <v>iiif_url</v>
      </c>
    </row>
    <row r="4552" spans="1:10" x14ac:dyDescent="0.2">
      <c r="A4552" t="s">
        <v>8141</v>
      </c>
      <c r="B4552">
        <v>831</v>
      </c>
      <c r="C4552" t="s">
        <v>8594</v>
      </c>
      <c r="D4552">
        <v>3476</v>
      </c>
      <c r="E4552">
        <v>4350</v>
      </c>
      <c r="F4552">
        <v>2094</v>
      </c>
      <c r="G4552">
        <v>2157</v>
      </c>
      <c r="H4552" t="s">
        <v>8595</v>
      </c>
      <c r="J4552" t="str">
        <f t="shared" si="147"/>
        <v>iiif_url</v>
      </c>
    </row>
    <row r="4553" spans="1:10" x14ac:dyDescent="0.2">
      <c r="A4553" t="s">
        <v>8141</v>
      </c>
      <c r="B4553">
        <v>831</v>
      </c>
      <c r="C4553" t="s">
        <v>8596</v>
      </c>
      <c r="D4553">
        <v>3476</v>
      </c>
      <c r="E4553">
        <v>4341</v>
      </c>
      <c r="F4553">
        <v>2141</v>
      </c>
      <c r="G4553">
        <v>2204</v>
      </c>
      <c r="H4553" t="s">
        <v>8597</v>
      </c>
      <c r="J4553" t="str">
        <f t="shared" si="147"/>
        <v>iiif_url</v>
      </c>
    </row>
    <row r="4554" spans="1:10" x14ac:dyDescent="0.2">
      <c r="A4554" t="s">
        <v>8141</v>
      </c>
      <c r="B4554">
        <v>831</v>
      </c>
      <c r="C4554" t="s">
        <v>8598</v>
      </c>
      <c r="D4554">
        <v>3525</v>
      </c>
      <c r="E4554">
        <v>4348</v>
      </c>
      <c r="F4554">
        <v>2189</v>
      </c>
      <c r="G4554">
        <v>2252</v>
      </c>
      <c r="H4554" t="s">
        <v>1747</v>
      </c>
      <c r="J4554" t="str">
        <f t="shared" si="147"/>
        <v>iiif_url</v>
      </c>
    </row>
    <row r="4555" spans="1:10" x14ac:dyDescent="0.2">
      <c r="A4555" t="s">
        <v>8141</v>
      </c>
      <c r="B4555">
        <v>831</v>
      </c>
      <c r="C4555" t="s">
        <v>8599</v>
      </c>
      <c r="D4555">
        <v>3471</v>
      </c>
      <c r="E4555">
        <v>4344</v>
      </c>
      <c r="F4555">
        <v>2239</v>
      </c>
      <c r="G4555">
        <v>2301</v>
      </c>
      <c r="H4555" t="s">
        <v>8600</v>
      </c>
      <c r="J4555" t="str">
        <f t="shared" si="147"/>
        <v>iiif_url</v>
      </c>
    </row>
    <row r="4556" spans="1:10" x14ac:dyDescent="0.2">
      <c r="A4556" t="s">
        <v>8141</v>
      </c>
      <c r="B4556">
        <v>831</v>
      </c>
      <c r="C4556" t="s">
        <v>8601</v>
      </c>
      <c r="D4556">
        <v>3479</v>
      </c>
      <c r="E4556">
        <v>4349</v>
      </c>
      <c r="F4556">
        <v>2287</v>
      </c>
      <c r="G4556">
        <v>2348</v>
      </c>
      <c r="H4556" t="s">
        <v>8602</v>
      </c>
      <c r="J4556" t="str">
        <f t="shared" si="147"/>
        <v>iiif_url</v>
      </c>
    </row>
    <row r="4557" spans="1:10" x14ac:dyDescent="0.2">
      <c r="A4557" t="s">
        <v>8141</v>
      </c>
      <c r="B4557">
        <v>831</v>
      </c>
      <c r="C4557" t="s">
        <v>8603</v>
      </c>
      <c r="D4557">
        <v>3476</v>
      </c>
      <c r="E4557">
        <v>4350</v>
      </c>
      <c r="F4557">
        <v>2338</v>
      </c>
      <c r="G4557">
        <v>2399</v>
      </c>
      <c r="H4557" t="s">
        <v>8604</v>
      </c>
      <c r="J4557" t="str">
        <f t="shared" si="147"/>
        <v>iiif_url</v>
      </c>
    </row>
    <row r="4558" spans="1:10" x14ac:dyDescent="0.2">
      <c r="A4558" t="s">
        <v>8141</v>
      </c>
      <c r="B4558">
        <v>831</v>
      </c>
      <c r="C4558" t="s">
        <v>8605</v>
      </c>
      <c r="D4558">
        <v>3476</v>
      </c>
      <c r="E4558">
        <v>4347</v>
      </c>
      <c r="F4558">
        <v>2383</v>
      </c>
      <c r="G4558">
        <v>2446</v>
      </c>
      <c r="H4558" t="s">
        <v>8606</v>
      </c>
      <c r="J4558" t="str">
        <f t="shared" si="147"/>
        <v>iiif_url</v>
      </c>
    </row>
    <row r="4559" spans="1:10" x14ac:dyDescent="0.2">
      <c r="A4559" t="s">
        <v>8141</v>
      </c>
      <c r="B4559">
        <v>831</v>
      </c>
      <c r="C4559" t="s">
        <v>8607</v>
      </c>
      <c r="D4559">
        <v>3473</v>
      </c>
      <c r="E4559">
        <v>4348</v>
      </c>
      <c r="F4559">
        <v>2430</v>
      </c>
      <c r="G4559">
        <v>2492</v>
      </c>
      <c r="H4559" t="s">
        <v>8608</v>
      </c>
      <c r="J4559" t="str">
        <f t="shared" si="147"/>
        <v>iiif_url</v>
      </c>
    </row>
    <row r="4560" spans="1:10" x14ac:dyDescent="0.2">
      <c r="A4560" t="s">
        <v>8141</v>
      </c>
      <c r="B4560">
        <v>831</v>
      </c>
      <c r="C4560" t="s">
        <v>8609</v>
      </c>
      <c r="D4560">
        <v>3476</v>
      </c>
      <c r="E4560">
        <v>4354</v>
      </c>
      <c r="F4560">
        <v>2478</v>
      </c>
      <c r="G4560">
        <v>2539</v>
      </c>
      <c r="H4560" t="s">
        <v>8610</v>
      </c>
      <c r="J4560" t="str">
        <f t="shared" si="147"/>
        <v>iiif_url</v>
      </c>
    </row>
    <row r="4561" spans="1:10" x14ac:dyDescent="0.2">
      <c r="A4561" t="s">
        <v>8141</v>
      </c>
      <c r="B4561">
        <v>831</v>
      </c>
      <c r="C4561" t="s">
        <v>8611</v>
      </c>
      <c r="D4561">
        <v>3480</v>
      </c>
      <c r="E4561">
        <v>4350</v>
      </c>
      <c r="F4561">
        <v>2530</v>
      </c>
      <c r="G4561">
        <v>2591</v>
      </c>
      <c r="H4561" t="s">
        <v>8612</v>
      </c>
      <c r="J4561" t="str">
        <f t="shared" si="147"/>
        <v>iiif_url</v>
      </c>
    </row>
    <row r="4562" spans="1:10" x14ac:dyDescent="0.2">
      <c r="A4562" t="s">
        <v>8141</v>
      </c>
      <c r="B4562">
        <v>831</v>
      </c>
      <c r="C4562" t="s">
        <v>8613</v>
      </c>
      <c r="D4562">
        <v>3482</v>
      </c>
      <c r="E4562">
        <v>4352</v>
      </c>
      <c r="F4562">
        <v>2580</v>
      </c>
      <c r="G4562">
        <v>2643</v>
      </c>
      <c r="H4562" t="s">
        <v>8614</v>
      </c>
      <c r="J4562" t="str">
        <f t="shared" si="147"/>
        <v>iiif_url</v>
      </c>
    </row>
    <row r="4563" spans="1:10" x14ac:dyDescent="0.2">
      <c r="A4563" t="s">
        <v>8141</v>
      </c>
      <c r="B4563">
        <v>831</v>
      </c>
      <c r="C4563" t="s">
        <v>8615</v>
      </c>
      <c r="D4563">
        <v>3485</v>
      </c>
      <c r="E4563">
        <v>4349</v>
      </c>
      <c r="F4563">
        <v>2626</v>
      </c>
      <c r="G4563">
        <v>2687</v>
      </c>
      <c r="H4563" t="s">
        <v>8616</v>
      </c>
      <c r="J4563" t="str">
        <f t="shared" si="147"/>
        <v>iiif_url</v>
      </c>
    </row>
    <row r="4564" spans="1:10" x14ac:dyDescent="0.2">
      <c r="A4564" t="s">
        <v>8141</v>
      </c>
      <c r="B4564">
        <v>831</v>
      </c>
      <c r="C4564" t="s">
        <v>8617</v>
      </c>
      <c r="D4564">
        <v>3485</v>
      </c>
      <c r="E4564">
        <v>4355</v>
      </c>
      <c r="F4564">
        <v>2676</v>
      </c>
      <c r="G4564">
        <v>2739</v>
      </c>
      <c r="H4564" t="s">
        <v>8618</v>
      </c>
      <c r="J4564" t="str">
        <f t="shared" si="147"/>
        <v>iiif_url</v>
      </c>
    </row>
    <row r="4565" spans="1:10" x14ac:dyDescent="0.2">
      <c r="A4565" t="s">
        <v>8141</v>
      </c>
      <c r="B4565">
        <v>831</v>
      </c>
      <c r="C4565" t="s">
        <v>8619</v>
      </c>
      <c r="D4565">
        <v>3487</v>
      </c>
      <c r="E4565">
        <v>4356</v>
      </c>
      <c r="F4565">
        <v>2727</v>
      </c>
      <c r="G4565">
        <v>2790</v>
      </c>
      <c r="H4565" t="s">
        <v>8620</v>
      </c>
      <c r="J4565" t="str">
        <f t="shared" si="147"/>
        <v>iiif_url</v>
      </c>
    </row>
    <row r="4566" spans="1:10" x14ac:dyDescent="0.2">
      <c r="A4566" t="s">
        <v>8141</v>
      </c>
      <c r="B4566">
        <v>831</v>
      </c>
      <c r="C4566" t="s">
        <v>8621</v>
      </c>
      <c r="D4566">
        <v>3489</v>
      </c>
      <c r="E4566">
        <v>4362</v>
      </c>
      <c r="F4566">
        <v>2772</v>
      </c>
      <c r="G4566">
        <v>2834</v>
      </c>
      <c r="H4566" t="s">
        <v>8622</v>
      </c>
      <c r="J4566" t="str">
        <f t="shared" si="147"/>
        <v>iiif_url</v>
      </c>
    </row>
    <row r="4567" spans="1:10" x14ac:dyDescent="0.2">
      <c r="A4567" t="s">
        <v>8141</v>
      </c>
      <c r="B4567">
        <v>831</v>
      </c>
      <c r="C4567" t="s">
        <v>8623</v>
      </c>
      <c r="D4567">
        <v>3485</v>
      </c>
      <c r="E4567">
        <v>4358</v>
      </c>
      <c r="F4567">
        <v>2822</v>
      </c>
      <c r="G4567">
        <v>2885</v>
      </c>
      <c r="H4567" t="s">
        <v>8624</v>
      </c>
      <c r="J4567" t="str">
        <f t="shared" si="147"/>
        <v>iiif_url</v>
      </c>
    </row>
    <row r="4568" spans="1:10" x14ac:dyDescent="0.2">
      <c r="A4568" t="s">
        <v>8141</v>
      </c>
      <c r="B4568">
        <v>831</v>
      </c>
      <c r="C4568" t="s">
        <v>8625</v>
      </c>
      <c r="D4568">
        <v>3482</v>
      </c>
      <c r="E4568">
        <v>4360</v>
      </c>
      <c r="F4568">
        <v>2870</v>
      </c>
      <c r="G4568">
        <v>2931</v>
      </c>
      <c r="H4568" t="s">
        <v>8626</v>
      </c>
      <c r="J4568" t="str">
        <f t="shared" si="147"/>
        <v>iiif_url</v>
      </c>
    </row>
    <row r="4569" spans="1:10" x14ac:dyDescent="0.2">
      <c r="A4569" t="s">
        <v>8141</v>
      </c>
      <c r="B4569">
        <v>831</v>
      </c>
      <c r="C4569" t="s">
        <v>8627</v>
      </c>
      <c r="D4569">
        <v>3482</v>
      </c>
      <c r="E4569">
        <v>4356</v>
      </c>
      <c r="F4569">
        <v>2921</v>
      </c>
      <c r="G4569">
        <v>2984</v>
      </c>
      <c r="H4569" t="s">
        <v>8628</v>
      </c>
      <c r="J4569" t="str">
        <f t="shared" si="147"/>
        <v>iiif_url</v>
      </c>
    </row>
    <row r="4570" spans="1:10" x14ac:dyDescent="0.2">
      <c r="A4570" t="s">
        <v>8141</v>
      </c>
      <c r="B4570">
        <v>831</v>
      </c>
      <c r="C4570" t="s">
        <v>8629</v>
      </c>
      <c r="D4570">
        <v>3488</v>
      </c>
      <c r="E4570">
        <v>4356</v>
      </c>
      <c r="F4570">
        <v>2969</v>
      </c>
      <c r="G4570">
        <v>3031</v>
      </c>
      <c r="H4570" t="s">
        <v>8630</v>
      </c>
      <c r="J4570" t="str">
        <f t="shared" si="147"/>
        <v>iiif_url</v>
      </c>
    </row>
    <row r="4571" spans="1:10" x14ac:dyDescent="0.2">
      <c r="A4571" t="s">
        <v>8141</v>
      </c>
      <c r="B4571">
        <v>831</v>
      </c>
      <c r="C4571" t="s">
        <v>8631</v>
      </c>
      <c r="D4571">
        <v>3490</v>
      </c>
      <c r="E4571">
        <v>4355</v>
      </c>
      <c r="F4571">
        <v>3016</v>
      </c>
      <c r="G4571">
        <v>3077</v>
      </c>
      <c r="H4571" t="s">
        <v>8632</v>
      </c>
      <c r="J4571" t="str">
        <f t="shared" si="147"/>
        <v>iiif_url</v>
      </c>
    </row>
    <row r="4572" spans="1:10" x14ac:dyDescent="0.2">
      <c r="A4572" t="s">
        <v>8141</v>
      </c>
      <c r="B4572">
        <v>831</v>
      </c>
      <c r="C4572" t="s">
        <v>8633</v>
      </c>
      <c r="D4572">
        <v>3488</v>
      </c>
      <c r="E4572">
        <v>4361</v>
      </c>
      <c r="F4572">
        <v>3065</v>
      </c>
      <c r="G4572">
        <v>3127</v>
      </c>
      <c r="H4572" t="s">
        <v>8634</v>
      </c>
      <c r="J4572" t="str">
        <f t="shared" si="147"/>
        <v>iiif_url</v>
      </c>
    </row>
    <row r="4573" spans="1:10" x14ac:dyDescent="0.2">
      <c r="A4573" t="s">
        <v>8141</v>
      </c>
      <c r="B4573">
        <v>831</v>
      </c>
      <c r="C4573" t="s">
        <v>8635</v>
      </c>
      <c r="D4573">
        <v>3486</v>
      </c>
      <c r="E4573">
        <v>4359</v>
      </c>
      <c r="F4573">
        <v>3117</v>
      </c>
      <c r="G4573">
        <v>3179</v>
      </c>
      <c r="H4573" t="s">
        <v>8636</v>
      </c>
      <c r="J4573" t="str">
        <f t="shared" si="147"/>
        <v>iiif_url</v>
      </c>
    </row>
    <row r="4574" spans="1:10" x14ac:dyDescent="0.2">
      <c r="A4574" t="s">
        <v>8141</v>
      </c>
      <c r="B4574">
        <v>831</v>
      </c>
      <c r="C4574" t="s">
        <v>8637</v>
      </c>
      <c r="D4574">
        <v>3491</v>
      </c>
      <c r="E4574">
        <v>3711</v>
      </c>
      <c r="F4574">
        <v>3173</v>
      </c>
      <c r="G4574">
        <v>3235</v>
      </c>
      <c r="H4574" t="s">
        <v>8443</v>
      </c>
      <c r="J4574" t="str">
        <f t="shared" si="147"/>
        <v>iiif_url</v>
      </c>
    </row>
    <row r="4575" spans="1:10" x14ac:dyDescent="0.2">
      <c r="A4575" t="s">
        <v>8141</v>
      </c>
      <c r="B4575">
        <v>831</v>
      </c>
      <c r="C4575" t="s">
        <v>8638</v>
      </c>
      <c r="D4575">
        <v>3530</v>
      </c>
      <c r="E4575">
        <v>4353</v>
      </c>
      <c r="F4575">
        <v>3211</v>
      </c>
      <c r="G4575">
        <v>3272</v>
      </c>
      <c r="H4575" t="s">
        <v>8553</v>
      </c>
      <c r="J4575" t="str">
        <f t="shared" si="147"/>
        <v>iiif_url</v>
      </c>
    </row>
    <row r="4579" spans="1:10" x14ac:dyDescent="0.2">
      <c r="A4579" t="s">
        <v>8639</v>
      </c>
      <c r="B4579">
        <v>390</v>
      </c>
      <c r="C4579" t="s">
        <v>8640</v>
      </c>
      <c r="D4579">
        <v>2078</v>
      </c>
      <c r="E4579">
        <v>2183</v>
      </c>
      <c r="F4579">
        <v>3356</v>
      </c>
      <c r="G4579">
        <v>3414</v>
      </c>
      <c r="H4579" t="s">
        <v>8641</v>
      </c>
      <c r="J4579" t="str">
        <f t="shared" ref="J4579:J4610" si="148">HYPERLINK("https://images.diginfra.net/iiif/NL-HaNA_1.01.02/3853/NL-HaNA_1.01.02_3853_0196.jpg/249,219,2052,3295/full/0/default.jpg", "iiif_url")</f>
        <v>iiif_url</v>
      </c>
    </row>
    <row r="4580" spans="1:10" x14ac:dyDescent="0.2">
      <c r="A4580" t="s">
        <v>8639</v>
      </c>
      <c r="B4580">
        <v>390</v>
      </c>
      <c r="C4580" t="s">
        <v>8640</v>
      </c>
      <c r="D4580">
        <v>2058</v>
      </c>
      <c r="E4580">
        <v>2201</v>
      </c>
      <c r="F4580">
        <v>342</v>
      </c>
      <c r="G4580">
        <v>403</v>
      </c>
      <c r="H4580" t="s">
        <v>8642</v>
      </c>
      <c r="J4580" t="str">
        <f t="shared" si="148"/>
        <v>iiif_url</v>
      </c>
    </row>
    <row r="4581" spans="1:10" x14ac:dyDescent="0.2">
      <c r="A4581" t="s">
        <v>8639</v>
      </c>
      <c r="B4581">
        <v>390</v>
      </c>
      <c r="C4581" t="s">
        <v>8640</v>
      </c>
      <c r="D4581">
        <v>365</v>
      </c>
      <c r="E4581">
        <v>751</v>
      </c>
      <c r="F4581">
        <v>319</v>
      </c>
      <c r="G4581">
        <v>392</v>
      </c>
      <c r="H4581" t="s">
        <v>8643</v>
      </c>
      <c r="J4581" t="str">
        <f t="shared" si="148"/>
        <v>iiif_url</v>
      </c>
    </row>
    <row r="4582" spans="1:10" x14ac:dyDescent="0.2">
      <c r="A4582" t="s">
        <v>8639</v>
      </c>
      <c r="B4582">
        <v>390</v>
      </c>
      <c r="C4582" t="s">
        <v>8640</v>
      </c>
      <c r="D4582">
        <v>1190</v>
      </c>
      <c r="E4582">
        <v>1381</v>
      </c>
      <c r="F4582">
        <v>335</v>
      </c>
      <c r="G4582">
        <v>394</v>
      </c>
      <c r="J4582" t="str">
        <f t="shared" si="148"/>
        <v>iiif_url</v>
      </c>
    </row>
    <row r="4583" spans="1:10" x14ac:dyDescent="0.2">
      <c r="A4583" t="s">
        <v>8639</v>
      </c>
      <c r="B4583">
        <v>390</v>
      </c>
      <c r="C4583" t="s">
        <v>8644</v>
      </c>
      <c r="D4583">
        <v>368</v>
      </c>
      <c r="E4583">
        <v>1239</v>
      </c>
      <c r="F4583">
        <v>411</v>
      </c>
      <c r="G4583">
        <v>475</v>
      </c>
      <c r="H4583" t="s">
        <v>8645</v>
      </c>
      <c r="J4583" t="str">
        <f t="shared" si="148"/>
        <v>iiif_url</v>
      </c>
    </row>
    <row r="4584" spans="1:10" x14ac:dyDescent="0.2">
      <c r="A4584" t="s">
        <v>8639</v>
      </c>
      <c r="B4584">
        <v>390</v>
      </c>
      <c r="C4584" t="s">
        <v>8646</v>
      </c>
      <c r="D4584">
        <v>371</v>
      </c>
      <c r="E4584">
        <v>1238</v>
      </c>
      <c r="F4584">
        <v>463</v>
      </c>
      <c r="G4584">
        <v>523</v>
      </c>
      <c r="H4584" t="s">
        <v>8647</v>
      </c>
      <c r="J4584" t="str">
        <f t="shared" si="148"/>
        <v>iiif_url</v>
      </c>
    </row>
    <row r="4585" spans="1:10" x14ac:dyDescent="0.2">
      <c r="A4585" t="s">
        <v>8639</v>
      </c>
      <c r="B4585">
        <v>390</v>
      </c>
      <c r="C4585" t="s">
        <v>8648</v>
      </c>
      <c r="D4585">
        <v>371</v>
      </c>
      <c r="E4585">
        <v>1240</v>
      </c>
      <c r="F4585">
        <v>510</v>
      </c>
      <c r="G4585">
        <v>572</v>
      </c>
      <c r="H4585" t="s">
        <v>8649</v>
      </c>
      <c r="J4585" t="str">
        <f t="shared" si="148"/>
        <v>iiif_url</v>
      </c>
    </row>
    <row r="4586" spans="1:10" x14ac:dyDescent="0.2">
      <c r="A4586" t="s">
        <v>8639</v>
      </c>
      <c r="B4586">
        <v>390</v>
      </c>
      <c r="C4586" t="s">
        <v>8650</v>
      </c>
      <c r="D4586">
        <v>377</v>
      </c>
      <c r="E4586">
        <v>1244</v>
      </c>
      <c r="F4586">
        <v>558</v>
      </c>
      <c r="G4586">
        <v>618</v>
      </c>
      <c r="H4586" t="s">
        <v>8651</v>
      </c>
      <c r="J4586" t="str">
        <f t="shared" si="148"/>
        <v>iiif_url</v>
      </c>
    </row>
    <row r="4587" spans="1:10" x14ac:dyDescent="0.2">
      <c r="A4587" t="s">
        <v>8639</v>
      </c>
      <c r="B4587">
        <v>390</v>
      </c>
      <c r="C4587" t="s">
        <v>8652</v>
      </c>
      <c r="D4587">
        <v>372</v>
      </c>
      <c r="E4587">
        <v>1236</v>
      </c>
      <c r="F4587">
        <v>609</v>
      </c>
      <c r="G4587">
        <v>669</v>
      </c>
      <c r="H4587" t="s">
        <v>8653</v>
      </c>
      <c r="J4587" t="str">
        <f t="shared" si="148"/>
        <v>iiif_url</v>
      </c>
    </row>
    <row r="4588" spans="1:10" x14ac:dyDescent="0.2">
      <c r="A4588" t="s">
        <v>8639</v>
      </c>
      <c r="B4588">
        <v>390</v>
      </c>
      <c r="C4588" t="s">
        <v>8654</v>
      </c>
      <c r="D4588">
        <v>377</v>
      </c>
      <c r="E4588">
        <v>1242</v>
      </c>
      <c r="F4588">
        <v>657</v>
      </c>
      <c r="G4588">
        <v>717</v>
      </c>
      <c r="H4588" t="s">
        <v>8655</v>
      </c>
      <c r="J4588" t="str">
        <f t="shared" si="148"/>
        <v>iiif_url</v>
      </c>
    </row>
    <row r="4589" spans="1:10" x14ac:dyDescent="0.2">
      <c r="A4589" t="s">
        <v>8639</v>
      </c>
      <c r="B4589">
        <v>390</v>
      </c>
      <c r="C4589" t="s">
        <v>8656</v>
      </c>
      <c r="D4589">
        <v>377</v>
      </c>
      <c r="E4589">
        <v>1238</v>
      </c>
      <c r="F4589">
        <v>706</v>
      </c>
      <c r="G4589">
        <v>768</v>
      </c>
      <c r="H4589" t="s">
        <v>8657</v>
      </c>
      <c r="J4589" t="str">
        <f t="shared" si="148"/>
        <v>iiif_url</v>
      </c>
    </row>
    <row r="4590" spans="1:10" x14ac:dyDescent="0.2">
      <c r="A4590" t="s">
        <v>8639</v>
      </c>
      <c r="B4590">
        <v>390</v>
      </c>
      <c r="C4590" t="s">
        <v>8658</v>
      </c>
      <c r="D4590">
        <v>372</v>
      </c>
      <c r="E4590">
        <v>1240</v>
      </c>
      <c r="F4590">
        <v>755</v>
      </c>
      <c r="G4590">
        <v>815</v>
      </c>
      <c r="H4590" t="s">
        <v>8659</v>
      </c>
      <c r="J4590" t="str">
        <f t="shared" si="148"/>
        <v>iiif_url</v>
      </c>
    </row>
    <row r="4591" spans="1:10" x14ac:dyDescent="0.2">
      <c r="A4591" t="s">
        <v>8639</v>
      </c>
      <c r="B4591">
        <v>390</v>
      </c>
      <c r="C4591" t="s">
        <v>8660</v>
      </c>
      <c r="D4591">
        <v>375</v>
      </c>
      <c r="E4591">
        <v>1239</v>
      </c>
      <c r="F4591">
        <v>804</v>
      </c>
      <c r="G4591">
        <v>864</v>
      </c>
      <c r="H4591" t="s">
        <v>8661</v>
      </c>
      <c r="J4591" t="str">
        <f t="shared" si="148"/>
        <v>iiif_url</v>
      </c>
    </row>
    <row r="4592" spans="1:10" x14ac:dyDescent="0.2">
      <c r="A4592" t="s">
        <v>8639</v>
      </c>
      <c r="B4592">
        <v>390</v>
      </c>
      <c r="C4592" t="s">
        <v>8662</v>
      </c>
      <c r="D4592">
        <v>375</v>
      </c>
      <c r="E4592">
        <v>1238</v>
      </c>
      <c r="F4592">
        <v>851</v>
      </c>
      <c r="G4592">
        <v>914</v>
      </c>
      <c r="H4592" t="s">
        <v>8663</v>
      </c>
      <c r="J4592" t="str">
        <f t="shared" si="148"/>
        <v>iiif_url</v>
      </c>
    </row>
    <row r="4593" spans="1:10" x14ac:dyDescent="0.2">
      <c r="A4593" t="s">
        <v>8639</v>
      </c>
      <c r="B4593">
        <v>390</v>
      </c>
      <c r="C4593" t="s">
        <v>8664</v>
      </c>
      <c r="D4593">
        <v>377</v>
      </c>
      <c r="E4593">
        <v>1242</v>
      </c>
      <c r="F4593">
        <v>902</v>
      </c>
      <c r="G4593">
        <v>961</v>
      </c>
      <c r="H4593" t="s">
        <v>8665</v>
      </c>
      <c r="J4593" t="str">
        <f t="shared" si="148"/>
        <v>iiif_url</v>
      </c>
    </row>
    <row r="4594" spans="1:10" x14ac:dyDescent="0.2">
      <c r="A4594" t="s">
        <v>8639</v>
      </c>
      <c r="B4594">
        <v>390</v>
      </c>
      <c r="C4594" t="s">
        <v>8666</v>
      </c>
      <c r="D4594">
        <v>376</v>
      </c>
      <c r="E4594">
        <v>1246</v>
      </c>
      <c r="F4594">
        <v>949</v>
      </c>
      <c r="G4594">
        <v>1011</v>
      </c>
      <c r="H4594" t="s">
        <v>8667</v>
      </c>
      <c r="J4594" t="str">
        <f t="shared" si="148"/>
        <v>iiif_url</v>
      </c>
    </row>
    <row r="4595" spans="1:10" x14ac:dyDescent="0.2">
      <c r="A4595" t="s">
        <v>8639</v>
      </c>
      <c r="B4595">
        <v>390</v>
      </c>
      <c r="C4595" t="s">
        <v>8668</v>
      </c>
      <c r="D4595">
        <v>375</v>
      </c>
      <c r="E4595">
        <v>1235</v>
      </c>
      <c r="F4595">
        <v>998</v>
      </c>
      <c r="G4595">
        <v>1058</v>
      </c>
      <c r="H4595" t="s">
        <v>8669</v>
      </c>
      <c r="J4595" t="str">
        <f t="shared" si="148"/>
        <v>iiif_url</v>
      </c>
    </row>
    <row r="4596" spans="1:10" x14ac:dyDescent="0.2">
      <c r="A4596" t="s">
        <v>8639</v>
      </c>
      <c r="B4596">
        <v>390</v>
      </c>
      <c r="C4596" t="s">
        <v>8670</v>
      </c>
      <c r="D4596">
        <v>375</v>
      </c>
      <c r="E4596">
        <v>1234</v>
      </c>
      <c r="F4596">
        <v>1047</v>
      </c>
      <c r="G4596">
        <v>1108</v>
      </c>
      <c r="H4596" t="s">
        <v>8671</v>
      </c>
      <c r="J4596" t="str">
        <f t="shared" si="148"/>
        <v>iiif_url</v>
      </c>
    </row>
    <row r="4597" spans="1:10" x14ac:dyDescent="0.2">
      <c r="A4597" t="s">
        <v>8639</v>
      </c>
      <c r="B4597">
        <v>390</v>
      </c>
      <c r="C4597" t="s">
        <v>8672</v>
      </c>
      <c r="D4597">
        <v>377</v>
      </c>
      <c r="E4597">
        <v>1055</v>
      </c>
      <c r="F4597">
        <v>1095</v>
      </c>
      <c r="G4597">
        <v>1155</v>
      </c>
      <c r="H4597" t="s">
        <v>8673</v>
      </c>
      <c r="J4597" t="str">
        <f t="shared" si="148"/>
        <v>iiif_url</v>
      </c>
    </row>
    <row r="4598" spans="1:10" x14ac:dyDescent="0.2">
      <c r="A4598" t="s">
        <v>8639</v>
      </c>
      <c r="B4598">
        <v>390</v>
      </c>
      <c r="C4598" t="s">
        <v>8674</v>
      </c>
      <c r="D4598">
        <v>414</v>
      </c>
      <c r="E4598">
        <v>1235</v>
      </c>
      <c r="F4598">
        <v>1143</v>
      </c>
      <c r="G4598">
        <v>1204</v>
      </c>
      <c r="H4598" t="s">
        <v>8675</v>
      </c>
      <c r="J4598" t="str">
        <f t="shared" si="148"/>
        <v>iiif_url</v>
      </c>
    </row>
    <row r="4599" spans="1:10" x14ac:dyDescent="0.2">
      <c r="A4599" t="s">
        <v>8639</v>
      </c>
      <c r="B4599">
        <v>390</v>
      </c>
      <c r="C4599" t="s">
        <v>8676</v>
      </c>
      <c r="D4599">
        <v>370</v>
      </c>
      <c r="E4599">
        <v>1236</v>
      </c>
      <c r="F4599">
        <v>1192</v>
      </c>
      <c r="G4599">
        <v>1253</v>
      </c>
      <c r="H4599" t="s">
        <v>8677</v>
      </c>
      <c r="J4599" t="str">
        <f t="shared" si="148"/>
        <v>iiif_url</v>
      </c>
    </row>
    <row r="4600" spans="1:10" x14ac:dyDescent="0.2">
      <c r="A4600" t="s">
        <v>8639</v>
      </c>
      <c r="B4600">
        <v>390</v>
      </c>
      <c r="C4600" t="s">
        <v>8678</v>
      </c>
      <c r="D4600">
        <v>368</v>
      </c>
      <c r="E4600">
        <v>1239</v>
      </c>
      <c r="F4600">
        <v>1240</v>
      </c>
      <c r="G4600">
        <v>1303</v>
      </c>
      <c r="H4600" t="s">
        <v>8679</v>
      </c>
      <c r="J4600" t="str">
        <f t="shared" si="148"/>
        <v>iiif_url</v>
      </c>
    </row>
    <row r="4601" spans="1:10" x14ac:dyDescent="0.2">
      <c r="A4601" t="s">
        <v>8639</v>
      </c>
      <c r="B4601">
        <v>390</v>
      </c>
      <c r="C4601" t="s">
        <v>8680</v>
      </c>
      <c r="D4601">
        <v>370</v>
      </c>
      <c r="E4601">
        <v>1238</v>
      </c>
      <c r="F4601">
        <v>1288</v>
      </c>
      <c r="G4601">
        <v>1351</v>
      </c>
      <c r="H4601" t="s">
        <v>8681</v>
      </c>
      <c r="J4601" t="str">
        <f t="shared" si="148"/>
        <v>iiif_url</v>
      </c>
    </row>
    <row r="4602" spans="1:10" x14ac:dyDescent="0.2">
      <c r="A4602" t="s">
        <v>8639</v>
      </c>
      <c r="B4602">
        <v>390</v>
      </c>
      <c r="C4602" t="s">
        <v>8682</v>
      </c>
      <c r="D4602">
        <v>372</v>
      </c>
      <c r="E4602">
        <v>1233</v>
      </c>
      <c r="F4602">
        <v>1339</v>
      </c>
      <c r="G4602">
        <v>1399</v>
      </c>
      <c r="H4602" t="s">
        <v>8683</v>
      </c>
      <c r="J4602" t="str">
        <f t="shared" si="148"/>
        <v>iiif_url</v>
      </c>
    </row>
    <row r="4603" spans="1:10" x14ac:dyDescent="0.2">
      <c r="A4603" t="s">
        <v>8639</v>
      </c>
      <c r="B4603">
        <v>390</v>
      </c>
      <c r="C4603" t="s">
        <v>8684</v>
      </c>
      <c r="D4603">
        <v>371</v>
      </c>
      <c r="E4603">
        <v>1238</v>
      </c>
      <c r="F4603">
        <v>1387</v>
      </c>
      <c r="G4603">
        <v>1448</v>
      </c>
      <c r="H4603" t="s">
        <v>8685</v>
      </c>
      <c r="J4603" t="str">
        <f t="shared" si="148"/>
        <v>iiif_url</v>
      </c>
    </row>
    <row r="4604" spans="1:10" x14ac:dyDescent="0.2">
      <c r="A4604" t="s">
        <v>8639</v>
      </c>
      <c r="B4604">
        <v>390</v>
      </c>
      <c r="C4604" t="s">
        <v>8686</v>
      </c>
      <c r="D4604">
        <v>370</v>
      </c>
      <c r="E4604">
        <v>1229</v>
      </c>
      <c r="F4604">
        <v>1434</v>
      </c>
      <c r="G4604">
        <v>1496</v>
      </c>
      <c r="H4604" t="s">
        <v>8687</v>
      </c>
      <c r="J4604" t="str">
        <f t="shared" si="148"/>
        <v>iiif_url</v>
      </c>
    </row>
    <row r="4605" spans="1:10" x14ac:dyDescent="0.2">
      <c r="A4605" t="s">
        <v>8639</v>
      </c>
      <c r="B4605">
        <v>390</v>
      </c>
      <c r="C4605" t="s">
        <v>8688</v>
      </c>
      <c r="D4605">
        <v>372</v>
      </c>
      <c r="E4605">
        <v>1236</v>
      </c>
      <c r="F4605">
        <v>1485</v>
      </c>
      <c r="G4605">
        <v>1545</v>
      </c>
      <c r="H4605" t="s">
        <v>8689</v>
      </c>
      <c r="J4605" t="str">
        <f t="shared" si="148"/>
        <v>iiif_url</v>
      </c>
    </row>
    <row r="4606" spans="1:10" x14ac:dyDescent="0.2">
      <c r="A4606" t="s">
        <v>8639</v>
      </c>
      <c r="B4606">
        <v>390</v>
      </c>
      <c r="C4606" t="s">
        <v>8690</v>
      </c>
      <c r="D4606">
        <v>368</v>
      </c>
      <c r="E4606">
        <v>1232</v>
      </c>
      <c r="F4606">
        <v>1534</v>
      </c>
      <c r="G4606">
        <v>1593</v>
      </c>
      <c r="H4606" t="s">
        <v>8691</v>
      </c>
      <c r="J4606" t="str">
        <f t="shared" si="148"/>
        <v>iiif_url</v>
      </c>
    </row>
    <row r="4607" spans="1:10" x14ac:dyDescent="0.2">
      <c r="A4607" t="s">
        <v>8639</v>
      </c>
      <c r="B4607">
        <v>390</v>
      </c>
      <c r="C4607" t="s">
        <v>8692</v>
      </c>
      <c r="D4607">
        <v>374</v>
      </c>
      <c r="E4607">
        <v>1237</v>
      </c>
      <c r="F4607">
        <v>1583</v>
      </c>
      <c r="G4607">
        <v>1643</v>
      </c>
      <c r="H4607" t="s">
        <v>8693</v>
      </c>
      <c r="J4607" t="str">
        <f t="shared" si="148"/>
        <v>iiif_url</v>
      </c>
    </row>
    <row r="4608" spans="1:10" x14ac:dyDescent="0.2">
      <c r="A4608" t="s">
        <v>8639</v>
      </c>
      <c r="B4608">
        <v>390</v>
      </c>
      <c r="C4608" t="s">
        <v>8694</v>
      </c>
      <c r="D4608">
        <v>375</v>
      </c>
      <c r="E4608">
        <v>1238</v>
      </c>
      <c r="F4608">
        <v>1631</v>
      </c>
      <c r="G4608">
        <v>1690</v>
      </c>
      <c r="H4608" t="s">
        <v>8695</v>
      </c>
      <c r="J4608" t="str">
        <f t="shared" si="148"/>
        <v>iiif_url</v>
      </c>
    </row>
    <row r="4609" spans="1:10" x14ac:dyDescent="0.2">
      <c r="A4609" t="s">
        <v>8639</v>
      </c>
      <c r="B4609">
        <v>390</v>
      </c>
      <c r="C4609" t="s">
        <v>8696</v>
      </c>
      <c r="D4609">
        <v>371</v>
      </c>
      <c r="E4609">
        <v>1236</v>
      </c>
      <c r="F4609">
        <v>1679</v>
      </c>
      <c r="G4609">
        <v>1740</v>
      </c>
      <c r="H4609" t="s">
        <v>8697</v>
      </c>
      <c r="J4609" t="str">
        <f t="shared" si="148"/>
        <v>iiif_url</v>
      </c>
    </row>
    <row r="4610" spans="1:10" x14ac:dyDescent="0.2">
      <c r="A4610" t="s">
        <v>8639</v>
      </c>
      <c r="B4610">
        <v>390</v>
      </c>
      <c r="C4610" t="s">
        <v>8698</v>
      </c>
      <c r="D4610">
        <v>373</v>
      </c>
      <c r="E4610">
        <v>1238</v>
      </c>
      <c r="F4610">
        <v>1727</v>
      </c>
      <c r="G4610">
        <v>1789</v>
      </c>
      <c r="H4610" t="s">
        <v>8699</v>
      </c>
      <c r="J4610" t="str">
        <f t="shared" si="148"/>
        <v>iiif_url</v>
      </c>
    </row>
    <row r="4611" spans="1:10" x14ac:dyDescent="0.2">
      <c r="A4611" t="s">
        <v>8639</v>
      </c>
      <c r="B4611">
        <v>390</v>
      </c>
      <c r="C4611" t="s">
        <v>8700</v>
      </c>
      <c r="D4611">
        <v>372</v>
      </c>
      <c r="E4611">
        <v>1241</v>
      </c>
      <c r="F4611">
        <v>1775</v>
      </c>
      <c r="G4611">
        <v>1839</v>
      </c>
      <c r="H4611" t="s">
        <v>8701</v>
      </c>
      <c r="J4611" t="str">
        <f t="shared" ref="J4611:J4642" si="149">HYPERLINK("https://images.diginfra.net/iiif/NL-HaNA_1.01.02/3853/NL-HaNA_1.01.02_3853_0196.jpg/249,219,2052,3295/full/0/default.jpg", "iiif_url")</f>
        <v>iiif_url</v>
      </c>
    </row>
    <row r="4612" spans="1:10" x14ac:dyDescent="0.2">
      <c r="A4612" t="s">
        <v>8639</v>
      </c>
      <c r="B4612">
        <v>390</v>
      </c>
      <c r="C4612" t="s">
        <v>8702</v>
      </c>
      <c r="D4612">
        <v>372</v>
      </c>
      <c r="E4612">
        <v>1237</v>
      </c>
      <c r="F4612">
        <v>1823</v>
      </c>
      <c r="G4612">
        <v>1887</v>
      </c>
      <c r="H4612" t="s">
        <v>8703</v>
      </c>
      <c r="J4612" t="str">
        <f t="shared" si="149"/>
        <v>iiif_url</v>
      </c>
    </row>
    <row r="4613" spans="1:10" x14ac:dyDescent="0.2">
      <c r="A4613" t="s">
        <v>8639</v>
      </c>
      <c r="B4613">
        <v>390</v>
      </c>
      <c r="C4613" t="s">
        <v>8704</v>
      </c>
      <c r="D4613">
        <v>375</v>
      </c>
      <c r="E4613">
        <v>1235</v>
      </c>
      <c r="F4613">
        <v>1872</v>
      </c>
      <c r="G4613">
        <v>1935</v>
      </c>
      <c r="H4613" t="s">
        <v>8705</v>
      </c>
      <c r="J4613" t="str">
        <f t="shared" si="149"/>
        <v>iiif_url</v>
      </c>
    </row>
    <row r="4614" spans="1:10" x14ac:dyDescent="0.2">
      <c r="A4614" t="s">
        <v>8639</v>
      </c>
      <c r="B4614">
        <v>390</v>
      </c>
      <c r="C4614" t="s">
        <v>8706</v>
      </c>
      <c r="D4614">
        <v>371</v>
      </c>
      <c r="E4614">
        <v>1235</v>
      </c>
      <c r="F4614">
        <v>1920</v>
      </c>
      <c r="G4614">
        <v>1984</v>
      </c>
      <c r="H4614" t="s">
        <v>8707</v>
      </c>
      <c r="J4614" t="str">
        <f t="shared" si="149"/>
        <v>iiif_url</v>
      </c>
    </row>
    <row r="4615" spans="1:10" x14ac:dyDescent="0.2">
      <c r="A4615" t="s">
        <v>8639</v>
      </c>
      <c r="B4615">
        <v>390</v>
      </c>
      <c r="C4615" t="s">
        <v>8708</v>
      </c>
      <c r="D4615">
        <v>371</v>
      </c>
      <c r="E4615">
        <v>1232</v>
      </c>
      <c r="F4615">
        <v>1969</v>
      </c>
      <c r="G4615">
        <v>2038</v>
      </c>
      <c r="H4615" t="s">
        <v>8709</v>
      </c>
      <c r="J4615" t="str">
        <f t="shared" si="149"/>
        <v>iiif_url</v>
      </c>
    </row>
    <row r="4616" spans="1:10" x14ac:dyDescent="0.2">
      <c r="A4616" t="s">
        <v>8639</v>
      </c>
      <c r="B4616">
        <v>390</v>
      </c>
      <c r="C4616" t="s">
        <v>8710</v>
      </c>
      <c r="D4616">
        <v>370</v>
      </c>
      <c r="E4616">
        <v>1235</v>
      </c>
      <c r="F4616">
        <v>2018</v>
      </c>
      <c r="G4616">
        <v>2081</v>
      </c>
      <c r="H4616" t="s">
        <v>8711</v>
      </c>
      <c r="J4616" t="str">
        <f t="shared" si="149"/>
        <v>iiif_url</v>
      </c>
    </row>
    <row r="4617" spans="1:10" x14ac:dyDescent="0.2">
      <c r="A4617" t="s">
        <v>8639</v>
      </c>
      <c r="B4617">
        <v>390</v>
      </c>
      <c r="C4617" t="s">
        <v>8712</v>
      </c>
      <c r="D4617">
        <v>369</v>
      </c>
      <c r="E4617">
        <v>1222</v>
      </c>
      <c r="F4617">
        <v>2067</v>
      </c>
      <c r="G4617">
        <v>2129</v>
      </c>
      <c r="H4617" t="s">
        <v>8713</v>
      </c>
      <c r="J4617" t="str">
        <f t="shared" si="149"/>
        <v>iiif_url</v>
      </c>
    </row>
    <row r="4618" spans="1:10" x14ac:dyDescent="0.2">
      <c r="A4618" t="s">
        <v>8639</v>
      </c>
      <c r="B4618">
        <v>390</v>
      </c>
      <c r="C4618" t="s">
        <v>8714</v>
      </c>
      <c r="D4618">
        <v>370</v>
      </c>
      <c r="E4618">
        <v>1235</v>
      </c>
      <c r="F4618">
        <v>2115</v>
      </c>
      <c r="G4618">
        <v>2177</v>
      </c>
      <c r="H4618" t="s">
        <v>8715</v>
      </c>
      <c r="J4618" t="str">
        <f t="shared" si="149"/>
        <v>iiif_url</v>
      </c>
    </row>
    <row r="4619" spans="1:10" x14ac:dyDescent="0.2">
      <c r="A4619" t="s">
        <v>8639</v>
      </c>
      <c r="B4619">
        <v>390</v>
      </c>
      <c r="C4619" t="s">
        <v>8716</v>
      </c>
      <c r="D4619">
        <v>370</v>
      </c>
      <c r="E4619">
        <v>1232</v>
      </c>
      <c r="F4619">
        <v>2163</v>
      </c>
      <c r="G4619">
        <v>2227</v>
      </c>
      <c r="H4619" t="s">
        <v>8717</v>
      </c>
      <c r="J4619" t="str">
        <f t="shared" si="149"/>
        <v>iiif_url</v>
      </c>
    </row>
    <row r="4620" spans="1:10" x14ac:dyDescent="0.2">
      <c r="A4620" t="s">
        <v>8639</v>
      </c>
      <c r="B4620">
        <v>390</v>
      </c>
      <c r="C4620" t="s">
        <v>8718</v>
      </c>
      <c r="D4620">
        <v>368</v>
      </c>
      <c r="E4620">
        <v>1232</v>
      </c>
      <c r="F4620">
        <v>2213</v>
      </c>
      <c r="G4620">
        <v>2275</v>
      </c>
      <c r="H4620" t="s">
        <v>8719</v>
      </c>
      <c r="J4620" t="str">
        <f t="shared" si="149"/>
        <v>iiif_url</v>
      </c>
    </row>
    <row r="4621" spans="1:10" x14ac:dyDescent="0.2">
      <c r="A4621" t="s">
        <v>8639</v>
      </c>
      <c r="B4621">
        <v>390</v>
      </c>
      <c r="C4621" t="s">
        <v>8720</v>
      </c>
      <c r="D4621">
        <v>368</v>
      </c>
      <c r="E4621">
        <v>1224</v>
      </c>
      <c r="F4621">
        <v>2263</v>
      </c>
      <c r="G4621">
        <v>2323</v>
      </c>
      <c r="H4621" t="s">
        <v>8721</v>
      </c>
      <c r="J4621" t="str">
        <f t="shared" si="149"/>
        <v>iiif_url</v>
      </c>
    </row>
    <row r="4622" spans="1:10" x14ac:dyDescent="0.2">
      <c r="A4622" t="s">
        <v>8639</v>
      </c>
      <c r="B4622">
        <v>390</v>
      </c>
      <c r="C4622" t="s">
        <v>8722</v>
      </c>
      <c r="D4622">
        <v>369</v>
      </c>
      <c r="E4622">
        <v>1227</v>
      </c>
      <c r="F4622">
        <v>2313</v>
      </c>
      <c r="G4622">
        <v>2374</v>
      </c>
      <c r="H4622" t="s">
        <v>8723</v>
      </c>
      <c r="J4622" t="str">
        <f t="shared" si="149"/>
        <v>iiif_url</v>
      </c>
    </row>
    <row r="4623" spans="1:10" x14ac:dyDescent="0.2">
      <c r="A4623" t="s">
        <v>8639</v>
      </c>
      <c r="B4623">
        <v>390</v>
      </c>
      <c r="C4623" t="s">
        <v>8724</v>
      </c>
      <c r="D4623">
        <v>371</v>
      </c>
      <c r="E4623">
        <v>554</v>
      </c>
      <c r="F4623">
        <v>2359</v>
      </c>
      <c r="G4623">
        <v>2417</v>
      </c>
      <c r="H4623" t="s">
        <v>8725</v>
      </c>
      <c r="J4623" t="str">
        <f t="shared" si="149"/>
        <v>iiif_url</v>
      </c>
    </row>
    <row r="4624" spans="1:10" x14ac:dyDescent="0.2">
      <c r="A4624" t="s">
        <v>8639</v>
      </c>
      <c r="B4624">
        <v>390</v>
      </c>
      <c r="C4624" t="s">
        <v>8726</v>
      </c>
      <c r="D4624">
        <v>414</v>
      </c>
      <c r="E4624">
        <v>1226</v>
      </c>
      <c r="F4624">
        <v>2406</v>
      </c>
      <c r="G4624">
        <v>2470</v>
      </c>
      <c r="H4624" t="s">
        <v>8727</v>
      </c>
      <c r="J4624" t="str">
        <f t="shared" si="149"/>
        <v>iiif_url</v>
      </c>
    </row>
    <row r="4625" spans="1:10" x14ac:dyDescent="0.2">
      <c r="A4625" t="s">
        <v>8639</v>
      </c>
      <c r="B4625">
        <v>390</v>
      </c>
      <c r="C4625" t="s">
        <v>8728</v>
      </c>
      <c r="D4625">
        <v>371</v>
      </c>
      <c r="E4625">
        <v>1228</v>
      </c>
      <c r="F4625">
        <v>2455</v>
      </c>
      <c r="G4625">
        <v>2519</v>
      </c>
      <c r="H4625" t="s">
        <v>8729</v>
      </c>
      <c r="J4625" t="str">
        <f t="shared" si="149"/>
        <v>iiif_url</v>
      </c>
    </row>
    <row r="4626" spans="1:10" x14ac:dyDescent="0.2">
      <c r="A4626" t="s">
        <v>8639</v>
      </c>
      <c r="B4626">
        <v>390</v>
      </c>
      <c r="C4626" t="s">
        <v>8730</v>
      </c>
      <c r="D4626">
        <v>363</v>
      </c>
      <c r="E4626">
        <v>1230</v>
      </c>
      <c r="F4626">
        <v>2505</v>
      </c>
      <c r="G4626">
        <v>2568</v>
      </c>
      <c r="H4626" t="s">
        <v>8731</v>
      </c>
      <c r="J4626" t="str">
        <f t="shared" si="149"/>
        <v>iiif_url</v>
      </c>
    </row>
    <row r="4627" spans="1:10" x14ac:dyDescent="0.2">
      <c r="A4627" t="s">
        <v>8639</v>
      </c>
      <c r="B4627">
        <v>390</v>
      </c>
      <c r="C4627" t="s">
        <v>8732</v>
      </c>
      <c r="D4627">
        <v>365</v>
      </c>
      <c r="E4627">
        <v>1232</v>
      </c>
      <c r="F4627">
        <v>2554</v>
      </c>
      <c r="G4627">
        <v>2618</v>
      </c>
      <c r="H4627" t="s">
        <v>8733</v>
      </c>
      <c r="J4627" t="str">
        <f t="shared" si="149"/>
        <v>iiif_url</v>
      </c>
    </row>
    <row r="4628" spans="1:10" x14ac:dyDescent="0.2">
      <c r="A4628" t="s">
        <v>8639</v>
      </c>
      <c r="B4628">
        <v>390</v>
      </c>
      <c r="C4628" t="s">
        <v>8734</v>
      </c>
      <c r="D4628">
        <v>365</v>
      </c>
      <c r="E4628">
        <v>1232</v>
      </c>
      <c r="F4628">
        <v>2602</v>
      </c>
      <c r="G4628">
        <v>2666</v>
      </c>
      <c r="H4628" t="s">
        <v>8735</v>
      </c>
      <c r="J4628" t="str">
        <f t="shared" si="149"/>
        <v>iiif_url</v>
      </c>
    </row>
    <row r="4629" spans="1:10" x14ac:dyDescent="0.2">
      <c r="A4629" t="s">
        <v>8639</v>
      </c>
      <c r="B4629">
        <v>390</v>
      </c>
      <c r="C4629" t="s">
        <v>8736</v>
      </c>
      <c r="D4629">
        <v>363</v>
      </c>
      <c r="E4629">
        <v>1233</v>
      </c>
      <c r="F4629">
        <v>2651</v>
      </c>
      <c r="G4629">
        <v>2715</v>
      </c>
      <c r="H4629" t="s">
        <v>8737</v>
      </c>
      <c r="J4629" t="str">
        <f t="shared" si="149"/>
        <v>iiif_url</v>
      </c>
    </row>
    <row r="4630" spans="1:10" x14ac:dyDescent="0.2">
      <c r="A4630" t="s">
        <v>8639</v>
      </c>
      <c r="B4630">
        <v>390</v>
      </c>
      <c r="C4630" t="s">
        <v>8738</v>
      </c>
      <c r="D4630">
        <v>365</v>
      </c>
      <c r="E4630">
        <v>1226</v>
      </c>
      <c r="F4630">
        <v>2701</v>
      </c>
      <c r="G4630">
        <v>2761</v>
      </c>
      <c r="H4630" t="s">
        <v>8739</v>
      </c>
      <c r="J4630" t="str">
        <f t="shared" si="149"/>
        <v>iiif_url</v>
      </c>
    </row>
    <row r="4631" spans="1:10" x14ac:dyDescent="0.2">
      <c r="A4631" t="s">
        <v>8639</v>
      </c>
      <c r="B4631">
        <v>390</v>
      </c>
      <c r="C4631" t="s">
        <v>8740</v>
      </c>
      <c r="D4631">
        <v>365</v>
      </c>
      <c r="E4631">
        <v>1230</v>
      </c>
      <c r="F4631">
        <v>2750</v>
      </c>
      <c r="G4631">
        <v>2811</v>
      </c>
      <c r="H4631" t="s">
        <v>8741</v>
      </c>
      <c r="J4631" t="str">
        <f t="shared" si="149"/>
        <v>iiif_url</v>
      </c>
    </row>
    <row r="4632" spans="1:10" x14ac:dyDescent="0.2">
      <c r="A4632" t="s">
        <v>8639</v>
      </c>
      <c r="B4632">
        <v>390</v>
      </c>
      <c r="C4632" t="s">
        <v>8742</v>
      </c>
      <c r="D4632">
        <v>362</v>
      </c>
      <c r="E4632">
        <v>1232</v>
      </c>
      <c r="F4632">
        <v>2798</v>
      </c>
      <c r="G4632">
        <v>2862</v>
      </c>
      <c r="H4632" t="s">
        <v>8743</v>
      </c>
      <c r="J4632" t="str">
        <f t="shared" si="149"/>
        <v>iiif_url</v>
      </c>
    </row>
    <row r="4633" spans="1:10" x14ac:dyDescent="0.2">
      <c r="A4633" t="s">
        <v>8639</v>
      </c>
      <c r="B4633">
        <v>390</v>
      </c>
      <c r="C4633" t="s">
        <v>8744</v>
      </c>
      <c r="D4633">
        <v>363</v>
      </c>
      <c r="E4633">
        <v>1233</v>
      </c>
      <c r="F4633">
        <v>2847</v>
      </c>
      <c r="G4633">
        <v>2911</v>
      </c>
      <c r="H4633" t="s">
        <v>8745</v>
      </c>
      <c r="J4633" t="str">
        <f t="shared" si="149"/>
        <v>iiif_url</v>
      </c>
    </row>
    <row r="4634" spans="1:10" x14ac:dyDescent="0.2">
      <c r="A4634" t="s">
        <v>8639</v>
      </c>
      <c r="B4634">
        <v>390</v>
      </c>
      <c r="C4634" t="s">
        <v>8746</v>
      </c>
      <c r="D4634">
        <v>363</v>
      </c>
      <c r="E4634">
        <v>1226</v>
      </c>
      <c r="F4634">
        <v>2894</v>
      </c>
      <c r="G4634">
        <v>2959</v>
      </c>
      <c r="H4634" t="s">
        <v>8747</v>
      </c>
      <c r="J4634" t="str">
        <f t="shared" si="149"/>
        <v>iiif_url</v>
      </c>
    </row>
    <row r="4635" spans="1:10" x14ac:dyDescent="0.2">
      <c r="A4635" t="s">
        <v>8639</v>
      </c>
      <c r="B4635">
        <v>390</v>
      </c>
      <c r="C4635" t="s">
        <v>8748</v>
      </c>
      <c r="D4635">
        <v>364</v>
      </c>
      <c r="E4635">
        <v>1228</v>
      </c>
      <c r="F4635">
        <v>2943</v>
      </c>
      <c r="G4635">
        <v>3009</v>
      </c>
      <c r="H4635" t="s">
        <v>8749</v>
      </c>
      <c r="J4635" t="str">
        <f t="shared" si="149"/>
        <v>iiif_url</v>
      </c>
    </row>
    <row r="4636" spans="1:10" x14ac:dyDescent="0.2">
      <c r="A4636" t="s">
        <v>8639</v>
      </c>
      <c r="B4636">
        <v>390</v>
      </c>
      <c r="C4636" t="s">
        <v>8750</v>
      </c>
      <c r="D4636">
        <v>359</v>
      </c>
      <c r="E4636">
        <v>1225</v>
      </c>
      <c r="F4636">
        <v>2992</v>
      </c>
      <c r="G4636">
        <v>3057</v>
      </c>
      <c r="H4636" t="s">
        <v>8751</v>
      </c>
      <c r="J4636" t="str">
        <f t="shared" si="149"/>
        <v>iiif_url</v>
      </c>
    </row>
    <row r="4637" spans="1:10" x14ac:dyDescent="0.2">
      <c r="A4637" t="s">
        <v>8639</v>
      </c>
      <c r="B4637">
        <v>390</v>
      </c>
      <c r="C4637" t="s">
        <v>8752</v>
      </c>
      <c r="D4637">
        <v>356</v>
      </c>
      <c r="E4637">
        <v>1226</v>
      </c>
      <c r="F4637">
        <v>3040</v>
      </c>
      <c r="G4637">
        <v>3107</v>
      </c>
      <c r="H4637" t="s">
        <v>8753</v>
      </c>
      <c r="J4637" t="str">
        <f t="shared" si="149"/>
        <v>iiif_url</v>
      </c>
    </row>
    <row r="4638" spans="1:10" x14ac:dyDescent="0.2">
      <c r="A4638" t="s">
        <v>8639</v>
      </c>
      <c r="B4638">
        <v>390</v>
      </c>
      <c r="C4638" t="s">
        <v>8754</v>
      </c>
      <c r="D4638">
        <v>356</v>
      </c>
      <c r="E4638">
        <v>1225</v>
      </c>
      <c r="F4638">
        <v>3087</v>
      </c>
      <c r="G4638">
        <v>3155</v>
      </c>
      <c r="H4638" t="s">
        <v>8755</v>
      </c>
      <c r="J4638" t="str">
        <f t="shared" si="149"/>
        <v>iiif_url</v>
      </c>
    </row>
    <row r="4639" spans="1:10" x14ac:dyDescent="0.2">
      <c r="A4639" t="s">
        <v>8639</v>
      </c>
      <c r="B4639">
        <v>390</v>
      </c>
      <c r="C4639" t="s">
        <v>8756</v>
      </c>
      <c r="D4639">
        <v>354</v>
      </c>
      <c r="E4639">
        <v>1224</v>
      </c>
      <c r="F4639">
        <v>3136</v>
      </c>
      <c r="G4639">
        <v>3204</v>
      </c>
      <c r="H4639" t="s">
        <v>8757</v>
      </c>
      <c r="J4639" t="str">
        <f t="shared" si="149"/>
        <v>iiif_url</v>
      </c>
    </row>
    <row r="4640" spans="1:10" x14ac:dyDescent="0.2">
      <c r="A4640" t="s">
        <v>8639</v>
      </c>
      <c r="B4640">
        <v>390</v>
      </c>
      <c r="C4640" t="s">
        <v>8758</v>
      </c>
      <c r="D4640">
        <v>357</v>
      </c>
      <c r="E4640">
        <v>1218</v>
      </c>
      <c r="F4640">
        <v>3185</v>
      </c>
      <c r="G4640">
        <v>3252</v>
      </c>
      <c r="H4640" t="s">
        <v>8759</v>
      </c>
      <c r="J4640" t="str">
        <f t="shared" si="149"/>
        <v>iiif_url</v>
      </c>
    </row>
    <row r="4641" spans="1:10" x14ac:dyDescent="0.2">
      <c r="A4641" t="s">
        <v>8639</v>
      </c>
      <c r="B4641">
        <v>390</v>
      </c>
      <c r="C4641" t="s">
        <v>8760</v>
      </c>
      <c r="D4641">
        <v>356</v>
      </c>
      <c r="E4641">
        <v>1226</v>
      </c>
      <c r="F4641">
        <v>3235</v>
      </c>
      <c r="G4641">
        <v>3301</v>
      </c>
      <c r="H4641" t="s">
        <v>8761</v>
      </c>
      <c r="J4641" t="str">
        <f t="shared" si="149"/>
        <v>iiif_url</v>
      </c>
    </row>
    <row r="4642" spans="1:10" x14ac:dyDescent="0.2">
      <c r="A4642" t="s">
        <v>8639</v>
      </c>
      <c r="B4642">
        <v>390</v>
      </c>
      <c r="C4642" t="s">
        <v>8762</v>
      </c>
      <c r="D4642">
        <v>357</v>
      </c>
      <c r="E4642">
        <v>1223</v>
      </c>
      <c r="F4642">
        <v>3283</v>
      </c>
      <c r="G4642">
        <v>3352</v>
      </c>
      <c r="H4642" t="s">
        <v>8763</v>
      </c>
      <c r="J4642" t="str">
        <f t="shared" si="149"/>
        <v>iiif_url</v>
      </c>
    </row>
    <row r="4643" spans="1:10" x14ac:dyDescent="0.2">
      <c r="A4643" t="s">
        <v>8639</v>
      </c>
      <c r="B4643">
        <v>390</v>
      </c>
      <c r="C4643" t="s">
        <v>8764</v>
      </c>
      <c r="D4643">
        <v>349</v>
      </c>
      <c r="E4643">
        <v>1227</v>
      </c>
      <c r="F4643">
        <v>3336</v>
      </c>
      <c r="G4643">
        <v>3403</v>
      </c>
      <c r="H4643" t="s">
        <v>8765</v>
      </c>
      <c r="J4643" t="str">
        <f t="shared" ref="J4643:J4674" si="150">HYPERLINK("https://images.diginfra.net/iiif/NL-HaNA_1.01.02/3853/NL-HaNA_1.01.02_3853_0196.jpg/249,219,2052,3295/full/0/default.jpg", "iiif_url")</f>
        <v>iiif_url</v>
      </c>
    </row>
    <row r="4644" spans="1:10" x14ac:dyDescent="0.2">
      <c r="A4644" t="s">
        <v>8639</v>
      </c>
      <c r="B4644">
        <v>390</v>
      </c>
      <c r="C4644" t="s">
        <v>8766</v>
      </c>
      <c r="D4644">
        <v>1310</v>
      </c>
      <c r="E4644">
        <v>2183</v>
      </c>
      <c r="F4644">
        <v>418</v>
      </c>
      <c r="G4644">
        <v>487</v>
      </c>
      <c r="H4644" t="s">
        <v>8767</v>
      </c>
      <c r="J4644" t="str">
        <f t="shared" si="150"/>
        <v>iiif_url</v>
      </c>
    </row>
    <row r="4645" spans="1:10" x14ac:dyDescent="0.2">
      <c r="A4645" t="s">
        <v>8639</v>
      </c>
      <c r="B4645">
        <v>390</v>
      </c>
      <c r="C4645" t="s">
        <v>8768</v>
      </c>
      <c r="D4645">
        <v>1307</v>
      </c>
      <c r="E4645">
        <v>2189</v>
      </c>
      <c r="F4645">
        <v>465</v>
      </c>
      <c r="G4645">
        <v>533</v>
      </c>
      <c r="H4645" t="s">
        <v>8769</v>
      </c>
      <c r="J4645" t="str">
        <f t="shared" si="150"/>
        <v>iiif_url</v>
      </c>
    </row>
    <row r="4646" spans="1:10" x14ac:dyDescent="0.2">
      <c r="A4646" t="s">
        <v>8639</v>
      </c>
      <c r="B4646">
        <v>390</v>
      </c>
      <c r="C4646" t="s">
        <v>8770</v>
      </c>
      <c r="D4646">
        <v>1313</v>
      </c>
      <c r="E4646">
        <v>2193</v>
      </c>
      <c r="F4646">
        <v>515</v>
      </c>
      <c r="G4646">
        <v>583</v>
      </c>
      <c r="H4646" t="s">
        <v>8771</v>
      </c>
      <c r="J4646" t="str">
        <f t="shared" si="150"/>
        <v>iiif_url</v>
      </c>
    </row>
    <row r="4647" spans="1:10" x14ac:dyDescent="0.2">
      <c r="A4647" t="s">
        <v>8639</v>
      </c>
      <c r="B4647">
        <v>390</v>
      </c>
      <c r="C4647" t="s">
        <v>8772</v>
      </c>
      <c r="D4647">
        <v>1310</v>
      </c>
      <c r="E4647">
        <v>2194</v>
      </c>
      <c r="F4647">
        <v>564</v>
      </c>
      <c r="G4647">
        <v>633</v>
      </c>
      <c r="H4647" t="s">
        <v>8773</v>
      </c>
      <c r="J4647" t="str">
        <f t="shared" si="150"/>
        <v>iiif_url</v>
      </c>
    </row>
    <row r="4648" spans="1:10" x14ac:dyDescent="0.2">
      <c r="A4648" t="s">
        <v>8639</v>
      </c>
      <c r="B4648">
        <v>390</v>
      </c>
      <c r="C4648" t="s">
        <v>8774</v>
      </c>
      <c r="D4648">
        <v>1311</v>
      </c>
      <c r="E4648">
        <v>2194</v>
      </c>
      <c r="F4648">
        <v>612</v>
      </c>
      <c r="G4648">
        <v>681</v>
      </c>
      <c r="H4648" t="s">
        <v>8775</v>
      </c>
      <c r="J4648" t="str">
        <f t="shared" si="150"/>
        <v>iiif_url</v>
      </c>
    </row>
    <row r="4649" spans="1:10" x14ac:dyDescent="0.2">
      <c r="A4649" t="s">
        <v>8639</v>
      </c>
      <c r="B4649">
        <v>390</v>
      </c>
      <c r="C4649" t="s">
        <v>8776</v>
      </c>
      <c r="D4649">
        <v>1318</v>
      </c>
      <c r="E4649">
        <v>2192</v>
      </c>
      <c r="F4649">
        <v>663</v>
      </c>
      <c r="G4649">
        <v>729</v>
      </c>
      <c r="H4649" t="s">
        <v>8777</v>
      </c>
      <c r="J4649" t="str">
        <f t="shared" si="150"/>
        <v>iiif_url</v>
      </c>
    </row>
    <row r="4650" spans="1:10" x14ac:dyDescent="0.2">
      <c r="A4650" t="s">
        <v>8639</v>
      </c>
      <c r="B4650">
        <v>390</v>
      </c>
      <c r="C4650" t="s">
        <v>8778</v>
      </c>
      <c r="D4650">
        <v>1318</v>
      </c>
      <c r="E4650">
        <v>2189</v>
      </c>
      <c r="F4650">
        <v>710</v>
      </c>
      <c r="G4650">
        <v>776</v>
      </c>
      <c r="H4650" t="s">
        <v>8779</v>
      </c>
      <c r="J4650" t="str">
        <f t="shared" si="150"/>
        <v>iiif_url</v>
      </c>
    </row>
    <row r="4651" spans="1:10" x14ac:dyDescent="0.2">
      <c r="A4651" t="s">
        <v>8639</v>
      </c>
      <c r="B4651">
        <v>390</v>
      </c>
      <c r="C4651" t="s">
        <v>8780</v>
      </c>
      <c r="D4651">
        <v>1316</v>
      </c>
      <c r="E4651">
        <v>2183</v>
      </c>
      <c r="F4651">
        <v>759</v>
      </c>
      <c r="G4651">
        <v>824</v>
      </c>
      <c r="H4651" t="s">
        <v>8781</v>
      </c>
      <c r="J4651" t="str">
        <f t="shared" si="150"/>
        <v>iiif_url</v>
      </c>
    </row>
    <row r="4652" spans="1:10" x14ac:dyDescent="0.2">
      <c r="A4652" t="s">
        <v>8639</v>
      </c>
      <c r="B4652">
        <v>390</v>
      </c>
      <c r="C4652" t="s">
        <v>8782</v>
      </c>
      <c r="D4652">
        <v>1313</v>
      </c>
      <c r="E4652">
        <v>2187</v>
      </c>
      <c r="F4652">
        <v>807</v>
      </c>
      <c r="G4652">
        <v>876</v>
      </c>
      <c r="H4652" t="s">
        <v>8783</v>
      </c>
      <c r="J4652" t="str">
        <f t="shared" si="150"/>
        <v>iiif_url</v>
      </c>
    </row>
    <row r="4653" spans="1:10" x14ac:dyDescent="0.2">
      <c r="A4653" t="s">
        <v>8639</v>
      </c>
      <c r="B4653">
        <v>390</v>
      </c>
      <c r="C4653" t="s">
        <v>8784</v>
      </c>
      <c r="D4653">
        <v>1316</v>
      </c>
      <c r="E4653">
        <v>2192</v>
      </c>
      <c r="F4653">
        <v>856</v>
      </c>
      <c r="G4653">
        <v>924</v>
      </c>
      <c r="H4653" t="s">
        <v>8785</v>
      </c>
      <c r="J4653" t="str">
        <f t="shared" si="150"/>
        <v>iiif_url</v>
      </c>
    </row>
    <row r="4654" spans="1:10" x14ac:dyDescent="0.2">
      <c r="A4654" t="s">
        <v>8639</v>
      </c>
      <c r="B4654">
        <v>390</v>
      </c>
      <c r="C4654" t="s">
        <v>8786</v>
      </c>
      <c r="D4654">
        <v>1315</v>
      </c>
      <c r="E4654">
        <v>2188</v>
      </c>
      <c r="F4654">
        <v>904</v>
      </c>
      <c r="G4654">
        <v>971</v>
      </c>
      <c r="H4654" t="s">
        <v>8787</v>
      </c>
      <c r="J4654" t="str">
        <f t="shared" si="150"/>
        <v>iiif_url</v>
      </c>
    </row>
    <row r="4655" spans="1:10" x14ac:dyDescent="0.2">
      <c r="A4655" t="s">
        <v>8639</v>
      </c>
      <c r="B4655">
        <v>390</v>
      </c>
      <c r="C4655" t="s">
        <v>8788</v>
      </c>
      <c r="D4655">
        <v>1311</v>
      </c>
      <c r="E4655">
        <v>2181</v>
      </c>
      <c r="F4655">
        <v>953</v>
      </c>
      <c r="G4655">
        <v>1018</v>
      </c>
      <c r="H4655" t="s">
        <v>8789</v>
      </c>
      <c r="J4655" t="str">
        <f t="shared" si="150"/>
        <v>iiif_url</v>
      </c>
    </row>
    <row r="4656" spans="1:10" x14ac:dyDescent="0.2">
      <c r="A4656" t="s">
        <v>8639</v>
      </c>
      <c r="B4656">
        <v>390</v>
      </c>
      <c r="C4656" t="s">
        <v>8790</v>
      </c>
      <c r="D4656">
        <v>1313</v>
      </c>
      <c r="E4656">
        <v>2187</v>
      </c>
      <c r="F4656">
        <v>1000</v>
      </c>
      <c r="G4656">
        <v>1066</v>
      </c>
      <c r="H4656" t="s">
        <v>8791</v>
      </c>
      <c r="J4656" t="str">
        <f t="shared" si="150"/>
        <v>iiif_url</v>
      </c>
    </row>
    <row r="4657" spans="1:10" x14ac:dyDescent="0.2">
      <c r="A4657" t="s">
        <v>8639</v>
      </c>
      <c r="B4657">
        <v>390</v>
      </c>
      <c r="C4657" t="s">
        <v>8792</v>
      </c>
      <c r="D4657">
        <v>1311</v>
      </c>
      <c r="E4657">
        <v>2189</v>
      </c>
      <c r="F4657">
        <v>1051</v>
      </c>
      <c r="G4657">
        <v>1115</v>
      </c>
      <c r="H4657" t="s">
        <v>8793</v>
      </c>
      <c r="J4657" t="str">
        <f t="shared" si="150"/>
        <v>iiif_url</v>
      </c>
    </row>
    <row r="4658" spans="1:10" x14ac:dyDescent="0.2">
      <c r="A4658" t="s">
        <v>8639</v>
      </c>
      <c r="B4658">
        <v>390</v>
      </c>
      <c r="C4658" t="s">
        <v>8794</v>
      </c>
      <c r="D4658">
        <v>1310</v>
      </c>
      <c r="E4658">
        <v>2186</v>
      </c>
      <c r="F4658">
        <v>1099</v>
      </c>
      <c r="G4658">
        <v>1170</v>
      </c>
      <c r="H4658" t="s">
        <v>8795</v>
      </c>
      <c r="J4658" t="str">
        <f t="shared" si="150"/>
        <v>iiif_url</v>
      </c>
    </row>
    <row r="4659" spans="1:10" x14ac:dyDescent="0.2">
      <c r="A4659" t="s">
        <v>8639</v>
      </c>
      <c r="B4659">
        <v>390</v>
      </c>
      <c r="C4659" t="s">
        <v>8796</v>
      </c>
      <c r="D4659">
        <v>1314</v>
      </c>
      <c r="E4659">
        <v>2177</v>
      </c>
      <c r="F4659">
        <v>1147</v>
      </c>
      <c r="G4659">
        <v>1217</v>
      </c>
      <c r="H4659" t="s">
        <v>8797</v>
      </c>
      <c r="J4659" t="str">
        <f t="shared" si="150"/>
        <v>iiif_url</v>
      </c>
    </row>
    <row r="4660" spans="1:10" x14ac:dyDescent="0.2">
      <c r="A4660" t="s">
        <v>8639</v>
      </c>
      <c r="B4660">
        <v>390</v>
      </c>
      <c r="C4660" t="s">
        <v>8798</v>
      </c>
      <c r="D4660">
        <v>1313</v>
      </c>
      <c r="E4660">
        <v>2183</v>
      </c>
      <c r="F4660">
        <v>1196</v>
      </c>
      <c r="G4660">
        <v>1262</v>
      </c>
      <c r="H4660" t="s">
        <v>8799</v>
      </c>
      <c r="J4660" t="str">
        <f t="shared" si="150"/>
        <v>iiif_url</v>
      </c>
    </row>
    <row r="4661" spans="1:10" x14ac:dyDescent="0.2">
      <c r="A4661" t="s">
        <v>8639</v>
      </c>
      <c r="B4661">
        <v>390</v>
      </c>
      <c r="C4661" t="s">
        <v>8800</v>
      </c>
      <c r="D4661">
        <v>1313</v>
      </c>
      <c r="E4661">
        <v>2191</v>
      </c>
      <c r="F4661">
        <v>1245</v>
      </c>
      <c r="G4661">
        <v>1310</v>
      </c>
      <c r="H4661" t="s">
        <v>8801</v>
      </c>
      <c r="J4661" t="str">
        <f t="shared" si="150"/>
        <v>iiif_url</v>
      </c>
    </row>
    <row r="4662" spans="1:10" x14ac:dyDescent="0.2">
      <c r="A4662" t="s">
        <v>8639</v>
      </c>
      <c r="B4662">
        <v>390</v>
      </c>
      <c r="C4662" t="s">
        <v>8802</v>
      </c>
      <c r="D4662">
        <v>1312</v>
      </c>
      <c r="E4662">
        <v>2184</v>
      </c>
      <c r="F4662">
        <v>1294</v>
      </c>
      <c r="G4662">
        <v>1359</v>
      </c>
      <c r="H4662" t="s">
        <v>8803</v>
      </c>
      <c r="J4662" t="str">
        <f t="shared" si="150"/>
        <v>iiif_url</v>
      </c>
    </row>
    <row r="4663" spans="1:10" x14ac:dyDescent="0.2">
      <c r="A4663" t="s">
        <v>8639</v>
      </c>
      <c r="B4663">
        <v>390</v>
      </c>
      <c r="C4663" t="s">
        <v>8804</v>
      </c>
      <c r="D4663">
        <v>1312</v>
      </c>
      <c r="E4663">
        <v>1775</v>
      </c>
      <c r="F4663">
        <v>1342</v>
      </c>
      <c r="G4663">
        <v>1404</v>
      </c>
      <c r="H4663" t="s">
        <v>8805</v>
      </c>
      <c r="J4663" t="str">
        <f t="shared" si="150"/>
        <v>iiif_url</v>
      </c>
    </row>
    <row r="4664" spans="1:10" x14ac:dyDescent="0.2">
      <c r="A4664" t="s">
        <v>8639</v>
      </c>
      <c r="B4664">
        <v>390</v>
      </c>
      <c r="C4664" t="s">
        <v>8806</v>
      </c>
      <c r="D4664">
        <v>1358</v>
      </c>
      <c r="E4664">
        <v>2179</v>
      </c>
      <c r="F4664">
        <v>1391</v>
      </c>
      <c r="G4664">
        <v>1458</v>
      </c>
      <c r="H4664" t="s">
        <v>8807</v>
      </c>
      <c r="J4664" t="str">
        <f t="shared" si="150"/>
        <v>iiif_url</v>
      </c>
    </row>
    <row r="4665" spans="1:10" x14ac:dyDescent="0.2">
      <c r="A4665" t="s">
        <v>8639</v>
      </c>
      <c r="B4665">
        <v>390</v>
      </c>
      <c r="C4665" t="s">
        <v>8808</v>
      </c>
      <c r="D4665">
        <v>1311</v>
      </c>
      <c r="E4665">
        <v>2175</v>
      </c>
      <c r="F4665">
        <v>1439</v>
      </c>
      <c r="G4665">
        <v>1506</v>
      </c>
      <c r="H4665" t="s">
        <v>8809</v>
      </c>
      <c r="J4665" t="str">
        <f t="shared" si="150"/>
        <v>iiif_url</v>
      </c>
    </row>
    <row r="4666" spans="1:10" x14ac:dyDescent="0.2">
      <c r="A4666" t="s">
        <v>8639</v>
      </c>
      <c r="B4666">
        <v>390</v>
      </c>
      <c r="C4666" t="s">
        <v>8810</v>
      </c>
      <c r="D4666">
        <v>1312</v>
      </c>
      <c r="E4666">
        <v>2177</v>
      </c>
      <c r="F4666">
        <v>1488</v>
      </c>
      <c r="G4666">
        <v>1552</v>
      </c>
      <c r="H4666" t="s">
        <v>8811</v>
      </c>
      <c r="J4666" t="str">
        <f t="shared" si="150"/>
        <v>iiif_url</v>
      </c>
    </row>
    <row r="4667" spans="1:10" x14ac:dyDescent="0.2">
      <c r="A4667" t="s">
        <v>8639</v>
      </c>
      <c r="B4667">
        <v>390</v>
      </c>
      <c r="C4667" t="s">
        <v>8812</v>
      </c>
      <c r="D4667">
        <v>1312</v>
      </c>
      <c r="E4667">
        <v>2182</v>
      </c>
      <c r="F4667">
        <v>1537</v>
      </c>
      <c r="G4667">
        <v>1606</v>
      </c>
      <c r="H4667" t="s">
        <v>8813</v>
      </c>
      <c r="J4667" t="str">
        <f t="shared" si="150"/>
        <v>iiif_url</v>
      </c>
    </row>
    <row r="4668" spans="1:10" x14ac:dyDescent="0.2">
      <c r="A4668" t="s">
        <v>8639</v>
      </c>
      <c r="B4668">
        <v>390</v>
      </c>
      <c r="C4668" t="s">
        <v>8814</v>
      </c>
      <c r="D4668">
        <v>1314</v>
      </c>
      <c r="E4668">
        <v>2153</v>
      </c>
      <c r="F4668">
        <v>1589</v>
      </c>
      <c r="G4668">
        <v>1653</v>
      </c>
      <c r="H4668" t="s">
        <v>8815</v>
      </c>
      <c r="J4668" t="str">
        <f t="shared" si="150"/>
        <v>iiif_url</v>
      </c>
    </row>
    <row r="4669" spans="1:10" x14ac:dyDescent="0.2">
      <c r="A4669" t="s">
        <v>8639</v>
      </c>
      <c r="B4669">
        <v>390</v>
      </c>
      <c r="C4669" t="s">
        <v>8816</v>
      </c>
      <c r="D4669">
        <v>1479</v>
      </c>
      <c r="E4669">
        <v>2028</v>
      </c>
      <c r="F4669">
        <v>1691</v>
      </c>
      <c r="G4669">
        <v>1753</v>
      </c>
      <c r="H4669" t="s">
        <v>8817</v>
      </c>
      <c r="J4669" t="str">
        <f t="shared" si="150"/>
        <v>iiif_url</v>
      </c>
    </row>
    <row r="4670" spans="1:10" x14ac:dyDescent="0.2">
      <c r="A4670" t="s">
        <v>8639</v>
      </c>
      <c r="B4670">
        <v>390</v>
      </c>
      <c r="C4670" t="s">
        <v>8818</v>
      </c>
      <c r="D4670">
        <v>1670</v>
      </c>
      <c r="E4670">
        <v>1805</v>
      </c>
      <c r="F4670">
        <v>1750</v>
      </c>
      <c r="G4670">
        <v>1810</v>
      </c>
      <c r="H4670" t="s">
        <v>8819</v>
      </c>
      <c r="J4670" t="str">
        <f t="shared" si="150"/>
        <v>iiif_url</v>
      </c>
    </row>
    <row r="4671" spans="1:10" x14ac:dyDescent="0.2">
      <c r="A4671" t="s">
        <v>8639</v>
      </c>
      <c r="B4671">
        <v>390</v>
      </c>
      <c r="C4671" t="s">
        <v>8820</v>
      </c>
      <c r="D4671">
        <v>1499</v>
      </c>
      <c r="E4671">
        <v>1975</v>
      </c>
      <c r="F4671">
        <v>1806</v>
      </c>
      <c r="G4671">
        <v>1873</v>
      </c>
      <c r="H4671" t="s">
        <v>8821</v>
      </c>
      <c r="J4671" t="str">
        <f t="shared" si="150"/>
        <v>iiif_url</v>
      </c>
    </row>
    <row r="4672" spans="1:10" x14ac:dyDescent="0.2">
      <c r="A4672" t="s">
        <v>8639</v>
      </c>
      <c r="B4672">
        <v>390</v>
      </c>
      <c r="C4672" t="s">
        <v>8822</v>
      </c>
      <c r="D4672">
        <v>1355</v>
      </c>
      <c r="E4672">
        <v>1903</v>
      </c>
      <c r="F4672">
        <v>1865</v>
      </c>
      <c r="G4672">
        <v>1927</v>
      </c>
      <c r="H4672" t="s">
        <v>8823</v>
      </c>
      <c r="J4672" t="str">
        <f t="shared" si="150"/>
        <v>iiif_url</v>
      </c>
    </row>
    <row r="4673" spans="1:10" x14ac:dyDescent="0.2">
      <c r="A4673" t="s">
        <v>8639</v>
      </c>
      <c r="B4673">
        <v>390</v>
      </c>
      <c r="C4673" t="s">
        <v>8824</v>
      </c>
      <c r="D4673">
        <v>1419</v>
      </c>
      <c r="E4673">
        <v>2071</v>
      </c>
      <c r="F4673">
        <v>1921</v>
      </c>
      <c r="G4673">
        <v>1991</v>
      </c>
      <c r="H4673" t="s">
        <v>8825</v>
      </c>
      <c r="J4673" t="str">
        <f t="shared" si="150"/>
        <v>iiif_url</v>
      </c>
    </row>
    <row r="4674" spans="1:10" x14ac:dyDescent="0.2">
      <c r="A4674" t="s">
        <v>8639</v>
      </c>
      <c r="B4674">
        <v>390</v>
      </c>
      <c r="C4674" t="s">
        <v>8826</v>
      </c>
      <c r="D4674">
        <v>1363</v>
      </c>
      <c r="E4674">
        <v>2181</v>
      </c>
      <c r="F4674">
        <v>1977</v>
      </c>
      <c r="G4674">
        <v>2047</v>
      </c>
      <c r="H4674" t="s">
        <v>8827</v>
      </c>
      <c r="J4674" t="str">
        <f t="shared" si="150"/>
        <v>iiif_url</v>
      </c>
    </row>
    <row r="4675" spans="1:10" x14ac:dyDescent="0.2">
      <c r="A4675" t="s">
        <v>8639</v>
      </c>
      <c r="B4675">
        <v>390</v>
      </c>
      <c r="C4675" t="s">
        <v>8828</v>
      </c>
      <c r="D4675">
        <v>1407</v>
      </c>
      <c r="E4675">
        <v>2181</v>
      </c>
      <c r="F4675">
        <v>2028</v>
      </c>
      <c r="G4675">
        <v>2097</v>
      </c>
      <c r="H4675" t="s">
        <v>8829</v>
      </c>
      <c r="J4675" t="str">
        <f t="shared" ref="J4675:J4700" si="151">HYPERLINK("https://images.diginfra.net/iiif/NL-HaNA_1.01.02/3853/NL-HaNA_1.01.02_3853_0196.jpg/249,219,2052,3295/full/0/default.jpg", "iiif_url")</f>
        <v>iiif_url</v>
      </c>
    </row>
    <row r="4676" spans="1:10" x14ac:dyDescent="0.2">
      <c r="A4676" t="s">
        <v>8639</v>
      </c>
      <c r="B4676">
        <v>390</v>
      </c>
      <c r="C4676" t="s">
        <v>8830</v>
      </c>
      <c r="D4676">
        <v>1409</v>
      </c>
      <c r="E4676">
        <v>2179</v>
      </c>
      <c r="F4676">
        <v>2076</v>
      </c>
      <c r="G4676">
        <v>2144</v>
      </c>
      <c r="H4676" t="s">
        <v>8831</v>
      </c>
      <c r="J4676" t="str">
        <f t="shared" si="151"/>
        <v>iiif_url</v>
      </c>
    </row>
    <row r="4677" spans="1:10" x14ac:dyDescent="0.2">
      <c r="A4677" t="s">
        <v>8639</v>
      </c>
      <c r="B4677">
        <v>390</v>
      </c>
      <c r="C4677" t="s">
        <v>8832</v>
      </c>
      <c r="D4677">
        <v>1407</v>
      </c>
      <c r="E4677">
        <v>2185</v>
      </c>
      <c r="F4677">
        <v>2126</v>
      </c>
      <c r="G4677">
        <v>2194</v>
      </c>
      <c r="H4677" t="s">
        <v>8833</v>
      </c>
      <c r="J4677" t="str">
        <f t="shared" si="151"/>
        <v>iiif_url</v>
      </c>
    </row>
    <row r="4678" spans="1:10" x14ac:dyDescent="0.2">
      <c r="A4678" t="s">
        <v>8639</v>
      </c>
      <c r="B4678">
        <v>390</v>
      </c>
      <c r="C4678" t="s">
        <v>8834</v>
      </c>
      <c r="D4678">
        <v>1403</v>
      </c>
      <c r="E4678">
        <v>1554</v>
      </c>
      <c r="F4678">
        <v>2175</v>
      </c>
      <c r="G4678">
        <v>2234</v>
      </c>
      <c r="H4678" t="s">
        <v>8835</v>
      </c>
      <c r="J4678" t="str">
        <f t="shared" si="151"/>
        <v>iiif_url</v>
      </c>
    </row>
    <row r="4679" spans="1:10" x14ac:dyDescent="0.2">
      <c r="A4679" t="s">
        <v>8639</v>
      </c>
      <c r="B4679">
        <v>390</v>
      </c>
      <c r="C4679" t="s">
        <v>8836</v>
      </c>
      <c r="D4679">
        <v>1361</v>
      </c>
      <c r="E4679">
        <v>1990</v>
      </c>
      <c r="F4679">
        <v>2221</v>
      </c>
      <c r="G4679">
        <v>2291</v>
      </c>
      <c r="H4679" t="s">
        <v>8837</v>
      </c>
      <c r="J4679" t="str">
        <f t="shared" si="151"/>
        <v>iiif_url</v>
      </c>
    </row>
    <row r="4680" spans="1:10" x14ac:dyDescent="0.2">
      <c r="A4680" t="s">
        <v>8639</v>
      </c>
      <c r="B4680">
        <v>390</v>
      </c>
      <c r="C4680" t="s">
        <v>8838</v>
      </c>
      <c r="D4680">
        <v>1358</v>
      </c>
      <c r="E4680">
        <v>2179</v>
      </c>
      <c r="F4680">
        <v>2271</v>
      </c>
      <c r="G4680">
        <v>2342</v>
      </c>
      <c r="H4680" t="s">
        <v>8839</v>
      </c>
      <c r="J4680" t="str">
        <f t="shared" si="151"/>
        <v>iiif_url</v>
      </c>
    </row>
    <row r="4681" spans="1:10" x14ac:dyDescent="0.2">
      <c r="A4681" t="s">
        <v>8639</v>
      </c>
      <c r="B4681">
        <v>390</v>
      </c>
      <c r="C4681" t="s">
        <v>8840</v>
      </c>
      <c r="D4681">
        <v>1402</v>
      </c>
      <c r="E4681">
        <v>2177</v>
      </c>
      <c r="F4681">
        <v>2321</v>
      </c>
      <c r="G4681">
        <v>2389</v>
      </c>
      <c r="H4681" t="s">
        <v>8841</v>
      </c>
      <c r="J4681" t="str">
        <f t="shared" si="151"/>
        <v>iiif_url</v>
      </c>
    </row>
    <row r="4682" spans="1:10" x14ac:dyDescent="0.2">
      <c r="A4682" t="s">
        <v>8639</v>
      </c>
      <c r="B4682">
        <v>390</v>
      </c>
      <c r="C4682" t="s">
        <v>8842</v>
      </c>
      <c r="D4682">
        <v>1401</v>
      </c>
      <c r="E4682">
        <v>2038</v>
      </c>
      <c r="F4682">
        <v>2371</v>
      </c>
      <c r="G4682">
        <v>2439</v>
      </c>
      <c r="H4682" t="s">
        <v>8843</v>
      </c>
      <c r="J4682" t="str">
        <f t="shared" si="151"/>
        <v>iiif_url</v>
      </c>
    </row>
    <row r="4683" spans="1:10" x14ac:dyDescent="0.2">
      <c r="A4683" t="s">
        <v>8639</v>
      </c>
      <c r="B4683">
        <v>390</v>
      </c>
      <c r="C4683" t="s">
        <v>8844</v>
      </c>
      <c r="D4683">
        <v>1362</v>
      </c>
      <c r="E4683">
        <v>2174</v>
      </c>
      <c r="F4683">
        <v>2418</v>
      </c>
      <c r="G4683">
        <v>2490</v>
      </c>
      <c r="H4683" t="s">
        <v>8845</v>
      </c>
      <c r="J4683" t="str">
        <f t="shared" si="151"/>
        <v>iiif_url</v>
      </c>
    </row>
    <row r="4684" spans="1:10" x14ac:dyDescent="0.2">
      <c r="A4684" t="s">
        <v>8639</v>
      </c>
      <c r="B4684">
        <v>390</v>
      </c>
      <c r="C4684" t="s">
        <v>8846</v>
      </c>
      <c r="D4684">
        <v>1401</v>
      </c>
      <c r="E4684">
        <v>2177</v>
      </c>
      <c r="F4684">
        <v>2469</v>
      </c>
      <c r="G4684">
        <v>2537</v>
      </c>
      <c r="H4684" t="s">
        <v>8847</v>
      </c>
      <c r="J4684" t="str">
        <f t="shared" si="151"/>
        <v>iiif_url</v>
      </c>
    </row>
    <row r="4685" spans="1:10" x14ac:dyDescent="0.2">
      <c r="A4685" t="s">
        <v>8639</v>
      </c>
      <c r="B4685">
        <v>390</v>
      </c>
      <c r="C4685" t="s">
        <v>8848</v>
      </c>
      <c r="D4685">
        <v>1398</v>
      </c>
      <c r="E4685">
        <v>1986</v>
      </c>
      <c r="F4685">
        <v>2517</v>
      </c>
      <c r="G4685">
        <v>2583</v>
      </c>
      <c r="H4685" t="s">
        <v>8849</v>
      </c>
      <c r="J4685" t="str">
        <f t="shared" si="151"/>
        <v>iiif_url</v>
      </c>
    </row>
    <row r="4686" spans="1:10" x14ac:dyDescent="0.2">
      <c r="A4686" t="s">
        <v>8639</v>
      </c>
      <c r="B4686">
        <v>390</v>
      </c>
      <c r="C4686" t="s">
        <v>8850</v>
      </c>
      <c r="D4686">
        <v>1356</v>
      </c>
      <c r="E4686">
        <v>2176</v>
      </c>
      <c r="F4686">
        <v>2566</v>
      </c>
      <c r="G4686">
        <v>2635</v>
      </c>
      <c r="H4686" t="s">
        <v>8851</v>
      </c>
      <c r="J4686" t="str">
        <f t="shared" si="151"/>
        <v>iiif_url</v>
      </c>
    </row>
    <row r="4687" spans="1:10" x14ac:dyDescent="0.2">
      <c r="A4687" t="s">
        <v>8639</v>
      </c>
      <c r="B4687">
        <v>390</v>
      </c>
      <c r="C4687" t="s">
        <v>8852</v>
      </c>
      <c r="D4687">
        <v>1397</v>
      </c>
      <c r="E4687">
        <v>2175</v>
      </c>
      <c r="F4687">
        <v>2614</v>
      </c>
      <c r="G4687">
        <v>2684</v>
      </c>
      <c r="H4687" t="s">
        <v>8853</v>
      </c>
      <c r="J4687" t="str">
        <f t="shared" si="151"/>
        <v>iiif_url</v>
      </c>
    </row>
    <row r="4688" spans="1:10" x14ac:dyDescent="0.2">
      <c r="A4688" t="s">
        <v>8639</v>
      </c>
      <c r="B4688">
        <v>390</v>
      </c>
      <c r="C4688" t="s">
        <v>8854</v>
      </c>
      <c r="D4688">
        <v>1400</v>
      </c>
      <c r="E4688">
        <v>2169</v>
      </c>
      <c r="F4688">
        <v>2665</v>
      </c>
      <c r="G4688">
        <v>2731</v>
      </c>
      <c r="H4688" t="s">
        <v>8855</v>
      </c>
      <c r="J4688" t="str">
        <f t="shared" si="151"/>
        <v>iiif_url</v>
      </c>
    </row>
    <row r="4689" spans="1:10" x14ac:dyDescent="0.2">
      <c r="A4689" t="s">
        <v>8639</v>
      </c>
      <c r="B4689">
        <v>390</v>
      </c>
      <c r="C4689" t="s">
        <v>8856</v>
      </c>
      <c r="D4689">
        <v>1403</v>
      </c>
      <c r="E4689">
        <v>1823</v>
      </c>
      <c r="F4689">
        <v>2712</v>
      </c>
      <c r="G4689">
        <v>2777</v>
      </c>
      <c r="H4689" t="s">
        <v>8857</v>
      </c>
      <c r="J4689" t="str">
        <f t="shared" si="151"/>
        <v>iiif_url</v>
      </c>
    </row>
    <row r="4690" spans="1:10" x14ac:dyDescent="0.2">
      <c r="A4690" t="s">
        <v>8639</v>
      </c>
      <c r="B4690">
        <v>390</v>
      </c>
      <c r="C4690" t="s">
        <v>8858</v>
      </c>
      <c r="D4690">
        <v>1355</v>
      </c>
      <c r="E4690">
        <v>2161</v>
      </c>
      <c r="F4690">
        <v>2762</v>
      </c>
      <c r="G4690">
        <v>2831</v>
      </c>
      <c r="H4690" t="s">
        <v>8859</v>
      </c>
      <c r="J4690" t="str">
        <f t="shared" si="151"/>
        <v>iiif_url</v>
      </c>
    </row>
    <row r="4691" spans="1:10" x14ac:dyDescent="0.2">
      <c r="A4691" t="s">
        <v>8639</v>
      </c>
      <c r="B4691">
        <v>390</v>
      </c>
      <c r="C4691" t="s">
        <v>8860</v>
      </c>
      <c r="D4691">
        <v>1362</v>
      </c>
      <c r="E4691">
        <v>2081</v>
      </c>
      <c r="F4691">
        <v>2812</v>
      </c>
      <c r="G4691">
        <v>2879</v>
      </c>
      <c r="H4691" t="s">
        <v>8861</v>
      </c>
      <c r="J4691" t="str">
        <f t="shared" si="151"/>
        <v>iiif_url</v>
      </c>
    </row>
    <row r="4692" spans="1:10" x14ac:dyDescent="0.2">
      <c r="A4692" t="s">
        <v>8639</v>
      </c>
      <c r="B4692">
        <v>390</v>
      </c>
      <c r="C4692" t="s">
        <v>8862</v>
      </c>
      <c r="D4692">
        <v>1411</v>
      </c>
      <c r="E4692">
        <v>1865</v>
      </c>
      <c r="F4692">
        <v>2899</v>
      </c>
      <c r="G4692">
        <v>2960</v>
      </c>
      <c r="H4692" t="s">
        <v>8863</v>
      </c>
      <c r="J4692" t="str">
        <f t="shared" si="151"/>
        <v>iiif_url</v>
      </c>
    </row>
    <row r="4693" spans="1:10" x14ac:dyDescent="0.2">
      <c r="A4693" t="s">
        <v>8639</v>
      </c>
      <c r="B4693">
        <v>390</v>
      </c>
      <c r="C4693" t="s">
        <v>8864</v>
      </c>
      <c r="D4693">
        <v>1942</v>
      </c>
      <c r="E4693">
        <v>2166</v>
      </c>
      <c r="F4693">
        <v>2902</v>
      </c>
      <c r="G4693">
        <v>2964</v>
      </c>
      <c r="H4693" t="s">
        <v>8865</v>
      </c>
      <c r="J4693" t="str">
        <f t="shared" si="151"/>
        <v>iiif_url</v>
      </c>
    </row>
    <row r="4694" spans="1:10" x14ac:dyDescent="0.2">
      <c r="A4694" t="s">
        <v>8639</v>
      </c>
      <c r="B4694">
        <v>390</v>
      </c>
      <c r="C4694" t="s">
        <v>8866</v>
      </c>
      <c r="D4694">
        <v>1315</v>
      </c>
      <c r="E4694">
        <v>2170</v>
      </c>
      <c r="F4694">
        <v>2957</v>
      </c>
      <c r="G4694">
        <v>3018</v>
      </c>
      <c r="H4694" t="s">
        <v>8867</v>
      </c>
      <c r="J4694" t="str">
        <f t="shared" si="151"/>
        <v>iiif_url</v>
      </c>
    </row>
    <row r="4695" spans="1:10" x14ac:dyDescent="0.2">
      <c r="A4695" t="s">
        <v>8639</v>
      </c>
      <c r="B4695">
        <v>390</v>
      </c>
      <c r="C4695" t="s">
        <v>8868</v>
      </c>
      <c r="D4695">
        <v>1470</v>
      </c>
      <c r="E4695">
        <v>2176</v>
      </c>
      <c r="F4695">
        <v>3003</v>
      </c>
      <c r="G4695">
        <v>3068</v>
      </c>
      <c r="H4695" t="s">
        <v>2427</v>
      </c>
      <c r="J4695" t="str">
        <f t="shared" si="151"/>
        <v>iiif_url</v>
      </c>
    </row>
    <row r="4696" spans="1:10" x14ac:dyDescent="0.2">
      <c r="A4696" t="s">
        <v>8639</v>
      </c>
      <c r="B4696">
        <v>390</v>
      </c>
      <c r="C4696" t="s">
        <v>8869</v>
      </c>
      <c r="D4696">
        <v>1297</v>
      </c>
      <c r="E4696">
        <v>2177</v>
      </c>
      <c r="F4696">
        <v>3050</v>
      </c>
      <c r="G4696">
        <v>3120</v>
      </c>
      <c r="H4696" t="s">
        <v>8870</v>
      </c>
      <c r="J4696" t="str">
        <f t="shared" si="151"/>
        <v>iiif_url</v>
      </c>
    </row>
    <row r="4697" spans="1:10" x14ac:dyDescent="0.2">
      <c r="A4697" t="s">
        <v>8639</v>
      </c>
      <c r="B4697">
        <v>390</v>
      </c>
      <c r="C4697" t="s">
        <v>8871</v>
      </c>
      <c r="D4697">
        <v>1300</v>
      </c>
      <c r="E4697">
        <v>1531</v>
      </c>
      <c r="F4697">
        <v>3099</v>
      </c>
      <c r="G4697">
        <v>3159</v>
      </c>
      <c r="H4697" t="s">
        <v>8872</v>
      </c>
      <c r="J4697" t="str">
        <f t="shared" si="151"/>
        <v>iiif_url</v>
      </c>
    </row>
    <row r="4698" spans="1:10" x14ac:dyDescent="0.2">
      <c r="A4698" t="s">
        <v>8639</v>
      </c>
      <c r="B4698">
        <v>390</v>
      </c>
      <c r="C4698" t="s">
        <v>8873</v>
      </c>
      <c r="D4698">
        <v>1353</v>
      </c>
      <c r="E4698">
        <v>2178</v>
      </c>
      <c r="F4698">
        <v>3198</v>
      </c>
      <c r="G4698">
        <v>3266</v>
      </c>
      <c r="H4698" t="s">
        <v>8874</v>
      </c>
      <c r="I4698">
        <v>1</v>
      </c>
      <c r="J4698" t="str">
        <f t="shared" si="151"/>
        <v>iiif_url</v>
      </c>
    </row>
    <row r="4699" spans="1:10" x14ac:dyDescent="0.2">
      <c r="A4699" t="s">
        <v>8639</v>
      </c>
      <c r="B4699">
        <v>390</v>
      </c>
      <c r="C4699" t="s">
        <v>8875</v>
      </c>
      <c r="D4699">
        <v>1316</v>
      </c>
      <c r="E4699">
        <v>2181</v>
      </c>
      <c r="F4699">
        <v>3244</v>
      </c>
      <c r="G4699">
        <v>3318</v>
      </c>
      <c r="H4699" t="s">
        <v>8876</v>
      </c>
      <c r="J4699" t="str">
        <f t="shared" si="151"/>
        <v>iiif_url</v>
      </c>
    </row>
    <row r="4700" spans="1:10" x14ac:dyDescent="0.2">
      <c r="A4700" t="s">
        <v>8639</v>
      </c>
      <c r="B4700">
        <v>390</v>
      </c>
      <c r="C4700" t="s">
        <v>8877</v>
      </c>
      <c r="D4700">
        <v>1401</v>
      </c>
      <c r="E4700">
        <v>2185</v>
      </c>
      <c r="F4700">
        <v>3297</v>
      </c>
      <c r="G4700">
        <v>3366</v>
      </c>
      <c r="H4700" t="s">
        <v>8878</v>
      </c>
      <c r="J4700" t="str">
        <f t="shared" si="151"/>
        <v>iiif_url</v>
      </c>
    </row>
    <row r="4702" spans="1:10" x14ac:dyDescent="0.2">
      <c r="A4702" t="s">
        <v>8639</v>
      </c>
      <c r="B4702">
        <v>391</v>
      </c>
      <c r="C4702" t="s">
        <v>8879</v>
      </c>
      <c r="D4702">
        <v>3893</v>
      </c>
      <c r="E4702">
        <v>4050</v>
      </c>
      <c r="F4702">
        <v>3351</v>
      </c>
      <c r="G4702">
        <v>3409</v>
      </c>
      <c r="H4702" t="s">
        <v>8880</v>
      </c>
      <c r="J4702" t="str">
        <f t="shared" ref="J4702:J4733" si="152">HYPERLINK("https://images.diginfra.net/iiif/NL-HaNA_1.01.02/3853/NL-HaNA_1.01.02_3853_0196.jpg/2432,231,2046,3278/full/0/default.jpg", "iiif_url")</f>
        <v>iiif_url</v>
      </c>
    </row>
    <row r="4703" spans="1:10" x14ac:dyDescent="0.2">
      <c r="A4703" t="s">
        <v>8639</v>
      </c>
      <c r="B4703">
        <v>391</v>
      </c>
      <c r="C4703" t="s">
        <v>8879</v>
      </c>
      <c r="D4703">
        <v>4295</v>
      </c>
      <c r="E4703">
        <v>4370</v>
      </c>
      <c r="F4703">
        <v>3347</v>
      </c>
      <c r="G4703">
        <v>3405</v>
      </c>
      <c r="H4703" t="s">
        <v>8881</v>
      </c>
      <c r="J4703" t="str">
        <f t="shared" si="152"/>
        <v>iiif_url</v>
      </c>
    </row>
    <row r="4704" spans="1:10" x14ac:dyDescent="0.2">
      <c r="A4704" t="s">
        <v>8639</v>
      </c>
      <c r="B4704">
        <v>391</v>
      </c>
      <c r="C4704" t="s">
        <v>8879</v>
      </c>
      <c r="D4704">
        <v>2609</v>
      </c>
      <c r="E4704">
        <v>3413</v>
      </c>
      <c r="F4704">
        <v>3296</v>
      </c>
      <c r="G4704">
        <v>3361</v>
      </c>
      <c r="H4704" t="s">
        <v>1291</v>
      </c>
      <c r="J4704" t="str">
        <f t="shared" si="152"/>
        <v>iiif_url</v>
      </c>
    </row>
    <row r="4705" spans="1:10" x14ac:dyDescent="0.2">
      <c r="A4705" t="s">
        <v>8639</v>
      </c>
      <c r="B4705">
        <v>391</v>
      </c>
      <c r="C4705" t="s">
        <v>8879</v>
      </c>
      <c r="D4705">
        <v>2534</v>
      </c>
      <c r="E4705">
        <v>2678</v>
      </c>
      <c r="F4705">
        <v>344</v>
      </c>
      <c r="G4705">
        <v>402</v>
      </c>
      <c r="H4705" t="s">
        <v>8882</v>
      </c>
      <c r="J4705" t="str">
        <f t="shared" si="152"/>
        <v>iiif_url</v>
      </c>
    </row>
    <row r="4706" spans="1:10" x14ac:dyDescent="0.2">
      <c r="A4706" t="s">
        <v>8639</v>
      </c>
      <c r="B4706">
        <v>391</v>
      </c>
      <c r="C4706" t="s">
        <v>8879</v>
      </c>
      <c r="D4706">
        <v>3985</v>
      </c>
      <c r="E4706">
        <v>4364</v>
      </c>
      <c r="F4706">
        <v>331</v>
      </c>
      <c r="G4706">
        <v>390</v>
      </c>
      <c r="H4706" t="s">
        <v>8883</v>
      </c>
      <c r="J4706" t="str">
        <f t="shared" si="152"/>
        <v>iiif_url</v>
      </c>
    </row>
    <row r="4707" spans="1:10" x14ac:dyDescent="0.2">
      <c r="A4707" t="s">
        <v>8639</v>
      </c>
      <c r="B4707">
        <v>391</v>
      </c>
      <c r="C4707" t="s">
        <v>8879</v>
      </c>
      <c r="D4707">
        <v>3357</v>
      </c>
      <c r="E4707">
        <v>3558</v>
      </c>
      <c r="F4707">
        <v>335</v>
      </c>
      <c r="G4707">
        <v>397</v>
      </c>
      <c r="J4707" t="str">
        <f t="shared" si="152"/>
        <v>iiif_url</v>
      </c>
    </row>
    <row r="4708" spans="1:10" x14ac:dyDescent="0.2">
      <c r="A4708" t="s">
        <v>8639</v>
      </c>
      <c r="B4708">
        <v>391</v>
      </c>
      <c r="C4708" t="s">
        <v>8884</v>
      </c>
      <c r="D4708">
        <v>2542</v>
      </c>
      <c r="E4708">
        <v>3407</v>
      </c>
      <c r="F4708">
        <v>416</v>
      </c>
      <c r="G4708">
        <v>476</v>
      </c>
      <c r="H4708" t="s">
        <v>8885</v>
      </c>
      <c r="J4708" t="str">
        <f t="shared" si="152"/>
        <v>iiif_url</v>
      </c>
    </row>
    <row r="4709" spans="1:10" x14ac:dyDescent="0.2">
      <c r="A4709" t="s">
        <v>8639</v>
      </c>
      <c r="B4709">
        <v>391</v>
      </c>
      <c r="C4709" t="s">
        <v>8886</v>
      </c>
      <c r="D4709">
        <v>2543</v>
      </c>
      <c r="E4709">
        <v>3412</v>
      </c>
      <c r="F4709">
        <v>465</v>
      </c>
      <c r="G4709">
        <v>525</v>
      </c>
      <c r="H4709" t="s">
        <v>8887</v>
      </c>
      <c r="J4709" t="str">
        <f t="shared" si="152"/>
        <v>iiif_url</v>
      </c>
    </row>
    <row r="4710" spans="1:10" x14ac:dyDescent="0.2">
      <c r="A4710" t="s">
        <v>8639</v>
      </c>
      <c r="B4710">
        <v>391</v>
      </c>
      <c r="C4710" t="s">
        <v>8888</v>
      </c>
      <c r="D4710">
        <v>2542</v>
      </c>
      <c r="E4710">
        <v>3317</v>
      </c>
      <c r="F4710">
        <v>515</v>
      </c>
      <c r="G4710">
        <v>574</v>
      </c>
      <c r="H4710" t="s">
        <v>8889</v>
      </c>
      <c r="J4710" t="str">
        <f t="shared" si="152"/>
        <v>iiif_url</v>
      </c>
    </row>
    <row r="4711" spans="1:10" x14ac:dyDescent="0.2">
      <c r="A4711" t="s">
        <v>8639</v>
      </c>
      <c r="B4711">
        <v>391</v>
      </c>
      <c r="C4711" t="s">
        <v>8890</v>
      </c>
      <c r="D4711">
        <v>2590</v>
      </c>
      <c r="E4711">
        <v>3413</v>
      </c>
      <c r="F4711">
        <v>561</v>
      </c>
      <c r="G4711">
        <v>621</v>
      </c>
      <c r="H4711" t="s">
        <v>8891</v>
      </c>
      <c r="J4711" t="str">
        <f t="shared" si="152"/>
        <v>iiif_url</v>
      </c>
    </row>
    <row r="4712" spans="1:10" x14ac:dyDescent="0.2">
      <c r="A4712" t="s">
        <v>8639</v>
      </c>
      <c r="B4712">
        <v>391</v>
      </c>
      <c r="C4712" t="s">
        <v>8892</v>
      </c>
      <c r="D4712">
        <v>2534</v>
      </c>
      <c r="E4712">
        <v>3412</v>
      </c>
      <c r="F4712">
        <v>611</v>
      </c>
      <c r="G4712">
        <v>670</v>
      </c>
      <c r="H4712" t="s">
        <v>8893</v>
      </c>
      <c r="J4712" t="str">
        <f t="shared" si="152"/>
        <v>iiif_url</v>
      </c>
    </row>
    <row r="4713" spans="1:10" x14ac:dyDescent="0.2">
      <c r="A4713" t="s">
        <v>8639</v>
      </c>
      <c r="B4713">
        <v>391</v>
      </c>
      <c r="C4713" t="s">
        <v>8894</v>
      </c>
      <c r="D4713">
        <v>2535</v>
      </c>
      <c r="E4713">
        <v>3412</v>
      </c>
      <c r="F4713">
        <v>660</v>
      </c>
      <c r="G4713">
        <v>720</v>
      </c>
      <c r="H4713" t="s">
        <v>8895</v>
      </c>
      <c r="J4713" t="str">
        <f t="shared" si="152"/>
        <v>iiif_url</v>
      </c>
    </row>
    <row r="4714" spans="1:10" x14ac:dyDescent="0.2">
      <c r="A4714" t="s">
        <v>8639</v>
      </c>
      <c r="B4714">
        <v>391</v>
      </c>
      <c r="C4714" t="s">
        <v>8896</v>
      </c>
      <c r="D4714">
        <v>2537</v>
      </c>
      <c r="E4714">
        <v>3408</v>
      </c>
      <c r="F4714">
        <v>708</v>
      </c>
      <c r="G4714">
        <v>767</v>
      </c>
      <c r="H4714" t="s">
        <v>8897</v>
      </c>
      <c r="J4714" t="str">
        <f t="shared" si="152"/>
        <v>iiif_url</v>
      </c>
    </row>
    <row r="4715" spans="1:10" x14ac:dyDescent="0.2">
      <c r="A4715" t="s">
        <v>8639</v>
      </c>
      <c r="B4715">
        <v>391</v>
      </c>
      <c r="C4715" t="s">
        <v>8898</v>
      </c>
      <c r="D4715">
        <v>2536</v>
      </c>
      <c r="E4715">
        <v>3410</v>
      </c>
      <c r="F4715">
        <v>756</v>
      </c>
      <c r="G4715">
        <v>816</v>
      </c>
      <c r="H4715" t="s">
        <v>8899</v>
      </c>
      <c r="J4715" t="str">
        <f t="shared" si="152"/>
        <v>iiif_url</v>
      </c>
    </row>
    <row r="4716" spans="1:10" x14ac:dyDescent="0.2">
      <c r="A4716" t="s">
        <v>8639</v>
      </c>
      <c r="B4716">
        <v>391</v>
      </c>
      <c r="C4716" t="s">
        <v>8900</v>
      </c>
      <c r="D4716">
        <v>2537</v>
      </c>
      <c r="E4716">
        <v>3407</v>
      </c>
      <c r="F4716">
        <v>804</v>
      </c>
      <c r="G4716">
        <v>863</v>
      </c>
      <c r="H4716" t="s">
        <v>8901</v>
      </c>
      <c r="J4716" t="str">
        <f t="shared" si="152"/>
        <v>iiif_url</v>
      </c>
    </row>
    <row r="4717" spans="1:10" x14ac:dyDescent="0.2">
      <c r="A4717" t="s">
        <v>8639</v>
      </c>
      <c r="B4717">
        <v>391</v>
      </c>
      <c r="C4717" t="s">
        <v>8902</v>
      </c>
      <c r="D4717">
        <v>2535</v>
      </c>
      <c r="E4717">
        <v>3407</v>
      </c>
      <c r="F4717">
        <v>851</v>
      </c>
      <c r="G4717">
        <v>911</v>
      </c>
      <c r="H4717" t="s">
        <v>8903</v>
      </c>
      <c r="J4717" t="str">
        <f t="shared" si="152"/>
        <v>iiif_url</v>
      </c>
    </row>
    <row r="4718" spans="1:10" x14ac:dyDescent="0.2">
      <c r="A4718" t="s">
        <v>8639</v>
      </c>
      <c r="B4718">
        <v>391</v>
      </c>
      <c r="C4718" t="s">
        <v>8904</v>
      </c>
      <c r="D4718">
        <v>2537</v>
      </c>
      <c r="E4718">
        <v>3406</v>
      </c>
      <c r="F4718">
        <v>900</v>
      </c>
      <c r="G4718">
        <v>959</v>
      </c>
      <c r="H4718" t="s">
        <v>8905</v>
      </c>
      <c r="J4718" t="str">
        <f t="shared" si="152"/>
        <v>iiif_url</v>
      </c>
    </row>
    <row r="4719" spans="1:10" x14ac:dyDescent="0.2">
      <c r="A4719" t="s">
        <v>8639</v>
      </c>
      <c r="B4719">
        <v>391</v>
      </c>
      <c r="C4719" t="s">
        <v>8906</v>
      </c>
      <c r="D4719">
        <v>2536</v>
      </c>
      <c r="E4719">
        <v>3404</v>
      </c>
      <c r="F4719">
        <v>949</v>
      </c>
      <c r="G4719">
        <v>1009</v>
      </c>
      <c r="H4719" t="s">
        <v>8907</v>
      </c>
      <c r="J4719" t="str">
        <f t="shared" si="152"/>
        <v>iiif_url</v>
      </c>
    </row>
    <row r="4720" spans="1:10" x14ac:dyDescent="0.2">
      <c r="A4720" t="s">
        <v>8639</v>
      </c>
      <c r="B4720">
        <v>391</v>
      </c>
      <c r="C4720" t="s">
        <v>8908</v>
      </c>
      <c r="D4720">
        <v>2536</v>
      </c>
      <c r="E4720">
        <v>3406</v>
      </c>
      <c r="F4720">
        <v>999</v>
      </c>
      <c r="G4720">
        <v>1058</v>
      </c>
      <c r="H4720" t="s">
        <v>8909</v>
      </c>
      <c r="J4720" t="str">
        <f t="shared" si="152"/>
        <v>iiif_url</v>
      </c>
    </row>
    <row r="4721" spans="1:10" x14ac:dyDescent="0.2">
      <c r="A4721" t="s">
        <v>8639</v>
      </c>
      <c r="B4721">
        <v>391</v>
      </c>
      <c r="C4721" t="s">
        <v>8910</v>
      </c>
      <c r="D4721">
        <v>2539</v>
      </c>
      <c r="E4721">
        <v>3411</v>
      </c>
      <c r="F4721">
        <v>1049</v>
      </c>
      <c r="G4721">
        <v>1109</v>
      </c>
      <c r="H4721" t="s">
        <v>8911</v>
      </c>
      <c r="J4721" t="str">
        <f t="shared" si="152"/>
        <v>iiif_url</v>
      </c>
    </row>
    <row r="4722" spans="1:10" x14ac:dyDescent="0.2">
      <c r="A4722" t="s">
        <v>8639</v>
      </c>
      <c r="B4722">
        <v>391</v>
      </c>
      <c r="C4722" t="s">
        <v>8912</v>
      </c>
      <c r="D4722">
        <v>2539</v>
      </c>
      <c r="E4722">
        <v>3406</v>
      </c>
      <c r="F4722">
        <v>1099</v>
      </c>
      <c r="G4722">
        <v>1159</v>
      </c>
      <c r="H4722" t="s">
        <v>8913</v>
      </c>
      <c r="J4722" t="str">
        <f t="shared" si="152"/>
        <v>iiif_url</v>
      </c>
    </row>
    <row r="4723" spans="1:10" x14ac:dyDescent="0.2">
      <c r="A4723" t="s">
        <v>8639</v>
      </c>
      <c r="B4723">
        <v>391</v>
      </c>
      <c r="C4723" t="s">
        <v>8914</v>
      </c>
      <c r="D4723">
        <v>2540</v>
      </c>
      <c r="E4723">
        <v>3408</v>
      </c>
      <c r="F4723">
        <v>1144</v>
      </c>
      <c r="G4723">
        <v>1203</v>
      </c>
      <c r="H4723" t="s">
        <v>8915</v>
      </c>
      <c r="J4723" t="str">
        <f t="shared" si="152"/>
        <v>iiif_url</v>
      </c>
    </row>
    <row r="4724" spans="1:10" x14ac:dyDescent="0.2">
      <c r="A4724" t="s">
        <v>8639</v>
      </c>
      <c r="B4724">
        <v>391</v>
      </c>
      <c r="C4724" t="s">
        <v>8916</v>
      </c>
      <c r="D4724">
        <v>2534</v>
      </c>
      <c r="E4724">
        <v>3407</v>
      </c>
      <c r="F4724">
        <v>1194</v>
      </c>
      <c r="G4724">
        <v>1253</v>
      </c>
      <c r="H4724" t="s">
        <v>8917</v>
      </c>
      <c r="J4724" t="str">
        <f t="shared" si="152"/>
        <v>iiif_url</v>
      </c>
    </row>
    <row r="4725" spans="1:10" x14ac:dyDescent="0.2">
      <c r="A4725" t="s">
        <v>8639</v>
      </c>
      <c r="B4725">
        <v>391</v>
      </c>
      <c r="C4725" t="s">
        <v>8918</v>
      </c>
      <c r="D4725">
        <v>2540</v>
      </c>
      <c r="E4725">
        <v>3412</v>
      </c>
      <c r="F4725">
        <v>1244</v>
      </c>
      <c r="G4725">
        <v>1303</v>
      </c>
      <c r="H4725" t="s">
        <v>8919</v>
      </c>
      <c r="J4725" t="str">
        <f t="shared" si="152"/>
        <v>iiif_url</v>
      </c>
    </row>
    <row r="4726" spans="1:10" x14ac:dyDescent="0.2">
      <c r="A4726" t="s">
        <v>8639</v>
      </c>
      <c r="B4726">
        <v>391</v>
      </c>
      <c r="C4726" t="s">
        <v>8920</v>
      </c>
      <c r="D4726">
        <v>2532</v>
      </c>
      <c r="E4726">
        <v>3407</v>
      </c>
      <c r="F4726">
        <v>1290</v>
      </c>
      <c r="G4726">
        <v>1349</v>
      </c>
      <c r="H4726" t="s">
        <v>8921</v>
      </c>
      <c r="J4726" t="str">
        <f t="shared" si="152"/>
        <v>iiif_url</v>
      </c>
    </row>
    <row r="4727" spans="1:10" x14ac:dyDescent="0.2">
      <c r="A4727" t="s">
        <v>8639</v>
      </c>
      <c r="B4727">
        <v>391</v>
      </c>
      <c r="C4727" t="s">
        <v>8922</v>
      </c>
      <c r="D4727">
        <v>2534</v>
      </c>
      <c r="E4727">
        <v>3409</v>
      </c>
      <c r="F4727">
        <v>1341</v>
      </c>
      <c r="G4727">
        <v>1400</v>
      </c>
      <c r="H4727" t="s">
        <v>8923</v>
      </c>
      <c r="J4727" t="str">
        <f t="shared" si="152"/>
        <v>iiif_url</v>
      </c>
    </row>
    <row r="4728" spans="1:10" x14ac:dyDescent="0.2">
      <c r="A4728" t="s">
        <v>8639</v>
      </c>
      <c r="B4728">
        <v>391</v>
      </c>
      <c r="C4728" t="s">
        <v>8924</v>
      </c>
      <c r="D4728">
        <v>2536</v>
      </c>
      <c r="E4728">
        <v>3404</v>
      </c>
      <c r="F4728">
        <v>1390</v>
      </c>
      <c r="G4728">
        <v>1450</v>
      </c>
      <c r="H4728" t="s">
        <v>8925</v>
      </c>
      <c r="J4728" t="str">
        <f t="shared" si="152"/>
        <v>iiif_url</v>
      </c>
    </row>
    <row r="4729" spans="1:10" x14ac:dyDescent="0.2">
      <c r="A4729" t="s">
        <v>8639</v>
      </c>
      <c r="B4729">
        <v>391</v>
      </c>
      <c r="C4729" t="s">
        <v>8926</v>
      </c>
      <c r="D4729">
        <v>2595</v>
      </c>
      <c r="E4729">
        <v>3407</v>
      </c>
      <c r="F4729">
        <v>1436</v>
      </c>
      <c r="G4729">
        <v>1497</v>
      </c>
      <c r="H4729" t="s">
        <v>1747</v>
      </c>
      <c r="J4729" t="str">
        <f t="shared" si="152"/>
        <v>iiif_url</v>
      </c>
    </row>
    <row r="4730" spans="1:10" x14ac:dyDescent="0.2">
      <c r="A4730" t="s">
        <v>8639</v>
      </c>
      <c r="B4730">
        <v>391</v>
      </c>
      <c r="C4730" t="s">
        <v>8927</v>
      </c>
      <c r="D4730">
        <v>2543</v>
      </c>
      <c r="E4730">
        <v>3399</v>
      </c>
      <c r="F4730">
        <v>1488</v>
      </c>
      <c r="G4730">
        <v>1547</v>
      </c>
      <c r="H4730" t="s">
        <v>8928</v>
      </c>
      <c r="J4730" t="str">
        <f t="shared" si="152"/>
        <v>iiif_url</v>
      </c>
    </row>
    <row r="4731" spans="1:10" x14ac:dyDescent="0.2">
      <c r="A4731" t="s">
        <v>8639</v>
      </c>
      <c r="B4731">
        <v>391</v>
      </c>
      <c r="C4731" t="s">
        <v>8929</v>
      </c>
      <c r="D4731">
        <v>2543</v>
      </c>
      <c r="E4731">
        <v>3406</v>
      </c>
      <c r="F4731">
        <v>1538</v>
      </c>
      <c r="G4731">
        <v>1599</v>
      </c>
      <c r="H4731" t="s">
        <v>8930</v>
      </c>
      <c r="J4731" t="str">
        <f t="shared" si="152"/>
        <v>iiif_url</v>
      </c>
    </row>
    <row r="4732" spans="1:10" x14ac:dyDescent="0.2">
      <c r="A4732" t="s">
        <v>8639</v>
      </c>
      <c r="B4732">
        <v>391</v>
      </c>
      <c r="C4732" t="s">
        <v>8931</v>
      </c>
      <c r="D4732">
        <v>2547</v>
      </c>
      <c r="E4732">
        <v>2950</v>
      </c>
      <c r="F4732">
        <v>1589</v>
      </c>
      <c r="G4732">
        <v>1648</v>
      </c>
      <c r="H4732" t="s">
        <v>8932</v>
      </c>
      <c r="J4732" t="str">
        <f t="shared" si="152"/>
        <v>iiif_url</v>
      </c>
    </row>
    <row r="4733" spans="1:10" x14ac:dyDescent="0.2">
      <c r="A4733" t="s">
        <v>8639</v>
      </c>
      <c r="B4733">
        <v>391</v>
      </c>
      <c r="C4733" t="s">
        <v>8933</v>
      </c>
      <c r="D4733">
        <v>2663</v>
      </c>
      <c r="E4733">
        <v>3409</v>
      </c>
      <c r="F4733">
        <v>1681</v>
      </c>
      <c r="G4733">
        <v>1739</v>
      </c>
      <c r="H4733" t="s">
        <v>8934</v>
      </c>
      <c r="I4733">
        <v>1</v>
      </c>
      <c r="J4733" t="str">
        <f t="shared" si="152"/>
        <v>iiif_url</v>
      </c>
    </row>
    <row r="4734" spans="1:10" x14ac:dyDescent="0.2">
      <c r="A4734" t="s">
        <v>8639</v>
      </c>
      <c r="B4734">
        <v>391</v>
      </c>
      <c r="C4734" t="s">
        <v>8935</v>
      </c>
      <c r="D4734">
        <v>2554</v>
      </c>
      <c r="E4734">
        <v>3408</v>
      </c>
      <c r="F4734">
        <v>1733</v>
      </c>
      <c r="G4734">
        <v>1796</v>
      </c>
      <c r="H4734" t="s">
        <v>8936</v>
      </c>
      <c r="J4734" t="str">
        <f t="shared" ref="J4734:J4765" si="153">HYPERLINK("https://images.diginfra.net/iiif/NL-HaNA_1.01.02/3853/NL-HaNA_1.01.02_3853_0196.jpg/2432,231,2046,3278/full/0/default.jpg", "iiif_url")</f>
        <v>iiif_url</v>
      </c>
    </row>
    <row r="4735" spans="1:10" x14ac:dyDescent="0.2">
      <c r="A4735" t="s">
        <v>8639</v>
      </c>
      <c r="B4735">
        <v>391</v>
      </c>
      <c r="C4735" t="s">
        <v>8937</v>
      </c>
      <c r="D4735">
        <v>2675</v>
      </c>
      <c r="E4735">
        <v>3407</v>
      </c>
      <c r="F4735">
        <v>1781</v>
      </c>
      <c r="G4735">
        <v>1842</v>
      </c>
      <c r="H4735" t="s">
        <v>8938</v>
      </c>
      <c r="J4735" t="str">
        <f t="shared" si="153"/>
        <v>iiif_url</v>
      </c>
    </row>
    <row r="4736" spans="1:10" x14ac:dyDescent="0.2">
      <c r="A4736" t="s">
        <v>8639</v>
      </c>
      <c r="B4736">
        <v>391</v>
      </c>
      <c r="C4736" t="s">
        <v>8939</v>
      </c>
      <c r="D4736">
        <v>2546</v>
      </c>
      <c r="E4736">
        <v>3403</v>
      </c>
      <c r="F4736">
        <v>1828</v>
      </c>
      <c r="G4736">
        <v>1890</v>
      </c>
      <c r="H4736" t="s">
        <v>8940</v>
      </c>
      <c r="J4736" t="str">
        <f t="shared" si="153"/>
        <v>iiif_url</v>
      </c>
    </row>
    <row r="4737" spans="1:10" x14ac:dyDescent="0.2">
      <c r="A4737" t="s">
        <v>8639</v>
      </c>
      <c r="B4737">
        <v>391</v>
      </c>
      <c r="C4737" t="s">
        <v>8941</v>
      </c>
      <c r="D4737">
        <v>2543</v>
      </c>
      <c r="E4737">
        <v>3404</v>
      </c>
      <c r="F4737">
        <v>1879</v>
      </c>
      <c r="G4737">
        <v>1940</v>
      </c>
      <c r="H4737" t="s">
        <v>8942</v>
      </c>
      <c r="J4737" t="str">
        <f t="shared" si="153"/>
        <v>iiif_url</v>
      </c>
    </row>
    <row r="4738" spans="1:10" x14ac:dyDescent="0.2">
      <c r="A4738" t="s">
        <v>8639</v>
      </c>
      <c r="B4738">
        <v>391</v>
      </c>
      <c r="C4738" t="s">
        <v>8943</v>
      </c>
      <c r="D4738">
        <v>2549</v>
      </c>
      <c r="E4738">
        <v>2909</v>
      </c>
      <c r="F4738">
        <v>1929</v>
      </c>
      <c r="G4738">
        <v>1987</v>
      </c>
      <c r="H4738" t="s">
        <v>8944</v>
      </c>
      <c r="J4738" t="str">
        <f t="shared" si="153"/>
        <v>iiif_url</v>
      </c>
    </row>
    <row r="4739" spans="1:10" x14ac:dyDescent="0.2">
      <c r="A4739" t="s">
        <v>8639</v>
      </c>
      <c r="B4739">
        <v>391</v>
      </c>
      <c r="C4739" t="s">
        <v>8945</v>
      </c>
      <c r="D4739">
        <v>2600</v>
      </c>
      <c r="E4739">
        <v>3365</v>
      </c>
      <c r="F4739">
        <v>1978</v>
      </c>
      <c r="G4739">
        <v>2038</v>
      </c>
      <c r="H4739" t="s">
        <v>2445</v>
      </c>
      <c r="J4739" t="str">
        <f t="shared" si="153"/>
        <v>iiif_url</v>
      </c>
    </row>
    <row r="4740" spans="1:10" x14ac:dyDescent="0.2">
      <c r="A4740" t="s">
        <v>8639</v>
      </c>
      <c r="B4740">
        <v>391</v>
      </c>
      <c r="C4740" t="s">
        <v>8946</v>
      </c>
      <c r="D4740">
        <v>2620</v>
      </c>
      <c r="E4740">
        <v>3407</v>
      </c>
      <c r="F4740">
        <v>2073</v>
      </c>
      <c r="G4740">
        <v>2132</v>
      </c>
      <c r="H4740" t="s">
        <v>8947</v>
      </c>
      <c r="I4740">
        <v>1</v>
      </c>
      <c r="J4740" t="str">
        <f t="shared" si="153"/>
        <v>iiif_url</v>
      </c>
    </row>
    <row r="4741" spans="1:10" x14ac:dyDescent="0.2">
      <c r="A4741" t="s">
        <v>8639</v>
      </c>
      <c r="B4741">
        <v>391</v>
      </c>
      <c r="C4741" t="s">
        <v>8948</v>
      </c>
      <c r="D4741">
        <v>2549</v>
      </c>
      <c r="E4741">
        <v>3410</v>
      </c>
      <c r="F4741">
        <v>2121</v>
      </c>
      <c r="G4741">
        <v>2183</v>
      </c>
      <c r="H4741" t="s">
        <v>8949</v>
      </c>
      <c r="J4741" t="str">
        <f t="shared" si="153"/>
        <v>iiif_url</v>
      </c>
    </row>
    <row r="4742" spans="1:10" x14ac:dyDescent="0.2">
      <c r="A4742" t="s">
        <v>8639</v>
      </c>
      <c r="B4742">
        <v>391</v>
      </c>
      <c r="C4742" t="s">
        <v>8950</v>
      </c>
      <c r="D4742">
        <v>2673</v>
      </c>
      <c r="E4742">
        <v>3412</v>
      </c>
      <c r="F4742">
        <v>2172</v>
      </c>
      <c r="G4742">
        <v>2231</v>
      </c>
      <c r="H4742" t="s">
        <v>8951</v>
      </c>
      <c r="J4742" t="str">
        <f t="shared" si="153"/>
        <v>iiif_url</v>
      </c>
    </row>
    <row r="4743" spans="1:10" x14ac:dyDescent="0.2">
      <c r="A4743" t="s">
        <v>8639</v>
      </c>
      <c r="B4743">
        <v>391</v>
      </c>
      <c r="C4743" t="s">
        <v>8952</v>
      </c>
      <c r="D4743">
        <v>2546</v>
      </c>
      <c r="E4743">
        <v>2783</v>
      </c>
      <c r="F4743">
        <v>2224</v>
      </c>
      <c r="G4743">
        <v>2282</v>
      </c>
      <c r="H4743" t="s">
        <v>8953</v>
      </c>
      <c r="J4743" t="str">
        <f t="shared" si="153"/>
        <v>iiif_url</v>
      </c>
    </row>
    <row r="4744" spans="1:10" x14ac:dyDescent="0.2">
      <c r="A4744" t="s">
        <v>8639</v>
      </c>
      <c r="B4744">
        <v>391</v>
      </c>
      <c r="C4744" t="s">
        <v>8954</v>
      </c>
      <c r="D4744">
        <v>2599</v>
      </c>
      <c r="E4744">
        <v>3358</v>
      </c>
      <c r="F4744">
        <v>2269</v>
      </c>
      <c r="G4744">
        <v>2329</v>
      </c>
      <c r="H4744" t="s">
        <v>8955</v>
      </c>
      <c r="J4744" t="str">
        <f t="shared" si="153"/>
        <v>iiif_url</v>
      </c>
    </row>
    <row r="4745" spans="1:10" x14ac:dyDescent="0.2">
      <c r="A4745" t="s">
        <v>8639</v>
      </c>
      <c r="B4745">
        <v>391</v>
      </c>
      <c r="C4745" t="s">
        <v>8956</v>
      </c>
      <c r="D4745">
        <v>2638</v>
      </c>
      <c r="E4745">
        <v>2655</v>
      </c>
      <c r="F4745">
        <v>2371</v>
      </c>
      <c r="G4745">
        <v>2430</v>
      </c>
      <c r="H4745" t="s">
        <v>8957</v>
      </c>
      <c r="J4745" t="str">
        <f t="shared" si="153"/>
        <v>iiif_url</v>
      </c>
    </row>
    <row r="4746" spans="1:10" x14ac:dyDescent="0.2">
      <c r="A4746" t="s">
        <v>8639</v>
      </c>
      <c r="B4746">
        <v>391</v>
      </c>
      <c r="C4746" t="s">
        <v>8958</v>
      </c>
      <c r="D4746">
        <v>2661</v>
      </c>
      <c r="E4746">
        <v>3412</v>
      </c>
      <c r="F4746">
        <v>2365</v>
      </c>
      <c r="G4746">
        <v>2425</v>
      </c>
      <c r="H4746" t="s">
        <v>8959</v>
      </c>
      <c r="I4746">
        <v>1</v>
      </c>
      <c r="J4746" t="str">
        <f t="shared" si="153"/>
        <v>iiif_url</v>
      </c>
    </row>
    <row r="4747" spans="1:10" x14ac:dyDescent="0.2">
      <c r="A4747" t="s">
        <v>8639</v>
      </c>
      <c r="B4747">
        <v>391</v>
      </c>
      <c r="C4747" t="s">
        <v>8960</v>
      </c>
      <c r="D4747">
        <v>2564</v>
      </c>
      <c r="E4747">
        <v>3407</v>
      </c>
      <c r="F4747">
        <v>2413</v>
      </c>
      <c r="G4747">
        <v>2477</v>
      </c>
      <c r="H4747" t="s">
        <v>8961</v>
      </c>
      <c r="J4747" t="str">
        <f t="shared" si="153"/>
        <v>iiif_url</v>
      </c>
    </row>
    <row r="4748" spans="1:10" x14ac:dyDescent="0.2">
      <c r="A4748" t="s">
        <v>8639</v>
      </c>
      <c r="B4748">
        <v>391</v>
      </c>
      <c r="C4748" t="s">
        <v>8962</v>
      </c>
      <c r="D4748">
        <v>2676</v>
      </c>
      <c r="E4748">
        <v>3411</v>
      </c>
      <c r="F4748">
        <v>2461</v>
      </c>
      <c r="G4748">
        <v>2522</v>
      </c>
      <c r="H4748" t="s">
        <v>8963</v>
      </c>
      <c r="J4748" t="str">
        <f t="shared" si="153"/>
        <v>iiif_url</v>
      </c>
    </row>
    <row r="4749" spans="1:10" x14ac:dyDescent="0.2">
      <c r="A4749" t="s">
        <v>8639</v>
      </c>
      <c r="B4749">
        <v>391</v>
      </c>
      <c r="C4749" t="s">
        <v>8964</v>
      </c>
      <c r="D4749">
        <v>2549</v>
      </c>
      <c r="E4749">
        <v>3408</v>
      </c>
      <c r="F4749">
        <v>2511</v>
      </c>
      <c r="G4749">
        <v>2571</v>
      </c>
      <c r="H4749" t="s">
        <v>8965</v>
      </c>
      <c r="J4749" t="str">
        <f t="shared" si="153"/>
        <v>iiif_url</v>
      </c>
    </row>
    <row r="4750" spans="1:10" x14ac:dyDescent="0.2">
      <c r="A4750" t="s">
        <v>8639</v>
      </c>
      <c r="B4750">
        <v>391</v>
      </c>
      <c r="C4750" t="s">
        <v>8966</v>
      </c>
      <c r="D4750">
        <v>2548</v>
      </c>
      <c r="E4750">
        <v>3413</v>
      </c>
      <c r="F4750">
        <v>2561</v>
      </c>
      <c r="G4750">
        <v>2619</v>
      </c>
      <c r="H4750" t="s">
        <v>8967</v>
      </c>
      <c r="J4750" t="str">
        <f t="shared" si="153"/>
        <v>iiif_url</v>
      </c>
    </row>
    <row r="4751" spans="1:10" x14ac:dyDescent="0.2">
      <c r="A4751" t="s">
        <v>8639</v>
      </c>
      <c r="B4751">
        <v>391</v>
      </c>
      <c r="C4751" t="s">
        <v>8968</v>
      </c>
      <c r="D4751">
        <v>2548</v>
      </c>
      <c r="E4751">
        <v>3406</v>
      </c>
      <c r="F4751">
        <v>2608</v>
      </c>
      <c r="G4751">
        <v>2667</v>
      </c>
      <c r="H4751" t="s">
        <v>8969</v>
      </c>
      <c r="J4751" t="str">
        <f t="shared" si="153"/>
        <v>iiif_url</v>
      </c>
    </row>
    <row r="4752" spans="1:10" x14ac:dyDescent="0.2">
      <c r="A4752" t="s">
        <v>8639</v>
      </c>
      <c r="B4752">
        <v>391</v>
      </c>
      <c r="C4752" t="s">
        <v>8970</v>
      </c>
      <c r="D4752">
        <v>2546</v>
      </c>
      <c r="E4752">
        <v>3413</v>
      </c>
      <c r="F4752">
        <v>2659</v>
      </c>
      <c r="G4752">
        <v>2717</v>
      </c>
      <c r="H4752" t="s">
        <v>8971</v>
      </c>
      <c r="J4752" t="str">
        <f t="shared" si="153"/>
        <v>iiif_url</v>
      </c>
    </row>
    <row r="4753" spans="1:10" x14ac:dyDescent="0.2">
      <c r="A4753" t="s">
        <v>8639</v>
      </c>
      <c r="B4753">
        <v>391</v>
      </c>
      <c r="C4753" t="s">
        <v>8972</v>
      </c>
      <c r="D4753">
        <v>2549</v>
      </c>
      <c r="E4753">
        <v>3412</v>
      </c>
      <c r="F4753">
        <v>2708</v>
      </c>
      <c r="G4753">
        <v>2768</v>
      </c>
      <c r="H4753" t="s">
        <v>8973</v>
      </c>
      <c r="J4753" t="str">
        <f t="shared" si="153"/>
        <v>iiif_url</v>
      </c>
    </row>
    <row r="4754" spans="1:10" x14ac:dyDescent="0.2">
      <c r="A4754" t="s">
        <v>8639</v>
      </c>
      <c r="B4754">
        <v>391</v>
      </c>
      <c r="C4754" t="s">
        <v>8974</v>
      </c>
      <c r="D4754">
        <v>2548</v>
      </c>
      <c r="E4754">
        <v>3413</v>
      </c>
      <c r="F4754">
        <v>2756</v>
      </c>
      <c r="G4754">
        <v>2817</v>
      </c>
      <c r="H4754" t="s">
        <v>8975</v>
      </c>
      <c r="J4754" t="str">
        <f t="shared" si="153"/>
        <v>iiif_url</v>
      </c>
    </row>
    <row r="4755" spans="1:10" x14ac:dyDescent="0.2">
      <c r="A4755" t="s">
        <v>8639</v>
      </c>
      <c r="B4755">
        <v>391</v>
      </c>
      <c r="C4755" t="s">
        <v>8976</v>
      </c>
      <c r="D4755">
        <v>2548</v>
      </c>
      <c r="E4755">
        <v>3413</v>
      </c>
      <c r="F4755">
        <v>2806</v>
      </c>
      <c r="G4755">
        <v>2866</v>
      </c>
      <c r="H4755" t="s">
        <v>8977</v>
      </c>
      <c r="J4755" t="str">
        <f t="shared" si="153"/>
        <v>iiif_url</v>
      </c>
    </row>
    <row r="4756" spans="1:10" x14ac:dyDescent="0.2">
      <c r="A4756" t="s">
        <v>8639</v>
      </c>
      <c r="B4756">
        <v>391</v>
      </c>
      <c r="C4756" t="s">
        <v>8978</v>
      </c>
      <c r="D4756">
        <v>2547</v>
      </c>
      <c r="E4756">
        <v>3412</v>
      </c>
      <c r="F4756">
        <v>2855</v>
      </c>
      <c r="G4756">
        <v>2915</v>
      </c>
      <c r="H4756" t="s">
        <v>8979</v>
      </c>
      <c r="J4756" t="str">
        <f t="shared" si="153"/>
        <v>iiif_url</v>
      </c>
    </row>
    <row r="4757" spans="1:10" x14ac:dyDescent="0.2">
      <c r="A4757" t="s">
        <v>8639</v>
      </c>
      <c r="B4757">
        <v>391</v>
      </c>
      <c r="C4757" t="s">
        <v>8980</v>
      </c>
      <c r="D4757">
        <v>2546</v>
      </c>
      <c r="E4757">
        <v>3412</v>
      </c>
      <c r="F4757">
        <v>2904</v>
      </c>
      <c r="G4757">
        <v>2965</v>
      </c>
      <c r="H4757" t="s">
        <v>8981</v>
      </c>
      <c r="J4757" t="str">
        <f t="shared" si="153"/>
        <v>iiif_url</v>
      </c>
    </row>
    <row r="4758" spans="1:10" x14ac:dyDescent="0.2">
      <c r="A4758" t="s">
        <v>8639</v>
      </c>
      <c r="B4758">
        <v>391</v>
      </c>
      <c r="C4758" t="s">
        <v>8982</v>
      </c>
      <c r="D4758">
        <v>2545</v>
      </c>
      <c r="E4758">
        <v>3412</v>
      </c>
      <c r="F4758">
        <v>2951</v>
      </c>
      <c r="G4758">
        <v>3012</v>
      </c>
      <c r="H4758" t="s">
        <v>8983</v>
      </c>
      <c r="J4758" t="str">
        <f t="shared" si="153"/>
        <v>iiif_url</v>
      </c>
    </row>
    <row r="4759" spans="1:10" x14ac:dyDescent="0.2">
      <c r="A4759" t="s">
        <v>8639</v>
      </c>
      <c r="B4759">
        <v>391</v>
      </c>
      <c r="C4759" t="s">
        <v>8984</v>
      </c>
      <c r="D4759">
        <v>2551</v>
      </c>
      <c r="E4759">
        <v>3412</v>
      </c>
      <c r="F4759">
        <v>3000</v>
      </c>
      <c r="G4759">
        <v>3062</v>
      </c>
      <c r="H4759" t="s">
        <v>8985</v>
      </c>
      <c r="J4759" t="str">
        <f t="shared" si="153"/>
        <v>iiif_url</v>
      </c>
    </row>
    <row r="4760" spans="1:10" x14ac:dyDescent="0.2">
      <c r="A4760" t="s">
        <v>8639</v>
      </c>
      <c r="B4760">
        <v>391</v>
      </c>
      <c r="C4760" t="s">
        <v>8986</v>
      </c>
      <c r="D4760">
        <v>2552</v>
      </c>
      <c r="E4760">
        <v>3412</v>
      </c>
      <c r="F4760">
        <v>3049</v>
      </c>
      <c r="G4760">
        <v>3109</v>
      </c>
      <c r="H4760" t="s">
        <v>8987</v>
      </c>
      <c r="J4760" t="str">
        <f t="shared" si="153"/>
        <v>iiif_url</v>
      </c>
    </row>
    <row r="4761" spans="1:10" x14ac:dyDescent="0.2">
      <c r="A4761" t="s">
        <v>8639</v>
      </c>
      <c r="B4761">
        <v>391</v>
      </c>
      <c r="C4761" t="s">
        <v>8988</v>
      </c>
      <c r="D4761">
        <v>2552</v>
      </c>
      <c r="E4761">
        <v>3422</v>
      </c>
      <c r="F4761">
        <v>3096</v>
      </c>
      <c r="G4761">
        <v>3156</v>
      </c>
      <c r="H4761" t="s">
        <v>8989</v>
      </c>
      <c r="J4761" t="str">
        <f t="shared" si="153"/>
        <v>iiif_url</v>
      </c>
    </row>
    <row r="4762" spans="1:10" x14ac:dyDescent="0.2">
      <c r="A4762" t="s">
        <v>8639</v>
      </c>
      <c r="B4762">
        <v>391</v>
      </c>
      <c r="C4762" t="s">
        <v>8990</v>
      </c>
      <c r="D4762">
        <v>2550</v>
      </c>
      <c r="E4762">
        <v>3419</v>
      </c>
      <c r="F4762">
        <v>3147</v>
      </c>
      <c r="G4762">
        <v>3208</v>
      </c>
      <c r="H4762" t="s">
        <v>8991</v>
      </c>
      <c r="J4762" t="str">
        <f t="shared" si="153"/>
        <v>iiif_url</v>
      </c>
    </row>
    <row r="4763" spans="1:10" x14ac:dyDescent="0.2">
      <c r="A4763" t="s">
        <v>8639</v>
      </c>
      <c r="B4763">
        <v>391</v>
      </c>
      <c r="C4763" t="s">
        <v>8992</v>
      </c>
      <c r="D4763">
        <v>2565</v>
      </c>
      <c r="E4763">
        <v>3418</v>
      </c>
      <c r="F4763">
        <v>3195</v>
      </c>
      <c r="G4763">
        <v>3258</v>
      </c>
      <c r="H4763" t="s">
        <v>8993</v>
      </c>
      <c r="J4763" t="str">
        <f t="shared" si="153"/>
        <v>iiif_url</v>
      </c>
    </row>
    <row r="4764" spans="1:10" x14ac:dyDescent="0.2">
      <c r="A4764" t="s">
        <v>8639</v>
      </c>
      <c r="B4764">
        <v>391</v>
      </c>
      <c r="C4764" t="s">
        <v>8994</v>
      </c>
      <c r="D4764">
        <v>2555</v>
      </c>
      <c r="E4764">
        <v>2920</v>
      </c>
      <c r="F4764">
        <v>3245</v>
      </c>
      <c r="G4764">
        <v>3305</v>
      </c>
      <c r="H4764" t="s">
        <v>8995</v>
      </c>
      <c r="J4764" t="str">
        <f t="shared" si="153"/>
        <v>iiif_url</v>
      </c>
    </row>
    <row r="4765" spans="1:10" x14ac:dyDescent="0.2">
      <c r="A4765" t="s">
        <v>8639</v>
      </c>
      <c r="B4765">
        <v>391</v>
      </c>
      <c r="C4765" t="s">
        <v>8996</v>
      </c>
      <c r="D4765">
        <v>3491</v>
      </c>
      <c r="E4765">
        <v>4375</v>
      </c>
      <c r="F4765">
        <v>414</v>
      </c>
      <c r="G4765">
        <v>477</v>
      </c>
      <c r="H4765" t="s">
        <v>8997</v>
      </c>
      <c r="J4765" t="str">
        <f t="shared" si="153"/>
        <v>iiif_url</v>
      </c>
    </row>
    <row r="4766" spans="1:10" x14ac:dyDescent="0.2">
      <c r="A4766" t="s">
        <v>8639</v>
      </c>
      <c r="B4766">
        <v>391</v>
      </c>
      <c r="C4766" t="s">
        <v>8998</v>
      </c>
      <c r="D4766">
        <v>3495</v>
      </c>
      <c r="E4766">
        <v>4376</v>
      </c>
      <c r="F4766">
        <v>462</v>
      </c>
      <c r="G4766">
        <v>525</v>
      </c>
      <c r="H4766" t="s">
        <v>8999</v>
      </c>
      <c r="J4766" t="str">
        <f t="shared" ref="J4766:J4797" si="154">HYPERLINK("https://images.diginfra.net/iiif/NL-HaNA_1.01.02/3853/NL-HaNA_1.01.02_3853_0196.jpg/2432,231,2046,3278/full/0/default.jpg", "iiif_url")</f>
        <v>iiif_url</v>
      </c>
    </row>
    <row r="4767" spans="1:10" x14ac:dyDescent="0.2">
      <c r="A4767" t="s">
        <v>8639</v>
      </c>
      <c r="B4767">
        <v>391</v>
      </c>
      <c r="C4767" t="s">
        <v>9000</v>
      </c>
      <c r="D4767">
        <v>3491</v>
      </c>
      <c r="E4767">
        <v>4366</v>
      </c>
      <c r="F4767">
        <v>512</v>
      </c>
      <c r="G4767">
        <v>576</v>
      </c>
      <c r="H4767" t="s">
        <v>9001</v>
      </c>
      <c r="J4767" t="str">
        <f t="shared" si="154"/>
        <v>iiif_url</v>
      </c>
    </row>
    <row r="4768" spans="1:10" x14ac:dyDescent="0.2">
      <c r="A4768" t="s">
        <v>8639</v>
      </c>
      <c r="B4768">
        <v>391</v>
      </c>
      <c r="C4768" t="s">
        <v>9002</v>
      </c>
      <c r="D4768">
        <v>3488</v>
      </c>
      <c r="E4768">
        <v>4371</v>
      </c>
      <c r="F4768">
        <v>560</v>
      </c>
      <c r="G4768">
        <v>627</v>
      </c>
      <c r="H4768" t="s">
        <v>9003</v>
      </c>
      <c r="J4768" t="str">
        <f t="shared" si="154"/>
        <v>iiif_url</v>
      </c>
    </row>
    <row r="4769" spans="1:10" x14ac:dyDescent="0.2">
      <c r="A4769" t="s">
        <v>8639</v>
      </c>
      <c r="B4769">
        <v>391</v>
      </c>
      <c r="C4769" t="s">
        <v>9004</v>
      </c>
      <c r="D4769">
        <v>3491</v>
      </c>
      <c r="E4769">
        <v>4369</v>
      </c>
      <c r="F4769">
        <v>609</v>
      </c>
      <c r="G4769">
        <v>674</v>
      </c>
      <c r="H4769" t="s">
        <v>9005</v>
      </c>
      <c r="J4769" t="str">
        <f t="shared" si="154"/>
        <v>iiif_url</v>
      </c>
    </row>
    <row r="4770" spans="1:10" x14ac:dyDescent="0.2">
      <c r="A4770" t="s">
        <v>8639</v>
      </c>
      <c r="B4770">
        <v>391</v>
      </c>
      <c r="C4770" t="s">
        <v>9006</v>
      </c>
      <c r="D4770">
        <v>3494</v>
      </c>
      <c r="E4770">
        <v>4366</v>
      </c>
      <c r="F4770">
        <v>656</v>
      </c>
      <c r="G4770">
        <v>720</v>
      </c>
      <c r="H4770" t="s">
        <v>9007</v>
      </c>
      <c r="J4770" t="str">
        <f t="shared" si="154"/>
        <v>iiif_url</v>
      </c>
    </row>
    <row r="4771" spans="1:10" x14ac:dyDescent="0.2">
      <c r="A4771" t="s">
        <v>8639</v>
      </c>
      <c r="B4771">
        <v>391</v>
      </c>
      <c r="C4771" t="s">
        <v>9008</v>
      </c>
      <c r="D4771">
        <v>3494</v>
      </c>
      <c r="E4771">
        <v>4371</v>
      </c>
      <c r="F4771">
        <v>704</v>
      </c>
      <c r="G4771">
        <v>769</v>
      </c>
      <c r="H4771" t="s">
        <v>9009</v>
      </c>
      <c r="J4771" t="str">
        <f t="shared" si="154"/>
        <v>iiif_url</v>
      </c>
    </row>
    <row r="4772" spans="1:10" x14ac:dyDescent="0.2">
      <c r="A4772" t="s">
        <v>8639</v>
      </c>
      <c r="B4772">
        <v>391</v>
      </c>
      <c r="C4772" t="s">
        <v>9010</v>
      </c>
      <c r="D4772">
        <v>3496</v>
      </c>
      <c r="E4772">
        <v>4368</v>
      </c>
      <c r="F4772">
        <v>753</v>
      </c>
      <c r="G4772">
        <v>819</v>
      </c>
      <c r="H4772" t="s">
        <v>9011</v>
      </c>
      <c r="J4772" t="str">
        <f t="shared" si="154"/>
        <v>iiif_url</v>
      </c>
    </row>
    <row r="4773" spans="1:10" x14ac:dyDescent="0.2">
      <c r="A4773" t="s">
        <v>8639</v>
      </c>
      <c r="B4773">
        <v>391</v>
      </c>
      <c r="C4773" t="s">
        <v>9012</v>
      </c>
      <c r="D4773">
        <v>3496</v>
      </c>
      <c r="E4773">
        <v>4367</v>
      </c>
      <c r="F4773">
        <v>803</v>
      </c>
      <c r="G4773">
        <v>867</v>
      </c>
      <c r="H4773" t="s">
        <v>9013</v>
      </c>
      <c r="J4773" t="str">
        <f t="shared" si="154"/>
        <v>iiif_url</v>
      </c>
    </row>
    <row r="4774" spans="1:10" x14ac:dyDescent="0.2">
      <c r="A4774" t="s">
        <v>8639</v>
      </c>
      <c r="B4774">
        <v>391</v>
      </c>
      <c r="C4774" t="s">
        <v>9014</v>
      </c>
      <c r="D4774">
        <v>3491</v>
      </c>
      <c r="E4774">
        <v>4361</v>
      </c>
      <c r="F4774">
        <v>852</v>
      </c>
      <c r="G4774">
        <v>915</v>
      </c>
      <c r="H4774" t="s">
        <v>9015</v>
      </c>
      <c r="J4774" t="str">
        <f t="shared" si="154"/>
        <v>iiif_url</v>
      </c>
    </row>
    <row r="4775" spans="1:10" x14ac:dyDescent="0.2">
      <c r="A4775" t="s">
        <v>8639</v>
      </c>
      <c r="B4775">
        <v>391</v>
      </c>
      <c r="C4775" t="s">
        <v>9016</v>
      </c>
      <c r="D4775">
        <v>3491</v>
      </c>
      <c r="E4775">
        <v>4360</v>
      </c>
      <c r="F4775">
        <v>901</v>
      </c>
      <c r="G4775">
        <v>965</v>
      </c>
      <c r="H4775" t="s">
        <v>9017</v>
      </c>
      <c r="J4775" t="str">
        <f t="shared" si="154"/>
        <v>iiif_url</v>
      </c>
    </row>
    <row r="4776" spans="1:10" x14ac:dyDescent="0.2">
      <c r="A4776" t="s">
        <v>8639</v>
      </c>
      <c r="B4776">
        <v>391</v>
      </c>
      <c r="C4776" t="s">
        <v>9018</v>
      </c>
      <c r="D4776">
        <v>3492</v>
      </c>
      <c r="E4776">
        <v>4358</v>
      </c>
      <c r="F4776">
        <v>949</v>
      </c>
      <c r="G4776">
        <v>1013</v>
      </c>
      <c r="H4776" t="s">
        <v>9019</v>
      </c>
      <c r="J4776" t="str">
        <f t="shared" si="154"/>
        <v>iiif_url</v>
      </c>
    </row>
    <row r="4777" spans="1:10" x14ac:dyDescent="0.2">
      <c r="A4777" t="s">
        <v>8639</v>
      </c>
      <c r="B4777">
        <v>391</v>
      </c>
      <c r="C4777" t="s">
        <v>9020</v>
      </c>
      <c r="D4777">
        <v>3497</v>
      </c>
      <c r="E4777">
        <v>3760</v>
      </c>
      <c r="F4777">
        <v>1000</v>
      </c>
      <c r="G4777">
        <v>1058</v>
      </c>
      <c r="H4777" t="s">
        <v>4893</v>
      </c>
      <c r="J4777" t="str">
        <f t="shared" si="154"/>
        <v>iiif_url</v>
      </c>
    </row>
    <row r="4778" spans="1:10" x14ac:dyDescent="0.2">
      <c r="A4778" t="s">
        <v>8639</v>
      </c>
      <c r="B4778">
        <v>391</v>
      </c>
      <c r="C4778" t="s">
        <v>9021</v>
      </c>
      <c r="D4778">
        <v>3575</v>
      </c>
      <c r="E4778">
        <v>3585</v>
      </c>
      <c r="F4778">
        <v>1102</v>
      </c>
      <c r="G4778">
        <v>1162</v>
      </c>
      <c r="J4778" t="str">
        <f t="shared" si="154"/>
        <v>iiif_url</v>
      </c>
    </row>
    <row r="4779" spans="1:10" x14ac:dyDescent="0.2">
      <c r="A4779" t="s">
        <v>8639</v>
      </c>
      <c r="B4779">
        <v>391</v>
      </c>
      <c r="C4779" t="s">
        <v>9022</v>
      </c>
      <c r="D4779">
        <v>3596</v>
      </c>
      <c r="E4779">
        <v>4363</v>
      </c>
      <c r="F4779">
        <v>1095</v>
      </c>
      <c r="G4779">
        <v>1159</v>
      </c>
      <c r="H4779" t="s">
        <v>9023</v>
      </c>
      <c r="I4779">
        <v>1</v>
      </c>
      <c r="J4779" t="str">
        <f t="shared" si="154"/>
        <v>iiif_url</v>
      </c>
    </row>
    <row r="4780" spans="1:10" x14ac:dyDescent="0.2">
      <c r="A4780" t="s">
        <v>8639</v>
      </c>
      <c r="B4780">
        <v>391</v>
      </c>
      <c r="C4780" t="s">
        <v>9024</v>
      </c>
      <c r="D4780">
        <v>3513</v>
      </c>
      <c r="E4780">
        <v>4362</v>
      </c>
      <c r="F4780">
        <v>1136</v>
      </c>
      <c r="G4780">
        <v>1209</v>
      </c>
      <c r="H4780" t="s">
        <v>9025</v>
      </c>
      <c r="J4780" t="str">
        <f t="shared" si="154"/>
        <v>iiif_url</v>
      </c>
    </row>
    <row r="4781" spans="1:10" x14ac:dyDescent="0.2">
      <c r="A4781" t="s">
        <v>8639</v>
      </c>
      <c r="B4781">
        <v>391</v>
      </c>
      <c r="C4781" t="s">
        <v>9026</v>
      </c>
      <c r="D4781">
        <v>3614</v>
      </c>
      <c r="E4781">
        <v>4363</v>
      </c>
      <c r="F4781">
        <v>1197</v>
      </c>
      <c r="G4781">
        <v>1259</v>
      </c>
      <c r="H4781" t="s">
        <v>9027</v>
      </c>
      <c r="J4781" t="str">
        <f t="shared" si="154"/>
        <v>iiif_url</v>
      </c>
    </row>
    <row r="4782" spans="1:10" x14ac:dyDescent="0.2">
      <c r="A4782" t="s">
        <v>8639</v>
      </c>
      <c r="B4782">
        <v>391</v>
      </c>
      <c r="C4782" t="s">
        <v>9028</v>
      </c>
      <c r="D4782">
        <v>3495</v>
      </c>
      <c r="E4782">
        <v>4366</v>
      </c>
      <c r="F4782">
        <v>1244</v>
      </c>
      <c r="G4782">
        <v>1308</v>
      </c>
      <c r="H4782" t="s">
        <v>9029</v>
      </c>
      <c r="J4782" t="str">
        <f t="shared" si="154"/>
        <v>iiif_url</v>
      </c>
    </row>
    <row r="4783" spans="1:10" x14ac:dyDescent="0.2">
      <c r="A4783" t="s">
        <v>8639</v>
      </c>
      <c r="B4783">
        <v>391</v>
      </c>
      <c r="C4783" t="s">
        <v>9030</v>
      </c>
      <c r="D4783">
        <v>3488</v>
      </c>
      <c r="E4783">
        <v>4363</v>
      </c>
      <c r="F4783">
        <v>1294</v>
      </c>
      <c r="G4783">
        <v>1355</v>
      </c>
      <c r="H4783" t="s">
        <v>9031</v>
      </c>
      <c r="J4783" t="str">
        <f t="shared" si="154"/>
        <v>iiif_url</v>
      </c>
    </row>
    <row r="4784" spans="1:10" x14ac:dyDescent="0.2">
      <c r="A4784" t="s">
        <v>8639</v>
      </c>
      <c r="B4784">
        <v>391</v>
      </c>
      <c r="C4784" t="s">
        <v>9032</v>
      </c>
      <c r="D4784">
        <v>3494</v>
      </c>
      <c r="E4784">
        <v>4360</v>
      </c>
      <c r="F4784">
        <v>1341</v>
      </c>
      <c r="G4784">
        <v>1405</v>
      </c>
      <c r="H4784" t="s">
        <v>9033</v>
      </c>
      <c r="J4784" t="str">
        <f t="shared" si="154"/>
        <v>iiif_url</v>
      </c>
    </row>
    <row r="4785" spans="1:10" x14ac:dyDescent="0.2">
      <c r="A4785" t="s">
        <v>8639</v>
      </c>
      <c r="B4785">
        <v>391</v>
      </c>
      <c r="C4785" t="s">
        <v>9034</v>
      </c>
      <c r="D4785">
        <v>3494</v>
      </c>
      <c r="E4785">
        <v>4362</v>
      </c>
      <c r="F4785">
        <v>1389</v>
      </c>
      <c r="G4785">
        <v>1453</v>
      </c>
      <c r="H4785" t="s">
        <v>9035</v>
      </c>
      <c r="J4785" t="str">
        <f t="shared" si="154"/>
        <v>iiif_url</v>
      </c>
    </row>
    <row r="4786" spans="1:10" x14ac:dyDescent="0.2">
      <c r="A4786" t="s">
        <v>8639</v>
      </c>
      <c r="B4786">
        <v>391</v>
      </c>
      <c r="C4786" t="s">
        <v>9036</v>
      </c>
      <c r="D4786">
        <v>3495</v>
      </c>
      <c r="E4786">
        <v>4364</v>
      </c>
      <c r="F4786">
        <v>1438</v>
      </c>
      <c r="G4786">
        <v>1502</v>
      </c>
      <c r="H4786" t="s">
        <v>9037</v>
      </c>
      <c r="J4786" t="str">
        <f t="shared" si="154"/>
        <v>iiif_url</v>
      </c>
    </row>
    <row r="4787" spans="1:10" x14ac:dyDescent="0.2">
      <c r="A4787" t="s">
        <v>8639</v>
      </c>
      <c r="B4787">
        <v>391</v>
      </c>
      <c r="C4787" t="s">
        <v>9038</v>
      </c>
      <c r="D4787">
        <v>3496</v>
      </c>
      <c r="E4787">
        <v>4365</v>
      </c>
      <c r="F4787">
        <v>1488</v>
      </c>
      <c r="G4787">
        <v>1548</v>
      </c>
      <c r="H4787" t="s">
        <v>9039</v>
      </c>
      <c r="J4787" t="str">
        <f t="shared" si="154"/>
        <v>iiif_url</v>
      </c>
    </row>
    <row r="4788" spans="1:10" x14ac:dyDescent="0.2">
      <c r="A4788" t="s">
        <v>8639</v>
      </c>
      <c r="B4788">
        <v>391</v>
      </c>
      <c r="C4788" t="s">
        <v>9040</v>
      </c>
      <c r="D4788">
        <v>3496</v>
      </c>
      <c r="E4788">
        <v>4361</v>
      </c>
      <c r="F4788">
        <v>1538</v>
      </c>
      <c r="G4788">
        <v>1602</v>
      </c>
      <c r="H4788" t="s">
        <v>9041</v>
      </c>
      <c r="J4788" t="str">
        <f t="shared" si="154"/>
        <v>iiif_url</v>
      </c>
    </row>
    <row r="4789" spans="1:10" x14ac:dyDescent="0.2">
      <c r="A4789" t="s">
        <v>8639</v>
      </c>
      <c r="B4789">
        <v>391</v>
      </c>
      <c r="C4789" t="s">
        <v>9042</v>
      </c>
      <c r="D4789">
        <v>3494</v>
      </c>
      <c r="E4789">
        <v>4131</v>
      </c>
      <c r="F4789">
        <v>1585</v>
      </c>
      <c r="G4789">
        <v>1647</v>
      </c>
      <c r="H4789" t="s">
        <v>9043</v>
      </c>
      <c r="J4789" t="str">
        <f t="shared" si="154"/>
        <v>iiif_url</v>
      </c>
    </row>
    <row r="4790" spans="1:10" x14ac:dyDescent="0.2">
      <c r="A4790" t="s">
        <v>8639</v>
      </c>
      <c r="B4790">
        <v>391</v>
      </c>
      <c r="C4790" t="s">
        <v>9044</v>
      </c>
      <c r="D4790">
        <v>3538</v>
      </c>
      <c r="E4790">
        <v>4365</v>
      </c>
      <c r="F4790">
        <v>1631</v>
      </c>
      <c r="G4790">
        <v>1694</v>
      </c>
      <c r="H4790" t="s">
        <v>1569</v>
      </c>
      <c r="J4790" t="str">
        <f t="shared" si="154"/>
        <v>iiif_url</v>
      </c>
    </row>
    <row r="4791" spans="1:10" x14ac:dyDescent="0.2">
      <c r="A4791" t="s">
        <v>8639</v>
      </c>
      <c r="B4791">
        <v>391</v>
      </c>
      <c r="C4791" t="s">
        <v>9045</v>
      </c>
      <c r="D4791">
        <v>3492</v>
      </c>
      <c r="E4791">
        <v>4366</v>
      </c>
      <c r="F4791">
        <v>1681</v>
      </c>
      <c r="G4791">
        <v>1745</v>
      </c>
      <c r="H4791" t="s">
        <v>9046</v>
      </c>
      <c r="J4791" t="str">
        <f t="shared" si="154"/>
        <v>iiif_url</v>
      </c>
    </row>
    <row r="4792" spans="1:10" x14ac:dyDescent="0.2">
      <c r="A4792" t="s">
        <v>8639</v>
      </c>
      <c r="B4792">
        <v>391</v>
      </c>
      <c r="C4792" t="s">
        <v>9047</v>
      </c>
      <c r="D4792">
        <v>3496</v>
      </c>
      <c r="E4792">
        <v>4362</v>
      </c>
      <c r="F4792">
        <v>1730</v>
      </c>
      <c r="G4792">
        <v>1794</v>
      </c>
      <c r="H4792" t="s">
        <v>9048</v>
      </c>
      <c r="J4792" t="str">
        <f t="shared" si="154"/>
        <v>iiif_url</v>
      </c>
    </row>
    <row r="4793" spans="1:10" x14ac:dyDescent="0.2">
      <c r="A4793" t="s">
        <v>8639</v>
      </c>
      <c r="B4793">
        <v>391</v>
      </c>
      <c r="C4793" t="s">
        <v>9049</v>
      </c>
      <c r="D4793">
        <v>3489</v>
      </c>
      <c r="E4793">
        <v>4362</v>
      </c>
      <c r="F4793">
        <v>1780</v>
      </c>
      <c r="G4793">
        <v>1844</v>
      </c>
      <c r="H4793" t="s">
        <v>9050</v>
      </c>
      <c r="J4793" t="str">
        <f t="shared" si="154"/>
        <v>iiif_url</v>
      </c>
    </row>
    <row r="4794" spans="1:10" x14ac:dyDescent="0.2">
      <c r="A4794" t="s">
        <v>8639</v>
      </c>
      <c r="B4794">
        <v>391</v>
      </c>
      <c r="C4794" t="s">
        <v>9051</v>
      </c>
      <c r="D4794">
        <v>3490</v>
      </c>
      <c r="E4794">
        <v>4363</v>
      </c>
      <c r="F4794">
        <v>1828</v>
      </c>
      <c r="G4794">
        <v>1892</v>
      </c>
      <c r="H4794" t="s">
        <v>9052</v>
      </c>
      <c r="J4794" t="str">
        <f t="shared" si="154"/>
        <v>iiif_url</v>
      </c>
    </row>
    <row r="4795" spans="1:10" x14ac:dyDescent="0.2">
      <c r="A4795" t="s">
        <v>8639</v>
      </c>
      <c r="B4795">
        <v>391</v>
      </c>
      <c r="C4795" t="s">
        <v>9053</v>
      </c>
      <c r="D4795">
        <v>3490</v>
      </c>
      <c r="E4795">
        <v>4361</v>
      </c>
      <c r="F4795">
        <v>1877</v>
      </c>
      <c r="G4795">
        <v>1941</v>
      </c>
      <c r="H4795" t="s">
        <v>9054</v>
      </c>
      <c r="J4795" t="str">
        <f t="shared" si="154"/>
        <v>iiif_url</v>
      </c>
    </row>
    <row r="4796" spans="1:10" x14ac:dyDescent="0.2">
      <c r="A4796" t="s">
        <v>8639</v>
      </c>
      <c r="B4796">
        <v>391</v>
      </c>
      <c r="C4796" t="s">
        <v>9055</v>
      </c>
      <c r="D4796">
        <v>3488</v>
      </c>
      <c r="E4796">
        <v>4364</v>
      </c>
      <c r="F4796">
        <v>1927</v>
      </c>
      <c r="G4796">
        <v>1989</v>
      </c>
      <c r="H4796" t="s">
        <v>9056</v>
      </c>
      <c r="J4796" t="str">
        <f t="shared" si="154"/>
        <v>iiif_url</v>
      </c>
    </row>
    <row r="4797" spans="1:10" x14ac:dyDescent="0.2">
      <c r="A4797" t="s">
        <v>8639</v>
      </c>
      <c r="B4797">
        <v>391</v>
      </c>
      <c r="C4797" t="s">
        <v>9057</v>
      </c>
      <c r="D4797">
        <v>3487</v>
      </c>
      <c r="E4797">
        <v>4362</v>
      </c>
      <c r="F4797">
        <v>1974</v>
      </c>
      <c r="G4797">
        <v>2038</v>
      </c>
      <c r="H4797" t="s">
        <v>9058</v>
      </c>
      <c r="J4797" t="str">
        <f t="shared" si="154"/>
        <v>iiif_url</v>
      </c>
    </row>
    <row r="4798" spans="1:10" x14ac:dyDescent="0.2">
      <c r="A4798" t="s">
        <v>8639</v>
      </c>
      <c r="B4798">
        <v>391</v>
      </c>
      <c r="C4798" t="s">
        <v>9059</v>
      </c>
      <c r="D4798">
        <v>3488</v>
      </c>
      <c r="E4798">
        <v>4359</v>
      </c>
      <c r="F4798">
        <v>2021</v>
      </c>
      <c r="G4798">
        <v>2085</v>
      </c>
      <c r="H4798" t="s">
        <v>9060</v>
      </c>
      <c r="J4798" t="str">
        <f t="shared" ref="J4798:J4822" si="155">HYPERLINK("https://images.diginfra.net/iiif/NL-HaNA_1.01.02/3853/NL-HaNA_1.01.02_3853_0196.jpg/2432,231,2046,3278/full/0/default.jpg", "iiif_url")</f>
        <v>iiif_url</v>
      </c>
    </row>
    <row r="4799" spans="1:10" x14ac:dyDescent="0.2">
      <c r="A4799" t="s">
        <v>8639</v>
      </c>
      <c r="B4799">
        <v>391</v>
      </c>
      <c r="C4799" t="s">
        <v>9061</v>
      </c>
      <c r="D4799">
        <v>3488</v>
      </c>
      <c r="E4799">
        <v>4360</v>
      </c>
      <c r="F4799">
        <v>2073</v>
      </c>
      <c r="G4799">
        <v>2136</v>
      </c>
      <c r="H4799" t="s">
        <v>9062</v>
      </c>
      <c r="J4799" t="str">
        <f t="shared" si="155"/>
        <v>iiif_url</v>
      </c>
    </row>
    <row r="4800" spans="1:10" x14ac:dyDescent="0.2">
      <c r="A4800" t="s">
        <v>8639</v>
      </c>
      <c r="B4800">
        <v>391</v>
      </c>
      <c r="C4800" t="s">
        <v>9063</v>
      </c>
      <c r="D4800">
        <v>3488</v>
      </c>
      <c r="E4800">
        <v>4360</v>
      </c>
      <c r="F4800">
        <v>2121</v>
      </c>
      <c r="G4800">
        <v>2183</v>
      </c>
      <c r="H4800" t="s">
        <v>9064</v>
      </c>
      <c r="J4800" t="str">
        <f t="shared" si="155"/>
        <v>iiif_url</v>
      </c>
    </row>
    <row r="4801" spans="1:10" x14ac:dyDescent="0.2">
      <c r="A4801" t="s">
        <v>8639</v>
      </c>
      <c r="B4801">
        <v>391</v>
      </c>
      <c r="C4801" t="s">
        <v>9065</v>
      </c>
      <c r="D4801">
        <v>3493</v>
      </c>
      <c r="E4801">
        <v>4359</v>
      </c>
      <c r="F4801">
        <v>2170</v>
      </c>
      <c r="G4801">
        <v>2230</v>
      </c>
      <c r="H4801" t="s">
        <v>9066</v>
      </c>
      <c r="J4801" t="str">
        <f t="shared" si="155"/>
        <v>iiif_url</v>
      </c>
    </row>
    <row r="4802" spans="1:10" x14ac:dyDescent="0.2">
      <c r="A4802" t="s">
        <v>8639</v>
      </c>
      <c r="B4802">
        <v>391</v>
      </c>
      <c r="C4802" t="s">
        <v>9067</v>
      </c>
      <c r="D4802">
        <v>3495</v>
      </c>
      <c r="E4802">
        <v>3812</v>
      </c>
      <c r="F4802">
        <v>2222</v>
      </c>
      <c r="G4802">
        <v>2282</v>
      </c>
      <c r="H4802" t="s">
        <v>9068</v>
      </c>
      <c r="J4802" t="str">
        <f t="shared" si="155"/>
        <v>iiif_url</v>
      </c>
    </row>
    <row r="4803" spans="1:10" x14ac:dyDescent="0.2">
      <c r="A4803" t="s">
        <v>8639</v>
      </c>
      <c r="B4803">
        <v>391</v>
      </c>
      <c r="C4803" t="s">
        <v>9069</v>
      </c>
      <c r="D4803">
        <v>3572</v>
      </c>
      <c r="E4803">
        <v>4360</v>
      </c>
      <c r="F4803">
        <v>2316</v>
      </c>
      <c r="G4803">
        <v>2377</v>
      </c>
      <c r="H4803" t="s">
        <v>9070</v>
      </c>
      <c r="I4803">
        <v>1</v>
      </c>
      <c r="J4803" t="str">
        <f t="shared" si="155"/>
        <v>iiif_url</v>
      </c>
    </row>
    <row r="4804" spans="1:10" x14ac:dyDescent="0.2">
      <c r="A4804" t="s">
        <v>8639</v>
      </c>
      <c r="B4804">
        <v>391</v>
      </c>
      <c r="C4804" t="s">
        <v>9071</v>
      </c>
      <c r="D4804">
        <v>3510</v>
      </c>
      <c r="E4804">
        <v>4358</v>
      </c>
      <c r="F4804">
        <v>2365</v>
      </c>
      <c r="G4804">
        <v>2429</v>
      </c>
      <c r="H4804" t="s">
        <v>9072</v>
      </c>
      <c r="J4804" t="str">
        <f t="shared" si="155"/>
        <v>iiif_url</v>
      </c>
    </row>
    <row r="4805" spans="1:10" x14ac:dyDescent="0.2">
      <c r="A4805" t="s">
        <v>8639</v>
      </c>
      <c r="B4805">
        <v>391</v>
      </c>
      <c r="C4805" t="s">
        <v>9073</v>
      </c>
      <c r="D4805">
        <v>3607</v>
      </c>
      <c r="E4805">
        <v>4133</v>
      </c>
      <c r="F4805">
        <v>2415</v>
      </c>
      <c r="G4805">
        <v>2476</v>
      </c>
      <c r="H4805" t="s">
        <v>9074</v>
      </c>
      <c r="J4805" t="str">
        <f t="shared" si="155"/>
        <v>iiif_url</v>
      </c>
    </row>
    <row r="4806" spans="1:10" x14ac:dyDescent="0.2">
      <c r="A4806" t="s">
        <v>8639</v>
      </c>
      <c r="B4806">
        <v>391</v>
      </c>
      <c r="C4806" t="s">
        <v>9075</v>
      </c>
      <c r="D4806">
        <v>3537</v>
      </c>
      <c r="E4806">
        <v>4362</v>
      </c>
      <c r="F4806">
        <v>2463</v>
      </c>
      <c r="G4806">
        <v>2525</v>
      </c>
      <c r="H4806" t="s">
        <v>9076</v>
      </c>
      <c r="J4806" t="str">
        <f t="shared" si="155"/>
        <v>iiif_url</v>
      </c>
    </row>
    <row r="4807" spans="1:10" x14ac:dyDescent="0.2">
      <c r="A4807" t="s">
        <v>8639</v>
      </c>
      <c r="B4807">
        <v>391</v>
      </c>
      <c r="C4807" t="s">
        <v>9077</v>
      </c>
      <c r="D4807">
        <v>3488</v>
      </c>
      <c r="E4807">
        <v>4363</v>
      </c>
      <c r="F4807">
        <v>2512</v>
      </c>
      <c r="G4807">
        <v>2573</v>
      </c>
      <c r="H4807" t="s">
        <v>9078</v>
      </c>
      <c r="J4807" t="str">
        <f t="shared" si="155"/>
        <v>iiif_url</v>
      </c>
    </row>
    <row r="4808" spans="1:10" x14ac:dyDescent="0.2">
      <c r="A4808" t="s">
        <v>8639</v>
      </c>
      <c r="B4808">
        <v>391</v>
      </c>
      <c r="C4808" t="s">
        <v>9079</v>
      </c>
      <c r="D4808">
        <v>3491</v>
      </c>
      <c r="E4808">
        <v>4362</v>
      </c>
      <c r="F4808">
        <v>2560</v>
      </c>
      <c r="G4808">
        <v>2624</v>
      </c>
      <c r="H4808" t="s">
        <v>9080</v>
      </c>
      <c r="J4808" t="str">
        <f t="shared" si="155"/>
        <v>iiif_url</v>
      </c>
    </row>
    <row r="4809" spans="1:10" x14ac:dyDescent="0.2">
      <c r="A4809" t="s">
        <v>8639</v>
      </c>
      <c r="B4809">
        <v>391</v>
      </c>
      <c r="C4809" t="s">
        <v>9081</v>
      </c>
      <c r="D4809">
        <v>3492</v>
      </c>
      <c r="E4809">
        <v>4360</v>
      </c>
      <c r="F4809">
        <v>2611</v>
      </c>
      <c r="G4809">
        <v>2673</v>
      </c>
      <c r="H4809" t="s">
        <v>9082</v>
      </c>
      <c r="J4809" t="str">
        <f t="shared" si="155"/>
        <v>iiif_url</v>
      </c>
    </row>
    <row r="4810" spans="1:10" x14ac:dyDescent="0.2">
      <c r="A4810" t="s">
        <v>8639</v>
      </c>
      <c r="B4810">
        <v>391</v>
      </c>
      <c r="C4810" t="s">
        <v>9083</v>
      </c>
      <c r="D4810">
        <v>3493</v>
      </c>
      <c r="E4810">
        <v>4359</v>
      </c>
      <c r="F4810">
        <v>2659</v>
      </c>
      <c r="G4810">
        <v>2721</v>
      </c>
      <c r="H4810" t="s">
        <v>9084</v>
      </c>
      <c r="J4810" t="str">
        <f t="shared" si="155"/>
        <v>iiif_url</v>
      </c>
    </row>
    <row r="4811" spans="1:10" x14ac:dyDescent="0.2">
      <c r="A4811" t="s">
        <v>8639</v>
      </c>
      <c r="B4811">
        <v>391</v>
      </c>
      <c r="C4811" t="s">
        <v>9085</v>
      </c>
      <c r="D4811">
        <v>3493</v>
      </c>
      <c r="E4811">
        <v>4362</v>
      </c>
      <c r="F4811">
        <v>2709</v>
      </c>
      <c r="G4811">
        <v>2770</v>
      </c>
      <c r="H4811" t="s">
        <v>9086</v>
      </c>
      <c r="J4811" t="str">
        <f t="shared" si="155"/>
        <v>iiif_url</v>
      </c>
    </row>
    <row r="4812" spans="1:10" x14ac:dyDescent="0.2">
      <c r="A4812" t="s">
        <v>8639</v>
      </c>
      <c r="B4812">
        <v>391</v>
      </c>
      <c r="C4812" t="s">
        <v>9087</v>
      </c>
      <c r="D4812">
        <v>3494</v>
      </c>
      <c r="E4812">
        <v>4357</v>
      </c>
      <c r="F4812">
        <v>2758</v>
      </c>
      <c r="G4812">
        <v>2821</v>
      </c>
      <c r="H4812" t="s">
        <v>9088</v>
      </c>
      <c r="J4812" t="str">
        <f t="shared" si="155"/>
        <v>iiif_url</v>
      </c>
    </row>
    <row r="4813" spans="1:10" x14ac:dyDescent="0.2">
      <c r="A4813" t="s">
        <v>8639</v>
      </c>
      <c r="B4813">
        <v>391</v>
      </c>
      <c r="C4813" t="s">
        <v>9089</v>
      </c>
      <c r="D4813">
        <v>3496</v>
      </c>
      <c r="E4813">
        <v>3964</v>
      </c>
      <c r="F4813">
        <v>2807</v>
      </c>
      <c r="G4813">
        <v>2866</v>
      </c>
      <c r="H4813" t="s">
        <v>9090</v>
      </c>
      <c r="J4813" t="str">
        <f t="shared" si="155"/>
        <v>iiif_url</v>
      </c>
    </row>
    <row r="4814" spans="1:10" x14ac:dyDescent="0.2">
      <c r="A4814" t="s">
        <v>8639</v>
      </c>
      <c r="B4814">
        <v>391</v>
      </c>
      <c r="C4814" t="s">
        <v>9091</v>
      </c>
      <c r="D4814">
        <v>3510</v>
      </c>
      <c r="E4814">
        <v>4370</v>
      </c>
      <c r="F4814">
        <v>2903</v>
      </c>
      <c r="G4814">
        <v>2966</v>
      </c>
      <c r="H4814" t="s">
        <v>9092</v>
      </c>
      <c r="I4814">
        <v>1</v>
      </c>
      <c r="J4814" t="str">
        <f t="shared" si="155"/>
        <v>iiif_url</v>
      </c>
    </row>
    <row r="4815" spans="1:10" x14ac:dyDescent="0.2">
      <c r="A4815" t="s">
        <v>8639</v>
      </c>
      <c r="B4815">
        <v>391</v>
      </c>
      <c r="C4815" t="s">
        <v>9093</v>
      </c>
      <c r="D4815">
        <v>3509</v>
      </c>
      <c r="E4815">
        <v>4365</v>
      </c>
      <c r="F4815">
        <v>2954</v>
      </c>
      <c r="G4815">
        <v>3017</v>
      </c>
      <c r="H4815" t="s">
        <v>9094</v>
      </c>
      <c r="J4815" t="str">
        <f t="shared" si="155"/>
        <v>iiif_url</v>
      </c>
    </row>
    <row r="4816" spans="1:10" x14ac:dyDescent="0.2">
      <c r="A4816" t="s">
        <v>8639</v>
      </c>
      <c r="B4816">
        <v>391</v>
      </c>
      <c r="C4816" t="s">
        <v>9095</v>
      </c>
      <c r="D4816">
        <v>3563</v>
      </c>
      <c r="E4816">
        <v>4367</v>
      </c>
      <c r="F4816">
        <v>3002</v>
      </c>
      <c r="G4816">
        <v>3065</v>
      </c>
      <c r="H4816" t="s">
        <v>9096</v>
      </c>
      <c r="J4816" t="str">
        <f t="shared" si="155"/>
        <v>iiif_url</v>
      </c>
    </row>
    <row r="4817" spans="1:10" x14ac:dyDescent="0.2">
      <c r="A4817" t="s">
        <v>8639</v>
      </c>
      <c r="B4817">
        <v>391</v>
      </c>
      <c r="C4817" t="s">
        <v>9097</v>
      </c>
      <c r="D4817">
        <v>3491</v>
      </c>
      <c r="E4817">
        <v>4369</v>
      </c>
      <c r="F4817">
        <v>3050</v>
      </c>
      <c r="G4817">
        <v>3114</v>
      </c>
      <c r="H4817" t="s">
        <v>9098</v>
      </c>
      <c r="J4817" t="str">
        <f t="shared" si="155"/>
        <v>iiif_url</v>
      </c>
    </row>
    <row r="4818" spans="1:10" x14ac:dyDescent="0.2">
      <c r="A4818" t="s">
        <v>8639</v>
      </c>
      <c r="B4818">
        <v>391</v>
      </c>
      <c r="C4818" t="s">
        <v>9099</v>
      </c>
      <c r="D4818">
        <v>3493</v>
      </c>
      <c r="E4818">
        <v>4366</v>
      </c>
      <c r="F4818">
        <v>3099</v>
      </c>
      <c r="G4818">
        <v>3163</v>
      </c>
      <c r="H4818" t="s">
        <v>9100</v>
      </c>
      <c r="J4818" t="str">
        <f t="shared" si="155"/>
        <v>iiif_url</v>
      </c>
    </row>
    <row r="4819" spans="1:10" x14ac:dyDescent="0.2">
      <c r="A4819" t="s">
        <v>8639</v>
      </c>
      <c r="B4819">
        <v>391</v>
      </c>
      <c r="C4819" t="s">
        <v>9101</v>
      </c>
      <c r="D4819">
        <v>3500</v>
      </c>
      <c r="E4819">
        <v>4368</v>
      </c>
      <c r="F4819">
        <v>3146</v>
      </c>
      <c r="G4819">
        <v>3213</v>
      </c>
      <c r="H4819" t="s">
        <v>9102</v>
      </c>
      <c r="J4819" t="str">
        <f t="shared" si="155"/>
        <v>iiif_url</v>
      </c>
    </row>
    <row r="4820" spans="1:10" x14ac:dyDescent="0.2">
      <c r="A4820" t="s">
        <v>8639</v>
      </c>
      <c r="B4820">
        <v>391</v>
      </c>
      <c r="C4820" t="s">
        <v>9103</v>
      </c>
      <c r="D4820">
        <v>3503</v>
      </c>
      <c r="E4820">
        <v>4378</v>
      </c>
      <c r="F4820">
        <v>3198</v>
      </c>
      <c r="G4820">
        <v>3260</v>
      </c>
      <c r="H4820" t="s">
        <v>9104</v>
      </c>
      <c r="J4820" t="str">
        <f t="shared" si="155"/>
        <v>iiif_url</v>
      </c>
    </row>
    <row r="4821" spans="1:10" x14ac:dyDescent="0.2">
      <c r="A4821" t="s">
        <v>8639</v>
      </c>
      <c r="B4821">
        <v>391</v>
      </c>
      <c r="C4821" t="s">
        <v>9105</v>
      </c>
      <c r="D4821">
        <v>3494</v>
      </c>
      <c r="E4821">
        <v>4365</v>
      </c>
      <c r="F4821">
        <v>3247</v>
      </c>
      <c r="G4821">
        <v>3310</v>
      </c>
      <c r="H4821" t="s">
        <v>9106</v>
      </c>
      <c r="J4821" t="str">
        <f t="shared" si="155"/>
        <v>iiif_url</v>
      </c>
    </row>
    <row r="4822" spans="1:10" x14ac:dyDescent="0.2">
      <c r="A4822" t="s">
        <v>8639</v>
      </c>
      <c r="B4822">
        <v>391</v>
      </c>
      <c r="C4822" t="s">
        <v>9107</v>
      </c>
      <c r="D4822">
        <v>3493</v>
      </c>
      <c r="E4822">
        <v>4367</v>
      </c>
      <c r="F4822">
        <v>3300</v>
      </c>
      <c r="G4822">
        <v>3360</v>
      </c>
      <c r="H4822" t="s">
        <v>9108</v>
      </c>
      <c r="J4822" t="str">
        <f t="shared" si="155"/>
        <v>iiif_url</v>
      </c>
    </row>
    <row r="4826" spans="1:10" x14ac:dyDescent="0.2">
      <c r="A4826" t="s">
        <v>9109</v>
      </c>
      <c r="B4826">
        <v>164</v>
      </c>
      <c r="C4826" t="s">
        <v>9110</v>
      </c>
      <c r="D4826">
        <v>2037</v>
      </c>
      <c r="E4826">
        <v>2102</v>
      </c>
      <c r="F4826">
        <v>3264</v>
      </c>
      <c r="G4826">
        <v>3322</v>
      </c>
      <c r="H4826" t="s">
        <v>9111</v>
      </c>
      <c r="J4826" t="str">
        <f t="shared" ref="J4826:J4857" si="156">HYPERLINK("https://images.diginfra.net/iiif/NL-HaNA_1.01.02/3840/NL-HaNA_1.01.02_3840_0083.jpg/229,144,2033,3278/full/0/default.jpg", "iiif_url")</f>
        <v>iiif_url</v>
      </c>
    </row>
    <row r="4827" spans="1:10" x14ac:dyDescent="0.2">
      <c r="A4827" t="s">
        <v>9109</v>
      </c>
      <c r="B4827">
        <v>164</v>
      </c>
      <c r="C4827" t="s">
        <v>9110</v>
      </c>
      <c r="D4827">
        <v>2028</v>
      </c>
      <c r="E4827">
        <v>2162</v>
      </c>
      <c r="F4827">
        <v>278</v>
      </c>
      <c r="G4827">
        <v>337</v>
      </c>
      <c r="H4827" t="s">
        <v>9112</v>
      </c>
      <c r="J4827" t="str">
        <f t="shared" si="156"/>
        <v>iiif_url</v>
      </c>
    </row>
    <row r="4828" spans="1:10" x14ac:dyDescent="0.2">
      <c r="A4828" t="s">
        <v>9109</v>
      </c>
      <c r="B4828">
        <v>164</v>
      </c>
      <c r="C4828" t="s">
        <v>9110</v>
      </c>
      <c r="D4828">
        <v>1170</v>
      </c>
      <c r="E4828">
        <v>1369</v>
      </c>
      <c r="F4828">
        <v>268</v>
      </c>
      <c r="G4828">
        <v>326</v>
      </c>
      <c r="H4828" t="s">
        <v>9113</v>
      </c>
      <c r="J4828" t="str">
        <f t="shared" si="156"/>
        <v>iiif_url</v>
      </c>
    </row>
    <row r="4829" spans="1:10" x14ac:dyDescent="0.2">
      <c r="A4829" t="s">
        <v>9109</v>
      </c>
      <c r="B4829">
        <v>164</v>
      </c>
      <c r="C4829" t="s">
        <v>9110</v>
      </c>
      <c r="D4829">
        <v>364</v>
      </c>
      <c r="E4829">
        <v>800</v>
      </c>
      <c r="F4829">
        <v>244</v>
      </c>
      <c r="G4829">
        <v>319</v>
      </c>
      <c r="H4829" t="s">
        <v>9114</v>
      </c>
      <c r="J4829" t="str">
        <f t="shared" si="156"/>
        <v>iiif_url</v>
      </c>
    </row>
    <row r="4830" spans="1:10" x14ac:dyDescent="0.2">
      <c r="A4830" t="s">
        <v>9109</v>
      </c>
      <c r="B4830">
        <v>164</v>
      </c>
      <c r="C4830" t="s">
        <v>9115</v>
      </c>
      <c r="D4830">
        <v>362</v>
      </c>
      <c r="E4830">
        <v>1230</v>
      </c>
      <c r="F4830">
        <v>337</v>
      </c>
      <c r="G4830">
        <v>401</v>
      </c>
      <c r="H4830" t="s">
        <v>9116</v>
      </c>
      <c r="J4830" t="str">
        <f t="shared" si="156"/>
        <v>iiif_url</v>
      </c>
    </row>
    <row r="4831" spans="1:10" x14ac:dyDescent="0.2">
      <c r="A4831" t="s">
        <v>9109</v>
      </c>
      <c r="B4831">
        <v>164</v>
      </c>
      <c r="C4831" t="s">
        <v>9117</v>
      </c>
      <c r="D4831">
        <v>362</v>
      </c>
      <c r="E4831">
        <v>1224</v>
      </c>
      <c r="F4831">
        <v>387</v>
      </c>
      <c r="G4831">
        <v>449</v>
      </c>
      <c r="H4831" t="s">
        <v>9118</v>
      </c>
      <c r="J4831" t="str">
        <f t="shared" si="156"/>
        <v>iiif_url</v>
      </c>
    </row>
    <row r="4832" spans="1:10" x14ac:dyDescent="0.2">
      <c r="A4832" t="s">
        <v>9109</v>
      </c>
      <c r="B4832">
        <v>164</v>
      </c>
      <c r="C4832" t="s">
        <v>9119</v>
      </c>
      <c r="D4832">
        <v>360</v>
      </c>
      <c r="E4832">
        <v>1223</v>
      </c>
      <c r="F4832">
        <v>433</v>
      </c>
      <c r="G4832">
        <v>498</v>
      </c>
      <c r="H4832" t="s">
        <v>9120</v>
      </c>
      <c r="J4832" t="str">
        <f t="shared" si="156"/>
        <v>iiif_url</v>
      </c>
    </row>
    <row r="4833" spans="1:10" x14ac:dyDescent="0.2">
      <c r="A4833" t="s">
        <v>9109</v>
      </c>
      <c r="B4833">
        <v>164</v>
      </c>
      <c r="C4833" t="s">
        <v>9121</v>
      </c>
      <c r="D4833">
        <v>360</v>
      </c>
      <c r="E4833">
        <v>975</v>
      </c>
      <c r="F4833">
        <v>483</v>
      </c>
      <c r="G4833">
        <v>543</v>
      </c>
      <c r="H4833" t="s">
        <v>9122</v>
      </c>
      <c r="J4833" t="str">
        <f t="shared" si="156"/>
        <v>iiif_url</v>
      </c>
    </row>
    <row r="4834" spans="1:10" x14ac:dyDescent="0.2">
      <c r="A4834" t="s">
        <v>9109</v>
      </c>
      <c r="B4834">
        <v>164</v>
      </c>
      <c r="C4834" t="s">
        <v>9123</v>
      </c>
      <c r="D4834">
        <v>369</v>
      </c>
      <c r="E4834">
        <v>1219</v>
      </c>
      <c r="F4834">
        <v>580</v>
      </c>
      <c r="G4834">
        <v>643</v>
      </c>
      <c r="H4834" t="s">
        <v>9124</v>
      </c>
      <c r="I4834">
        <v>1</v>
      </c>
      <c r="J4834" t="str">
        <f t="shared" si="156"/>
        <v>iiif_url</v>
      </c>
    </row>
    <row r="4835" spans="1:10" x14ac:dyDescent="0.2">
      <c r="A4835" t="s">
        <v>9109</v>
      </c>
      <c r="B4835">
        <v>164</v>
      </c>
      <c r="C4835" t="s">
        <v>9125</v>
      </c>
      <c r="D4835">
        <v>366</v>
      </c>
      <c r="E4835">
        <v>1210</v>
      </c>
      <c r="F4835">
        <v>628</v>
      </c>
      <c r="G4835">
        <v>695</v>
      </c>
      <c r="H4835" t="s">
        <v>9126</v>
      </c>
      <c r="J4835" t="str">
        <f t="shared" si="156"/>
        <v>iiif_url</v>
      </c>
    </row>
    <row r="4836" spans="1:10" x14ac:dyDescent="0.2">
      <c r="A4836" t="s">
        <v>9109</v>
      </c>
      <c r="B4836">
        <v>164</v>
      </c>
      <c r="C4836" t="s">
        <v>9127</v>
      </c>
      <c r="D4836">
        <v>429</v>
      </c>
      <c r="E4836">
        <v>1214</v>
      </c>
      <c r="F4836">
        <v>674</v>
      </c>
      <c r="G4836">
        <v>743</v>
      </c>
      <c r="H4836" t="s">
        <v>9128</v>
      </c>
      <c r="J4836" t="str">
        <f t="shared" si="156"/>
        <v>iiif_url</v>
      </c>
    </row>
    <row r="4837" spans="1:10" x14ac:dyDescent="0.2">
      <c r="A4837" t="s">
        <v>9109</v>
      </c>
      <c r="B4837">
        <v>164</v>
      </c>
      <c r="C4837" t="s">
        <v>9129</v>
      </c>
      <c r="D4837">
        <v>356</v>
      </c>
      <c r="E4837">
        <v>1212</v>
      </c>
      <c r="F4837">
        <v>727</v>
      </c>
      <c r="G4837">
        <v>791</v>
      </c>
      <c r="H4837" t="s">
        <v>9130</v>
      </c>
      <c r="J4837" t="str">
        <f t="shared" si="156"/>
        <v>iiif_url</v>
      </c>
    </row>
    <row r="4838" spans="1:10" x14ac:dyDescent="0.2">
      <c r="A4838" t="s">
        <v>9109</v>
      </c>
      <c r="B4838">
        <v>164</v>
      </c>
      <c r="C4838" t="s">
        <v>9131</v>
      </c>
      <c r="D4838">
        <v>354</v>
      </c>
      <c r="E4838">
        <v>1217</v>
      </c>
      <c r="F4838">
        <v>774</v>
      </c>
      <c r="G4838">
        <v>837</v>
      </c>
      <c r="H4838" t="s">
        <v>9132</v>
      </c>
      <c r="J4838" t="str">
        <f t="shared" si="156"/>
        <v>iiif_url</v>
      </c>
    </row>
    <row r="4839" spans="1:10" x14ac:dyDescent="0.2">
      <c r="A4839" t="s">
        <v>9109</v>
      </c>
      <c r="B4839">
        <v>164</v>
      </c>
      <c r="C4839" t="s">
        <v>9133</v>
      </c>
      <c r="D4839">
        <v>356</v>
      </c>
      <c r="E4839">
        <v>1211</v>
      </c>
      <c r="F4839">
        <v>822</v>
      </c>
      <c r="G4839">
        <v>884</v>
      </c>
      <c r="H4839" t="s">
        <v>9134</v>
      </c>
      <c r="J4839" t="str">
        <f t="shared" si="156"/>
        <v>iiif_url</v>
      </c>
    </row>
    <row r="4840" spans="1:10" x14ac:dyDescent="0.2">
      <c r="A4840" t="s">
        <v>9109</v>
      </c>
      <c r="B4840">
        <v>164</v>
      </c>
      <c r="C4840" t="s">
        <v>9135</v>
      </c>
      <c r="D4840">
        <v>356</v>
      </c>
      <c r="E4840">
        <v>1218</v>
      </c>
      <c r="F4840">
        <v>870</v>
      </c>
      <c r="G4840">
        <v>933</v>
      </c>
      <c r="H4840" t="s">
        <v>9136</v>
      </c>
      <c r="J4840" t="str">
        <f t="shared" si="156"/>
        <v>iiif_url</v>
      </c>
    </row>
    <row r="4841" spans="1:10" x14ac:dyDescent="0.2">
      <c r="A4841" t="s">
        <v>9109</v>
      </c>
      <c r="B4841">
        <v>164</v>
      </c>
      <c r="C4841" t="s">
        <v>9137</v>
      </c>
      <c r="D4841">
        <v>357</v>
      </c>
      <c r="E4841">
        <v>1212</v>
      </c>
      <c r="F4841">
        <v>919</v>
      </c>
      <c r="G4841">
        <v>982</v>
      </c>
      <c r="H4841" t="s">
        <v>9138</v>
      </c>
      <c r="J4841" t="str">
        <f t="shared" si="156"/>
        <v>iiif_url</v>
      </c>
    </row>
    <row r="4842" spans="1:10" x14ac:dyDescent="0.2">
      <c r="A4842" t="s">
        <v>9109</v>
      </c>
      <c r="B4842">
        <v>164</v>
      </c>
      <c r="C4842" t="s">
        <v>9139</v>
      </c>
      <c r="D4842">
        <v>356</v>
      </c>
      <c r="E4842">
        <v>1215</v>
      </c>
      <c r="F4842">
        <v>968</v>
      </c>
      <c r="G4842">
        <v>1034</v>
      </c>
      <c r="H4842" t="s">
        <v>9140</v>
      </c>
      <c r="J4842" t="str">
        <f t="shared" si="156"/>
        <v>iiif_url</v>
      </c>
    </row>
    <row r="4843" spans="1:10" x14ac:dyDescent="0.2">
      <c r="A4843" t="s">
        <v>9109</v>
      </c>
      <c r="B4843">
        <v>164</v>
      </c>
      <c r="C4843" t="s">
        <v>9141</v>
      </c>
      <c r="D4843">
        <v>356</v>
      </c>
      <c r="E4843">
        <v>1214</v>
      </c>
      <c r="F4843">
        <v>1015</v>
      </c>
      <c r="G4843">
        <v>1079</v>
      </c>
      <c r="H4843" t="s">
        <v>9142</v>
      </c>
      <c r="J4843" t="str">
        <f t="shared" si="156"/>
        <v>iiif_url</v>
      </c>
    </row>
    <row r="4844" spans="1:10" x14ac:dyDescent="0.2">
      <c r="A4844" t="s">
        <v>9109</v>
      </c>
      <c r="B4844">
        <v>164</v>
      </c>
      <c r="C4844" t="s">
        <v>9143</v>
      </c>
      <c r="D4844">
        <v>355</v>
      </c>
      <c r="E4844">
        <v>1217</v>
      </c>
      <c r="F4844">
        <v>1063</v>
      </c>
      <c r="G4844">
        <v>1127</v>
      </c>
      <c r="H4844" t="s">
        <v>9144</v>
      </c>
      <c r="J4844" t="str">
        <f t="shared" si="156"/>
        <v>iiif_url</v>
      </c>
    </row>
    <row r="4845" spans="1:10" x14ac:dyDescent="0.2">
      <c r="A4845" t="s">
        <v>9109</v>
      </c>
      <c r="B4845">
        <v>164</v>
      </c>
      <c r="C4845" t="s">
        <v>9145</v>
      </c>
      <c r="D4845">
        <v>358</v>
      </c>
      <c r="E4845">
        <v>656</v>
      </c>
      <c r="F4845">
        <v>1111</v>
      </c>
      <c r="G4845">
        <v>1171</v>
      </c>
      <c r="H4845" t="s">
        <v>9146</v>
      </c>
      <c r="J4845" t="str">
        <f t="shared" si="156"/>
        <v>iiif_url</v>
      </c>
    </row>
    <row r="4846" spans="1:10" x14ac:dyDescent="0.2">
      <c r="A4846" t="s">
        <v>9109</v>
      </c>
      <c r="B4846">
        <v>164</v>
      </c>
      <c r="C4846" t="s">
        <v>9147</v>
      </c>
      <c r="D4846">
        <v>403</v>
      </c>
      <c r="E4846">
        <v>1211</v>
      </c>
      <c r="F4846">
        <v>1159</v>
      </c>
      <c r="G4846">
        <v>1223</v>
      </c>
      <c r="H4846" t="s">
        <v>9148</v>
      </c>
      <c r="J4846" t="str">
        <f t="shared" si="156"/>
        <v>iiif_url</v>
      </c>
    </row>
    <row r="4847" spans="1:10" x14ac:dyDescent="0.2">
      <c r="A4847" t="s">
        <v>9109</v>
      </c>
      <c r="B4847">
        <v>164</v>
      </c>
      <c r="C4847" t="s">
        <v>9149</v>
      </c>
      <c r="D4847">
        <v>358</v>
      </c>
      <c r="E4847">
        <v>1213</v>
      </c>
      <c r="F4847">
        <v>1209</v>
      </c>
      <c r="G4847">
        <v>1274</v>
      </c>
      <c r="H4847" t="s">
        <v>9150</v>
      </c>
      <c r="J4847" t="str">
        <f t="shared" si="156"/>
        <v>iiif_url</v>
      </c>
    </row>
    <row r="4848" spans="1:10" x14ac:dyDescent="0.2">
      <c r="A4848" t="s">
        <v>9109</v>
      </c>
      <c r="B4848">
        <v>164</v>
      </c>
      <c r="C4848" t="s">
        <v>9151</v>
      </c>
      <c r="D4848">
        <v>360</v>
      </c>
      <c r="E4848">
        <v>1220</v>
      </c>
      <c r="F4848">
        <v>1258</v>
      </c>
      <c r="G4848">
        <v>1323</v>
      </c>
      <c r="H4848" t="s">
        <v>9152</v>
      </c>
      <c r="J4848" t="str">
        <f t="shared" si="156"/>
        <v>iiif_url</v>
      </c>
    </row>
    <row r="4849" spans="1:10" x14ac:dyDescent="0.2">
      <c r="A4849" t="s">
        <v>9109</v>
      </c>
      <c r="B4849">
        <v>164</v>
      </c>
      <c r="C4849" t="s">
        <v>9153</v>
      </c>
      <c r="D4849">
        <v>355</v>
      </c>
      <c r="E4849">
        <v>1209</v>
      </c>
      <c r="F4849">
        <v>1307</v>
      </c>
      <c r="G4849">
        <v>1369</v>
      </c>
      <c r="H4849" t="s">
        <v>9154</v>
      </c>
      <c r="J4849" t="str">
        <f t="shared" si="156"/>
        <v>iiif_url</v>
      </c>
    </row>
    <row r="4850" spans="1:10" x14ac:dyDescent="0.2">
      <c r="A4850" t="s">
        <v>9109</v>
      </c>
      <c r="B4850">
        <v>164</v>
      </c>
      <c r="C4850" t="s">
        <v>9155</v>
      </c>
      <c r="D4850">
        <v>350</v>
      </c>
      <c r="E4850">
        <v>428</v>
      </c>
      <c r="F4850">
        <v>1354</v>
      </c>
      <c r="G4850">
        <v>1412</v>
      </c>
      <c r="H4850" t="s">
        <v>9156</v>
      </c>
      <c r="J4850" t="str">
        <f t="shared" si="156"/>
        <v>iiif_url</v>
      </c>
    </row>
    <row r="4851" spans="1:10" x14ac:dyDescent="0.2">
      <c r="A4851" t="s">
        <v>9109</v>
      </c>
      <c r="B4851">
        <v>164</v>
      </c>
      <c r="C4851" t="s">
        <v>9157</v>
      </c>
      <c r="D4851">
        <v>404</v>
      </c>
      <c r="E4851">
        <v>1215</v>
      </c>
      <c r="F4851">
        <v>1404</v>
      </c>
      <c r="G4851">
        <v>1469</v>
      </c>
      <c r="H4851" t="s">
        <v>9158</v>
      </c>
      <c r="J4851" t="str">
        <f t="shared" si="156"/>
        <v>iiif_url</v>
      </c>
    </row>
    <row r="4852" spans="1:10" x14ac:dyDescent="0.2">
      <c r="A4852" t="s">
        <v>9109</v>
      </c>
      <c r="B4852">
        <v>164</v>
      </c>
      <c r="C4852" t="s">
        <v>9159</v>
      </c>
      <c r="D4852">
        <v>350</v>
      </c>
      <c r="E4852">
        <v>1217</v>
      </c>
      <c r="F4852">
        <v>1452</v>
      </c>
      <c r="G4852">
        <v>1516</v>
      </c>
      <c r="H4852" t="s">
        <v>9160</v>
      </c>
      <c r="J4852" t="str">
        <f t="shared" si="156"/>
        <v>iiif_url</v>
      </c>
    </row>
    <row r="4853" spans="1:10" x14ac:dyDescent="0.2">
      <c r="A4853" t="s">
        <v>9109</v>
      </c>
      <c r="B4853">
        <v>164</v>
      </c>
      <c r="C4853" t="s">
        <v>9161</v>
      </c>
      <c r="D4853">
        <v>347</v>
      </c>
      <c r="E4853">
        <v>1202</v>
      </c>
      <c r="F4853">
        <v>1502</v>
      </c>
      <c r="G4853">
        <v>1563</v>
      </c>
      <c r="H4853" t="s">
        <v>9162</v>
      </c>
      <c r="J4853" t="str">
        <f t="shared" si="156"/>
        <v>iiif_url</v>
      </c>
    </row>
    <row r="4854" spans="1:10" x14ac:dyDescent="0.2">
      <c r="A4854" t="s">
        <v>9109</v>
      </c>
      <c r="B4854">
        <v>164</v>
      </c>
      <c r="C4854" t="s">
        <v>9163</v>
      </c>
      <c r="D4854">
        <v>345</v>
      </c>
      <c r="E4854">
        <v>1209</v>
      </c>
      <c r="F4854">
        <v>1551</v>
      </c>
      <c r="G4854">
        <v>1613</v>
      </c>
      <c r="H4854" t="s">
        <v>9164</v>
      </c>
      <c r="J4854" t="str">
        <f t="shared" si="156"/>
        <v>iiif_url</v>
      </c>
    </row>
    <row r="4855" spans="1:10" x14ac:dyDescent="0.2">
      <c r="A4855" t="s">
        <v>9109</v>
      </c>
      <c r="B4855">
        <v>164</v>
      </c>
      <c r="C4855" t="s">
        <v>9165</v>
      </c>
      <c r="D4855">
        <v>347</v>
      </c>
      <c r="E4855">
        <v>1207</v>
      </c>
      <c r="F4855">
        <v>1599</v>
      </c>
      <c r="G4855">
        <v>1662</v>
      </c>
      <c r="H4855" t="s">
        <v>9166</v>
      </c>
      <c r="J4855" t="str">
        <f t="shared" si="156"/>
        <v>iiif_url</v>
      </c>
    </row>
    <row r="4856" spans="1:10" x14ac:dyDescent="0.2">
      <c r="A4856" t="s">
        <v>9109</v>
      </c>
      <c r="B4856">
        <v>164</v>
      </c>
      <c r="C4856" t="s">
        <v>9167</v>
      </c>
      <c r="D4856">
        <v>349</v>
      </c>
      <c r="E4856">
        <v>1208</v>
      </c>
      <c r="F4856">
        <v>1646</v>
      </c>
      <c r="G4856">
        <v>1710</v>
      </c>
      <c r="H4856" t="s">
        <v>9168</v>
      </c>
      <c r="J4856" t="str">
        <f t="shared" si="156"/>
        <v>iiif_url</v>
      </c>
    </row>
    <row r="4857" spans="1:10" x14ac:dyDescent="0.2">
      <c r="A4857" t="s">
        <v>9109</v>
      </c>
      <c r="B4857">
        <v>164</v>
      </c>
      <c r="C4857" t="s">
        <v>9169</v>
      </c>
      <c r="D4857">
        <v>345</v>
      </c>
      <c r="E4857">
        <v>1201</v>
      </c>
      <c r="F4857">
        <v>1695</v>
      </c>
      <c r="G4857">
        <v>1757</v>
      </c>
      <c r="H4857" t="s">
        <v>9170</v>
      </c>
      <c r="J4857" t="str">
        <f t="shared" si="156"/>
        <v>iiif_url</v>
      </c>
    </row>
    <row r="4858" spans="1:10" x14ac:dyDescent="0.2">
      <c r="A4858" t="s">
        <v>9109</v>
      </c>
      <c r="B4858">
        <v>164</v>
      </c>
      <c r="C4858" t="s">
        <v>9171</v>
      </c>
      <c r="D4858">
        <v>350</v>
      </c>
      <c r="E4858">
        <v>1206</v>
      </c>
      <c r="F4858">
        <v>1743</v>
      </c>
      <c r="G4858">
        <v>1808</v>
      </c>
      <c r="H4858" t="s">
        <v>9172</v>
      </c>
      <c r="J4858" t="str">
        <f t="shared" ref="J4858:J4889" si="157">HYPERLINK("https://images.diginfra.net/iiif/NL-HaNA_1.01.02/3840/NL-HaNA_1.01.02_3840_0083.jpg/229,144,2033,3278/full/0/default.jpg", "iiif_url")</f>
        <v>iiif_url</v>
      </c>
    </row>
    <row r="4859" spans="1:10" x14ac:dyDescent="0.2">
      <c r="A4859" t="s">
        <v>9109</v>
      </c>
      <c r="B4859">
        <v>164</v>
      </c>
      <c r="C4859" t="s">
        <v>9173</v>
      </c>
      <c r="D4859">
        <v>348</v>
      </c>
      <c r="E4859">
        <v>1208</v>
      </c>
      <c r="F4859">
        <v>1792</v>
      </c>
      <c r="G4859">
        <v>1856</v>
      </c>
      <c r="H4859" t="s">
        <v>9174</v>
      </c>
      <c r="J4859" t="str">
        <f t="shared" si="157"/>
        <v>iiif_url</v>
      </c>
    </row>
    <row r="4860" spans="1:10" x14ac:dyDescent="0.2">
      <c r="A4860" t="s">
        <v>9109</v>
      </c>
      <c r="B4860">
        <v>164</v>
      </c>
      <c r="C4860" t="s">
        <v>9175</v>
      </c>
      <c r="D4860">
        <v>347</v>
      </c>
      <c r="E4860">
        <v>1202</v>
      </c>
      <c r="F4860">
        <v>1839</v>
      </c>
      <c r="G4860">
        <v>1903</v>
      </c>
      <c r="H4860" t="s">
        <v>9176</v>
      </c>
      <c r="J4860" t="str">
        <f t="shared" si="157"/>
        <v>iiif_url</v>
      </c>
    </row>
    <row r="4861" spans="1:10" x14ac:dyDescent="0.2">
      <c r="A4861" t="s">
        <v>9109</v>
      </c>
      <c r="B4861">
        <v>164</v>
      </c>
      <c r="C4861" t="s">
        <v>9177</v>
      </c>
      <c r="D4861">
        <v>345</v>
      </c>
      <c r="E4861">
        <v>1202</v>
      </c>
      <c r="F4861">
        <v>1889</v>
      </c>
      <c r="G4861">
        <v>1953</v>
      </c>
      <c r="H4861" t="s">
        <v>9178</v>
      </c>
      <c r="J4861" t="str">
        <f t="shared" si="157"/>
        <v>iiif_url</v>
      </c>
    </row>
    <row r="4862" spans="1:10" x14ac:dyDescent="0.2">
      <c r="A4862" t="s">
        <v>9109</v>
      </c>
      <c r="B4862">
        <v>164</v>
      </c>
      <c r="C4862" t="s">
        <v>9179</v>
      </c>
      <c r="D4862">
        <v>342</v>
      </c>
      <c r="E4862">
        <v>1204</v>
      </c>
      <c r="F4862">
        <v>1938</v>
      </c>
      <c r="G4862">
        <v>2001</v>
      </c>
      <c r="H4862" t="s">
        <v>9180</v>
      </c>
      <c r="J4862" t="str">
        <f t="shared" si="157"/>
        <v>iiif_url</v>
      </c>
    </row>
    <row r="4863" spans="1:10" x14ac:dyDescent="0.2">
      <c r="A4863" t="s">
        <v>9109</v>
      </c>
      <c r="B4863">
        <v>164</v>
      </c>
      <c r="C4863" t="s">
        <v>9181</v>
      </c>
      <c r="D4863">
        <v>344</v>
      </c>
      <c r="E4863">
        <v>1199</v>
      </c>
      <c r="F4863">
        <v>1987</v>
      </c>
      <c r="G4863">
        <v>2048</v>
      </c>
      <c r="H4863" t="s">
        <v>9182</v>
      </c>
      <c r="J4863" t="str">
        <f t="shared" si="157"/>
        <v>iiif_url</v>
      </c>
    </row>
    <row r="4864" spans="1:10" x14ac:dyDescent="0.2">
      <c r="A4864" t="s">
        <v>9109</v>
      </c>
      <c r="B4864">
        <v>164</v>
      </c>
      <c r="C4864" t="s">
        <v>9183</v>
      </c>
      <c r="D4864">
        <v>342</v>
      </c>
      <c r="E4864">
        <v>1199</v>
      </c>
      <c r="F4864">
        <v>2035</v>
      </c>
      <c r="G4864">
        <v>2101</v>
      </c>
      <c r="H4864" t="s">
        <v>9184</v>
      </c>
      <c r="J4864" t="str">
        <f t="shared" si="157"/>
        <v>iiif_url</v>
      </c>
    </row>
    <row r="4865" spans="1:10" x14ac:dyDescent="0.2">
      <c r="A4865" t="s">
        <v>9109</v>
      </c>
      <c r="B4865">
        <v>164</v>
      </c>
      <c r="C4865" t="s">
        <v>9185</v>
      </c>
      <c r="D4865">
        <v>344</v>
      </c>
      <c r="E4865">
        <v>1158</v>
      </c>
      <c r="F4865">
        <v>2083</v>
      </c>
      <c r="G4865">
        <v>2147</v>
      </c>
      <c r="H4865" t="s">
        <v>9186</v>
      </c>
      <c r="J4865" t="str">
        <f t="shared" si="157"/>
        <v>iiif_url</v>
      </c>
    </row>
    <row r="4866" spans="1:10" x14ac:dyDescent="0.2">
      <c r="A4866" t="s">
        <v>9109</v>
      </c>
      <c r="B4866">
        <v>164</v>
      </c>
      <c r="C4866" t="s">
        <v>9187</v>
      </c>
      <c r="D4866">
        <v>388</v>
      </c>
      <c r="E4866">
        <v>1200</v>
      </c>
      <c r="F4866">
        <v>2131</v>
      </c>
      <c r="G4866">
        <v>2194</v>
      </c>
      <c r="H4866" t="s">
        <v>9188</v>
      </c>
      <c r="J4866" t="str">
        <f t="shared" si="157"/>
        <v>iiif_url</v>
      </c>
    </row>
    <row r="4867" spans="1:10" x14ac:dyDescent="0.2">
      <c r="A4867" t="s">
        <v>9109</v>
      </c>
      <c r="B4867">
        <v>164</v>
      </c>
      <c r="C4867" t="s">
        <v>9189</v>
      </c>
      <c r="D4867">
        <v>340</v>
      </c>
      <c r="E4867">
        <v>1201</v>
      </c>
      <c r="F4867">
        <v>2179</v>
      </c>
      <c r="G4867">
        <v>2243</v>
      </c>
      <c r="H4867" t="s">
        <v>9190</v>
      </c>
      <c r="J4867" t="str">
        <f t="shared" si="157"/>
        <v>iiif_url</v>
      </c>
    </row>
    <row r="4868" spans="1:10" x14ac:dyDescent="0.2">
      <c r="A4868" t="s">
        <v>9109</v>
      </c>
      <c r="B4868">
        <v>164</v>
      </c>
      <c r="C4868" t="s">
        <v>9191</v>
      </c>
      <c r="D4868">
        <v>338</v>
      </c>
      <c r="E4868">
        <v>1194</v>
      </c>
      <c r="F4868">
        <v>2228</v>
      </c>
      <c r="G4868">
        <v>2294</v>
      </c>
      <c r="H4868" t="s">
        <v>9192</v>
      </c>
      <c r="J4868" t="str">
        <f t="shared" si="157"/>
        <v>iiif_url</v>
      </c>
    </row>
    <row r="4869" spans="1:10" x14ac:dyDescent="0.2">
      <c r="A4869" t="s">
        <v>9109</v>
      </c>
      <c r="B4869">
        <v>164</v>
      </c>
      <c r="C4869" t="s">
        <v>9193</v>
      </c>
      <c r="D4869">
        <v>336</v>
      </c>
      <c r="E4869">
        <v>1202</v>
      </c>
      <c r="F4869">
        <v>2276</v>
      </c>
      <c r="G4869">
        <v>2342</v>
      </c>
      <c r="H4869" t="s">
        <v>9194</v>
      </c>
      <c r="J4869" t="str">
        <f t="shared" si="157"/>
        <v>iiif_url</v>
      </c>
    </row>
    <row r="4870" spans="1:10" x14ac:dyDescent="0.2">
      <c r="A4870" t="s">
        <v>9109</v>
      </c>
      <c r="B4870">
        <v>164</v>
      </c>
      <c r="C4870" t="s">
        <v>9195</v>
      </c>
      <c r="D4870">
        <v>339</v>
      </c>
      <c r="E4870">
        <v>1199</v>
      </c>
      <c r="F4870">
        <v>2326</v>
      </c>
      <c r="G4870">
        <v>2390</v>
      </c>
      <c r="H4870" t="s">
        <v>9196</v>
      </c>
      <c r="J4870" t="str">
        <f t="shared" si="157"/>
        <v>iiif_url</v>
      </c>
    </row>
    <row r="4871" spans="1:10" x14ac:dyDescent="0.2">
      <c r="A4871" t="s">
        <v>9109</v>
      </c>
      <c r="B4871">
        <v>164</v>
      </c>
      <c r="C4871" t="s">
        <v>9197</v>
      </c>
      <c r="D4871">
        <v>336</v>
      </c>
      <c r="E4871">
        <v>1200</v>
      </c>
      <c r="F4871">
        <v>2372</v>
      </c>
      <c r="G4871">
        <v>2438</v>
      </c>
      <c r="H4871" t="s">
        <v>9198</v>
      </c>
      <c r="J4871" t="str">
        <f t="shared" si="157"/>
        <v>iiif_url</v>
      </c>
    </row>
    <row r="4872" spans="1:10" x14ac:dyDescent="0.2">
      <c r="A4872" t="s">
        <v>9109</v>
      </c>
      <c r="B4872">
        <v>164</v>
      </c>
      <c r="C4872" t="s">
        <v>9199</v>
      </c>
      <c r="D4872">
        <v>338</v>
      </c>
      <c r="E4872">
        <v>1189</v>
      </c>
      <c r="F4872">
        <v>2422</v>
      </c>
      <c r="G4872">
        <v>2485</v>
      </c>
      <c r="H4872" t="s">
        <v>9200</v>
      </c>
      <c r="J4872" t="str">
        <f t="shared" si="157"/>
        <v>iiif_url</v>
      </c>
    </row>
    <row r="4873" spans="1:10" x14ac:dyDescent="0.2">
      <c r="A4873" t="s">
        <v>9109</v>
      </c>
      <c r="B4873">
        <v>164</v>
      </c>
      <c r="C4873" t="s">
        <v>9201</v>
      </c>
      <c r="D4873">
        <v>339</v>
      </c>
      <c r="E4873">
        <v>1197</v>
      </c>
      <c r="F4873">
        <v>2470</v>
      </c>
      <c r="G4873">
        <v>2534</v>
      </c>
      <c r="H4873" t="s">
        <v>9202</v>
      </c>
      <c r="J4873" t="str">
        <f t="shared" si="157"/>
        <v>iiif_url</v>
      </c>
    </row>
    <row r="4874" spans="1:10" x14ac:dyDescent="0.2">
      <c r="A4874" t="s">
        <v>9109</v>
      </c>
      <c r="B4874">
        <v>164</v>
      </c>
      <c r="C4874" t="s">
        <v>9203</v>
      </c>
      <c r="D4874">
        <v>342</v>
      </c>
      <c r="E4874">
        <v>1196</v>
      </c>
      <c r="F4874">
        <v>2519</v>
      </c>
      <c r="G4874">
        <v>2584</v>
      </c>
      <c r="H4874" t="s">
        <v>9204</v>
      </c>
      <c r="J4874" t="str">
        <f t="shared" si="157"/>
        <v>iiif_url</v>
      </c>
    </row>
    <row r="4875" spans="1:10" x14ac:dyDescent="0.2">
      <c r="A4875" t="s">
        <v>9109</v>
      </c>
      <c r="B4875">
        <v>164</v>
      </c>
      <c r="C4875" t="s">
        <v>9205</v>
      </c>
      <c r="D4875">
        <v>341</v>
      </c>
      <c r="E4875">
        <v>867</v>
      </c>
      <c r="F4875">
        <v>2567</v>
      </c>
      <c r="G4875">
        <v>2628</v>
      </c>
      <c r="H4875" t="s">
        <v>9206</v>
      </c>
      <c r="J4875" t="str">
        <f t="shared" si="157"/>
        <v>iiif_url</v>
      </c>
    </row>
    <row r="4876" spans="1:10" x14ac:dyDescent="0.2">
      <c r="A4876" t="s">
        <v>9109</v>
      </c>
      <c r="B4876">
        <v>164</v>
      </c>
      <c r="C4876" t="s">
        <v>9207</v>
      </c>
      <c r="D4876">
        <v>384</v>
      </c>
      <c r="E4876">
        <v>1194</v>
      </c>
      <c r="F4876">
        <v>2616</v>
      </c>
      <c r="G4876">
        <v>2681</v>
      </c>
      <c r="H4876" t="s">
        <v>9208</v>
      </c>
      <c r="J4876" t="str">
        <f t="shared" si="157"/>
        <v>iiif_url</v>
      </c>
    </row>
    <row r="4877" spans="1:10" x14ac:dyDescent="0.2">
      <c r="A4877" t="s">
        <v>9109</v>
      </c>
      <c r="B4877">
        <v>164</v>
      </c>
      <c r="C4877" t="s">
        <v>9209</v>
      </c>
      <c r="D4877">
        <v>336</v>
      </c>
      <c r="E4877">
        <v>1195</v>
      </c>
      <c r="F4877">
        <v>2665</v>
      </c>
      <c r="G4877">
        <v>2731</v>
      </c>
      <c r="H4877" t="s">
        <v>9210</v>
      </c>
      <c r="J4877" t="str">
        <f t="shared" si="157"/>
        <v>iiif_url</v>
      </c>
    </row>
    <row r="4878" spans="1:10" x14ac:dyDescent="0.2">
      <c r="A4878" t="s">
        <v>9109</v>
      </c>
      <c r="B4878">
        <v>164</v>
      </c>
      <c r="C4878" t="s">
        <v>9211</v>
      </c>
      <c r="D4878">
        <v>336</v>
      </c>
      <c r="E4878">
        <v>1190</v>
      </c>
      <c r="F4878">
        <v>2715</v>
      </c>
      <c r="G4878">
        <v>2780</v>
      </c>
      <c r="H4878" t="s">
        <v>9212</v>
      </c>
      <c r="J4878" t="str">
        <f t="shared" si="157"/>
        <v>iiif_url</v>
      </c>
    </row>
    <row r="4879" spans="1:10" x14ac:dyDescent="0.2">
      <c r="A4879" t="s">
        <v>9109</v>
      </c>
      <c r="B4879">
        <v>164</v>
      </c>
      <c r="C4879" t="s">
        <v>9213</v>
      </c>
      <c r="D4879">
        <v>334</v>
      </c>
      <c r="E4879">
        <v>1195</v>
      </c>
      <c r="F4879">
        <v>2761</v>
      </c>
      <c r="G4879">
        <v>2828</v>
      </c>
      <c r="H4879" t="s">
        <v>9214</v>
      </c>
      <c r="J4879" t="str">
        <f t="shared" si="157"/>
        <v>iiif_url</v>
      </c>
    </row>
    <row r="4880" spans="1:10" x14ac:dyDescent="0.2">
      <c r="A4880" t="s">
        <v>9109</v>
      </c>
      <c r="B4880">
        <v>164</v>
      </c>
      <c r="C4880" t="s">
        <v>9215</v>
      </c>
      <c r="D4880">
        <v>332</v>
      </c>
      <c r="E4880">
        <v>1195</v>
      </c>
      <c r="F4880">
        <v>2809</v>
      </c>
      <c r="G4880">
        <v>2876</v>
      </c>
      <c r="H4880" t="s">
        <v>9216</v>
      </c>
      <c r="J4880" t="str">
        <f t="shared" si="157"/>
        <v>iiif_url</v>
      </c>
    </row>
    <row r="4881" spans="1:10" x14ac:dyDescent="0.2">
      <c r="A4881" t="s">
        <v>9109</v>
      </c>
      <c r="B4881">
        <v>164</v>
      </c>
      <c r="C4881" t="s">
        <v>9217</v>
      </c>
      <c r="D4881">
        <v>333</v>
      </c>
      <c r="E4881">
        <v>1199</v>
      </c>
      <c r="F4881">
        <v>2859</v>
      </c>
      <c r="G4881">
        <v>2926</v>
      </c>
      <c r="H4881" t="s">
        <v>9218</v>
      </c>
      <c r="J4881" t="str">
        <f t="shared" si="157"/>
        <v>iiif_url</v>
      </c>
    </row>
    <row r="4882" spans="1:10" x14ac:dyDescent="0.2">
      <c r="A4882" t="s">
        <v>9109</v>
      </c>
      <c r="B4882">
        <v>164</v>
      </c>
      <c r="C4882" t="s">
        <v>9219</v>
      </c>
      <c r="D4882">
        <v>335</v>
      </c>
      <c r="E4882">
        <v>1198</v>
      </c>
      <c r="F4882">
        <v>2907</v>
      </c>
      <c r="G4882">
        <v>2976</v>
      </c>
      <c r="H4882" t="s">
        <v>9220</v>
      </c>
      <c r="J4882" t="str">
        <f t="shared" si="157"/>
        <v>iiif_url</v>
      </c>
    </row>
    <row r="4883" spans="1:10" x14ac:dyDescent="0.2">
      <c r="A4883" t="s">
        <v>9109</v>
      </c>
      <c r="B4883">
        <v>164</v>
      </c>
      <c r="C4883" t="s">
        <v>9221</v>
      </c>
      <c r="D4883">
        <v>333</v>
      </c>
      <c r="E4883">
        <v>1189</v>
      </c>
      <c r="F4883">
        <v>2955</v>
      </c>
      <c r="G4883">
        <v>3023</v>
      </c>
      <c r="H4883" t="s">
        <v>9222</v>
      </c>
      <c r="J4883" t="str">
        <f t="shared" si="157"/>
        <v>iiif_url</v>
      </c>
    </row>
    <row r="4884" spans="1:10" x14ac:dyDescent="0.2">
      <c r="A4884" t="s">
        <v>9109</v>
      </c>
      <c r="B4884">
        <v>164</v>
      </c>
      <c r="C4884" t="s">
        <v>9223</v>
      </c>
      <c r="D4884">
        <v>332</v>
      </c>
      <c r="E4884">
        <v>1190</v>
      </c>
      <c r="F4884">
        <v>3004</v>
      </c>
      <c r="G4884">
        <v>3071</v>
      </c>
      <c r="H4884" t="s">
        <v>9224</v>
      </c>
      <c r="J4884" t="str">
        <f t="shared" si="157"/>
        <v>iiif_url</v>
      </c>
    </row>
    <row r="4885" spans="1:10" x14ac:dyDescent="0.2">
      <c r="A4885" t="s">
        <v>9109</v>
      </c>
      <c r="B4885">
        <v>164</v>
      </c>
      <c r="C4885" t="s">
        <v>9225</v>
      </c>
      <c r="D4885">
        <v>329</v>
      </c>
      <c r="E4885">
        <v>1193</v>
      </c>
      <c r="F4885">
        <v>3052</v>
      </c>
      <c r="G4885">
        <v>3121</v>
      </c>
      <c r="H4885" t="s">
        <v>9226</v>
      </c>
      <c r="J4885" t="str">
        <f t="shared" si="157"/>
        <v>iiif_url</v>
      </c>
    </row>
    <row r="4886" spans="1:10" x14ac:dyDescent="0.2">
      <c r="A4886" t="s">
        <v>9109</v>
      </c>
      <c r="B4886">
        <v>164</v>
      </c>
      <c r="C4886" t="s">
        <v>9227</v>
      </c>
      <c r="D4886">
        <v>331</v>
      </c>
      <c r="E4886">
        <v>1194</v>
      </c>
      <c r="F4886">
        <v>3101</v>
      </c>
      <c r="G4886">
        <v>3171</v>
      </c>
      <c r="H4886" t="s">
        <v>9228</v>
      </c>
      <c r="J4886" t="str">
        <f t="shared" si="157"/>
        <v>iiif_url</v>
      </c>
    </row>
    <row r="4887" spans="1:10" x14ac:dyDescent="0.2">
      <c r="A4887" t="s">
        <v>9109</v>
      </c>
      <c r="B4887">
        <v>164</v>
      </c>
      <c r="C4887" t="s">
        <v>9229</v>
      </c>
      <c r="D4887">
        <v>330</v>
      </c>
      <c r="E4887">
        <v>1191</v>
      </c>
      <c r="F4887">
        <v>3149</v>
      </c>
      <c r="G4887">
        <v>3218</v>
      </c>
      <c r="H4887" t="s">
        <v>9230</v>
      </c>
      <c r="J4887" t="str">
        <f t="shared" si="157"/>
        <v>iiif_url</v>
      </c>
    </row>
    <row r="4888" spans="1:10" x14ac:dyDescent="0.2">
      <c r="A4888" t="s">
        <v>9109</v>
      </c>
      <c r="B4888">
        <v>164</v>
      </c>
      <c r="C4888" t="s">
        <v>9231</v>
      </c>
      <c r="D4888">
        <v>331</v>
      </c>
      <c r="E4888">
        <v>1190</v>
      </c>
      <c r="F4888">
        <v>3199</v>
      </c>
      <c r="G4888">
        <v>3269</v>
      </c>
      <c r="H4888" t="s">
        <v>9232</v>
      </c>
      <c r="J4888" t="str">
        <f t="shared" si="157"/>
        <v>iiif_url</v>
      </c>
    </row>
    <row r="4889" spans="1:10" x14ac:dyDescent="0.2">
      <c r="A4889" t="s">
        <v>9109</v>
      </c>
      <c r="B4889">
        <v>164</v>
      </c>
      <c r="C4889" t="s">
        <v>9233</v>
      </c>
      <c r="D4889">
        <v>1280</v>
      </c>
      <c r="E4889">
        <v>2159</v>
      </c>
      <c r="F4889">
        <v>344</v>
      </c>
      <c r="G4889">
        <v>416</v>
      </c>
      <c r="H4889" t="s">
        <v>9234</v>
      </c>
      <c r="J4889" t="str">
        <f t="shared" si="157"/>
        <v>iiif_url</v>
      </c>
    </row>
    <row r="4890" spans="1:10" x14ac:dyDescent="0.2">
      <c r="A4890" t="s">
        <v>9109</v>
      </c>
      <c r="B4890">
        <v>164</v>
      </c>
      <c r="C4890" t="s">
        <v>9235</v>
      </c>
      <c r="D4890">
        <v>1282</v>
      </c>
      <c r="E4890">
        <v>2153</v>
      </c>
      <c r="F4890">
        <v>389</v>
      </c>
      <c r="G4890">
        <v>464</v>
      </c>
      <c r="H4890" t="s">
        <v>9236</v>
      </c>
      <c r="J4890" t="str">
        <f t="shared" ref="J4890:J4921" si="158">HYPERLINK("https://images.diginfra.net/iiif/NL-HaNA_1.01.02/3840/NL-HaNA_1.01.02_3840_0083.jpg/229,144,2033,3278/full/0/default.jpg", "iiif_url")</f>
        <v>iiif_url</v>
      </c>
    </row>
    <row r="4891" spans="1:10" x14ac:dyDescent="0.2">
      <c r="A4891" t="s">
        <v>9109</v>
      </c>
      <c r="B4891">
        <v>164</v>
      </c>
      <c r="C4891" t="s">
        <v>9237</v>
      </c>
      <c r="D4891">
        <v>1280</v>
      </c>
      <c r="E4891">
        <v>2160</v>
      </c>
      <c r="F4891">
        <v>439</v>
      </c>
      <c r="G4891">
        <v>510</v>
      </c>
      <c r="H4891" t="s">
        <v>9238</v>
      </c>
      <c r="J4891" t="str">
        <f t="shared" si="158"/>
        <v>iiif_url</v>
      </c>
    </row>
    <row r="4892" spans="1:10" x14ac:dyDescent="0.2">
      <c r="A4892" t="s">
        <v>9109</v>
      </c>
      <c r="B4892">
        <v>164</v>
      </c>
      <c r="C4892" t="s">
        <v>9239</v>
      </c>
      <c r="D4892">
        <v>1284</v>
      </c>
      <c r="E4892">
        <v>2156</v>
      </c>
      <c r="F4892">
        <v>489</v>
      </c>
      <c r="G4892">
        <v>559</v>
      </c>
      <c r="H4892" t="s">
        <v>9240</v>
      </c>
      <c r="J4892" t="str">
        <f t="shared" si="158"/>
        <v>iiif_url</v>
      </c>
    </row>
    <row r="4893" spans="1:10" x14ac:dyDescent="0.2">
      <c r="A4893" t="s">
        <v>9109</v>
      </c>
      <c r="B4893">
        <v>164</v>
      </c>
      <c r="C4893" t="s">
        <v>9241</v>
      </c>
      <c r="D4893">
        <v>1286</v>
      </c>
      <c r="E4893">
        <v>2160</v>
      </c>
      <c r="F4893">
        <v>537</v>
      </c>
      <c r="G4893">
        <v>609</v>
      </c>
      <c r="H4893" t="s">
        <v>9242</v>
      </c>
      <c r="J4893" t="str">
        <f t="shared" si="158"/>
        <v>iiif_url</v>
      </c>
    </row>
    <row r="4894" spans="1:10" x14ac:dyDescent="0.2">
      <c r="A4894" t="s">
        <v>9109</v>
      </c>
      <c r="B4894">
        <v>164</v>
      </c>
      <c r="C4894" t="s">
        <v>9243</v>
      </c>
      <c r="D4894">
        <v>1280</v>
      </c>
      <c r="E4894">
        <v>2156</v>
      </c>
      <c r="F4894">
        <v>586</v>
      </c>
      <c r="G4894">
        <v>657</v>
      </c>
      <c r="H4894" t="s">
        <v>9244</v>
      </c>
      <c r="J4894" t="str">
        <f t="shared" si="158"/>
        <v>iiif_url</v>
      </c>
    </row>
    <row r="4895" spans="1:10" x14ac:dyDescent="0.2">
      <c r="A4895" t="s">
        <v>9109</v>
      </c>
      <c r="B4895">
        <v>164</v>
      </c>
      <c r="C4895" t="s">
        <v>9245</v>
      </c>
      <c r="D4895">
        <v>1282</v>
      </c>
      <c r="E4895">
        <v>2154</v>
      </c>
      <c r="F4895">
        <v>634</v>
      </c>
      <c r="G4895">
        <v>703</v>
      </c>
      <c r="H4895" t="s">
        <v>9246</v>
      </c>
      <c r="J4895" t="str">
        <f t="shared" si="158"/>
        <v>iiif_url</v>
      </c>
    </row>
    <row r="4896" spans="1:10" x14ac:dyDescent="0.2">
      <c r="A4896" t="s">
        <v>9109</v>
      </c>
      <c r="B4896">
        <v>164</v>
      </c>
      <c r="C4896" t="s">
        <v>9247</v>
      </c>
      <c r="D4896">
        <v>1283</v>
      </c>
      <c r="E4896">
        <v>2144</v>
      </c>
      <c r="F4896">
        <v>682</v>
      </c>
      <c r="G4896">
        <v>752</v>
      </c>
      <c r="H4896" t="s">
        <v>9248</v>
      </c>
      <c r="J4896" t="str">
        <f t="shared" si="158"/>
        <v>iiif_url</v>
      </c>
    </row>
    <row r="4897" spans="1:10" x14ac:dyDescent="0.2">
      <c r="A4897" t="s">
        <v>9109</v>
      </c>
      <c r="B4897">
        <v>164</v>
      </c>
      <c r="C4897" t="s">
        <v>9249</v>
      </c>
      <c r="D4897">
        <v>1281</v>
      </c>
      <c r="E4897">
        <v>2148</v>
      </c>
      <c r="F4897">
        <v>730</v>
      </c>
      <c r="G4897">
        <v>804</v>
      </c>
      <c r="H4897" t="s">
        <v>9250</v>
      </c>
      <c r="J4897" t="str">
        <f t="shared" si="158"/>
        <v>iiif_url</v>
      </c>
    </row>
    <row r="4898" spans="1:10" x14ac:dyDescent="0.2">
      <c r="A4898" t="s">
        <v>9109</v>
      </c>
      <c r="B4898">
        <v>164</v>
      </c>
      <c r="C4898" t="s">
        <v>9251</v>
      </c>
      <c r="D4898">
        <v>1280</v>
      </c>
      <c r="E4898">
        <v>2151</v>
      </c>
      <c r="F4898">
        <v>779</v>
      </c>
      <c r="G4898">
        <v>848</v>
      </c>
      <c r="H4898" t="s">
        <v>9252</v>
      </c>
      <c r="J4898" t="str">
        <f t="shared" si="158"/>
        <v>iiif_url</v>
      </c>
    </row>
    <row r="4899" spans="1:10" x14ac:dyDescent="0.2">
      <c r="A4899" t="s">
        <v>9109</v>
      </c>
      <c r="B4899">
        <v>164</v>
      </c>
      <c r="C4899" t="s">
        <v>9253</v>
      </c>
      <c r="D4899">
        <v>1282</v>
      </c>
      <c r="E4899">
        <v>1602</v>
      </c>
      <c r="F4899">
        <v>827</v>
      </c>
      <c r="G4899">
        <v>890</v>
      </c>
      <c r="H4899" t="s">
        <v>9254</v>
      </c>
      <c r="J4899" t="str">
        <f t="shared" si="158"/>
        <v>iiif_url</v>
      </c>
    </row>
    <row r="4900" spans="1:10" x14ac:dyDescent="0.2">
      <c r="A4900" t="s">
        <v>9109</v>
      </c>
      <c r="B4900">
        <v>164</v>
      </c>
      <c r="C4900" t="s">
        <v>9255</v>
      </c>
      <c r="D4900">
        <v>1334</v>
      </c>
      <c r="E4900">
        <v>2152</v>
      </c>
      <c r="F4900">
        <v>876</v>
      </c>
      <c r="G4900">
        <v>944</v>
      </c>
      <c r="H4900" t="s">
        <v>1747</v>
      </c>
      <c r="J4900" t="str">
        <f t="shared" si="158"/>
        <v>iiif_url</v>
      </c>
    </row>
    <row r="4901" spans="1:10" x14ac:dyDescent="0.2">
      <c r="A4901" t="s">
        <v>9109</v>
      </c>
      <c r="B4901">
        <v>164</v>
      </c>
      <c r="C4901" t="s">
        <v>9256</v>
      </c>
      <c r="D4901">
        <v>1281</v>
      </c>
      <c r="E4901">
        <v>2148</v>
      </c>
      <c r="F4901">
        <v>925</v>
      </c>
      <c r="G4901">
        <v>994</v>
      </c>
      <c r="H4901" t="s">
        <v>9257</v>
      </c>
      <c r="J4901" t="str">
        <f t="shared" si="158"/>
        <v>iiif_url</v>
      </c>
    </row>
    <row r="4902" spans="1:10" x14ac:dyDescent="0.2">
      <c r="A4902" t="s">
        <v>9109</v>
      </c>
      <c r="B4902">
        <v>164</v>
      </c>
      <c r="C4902" t="s">
        <v>9258</v>
      </c>
      <c r="D4902">
        <v>1280</v>
      </c>
      <c r="E4902">
        <v>2150</v>
      </c>
      <c r="F4902">
        <v>973</v>
      </c>
      <c r="G4902">
        <v>1043</v>
      </c>
      <c r="H4902" t="s">
        <v>9259</v>
      </c>
      <c r="J4902" t="str">
        <f t="shared" si="158"/>
        <v>iiif_url</v>
      </c>
    </row>
    <row r="4903" spans="1:10" x14ac:dyDescent="0.2">
      <c r="A4903" t="s">
        <v>9109</v>
      </c>
      <c r="B4903">
        <v>164</v>
      </c>
      <c r="C4903" t="s">
        <v>9260</v>
      </c>
      <c r="D4903">
        <v>1276</v>
      </c>
      <c r="E4903">
        <v>2144</v>
      </c>
      <c r="F4903">
        <v>1019</v>
      </c>
      <c r="G4903">
        <v>1090</v>
      </c>
      <c r="H4903" t="s">
        <v>9261</v>
      </c>
      <c r="J4903" t="str">
        <f t="shared" si="158"/>
        <v>iiif_url</v>
      </c>
    </row>
    <row r="4904" spans="1:10" x14ac:dyDescent="0.2">
      <c r="A4904" t="s">
        <v>9109</v>
      </c>
      <c r="B4904">
        <v>164</v>
      </c>
      <c r="C4904" t="s">
        <v>9262</v>
      </c>
      <c r="D4904">
        <v>1281</v>
      </c>
      <c r="E4904">
        <v>2148</v>
      </c>
      <c r="F4904">
        <v>1072</v>
      </c>
      <c r="G4904">
        <v>1139</v>
      </c>
      <c r="H4904" t="s">
        <v>9263</v>
      </c>
      <c r="J4904" t="str">
        <f t="shared" si="158"/>
        <v>iiif_url</v>
      </c>
    </row>
    <row r="4905" spans="1:10" x14ac:dyDescent="0.2">
      <c r="A4905" t="s">
        <v>9109</v>
      </c>
      <c r="B4905">
        <v>164</v>
      </c>
      <c r="C4905" t="s">
        <v>9264</v>
      </c>
      <c r="D4905">
        <v>1277</v>
      </c>
      <c r="E4905">
        <v>2145</v>
      </c>
      <c r="F4905">
        <v>1118</v>
      </c>
      <c r="G4905">
        <v>1191</v>
      </c>
      <c r="H4905" t="s">
        <v>9265</v>
      </c>
      <c r="J4905" t="str">
        <f t="shared" si="158"/>
        <v>iiif_url</v>
      </c>
    </row>
    <row r="4906" spans="1:10" x14ac:dyDescent="0.2">
      <c r="A4906" t="s">
        <v>9109</v>
      </c>
      <c r="B4906">
        <v>164</v>
      </c>
      <c r="C4906" t="s">
        <v>9266</v>
      </c>
      <c r="D4906">
        <v>1278</v>
      </c>
      <c r="E4906">
        <v>2144</v>
      </c>
      <c r="F4906">
        <v>1166</v>
      </c>
      <c r="G4906">
        <v>1240</v>
      </c>
      <c r="H4906" t="s">
        <v>9267</v>
      </c>
      <c r="J4906" t="str">
        <f t="shared" si="158"/>
        <v>iiif_url</v>
      </c>
    </row>
    <row r="4907" spans="1:10" x14ac:dyDescent="0.2">
      <c r="A4907" t="s">
        <v>9109</v>
      </c>
      <c r="B4907">
        <v>164</v>
      </c>
      <c r="C4907" t="s">
        <v>9268</v>
      </c>
      <c r="D4907">
        <v>1276</v>
      </c>
      <c r="E4907">
        <v>2143</v>
      </c>
      <c r="F4907">
        <v>1215</v>
      </c>
      <c r="G4907">
        <v>1289</v>
      </c>
      <c r="H4907" t="s">
        <v>9269</v>
      </c>
      <c r="J4907" t="str">
        <f t="shared" si="158"/>
        <v>iiif_url</v>
      </c>
    </row>
    <row r="4908" spans="1:10" x14ac:dyDescent="0.2">
      <c r="A4908" t="s">
        <v>9109</v>
      </c>
      <c r="B4908">
        <v>164</v>
      </c>
      <c r="C4908" t="s">
        <v>9270</v>
      </c>
      <c r="D4908">
        <v>1276</v>
      </c>
      <c r="E4908">
        <v>2138</v>
      </c>
      <c r="F4908">
        <v>1262</v>
      </c>
      <c r="G4908">
        <v>1338</v>
      </c>
      <c r="H4908" t="s">
        <v>9271</v>
      </c>
      <c r="J4908" t="str">
        <f t="shared" si="158"/>
        <v>iiif_url</v>
      </c>
    </row>
    <row r="4909" spans="1:10" x14ac:dyDescent="0.2">
      <c r="A4909" t="s">
        <v>9109</v>
      </c>
      <c r="B4909">
        <v>164</v>
      </c>
      <c r="C4909" t="s">
        <v>9272</v>
      </c>
      <c r="D4909">
        <v>1279</v>
      </c>
      <c r="E4909">
        <v>2144</v>
      </c>
      <c r="F4909">
        <v>1311</v>
      </c>
      <c r="G4909">
        <v>1387</v>
      </c>
      <c r="H4909" t="s">
        <v>9273</v>
      </c>
      <c r="J4909" t="str">
        <f t="shared" si="158"/>
        <v>iiif_url</v>
      </c>
    </row>
    <row r="4910" spans="1:10" x14ac:dyDescent="0.2">
      <c r="A4910" t="s">
        <v>9109</v>
      </c>
      <c r="B4910">
        <v>164</v>
      </c>
      <c r="C4910" t="s">
        <v>9274</v>
      </c>
      <c r="D4910">
        <v>1275</v>
      </c>
      <c r="E4910">
        <v>2138</v>
      </c>
      <c r="F4910">
        <v>1363</v>
      </c>
      <c r="G4910">
        <v>1436</v>
      </c>
      <c r="H4910" t="s">
        <v>9275</v>
      </c>
      <c r="J4910" t="str">
        <f t="shared" si="158"/>
        <v>iiif_url</v>
      </c>
    </row>
    <row r="4911" spans="1:10" x14ac:dyDescent="0.2">
      <c r="A4911" t="s">
        <v>9109</v>
      </c>
      <c r="B4911">
        <v>164</v>
      </c>
      <c r="C4911" t="s">
        <v>9276</v>
      </c>
      <c r="D4911">
        <v>1274</v>
      </c>
      <c r="E4911">
        <v>2142</v>
      </c>
      <c r="F4911">
        <v>1409</v>
      </c>
      <c r="G4911">
        <v>1485</v>
      </c>
      <c r="H4911" t="s">
        <v>9277</v>
      </c>
      <c r="J4911" t="str">
        <f t="shared" si="158"/>
        <v>iiif_url</v>
      </c>
    </row>
    <row r="4912" spans="1:10" x14ac:dyDescent="0.2">
      <c r="A4912" t="s">
        <v>9109</v>
      </c>
      <c r="B4912">
        <v>164</v>
      </c>
      <c r="C4912" t="s">
        <v>9278</v>
      </c>
      <c r="D4912">
        <v>1276</v>
      </c>
      <c r="E4912">
        <v>2143</v>
      </c>
      <c r="F4912">
        <v>1458</v>
      </c>
      <c r="G4912">
        <v>1539</v>
      </c>
      <c r="H4912" t="s">
        <v>9279</v>
      </c>
      <c r="J4912" t="str">
        <f t="shared" si="158"/>
        <v>iiif_url</v>
      </c>
    </row>
    <row r="4913" spans="1:10" x14ac:dyDescent="0.2">
      <c r="A4913" t="s">
        <v>9109</v>
      </c>
      <c r="B4913">
        <v>164</v>
      </c>
      <c r="C4913" t="s">
        <v>9280</v>
      </c>
      <c r="D4913">
        <v>1275</v>
      </c>
      <c r="E4913">
        <v>2130</v>
      </c>
      <c r="F4913">
        <v>1507</v>
      </c>
      <c r="G4913">
        <v>1581</v>
      </c>
      <c r="H4913" t="s">
        <v>9281</v>
      </c>
      <c r="J4913" t="str">
        <f t="shared" si="158"/>
        <v>iiif_url</v>
      </c>
    </row>
    <row r="4914" spans="1:10" x14ac:dyDescent="0.2">
      <c r="A4914" t="s">
        <v>9109</v>
      </c>
      <c r="B4914">
        <v>164</v>
      </c>
      <c r="C4914" t="s">
        <v>9282</v>
      </c>
      <c r="D4914">
        <v>1274</v>
      </c>
      <c r="E4914">
        <v>2129</v>
      </c>
      <c r="F4914">
        <v>1555</v>
      </c>
      <c r="G4914">
        <v>1634</v>
      </c>
      <c r="H4914" t="s">
        <v>9283</v>
      </c>
      <c r="J4914" t="str">
        <f t="shared" si="158"/>
        <v>iiif_url</v>
      </c>
    </row>
    <row r="4915" spans="1:10" x14ac:dyDescent="0.2">
      <c r="A4915" t="s">
        <v>9109</v>
      </c>
      <c r="B4915">
        <v>164</v>
      </c>
      <c r="C4915" t="s">
        <v>9284</v>
      </c>
      <c r="D4915">
        <v>1277</v>
      </c>
      <c r="E4915">
        <v>1843</v>
      </c>
      <c r="F4915">
        <v>1606</v>
      </c>
      <c r="G4915">
        <v>1672</v>
      </c>
      <c r="H4915" t="s">
        <v>9285</v>
      </c>
      <c r="J4915" t="str">
        <f t="shared" si="158"/>
        <v>iiif_url</v>
      </c>
    </row>
    <row r="4916" spans="1:10" x14ac:dyDescent="0.2">
      <c r="A4916" t="s">
        <v>9109</v>
      </c>
      <c r="B4916">
        <v>164</v>
      </c>
      <c r="C4916" t="s">
        <v>9286</v>
      </c>
      <c r="D4916">
        <v>1407</v>
      </c>
      <c r="E4916">
        <v>2138</v>
      </c>
      <c r="F4916">
        <v>1706</v>
      </c>
      <c r="G4916">
        <v>1775</v>
      </c>
      <c r="H4916" t="s">
        <v>9287</v>
      </c>
      <c r="I4916">
        <v>1</v>
      </c>
      <c r="J4916" t="str">
        <f t="shared" si="158"/>
        <v>iiif_url</v>
      </c>
    </row>
    <row r="4917" spans="1:10" x14ac:dyDescent="0.2">
      <c r="A4917" t="s">
        <v>9109</v>
      </c>
      <c r="B4917">
        <v>164</v>
      </c>
      <c r="C4917" t="s">
        <v>9288</v>
      </c>
      <c r="D4917">
        <v>1303</v>
      </c>
      <c r="E4917">
        <v>2139</v>
      </c>
      <c r="F4917">
        <v>1753</v>
      </c>
      <c r="G4917">
        <v>1826</v>
      </c>
      <c r="H4917" t="s">
        <v>9289</v>
      </c>
      <c r="J4917" t="str">
        <f t="shared" si="158"/>
        <v>iiif_url</v>
      </c>
    </row>
    <row r="4918" spans="1:10" x14ac:dyDescent="0.2">
      <c r="A4918" t="s">
        <v>9109</v>
      </c>
      <c r="B4918">
        <v>164</v>
      </c>
      <c r="C4918" t="s">
        <v>9290</v>
      </c>
      <c r="D4918">
        <v>1392</v>
      </c>
      <c r="E4918">
        <v>2135</v>
      </c>
      <c r="F4918">
        <v>1804</v>
      </c>
      <c r="G4918">
        <v>1875</v>
      </c>
      <c r="H4918" t="s">
        <v>9291</v>
      </c>
      <c r="J4918" t="str">
        <f t="shared" si="158"/>
        <v>iiif_url</v>
      </c>
    </row>
    <row r="4919" spans="1:10" x14ac:dyDescent="0.2">
      <c r="A4919" t="s">
        <v>9109</v>
      </c>
      <c r="B4919">
        <v>164</v>
      </c>
      <c r="C4919" t="s">
        <v>9292</v>
      </c>
      <c r="D4919">
        <v>1265</v>
      </c>
      <c r="E4919">
        <v>2141</v>
      </c>
      <c r="F4919">
        <v>1850</v>
      </c>
      <c r="G4919">
        <v>1925</v>
      </c>
      <c r="H4919" t="s">
        <v>9293</v>
      </c>
      <c r="J4919" t="str">
        <f t="shared" si="158"/>
        <v>iiif_url</v>
      </c>
    </row>
    <row r="4920" spans="1:10" x14ac:dyDescent="0.2">
      <c r="A4920" t="s">
        <v>9109</v>
      </c>
      <c r="B4920">
        <v>164</v>
      </c>
      <c r="C4920" t="s">
        <v>9294</v>
      </c>
      <c r="D4920">
        <v>1270</v>
      </c>
      <c r="E4920">
        <v>2134</v>
      </c>
      <c r="F4920">
        <v>1898</v>
      </c>
      <c r="G4920">
        <v>1970</v>
      </c>
      <c r="H4920" t="s">
        <v>9295</v>
      </c>
      <c r="J4920" t="str">
        <f t="shared" si="158"/>
        <v>iiif_url</v>
      </c>
    </row>
    <row r="4921" spans="1:10" x14ac:dyDescent="0.2">
      <c r="A4921" t="s">
        <v>9109</v>
      </c>
      <c r="B4921">
        <v>164</v>
      </c>
      <c r="C4921" t="s">
        <v>9296</v>
      </c>
      <c r="D4921">
        <v>1266</v>
      </c>
      <c r="E4921">
        <v>2142</v>
      </c>
      <c r="F4921">
        <v>1947</v>
      </c>
      <c r="G4921">
        <v>2019</v>
      </c>
      <c r="H4921" t="s">
        <v>9297</v>
      </c>
      <c r="J4921" t="str">
        <f t="shared" si="158"/>
        <v>iiif_url</v>
      </c>
    </row>
    <row r="4922" spans="1:10" x14ac:dyDescent="0.2">
      <c r="A4922" t="s">
        <v>9109</v>
      </c>
      <c r="B4922">
        <v>164</v>
      </c>
      <c r="C4922" t="s">
        <v>9298</v>
      </c>
      <c r="D4922">
        <v>1267</v>
      </c>
      <c r="E4922">
        <v>2138</v>
      </c>
      <c r="F4922">
        <v>1997</v>
      </c>
      <c r="G4922">
        <v>2066</v>
      </c>
      <c r="H4922" t="s">
        <v>9299</v>
      </c>
      <c r="J4922" t="str">
        <f t="shared" ref="J4922:J4945" si="159">HYPERLINK("https://images.diginfra.net/iiif/NL-HaNA_1.01.02/3840/NL-HaNA_1.01.02_3840_0083.jpg/229,144,2033,3278/full/0/default.jpg", "iiif_url")</f>
        <v>iiif_url</v>
      </c>
    </row>
    <row r="4923" spans="1:10" x14ac:dyDescent="0.2">
      <c r="A4923" t="s">
        <v>9109</v>
      </c>
      <c r="B4923">
        <v>164</v>
      </c>
      <c r="C4923" t="s">
        <v>9300</v>
      </c>
      <c r="D4923">
        <v>1268</v>
      </c>
      <c r="E4923">
        <v>2140</v>
      </c>
      <c r="F4923">
        <v>2045</v>
      </c>
      <c r="G4923">
        <v>2113</v>
      </c>
      <c r="H4923" t="s">
        <v>9301</v>
      </c>
      <c r="J4923" t="str">
        <f t="shared" si="159"/>
        <v>iiif_url</v>
      </c>
    </row>
    <row r="4924" spans="1:10" x14ac:dyDescent="0.2">
      <c r="A4924" t="s">
        <v>9109</v>
      </c>
      <c r="B4924">
        <v>164</v>
      </c>
      <c r="C4924" t="s">
        <v>9302</v>
      </c>
      <c r="D4924">
        <v>1264</v>
      </c>
      <c r="E4924">
        <v>2132</v>
      </c>
      <c r="F4924">
        <v>2093</v>
      </c>
      <c r="G4924">
        <v>2164</v>
      </c>
      <c r="H4924" t="s">
        <v>9303</v>
      </c>
      <c r="J4924" t="str">
        <f t="shared" si="159"/>
        <v>iiif_url</v>
      </c>
    </row>
    <row r="4925" spans="1:10" x14ac:dyDescent="0.2">
      <c r="A4925" t="s">
        <v>9109</v>
      </c>
      <c r="B4925">
        <v>164</v>
      </c>
      <c r="C4925" t="s">
        <v>9304</v>
      </c>
      <c r="D4925">
        <v>1268</v>
      </c>
      <c r="E4925">
        <v>2130</v>
      </c>
      <c r="F4925">
        <v>2143</v>
      </c>
      <c r="G4925">
        <v>2212</v>
      </c>
      <c r="H4925" t="s">
        <v>9305</v>
      </c>
      <c r="J4925" t="str">
        <f t="shared" si="159"/>
        <v>iiif_url</v>
      </c>
    </row>
    <row r="4926" spans="1:10" x14ac:dyDescent="0.2">
      <c r="A4926" t="s">
        <v>9109</v>
      </c>
      <c r="B4926">
        <v>164</v>
      </c>
      <c r="C4926" t="s">
        <v>9306</v>
      </c>
      <c r="D4926">
        <v>1265</v>
      </c>
      <c r="E4926">
        <v>2131</v>
      </c>
      <c r="F4926">
        <v>2191</v>
      </c>
      <c r="G4926">
        <v>2258</v>
      </c>
      <c r="H4926" t="s">
        <v>9307</v>
      </c>
      <c r="J4926" t="str">
        <f t="shared" si="159"/>
        <v>iiif_url</v>
      </c>
    </row>
    <row r="4927" spans="1:10" x14ac:dyDescent="0.2">
      <c r="A4927" t="s">
        <v>9109</v>
      </c>
      <c r="B4927">
        <v>164</v>
      </c>
      <c r="C4927" t="s">
        <v>9308</v>
      </c>
      <c r="D4927">
        <v>1265</v>
      </c>
      <c r="E4927">
        <v>2133</v>
      </c>
      <c r="F4927">
        <v>2239</v>
      </c>
      <c r="G4927">
        <v>2308</v>
      </c>
      <c r="H4927" t="s">
        <v>9309</v>
      </c>
      <c r="J4927" t="str">
        <f t="shared" si="159"/>
        <v>iiif_url</v>
      </c>
    </row>
    <row r="4928" spans="1:10" x14ac:dyDescent="0.2">
      <c r="A4928" t="s">
        <v>9109</v>
      </c>
      <c r="B4928">
        <v>164</v>
      </c>
      <c r="C4928" t="s">
        <v>9310</v>
      </c>
      <c r="D4928">
        <v>1260</v>
      </c>
      <c r="E4928">
        <v>1946</v>
      </c>
      <c r="F4928">
        <v>2288</v>
      </c>
      <c r="G4928">
        <v>2353</v>
      </c>
      <c r="H4928" t="s">
        <v>9311</v>
      </c>
      <c r="J4928" t="str">
        <f t="shared" si="159"/>
        <v>iiif_url</v>
      </c>
    </row>
    <row r="4929" spans="1:10" x14ac:dyDescent="0.2">
      <c r="A4929" t="s">
        <v>9109</v>
      </c>
      <c r="B4929">
        <v>164</v>
      </c>
      <c r="C4929" t="s">
        <v>9312</v>
      </c>
      <c r="D4929">
        <v>1310</v>
      </c>
      <c r="E4929">
        <v>2126</v>
      </c>
      <c r="F4929">
        <v>2337</v>
      </c>
      <c r="G4929">
        <v>2404</v>
      </c>
      <c r="H4929" t="s">
        <v>1157</v>
      </c>
      <c r="J4929" t="str">
        <f t="shared" si="159"/>
        <v>iiif_url</v>
      </c>
    </row>
    <row r="4930" spans="1:10" x14ac:dyDescent="0.2">
      <c r="A4930" t="s">
        <v>9109</v>
      </c>
      <c r="B4930">
        <v>164</v>
      </c>
      <c r="C4930" t="s">
        <v>9313</v>
      </c>
      <c r="D4930">
        <v>1262</v>
      </c>
      <c r="E4930">
        <v>2131</v>
      </c>
      <c r="F4930">
        <v>2385</v>
      </c>
      <c r="G4930">
        <v>2454</v>
      </c>
      <c r="H4930" t="s">
        <v>9314</v>
      </c>
      <c r="J4930" t="str">
        <f t="shared" si="159"/>
        <v>iiif_url</v>
      </c>
    </row>
    <row r="4931" spans="1:10" x14ac:dyDescent="0.2">
      <c r="A4931" t="s">
        <v>9109</v>
      </c>
      <c r="B4931">
        <v>164</v>
      </c>
      <c r="C4931" t="s">
        <v>9315</v>
      </c>
      <c r="D4931">
        <v>1254</v>
      </c>
      <c r="E4931">
        <v>2126</v>
      </c>
      <c r="F4931">
        <v>2436</v>
      </c>
      <c r="G4931">
        <v>2505</v>
      </c>
      <c r="H4931" t="s">
        <v>9316</v>
      </c>
      <c r="J4931" t="str">
        <f t="shared" si="159"/>
        <v>iiif_url</v>
      </c>
    </row>
    <row r="4932" spans="1:10" x14ac:dyDescent="0.2">
      <c r="A4932" t="s">
        <v>9109</v>
      </c>
      <c r="B4932">
        <v>164</v>
      </c>
      <c r="C4932" t="s">
        <v>9317</v>
      </c>
      <c r="D4932">
        <v>1257</v>
      </c>
      <c r="E4932">
        <v>2122</v>
      </c>
      <c r="F4932">
        <v>2485</v>
      </c>
      <c r="G4932">
        <v>2557</v>
      </c>
      <c r="H4932" t="s">
        <v>9318</v>
      </c>
      <c r="J4932" t="str">
        <f t="shared" si="159"/>
        <v>iiif_url</v>
      </c>
    </row>
    <row r="4933" spans="1:10" x14ac:dyDescent="0.2">
      <c r="A4933" t="s">
        <v>9109</v>
      </c>
      <c r="B4933">
        <v>164</v>
      </c>
      <c r="C4933" t="s">
        <v>9319</v>
      </c>
      <c r="D4933">
        <v>1261</v>
      </c>
      <c r="E4933">
        <v>1675</v>
      </c>
      <c r="F4933">
        <v>2533</v>
      </c>
      <c r="G4933">
        <v>2595</v>
      </c>
      <c r="H4933" t="s">
        <v>9320</v>
      </c>
      <c r="J4933" t="str">
        <f t="shared" si="159"/>
        <v>iiif_url</v>
      </c>
    </row>
    <row r="4934" spans="1:10" x14ac:dyDescent="0.2">
      <c r="A4934" t="s">
        <v>9109</v>
      </c>
      <c r="B4934">
        <v>164</v>
      </c>
      <c r="C4934" t="s">
        <v>9321</v>
      </c>
      <c r="D4934">
        <v>1401</v>
      </c>
      <c r="E4934">
        <v>2017</v>
      </c>
      <c r="F4934">
        <v>2635</v>
      </c>
      <c r="G4934">
        <v>2700</v>
      </c>
      <c r="H4934" t="s">
        <v>9322</v>
      </c>
      <c r="J4934" t="str">
        <f t="shared" si="159"/>
        <v>iiif_url</v>
      </c>
    </row>
    <row r="4935" spans="1:10" x14ac:dyDescent="0.2">
      <c r="A4935" t="s">
        <v>9109</v>
      </c>
      <c r="B4935">
        <v>164</v>
      </c>
      <c r="C4935" t="s">
        <v>9323</v>
      </c>
      <c r="D4935">
        <v>1616</v>
      </c>
      <c r="E4935">
        <v>1752</v>
      </c>
      <c r="F4935">
        <v>2694</v>
      </c>
      <c r="G4935">
        <v>2754</v>
      </c>
      <c r="H4935" t="s">
        <v>9324</v>
      </c>
      <c r="J4935" t="str">
        <f t="shared" si="159"/>
        <v>iiif_url</v>
      </c>
    </row>
    <row r="4936" spans="1:10" x14ac:dyDescent="0.2">
      <c r="A4936" t="s">
        <v>9109</v>
      </c>
      <c r="B4936">
        <v>164</v>
      </c>
      <c r="C4936" t="s">
        <v>9325</v>
      </c>
      <c r="D4936">
        <v>1450</v>
      </c>
      <c r="E4936">
        <v>1914</v>
      </c>
      <c r="F4936">
        <v>2747</v>
      </c>
      <c r="G4936">
        <v>2819</v>
      </c>
      <c r="H4936" t="s">
        <v>9326</v>
      </c>
      <c r="J4936" t="str">
        <f t="shared" si="159"/>
        <v>iiif_url</v>
      </c>
    </row>
    <row r="4937" spans="1:10" x14ac:dyDescent="0.2">
      <c r="A4937" t="s">
        <v>9109</v>
      </c>
      <c r="B4937">
        <v>164</v>
      </c>
      <c r="C4937" t="s">
        <v>9327</v>
      </c>
      <c r="D4937">
        <v>1299</v>
      </c>
      <c r="E4937">
        <v>1795</v>
      </c>
      <c r="F4937">
        <v>2802</v>
      </c>
      <c r="G4937">
        <v>2863</v>
      </c>
      <c r="H4937" t="s">
        <v>9328</v>
      </c>
      <c r="J4937" t="str">
        <f t="shared" si="159"/>
        <v>iiif_url</v>
      </c>
    </row>
    <row r="4938" spans="1:10" x14ac:dyDescent="0.2">
      <c r="A4938" t="s">
        <v>9109</v>
      </c>
      <c r="B4938">
        <v>164</v>
      </c>
      <c r="C4938" t="s">
        <v>9329</v>
      </c>
      <c r="D4938">
        <v>1362</v>
      </c>
      <c r="E4938">
        <v>1984</v>
      </c>
      <c r="F4938">
        <v>2862</v>
      </c>
      <c r="G4938">
        <v>2928</v>
      </c>
      <c r="H4938" t="s">
        <v>3982</v>
      </c>
      <c r="J4938" t="str">
        <f t="shared" si="159"/>
        <v>iiif_url</v>
      </c>
    </row>
    <row r="4939" spans="1:10" x14ac:dyDescent="0.2">
      <c r="A4939" t="s">
        <v>9109</v>
      </c>
      <c r="B4939">
        <v>164</v>
      </c>
      <c r="C4939" t="s">
        <v>9330</v>
      </c>
      <c r="D4939">
        <v>1303</v>
      </c>
      <c r="E4939">
        <v>2118</v>
      </c>
      <c r="F4939">
        <v>2914</v>
      </c>
      <c r="G4939">
        <v>2985</v>
      </c>
      <c r="H4939" t="s">
        <v>9331</v>
      </c>
      <c r="J4939" t="str">
        <f t="shared" si="159"/>
        <v>iiif_url</v>
      </c>
    </row>
    <row r="4940" spans="1:10" x14ac:dyDescent="0.2">
      <c r="A4940" t="s">
        <v>9109</v>
      </c>
      <c r="B4940">
        <v>164</v>
      </c>
      <c r="C4940" t="s">
        <v>9332</v>
      </c>
      <c r="D4940">
        <v>1347</v>
      </c>
      <c r="E4940">
        <v>2129</v>
      </c>
      <c r="F4940">
        <v>2962</v>
      </c>
      <c r="G4940">
        <v>3031</v>
      </c>
      <c r="H4940" t="s">
        <v>9333</v>
      </c>
      <c r="J4940" t="str">
        <f t="shared" si="159"/>
        <v>iiif_url</v>
      </c>
    </row>
    <row r="4941" spans="1:10" x14ac:dyDescent="0.2">
      <c r="A4941" t="s">
        <v>9109</v>
      </c>
      <c r="B4941">
        <v>164</v>
      </c>
      <c r="C4941" t="s">
        <v>9334</v>
      </c>
      <c r="D4941">
        <v>1344</v>
      </c>
      <c r="E4941">
        <v>2124</v>
      </c>
      <c r="F4941">
        <v>3011</v>
      </c>
      <c r="G4941">
        <v>3080</v>
      </c>
      <c r="H4941" t="s">
        <v>9335</v>
      </c>
      <c r="J4941" t="str">
        <f t="shared" si="159"/>
        <v>iiif_url</v>
      </c>
    </row>
    <row r="4942" spans="1:10" x14ac:dyDescent="0.2">
      <c r="A4942" t="s">
        <v>9109</v>
      </c>
      <c r="B4942">
        <v>164</v>
      </c>
      <c r="C4942" t="s">
        <v>9336</v>
      </c>
      <c r="D4942">
        <v>1347</v>
      </c>
      <c r="E4942">
        <v>2033</v>
      </c>
      <c r="F4942">
        <v>3060</v>
      </c>
      <c r="G4942">
        <v>3127</v>
      </c>
      <c r="H4942" t="s">
        <v>9337</v>
      </c>
      <c r="J4942" t="str">
        <f t="shared" si="159"/>
        <v>iiif_url</v>
      </c>
    </row>
    <row r="4943" spans="1:10" x14ac:dyDescent="0.2">
      <c r="A4943" t="s">
        <v>9109</v>
      </c>
      <c r="B4943">
        <v>164</v>
      </c>
      <c r="C4943" t="s">
        <v>9338</v>
      </c>
      <c r="D4943">
        <v>1295</v>
      </c>
      <c r="E4943">
        <v>2117</v>
      </c>
      <c r="F4943">
        <v>3111</v>
      </c>
      <c r="G4943">
        <v>3178</v>
      </c>
      <c r="H4943" t="s">
        <v>9339</v>
      </c>
      <c r="J4943" t="str">
        <f t="shared" si="159"/>
        <v>iiif_url</v>
      </c>
    </row>
    <row r="4944" spans="1:10" x14ac:dyDescent="0.2">
      <c r="A4944" t="s">
        <v>9109</v>
      </c>
      <c r="B4944">
        <v>164</v>
      </c>
      <c r="C4944" t="s">
        <v>9340</v>
      </c>
      <c r="D4944">
        <v>1340</v>
      </c>
      <c r="E4944">
        <v>1776</v>
      </c>
      <c r="F4944">
        <v>3160</v>
      </c>
      <c r="G4944">
        <v>3221</v>
      </c>
      <c r="H4944" t="s">
        <v>9341</v>
      </c>
      <c r="J4944" t="str">
        <f t="shared" si="159"/>
        <v>iiif_url</v>
      </c>
    </row>
    <row r="4945" spans="1:10" x14ac:dyDescent="0.2">
      <c r="A4945" t="s">
        <v>9109</v>
      </c>
      <c r="B4945">
        <v>164</v>
      </c>
      <c r="C4945" t="s">
        <v>9342</v>
      </c>
      <c r="D4945">
        <v>1287</v>
      </c>
      <c r="E4945">
        <v>2112</v>
      </c>
      <c r="F4945">
        <v>3213</v>
      </c>
      <c r="G4945">
        <v>3275</v>
      </c>
      <c r="H4945" t="s">
        <v>9343</v>
      </c>
      <c r="J4945" t="str">
        <f t="shared" si="159"/>
        <v>iiif_url</v>
      </c>
    </row>
    <row r="4947" spans="1:10" x14ac:dyDescent="0.2">
      <c r="A4947" t="s">
        <v>9109</v>
      </c>
      <c r="B4947">
        <v>165</v>
      </c>
      <c r="C4947" t="s">
        <v>9344</v>
      </c>
      <c r="D4947">
        <v>4116</v>
      </c>
      <c r="E4947">
        <v>4196</v>
      </c>
      <c r="F4947">
        <v>3309</v>
      </c>
      <c r="G4947">
        <v>3368</v>
      </c>
      <c r="H4947" t="s">
        <v>9345</v>
      </c>
      <c r="J4947" t="str">
        <f t="shared" ref="J4947:J4978" si="160">HYPERLINK("https://images.diginfra.net/iiif/NL-HaNA_1.01.02/3840/NL-HaNA_1.01.02_3840_0083.jpg/2294,188,2077,3280/full/0/default.jpg", "iiif_url")</f>
        <v>iiif_url</v>
      </c>
    </row>
    <row r="4948" spans="1:10" x14ac:dyDescent="0.2">
      <c r="A4948" t="s">
        <v>9109</v>
      </c>
      <c r="B4948">
        <v>165</v>
      </c>
      <c r="C4948" t="s">
        <v>9344</v>
      </c>
      <c r="D4948">
        <v>3722</v>
      </c>
      <c r="E4948">
        <v>3857</v>
      </c>
      <c r="F4948">
        <v>3306</v>
      </c>
      <c r="G4948">
        <v>3366</v>
      </c>
      <c r="H4948" t="s">
        <v>9346</v>
      </c>
      <c r="J4948" t="str">
        <f t="shared" si="160"/>
        <v>iiif_url</v>
      </c>
    </row>
    <row r="4949" spans="1:10" x14ac:dyDescent="0.2">
      <c r="A4949" t="s">
        <v>9109</v>
      </c>
      <c r="B4949">
        <v>165</v>
      </c>
      <c r="C4949" t="s">
        <v>9344</v>
      </c>
      <c r="D4949">
        <v>3832</v>
      </c>
      <c r="E4949">
        <v>4271</v>
      </c>
      <c r="F4949">
        <v>317</v>
      </c>
      <c r="G4949">
        <v>384</v>
      </c>
      <c r="H4949" t="s">
        <v>9347</v>
      </c>
      <c r="J4949" t="str">
        <f t="shared" si="160"/>
        <v>iiif_url</v>
      </c>
    </row>
    <row r="4950" spans="1:10" x14ac:dyDescent="0.2">
      <c r="A4950" t="s">
        <v>9109</v>
      </c>
      <c r="B4950">
        <v>165</v>
      </c>
      <c r="C4950" t="s">
        <v>9344</v>
      </c>
      <c r="D4950">
        <v>3307</v>
      </c>
      <c r="E4950">
        <v>3491</v>
      </c>
      <c r="F4950">
        <v>307</v>
      </c>
      <c r="G4950">
        <v>366</v>
      </c>
      <c r="H4950" t="s">
        <v>9348</v>
      </c>
      <c r="J4950" t="str">
        <f t="shared" si="160"/>
        <v>iiif_url</v>
      </c>
    </row>
    <row r="4951" spans="1:10" x14ac:dyDescent="0.2">
      <c r="A4951" t="s">
        <v>9109</v>
      </c>
      <c r="B4951">
        <v>165</v>
      </c>
      <c r="C4951" t="s">
        <v>9344</v>
      </c>
      <c r="D4951">
        <v>2470</v>
      </c>
      <c r="E4951">
        <v>2591</v>
      </c>
      <c r="F4951">
        <v>288</v>
      </c>
      <c r="G4951">
        <v>348</v>
      </c>
      <c r="H4951" t="s">
        <v>3691</v>
      </c>
      <c r="J4951" t="str">
        <f t="shared" si="160"/>
        <v>iiif_url</v>
      </c>
    </row>
    <row r="4952" spans="1:10" x14ac:dyDescent="0.2">
      <c r="A4952" t="s">
        <v>9109</v>
      </c>
      <c r="B4952">
        <v>165</v>
      </c>
      <c r="C4952" t="s">
        <v>9349</v>
      </c>
      <c r="D4952">
        <v>2556</v>
      </c>
      <c r="E4952">
        <v>3321</v>
      </c>
      <c r="F4952">
        <v>360</v>
      </c>
      <c r="G4952">
        <v>434</v>
      </c>
      <c r="H4952" t="s">
        <v>9350</v>
      </c>
      <c r="J4952" t="str">
        <f t="shared" si="160"/>
        <v>iiif_url</v>
      </c>
    </row>
    <row r="4953" spans="1:10" x14ac:dyDescent="0.2">
      <c r="A4953" t="s">
        <v>9109</v>
      </c>
      <c r="B4953">
        <v>165</v>
      </c>
      <c r="C4953" t="s">
        <v>9351</v>
      </c>
      <c r="D4953">
        <v>2558</v>
      </c>
      <c r="E4953">
        <v>2883</v>
      </c>
      <c r="F4953">
        <v>410</v>
      </c>
      <c r="G4953">
        <v>474</v>
      </c>
      <c r="H4953" t="s">
        <v>9352</v>
      </c>
      <c r="J4953" t="str">
        <f t="shared" si="160"/>
        <v>iiif_url</v>
      </c>
    </row>
    <row r="4954" spans="1:10" x14ac:dyDescent="0.2">
      <c r="A4954" t="s">
        <v>9109</v>
      </c>
      <c r="B4954">
        <v>165</v>
      </c>
      <c r="C4954" t="s">
        <v>9353</v>
      </c>
      <c r="D4954">
        <v>2508</v>
      </c>
      <c r="E4954">
        <v>3214</v>
      </c>
      <c r="F4954">
        <v>457</v>
      </c>
      <c r="G4954">
        <v>535</v>
      </c>
      <c r="H4954" t="s">
        <v>9354</v>
      </c>
      <c r="J4954" t="str">
        <f t="shared" si="160"/>
        <v>iiif_url</v>
      </c>
    </row>
    <row r="4955" spans="1:10" x14ac:dyDescent="0.2">
      <c r="A4955" t="s">
        <v>9109</v>
      </c>
      <c r="B4955">
        <v>165</v>
      </c>
      <c r="C4955" t="s">
        <v>9355</v>
      </c>
      <c r="D4955">
        <v>2558</v>
      </c>
      <c r="E4955">
        <v>3246</v>
      </c>
      <c r="F4955">
        <v>507</v>
      </c>
      <c r="G4955">
        <v>580</v>
      </c>
      <c r="H4955" t="s">
        <v>9356</v>
      </c>
      <c r="J4955" t="str">
        <f t="shared" si="160"/>
        <v>iiif_url</v>
      </c>
    </row>
    <row r="4956" spans="1:10" x14ac:dyDescent="0.2">
      <c r="A4956" t="s">
        <v>9109</v>
      </c>
      <c r="B4956">
        <v>165</v>
      </c>
      <c r="C4956" t="s">
        <v>9357</v>
      </c>
      <c r="D4956">
        <v>2510</v>
      </c>
      <c r="E4956">
        <v>3101</v>
      </c>
      <c r="F4956">
        <v>555</v>
      </c>
      <c r="G4956">
        <v>628</v>
      </c>
      <c r="H4956" t="s">
        <v>9358</v>
      </c>
      <c r="J4956" t="str">
        <f t="shared" si="160"/>
        <v>iiif_url</v>
      </c>
    </row>
    <row r="4957" spans="1:10" x14ac:dyDescent="0.2">
      <c r="A4957" t="s">
        <v>9109</v>
      </c>
      <c r="B4957">
        <v>165</v>
      </c>
      <c r="C4957" t="s">
        <v>9359</v>
      </c>
      <c r="D4957">
        <v>2505</v>
      </c>
      <c r="E4957">
        <v>3297</v>
      </c>
      <c r="F4957">
        <v>604</v>
      </c>
      <c r="G4957">
        <v>678</v>
      </c>
      <c r="H4957" t="s">
        <v>9360</v>
      </c>
      <c r="J4957" t="str">
        <f t="shared" si="160"/>
        <v>iiif_url</v>
      </c>
    </row>
    <row r="4958" spans="1:10" x14ac:dyDescent="0.2">
      <c r="A4958" t="s">
        <v>9109</v>
      </c>
      <c r="B4958">
        <v>165</v>
      </c>
      <c r="C4958" t="s">
        <v>9361</v>
      </c>
      <c r="D4958">
        <v>2553</v>
      </c>
      <c r="E4958">
        <v>2932</v>
      </c>
      <c r="F4958">
        <v>654</v>
      </c>
      <c r="G4958">
        <v>719</v>
      </c>
      <c r="H4958" t="s">
        <v>9362</v>
      </c>
      <c r="J4958" t="str">
        <f t="shared" si="160"/>
        <v>iiif_url</v>
      </c>
    </row>
    <row r="4959" spans="1:10" x14ac:dyDescent="0.2">
      <c r="A4959" t="s">
        <v>9109</v>
      </c>
      <c r="B4959">
        <v>165</v>
      </c>
      <c r="C4959" t="s">
        <v>9363</v>
      </c>
      <c r="D4959">
        <v>2511</v>
      </c>
      <c r="E4959">
        <v>2677</v>
      </c>
      <c r="F4959">
        <v>703</v>
      </c>
      <c r="G4959">
        <v>764</v>
      </c>
      <c r="H4959" t="s">
        <v>9364</v>
      </c>
      <c r="J4959" t="str">
        <f t="shared" si="160"/>
        <v>iiif_url</v>
      </c>
    </row>
    <row r="4960" spans="1:10" x14ac:dyDescent="0.2">
      <c r="A4960" t="s">
        <v>9109</v>
      </c>
      <c r="B4960">
        <v>165</v>
      </c>
      <c r="C4960" t="s">
        <v>9365</v>
      </c>
      <c r="D4960">
        <v>2564</v>
      </c>
      <c r="E4960">
        <v>3310</v>
      </c>
      <c r="F4960">
        <v>781</v>
      </c>
      <c r="G4960">
        <v>858</v>
      </c>
      <c r="H4960" t="s">
        <v>9366</v>
      </c>
      <c r="J4960" t="str">
        <f t="shared" si="160"/>
        <v>iiif_url</v>
      </c>
    </row>
    <row r="4961" spans="1:10" x14ac:dyDescent="0.2">
      <c r="A4961" t="s">
        <v>9109</v>
      </c>
      <c r="B4961">
        <v>165</v>
      </c>
      <c r="C4961" t="s">
        <v>9367</v>
      </c>
      <c r="D4961">
        <v>2544</v>
      </c>
      <c r="E4961">
        <v>3309</v>
      </c>
      <c r="F4961">
        <v>844</v>
      </c>
      <c r="G4961">
        <v>916</v>
      </c>
      <c r="H4961" t="s">
        <v>9368</v>
      </c>
      <c r="J4961" t="str">
        <f t="shared" si="160"/>
        <v>iiif_url</v>
      </c>
    </row>
    <row r="4962" spans="1:10" x14ac:dyDescent="0.2">
      <c r="A4962" t="s">
        <v>9109</v>
      </c>
      <c r="B4962">
        <v>165</v>
      </c>
      <c r="C4962" t="s">
        <v>9369</v>
      </c>
      <c r="D4962">
        <v>2620</v>
      </c>
      <c r="E4962">
        <v>3318</v>
      </c>
      <c r="F4962">
        <v>889</v>
      </c>
      <c r="G4962">
        <v>966</v>
      </c>
      <c r="H4962" t="s">
        <v>2427</v>
      </c>
      <c r="J4962" t="str">
        <f t="shared" si="160"/>
        <v>iiif_url</v>
      </c>
    </row>
    <row r="4963" spans="1:10" x14ac:dyDescent="0.2">
      <c r="A4963" t="s">
        <v>9109</v>
      </c>
      <c r="B4963">
        <v>165</v>
      </c>
      <c r="C4963" t="s">
        <v>9370</v>
      </c>
      <c r="D4963">
        <v>2441</v>
      </c>
      <c r="E4963">
        <v>3304</v>
      </c>
      <c r="F4963">
        <v>934</v>
      </c>
      <c r="G4963">
        <v>1015</v>
      </c>
      <c r="H4963" t="s">
        <v>9371</v>
      </c>
      <c r="J4963" t="str">
        <f t="shared" si="160"/>
        <v>iiif_url</v>
      </c>
    </row>
    <row r="4964" spans="1:10" x14ac:dyDescent="0.2">
      <c r="A4964" t="s">
        <v>9109</v>
      </c>
      <c r="B4964">
        <v>165</v>
      </c>
      <c r="C4964" t="s">
        <v>9372</v>
      </c>
      <c r="D4964">
        <v>2437</v>
      </c>
      <c r="E4964">
        <v>2683</v>
      </c>
      <c r="F4964">
        <v>982</v>
      </c>
      <c r="G4964">
        <v>1047</v>
      </c>
      <c r="H4964" t="s">
        <v>2431</v>
      </c>
      <c r="J4964" t="str">
        <f t="shared" si="160"/>
        <v>iiif_url</v>
      </c>
    </row>
    <row r="4965" spans="1:10" x14ac:dyDescent="0.2">
      <c r="A4965" t="s">
        <v>9109</v>
      </c>
      <c r="B4965">
        <v>165</v>
      </c>
      <c r="C4965" t="s">
        <v>9373</v>
      </c>
      <c r="D4965">
        <v>2508</v>
      </c>
      <c r="E4965">
        <v>3301</v>
      </c>
      <c r="F4965">
        <v>1082</v>
      </c>
      <c r="G4965">
        <v>1160</v>
      </c>
      <c r="H4965" t="s">
        <v>9374</v>
      </c>
      <c r="I4965">
        <v>1</v>
      </c>
      <c r="J4965" t="str">
        <f t="shared" si="160"/>
        <v>iiif_url</v>
      </c>
    </row>
    <row r="4966" spans="1:10" x14ac:dyDescent="0.2">
      <c r="A4966" t="s">
        <v>9109</v>
      </c>
      <c r="B4966">
        <v>165</v>
      </c>
      <c r="C4966" t="s">
        <v>9375</v>
      </c>
      <c r="D4966">
        <v>2453</v>
      </c>
      <c r="E4966">
        <v>3301</v>
      </c>
      <c r="F4966">
        <v>1128</v>
      </c>
      <c r="G4966">
        <v>1208</v>
      </c>
      <c r="H4966" t="s">
        <v>9376</v>
      </c>
      <c r="J4966" t="str">
        <f t="shared" si="160"/>
        <v>iiif_url</v>
      </c>
    </row>
    <row r="4967" spans="1:10" x14ac:dyDescent="0.2">
      <c r="A4967" t="s">
        <v>9109</v>
      </c>
      <c r="B4967">
        <v>165</v>
      </c>
      <c r="C4967" t="s">
        <v>9377</v>
      </c>
      <c r="D4967">
        <v>2567</v>
      </c>
      <c r="E4967">
        <v>3305</v>
      </c>
      <c r="F4967">
        <v>1181</v>
      </c>
      <c r="G4967">
        <v>1262</v>
      </c>
      <c r="H4967" t="s">
        <v>9378</v>
      </c>
      <c r="J4967" t="str">
        <f t="shared" si="160"/>
        <v>iiif_url</v>
      </c>
    </row>
    <row r="4968" spans="1:10" x14ac:dyDescent="0.2">
      <c r="A4968" t="s">
        <v>9109</v>
      </c>
      <c r="B4968">
        <v>165</v>
      </c>
      <c r="C4968" t="s">
        <v>9379</v>
      </c>
      <c r="D4968">
        <v>2438</v>
      </c>
      <c r="E4968">
        <v>2875</v>
      </c>
      <c r="F4968">
        <v>1227</v>
      </c>
      <c r="G4968">
        <v>1297</v>
      </c>
      <c r="H4968" t="s">
        <v>9380</v>
      </c>
      <c r="J4968" t="str">
        <f t="shared" si="160"/>
        <v>iiif_url</v>
      </c>
    </row>
    <row r="4969" spans="1:10" x14ac:dyDescent="0.2">
      <c r="A4969" t="s">
        <v>9109</v>
      </c>
      <c r="B4969">
        <v>165</v>
      </c>
      <c r="C4969" t="s">
        <v>9381</v>
      </c>
      <c r="D4969">
        <v>2494</v>
      </c>
      <c r="E4969">
        <v>3252</v>
      </c>
      <c r="F4969">
        <v>1276</v>
      </c>
      <c r="G4969">
        <v>1354</v>
      </c>
      <c r="H4969" t="s">
        <v>9382</v>
      </c>
      <c r="J4969" t="str">
        <f t="shared" si="160"/>
        <v>iiif_url</v>
      </c>
    </row>
    <row r="4970" spans="1:10" x14ac:dyDescent="0.2">
      <c r="A4970" t="s">
        <v>9109</v>
      </c>
      <c r="B4970">
        <v>165</v>
      </c>
      <c r="C4970" t="s">
        <v>9383</v>
      </c>
      <c r="D4970">
        <v>2452</v>
      </c>
      <c r="E4970">
        <v>3302</v>
      </c>
      <c r="F4970">
        <v>1374</v>
      </c>
      <c r="G4970">
        <v>1452</v>
      </c>
      <c r="H4970" t="s">
        <v>9384</v>
      </c>
      <c r="I4970">
        <v>1</v>
      </c>
      <c r="J4970" t="str">
        <f t="shared" si="160"/>
        <v>iiif_url</v>
      </c>
    </row>
    <row r="4971" spans="1:10" x14ac:dyDescent="0.2">
      <c r="A4971" t="s">
        <v>9109</v>
      </c>
      <c r="B4971">
        <v>165</v>
      </c>
      <c r="C4971" t="s">
        <v>9385</v>
      </c>
      <c r="D4971">
        <v>2443</v>
      </c>
      <c r="E4971">
        <v>3295</v>
      </c>
      <c r="F4971">
        <v>1424</v>
      </c>
      <c r="G4971">
        <v>1503</v>
      </c>
      <c r="H4971" t="s">
        <v>9386</v>
      </c>
      <c r="J4971" t="str">
        <f t="shared" si="160"/>
        <v>iiif_url</v>
      </c>
    </row>
    <row r="4972" spans="1:10" x14ac:dyDescent="0.2">
      <c r="A4972" t="s">
        <v>9109</v>
      </c>
      <c r="B4972">
        <v>165</v>
      </c>
      <c r="C4972" t="s">
        <v>9387</v>
      </c>
      <c r="D4972">
        <v>2517</v>
      </c>
      <c r="E4972">
        <v>3298</v>
      </c>
      <c r="F4972">
        <v>1471</v>
      </c>
      <c r="G4972">
        <v>1551</v>
      </c>
      <c r="H4972" t="s">
        <v>9388</v>
      </c>
      <c r="J4972" t="str">
        <f t="shared" si="160"/>
        <v>iiif_url</v>
      </c>
    </row>
    <row r="4973" spans="1:10" x14ac:dyDescent="0.2">
      <c r="A4973" t="s">
        <v>9109</v>
      </c>
      <c r="B4973">
        <v>165</v>
      </c>
      <c r="C4973" t="s">
        <v>9389</v>
      </c>
      <c r="D4973">
        <v>2437</v>
      </c>
      <c r="E4973">
        <v>3300</v>
      </c>
      <c r="F4973">
        <v>1518</v>
      </c>
      <c r="G4973">
        <v>1600</v>
      </c>
      <c r="H4973" t="s">
        <v>9390</v>
      </c>
      <c r="J4973" t="str">
        <f t="shared" si="160"/>
        <v>iiif_url</v>
      </c>
    </row>
    <row r="4974" spans="1:10" x14ac:dyDescent="0.2">
      <c r="A4974" t="s">
        <v>9109</v>
      </c>
      <c r="B4974">
        <v>165</v>
      </c>
      <c r="C4974" t="s">
        <v>9391</v>
      </c>
      <c r="D4974">
        <v>2432</v>
      </c>
      <c r="E4974">
        <v>3296</v>
      </c>
      <c r="F4974">
        <v>1567</v>
      </c>
      <c r="G4974">
        <v>1647</v>
      </c>
      <c r="H4974" t="s">
        <v>9392</v>
      </c>
      <c r="J4974" t="str">
        <f t="shared" si="160"/>
        <v>iiif_url</v>
      </c>
    </row>
    <row r="4975" spans="1:10" x14ac:dyDescent="0.2">
      <c r="A4975" t="s">
        <v>9109</v>
      </c>
      <c r="B4975">
        <v>165</v>
      </c>
      <c r="C4975" t="s">
        <v>9393</v>
      </c>
      <c r="D4975">
        <v>2430</v>
      </c>
      <c r="E4975">
        <v>3297</v>
      </c>
      <c r="F4975">
        <v>1615</v>
      </c>
      <c r="G4975">
        <v>1697</v>
      </c>
      <c r="H4975" t="s">
        <v>9394</v>
      </c>
      <c r="J4975" t="str">
        <f t="shared" si="160"/>
        <v>iiif_url</v>
      </c>
    </row>
    <row r="4976" spans="1:10" x14ac:dyDescent="0.2">
      <c r="A4976" t="s">
        <v>9109</v>
      </c>
      <c r="B4976">
        <v>165</v>
      </c>
      <c r="C4976" t="s">
        <v>9395</v>
      </c>
      <c r="D4976">
        <v>2430</v>
      </c>
      <c r="E4976">
        <v>3291</v>
      </c>
      <c r="F4976">
        <v>1668</v>
      </c>
      <c r="G4976">
        <v>1745</v>
      </c>
      <c r="H4976" t="s">
        <v>9396</v>
      </c>
      <c r="J4976" t="str">
        <f t="shared" si="160"/>
        <v>iiif_url</v>
      </c>
    </row>
    <row r="4977" spans="1:10" x14ac:dyDescent="0.2">
      <c r="A4977" t="s">
        <v>9109</v>
      </c>
      <c r="B4977">
        <v>165</v>
      </c>
      <c r="C4977" t="s">
        <v>9397</v>
      </c>
      <c r="D4977">
        <v>2428</v>
      </c>
      <c r="E4977">
        <v>3290</v>
      </c>
      <c r="F4977">
        <v>1715</v>
      </c>
      <c r="G4977">
        <v>1793</v>
      </c>
      <c r="H4977" t="s">
        <v>9398</v>
      </c>
      <c r="J4977" t="str">
        <f t="shared" si="160"/>
        <v>iiif_url</v>
      </c>
    </row>
    <row r="4978" spans="1:10" x14ac:dyDescent="0.2">
      <c r="A4978" t="s">
        <v>9109</v>
      </c>
      <c r="B4978">
        <v>165</v>
      </c>
      <c r="C4978" t="s">
        <v>9399</v>
      </c>
      <c r="D4978">
        <v>2421</v>
      </c>
      <c r="E4978">
        <v>3297</v>
      </c>
      <c r="F4978">
        <v>1763</v>
      </c>
      <c r="G4978">
        <v>1842</v>
      </c>
      <c r="H4978" t="s">
        <v>9400</v>
      </c>
      <c r="J4978" t="str">
        <f t="shared" si="160"/>
        <v>iiif_url</v>
      </c>
    </row>
    <row r="4979" spans="1:10" x14ac:dyDescent="0.2">
      <c r="A4979" t="s">
        <v>9109</v>
      </c>
      <c r="B4979">
        <v>165</v>
      </c>
      <c r="C4979" t="s">
        <v>9401</v>
      </c>
      <c r="D4979">
        <v>2422</v>
      </c>
      <c r="E4979">
        <v>3298</v>
      </c>
      <c r="F4979">
        <v>1812</v>
      </c>
      <c r="G4979">
        <v>1890</v>
      </c>
      <c r="H4979" t="s">
        <v>9402</v>
      </c>
      <c r="J4979" t="str">
        <f t="shared" ref="J4979:J5010" si="161">HYPERLINK("https://images.diginfra.net/iiif/NL-HaNA_1.01.02/3840/NL-HaNA_1.01.02_3840_0083.jpg/2294,188,2077,3280/full/0/default.jpg", "iiif_url")</f>
        <v>iiif_url</v>
      </c>
    </row>
    <row r="4980" spans="1:10" x14ac:dyDescent="0.2">
      <c r="A4980" t="s">
        <v>9109</v>
      </c>
      <c r="B4980">
        <v>165</v>
      </c>
      <c r="C4980" t="s">
        <v>9403</v>
      </c>
      <c r="D4980">
        <v>2420</v>
      </c>
      <c r="E4980">
        <v>3293</v>
      </c>
      <c r="F4980">
        <v>1861</v>
      </c>
      <c r="G4980">
        <v>1938</v>
      </c>
      <c r="H4980" t="s">
        <v>9404</v>
      </c>
      <c r="J4980" t="str">
        <f t="shared" si="161"/>
        <v>iiif_url</v>
      </c>
    </row>
    <row r="4981" spans="1:10" x14ac:dyDescent="0.2">
      <c r="A4981" t="s">
        <v>9109</v>
      </c>
      <c r="B4981">
        <v>165</v>
      </c>
      <c r="C4981" t="s">
        <v>9405</v>
      </c>
      <c r="D4981">
        <v>2421</v>
      </c>
      <c r="E4981">
        <v>3292</v>
      </c>
      <c r="F4981">
        <v>1909</v>
      </c>
      <c r="G4981">
        <v>1987</v>
      </c>
      <c r="H4981" t="s">
        <v>9406</v>
      </c>
      <c r="J4981" t="str">
        <f t="shared" si="161"/>
        <v>iiif_url</v>
      </c>
    </row>
    <row r="4982" spans="1:10" x14ac:dyDescent="0.2">
      <c r="A4982" t="s">
        <v>9109</v>
      </c>
      <c r="B4982">
        <v>165</v>
      </c>
      <c r="C4982" t="s">
        <v>9407</v>
      </c>
      <c r="D4982">
        <v>2420</v>
      </c>
      <c r="E4982">
        <v>3287</v>
      </c>
      <c r="F4982">
        <v>1957</v>
      </c>
      <c r="G4982">
        <v>2036</v>
      </c>
      <c r="H4982" t="s">
        <v>9408</v>
      </c>
      <c r="J4982" t="str">
        <f t="shared" si="161"/>
        <v>iiif_url</v>
      </c>
    </row>
    <row r="4983" spans="1:10" x14ac:dyDescent="0.2">
      <c r="A4983" t="s">
        <v>9109</v>
      </c>
      <c r="B4983">
        <v>165</v>
      </c>
      <c r="C4983" t="s">
        <v>9409</v>
      </c>
      <c r="D4983">
        <v>2419</v>
      </c>
      <c r="E4983">
        <v>3178</v>
      </c>
      <c r="F4983">
        <v>2005</v>
      </c>
      <c r="G4983">
        <v>2079</v>
      </c>
      <c r="H4983" t="s">
        <v>9410</v>
      </c>
      <c r="J4983" t="str">
        <f t="shared" si="161"/>
        <v>iiif_url</v>
      </c>
    </row>
    <row r="4984" spans="1:10" x14ac:dyDescent="0.2">
      <c r="A4984" t="s">
        <v>9109</v>
      </c>
      <c r="B4984">
        <v>165</v>
      </c>
      <c r="C4984" t="s">
        <v>9411</v>
      </c>
      <c r="D4984">
        <v>2475</v>
      </c>
      <c r="E4984">
        <v>3284</v>
      </c>
      <c r="F4984">
        <v>2051</v>
      </c>
      <c r="G4984">
        <v>2132</v>
      </c>
      <c r="H4984" t="s">
        <v>9412</v>
      </c>
      <c r="J4984" t="str">
        <f t="shared" si="161"/>
        <v>iiif_url</v>
      </c>
    </row>
    <row r="4985" spans="1:10" x14ac:dyDescent="0.2">
      <c r="A4985" t="s">
        <v>9109</v>
      </c>
      <c r="B4985">
        <v>165</v>
      </c>
      <c r="C4985" t="s">
        <v>9413</v>
      </c>
      <c r="D4985">
        <v>2421</v>
      </c>
      <c r="E4985">
        <v>3290</v>
      </c>
      <c r="F4985">
        <v>2099</v>
      </c>
      <c r="G4985">
        <v>2181</v>
      </c>
      <c r="H4985" t="s">
        <v>9414</v>
      </c>
      <c r="J4985" t="str">
        <f t="shared" si="161"/>
        <v>iiif_url</v>
      </c>
    </row>
    <row r="4986" spans="1:10" x14ac:dyDescent="0.2">
      <c r="A4986" t="s">
        <v>9109</v>
      </c>
      <c r="B4986">
        <v>165</v>
      </c>
      <c r="C4986" t="s">
        <v>9415</v>
      </c>
      <c r="D4986">
        <v>2423</v>
      </c>
      <c r="E4986">
        <v>3286</v>
      </c>
      <c r="F4986">
        <v>2147</v>
      </c>
      <c r="G4986">
        <v>2230</v>
      </c>
      <c r="H4986" t="s">
        <v>9416</v>
      </c>
      <c r="J4986" t="str">
        <f t="shared" si="161"/>
        <v>iiif_url</v>
      </c>
    </row>
    <row r="4987" spans="1:10" x14ac:dyDescent="0.2">
      <c r="A4987" t="s">
        <v>9109</v>
      </c>
      <c r="B4987">
        <v>165</v>
      </c>
      <c r="C4987" t="s">
        <v>9417</v>
      </c>
      <c r="D4987">
        <v>2420</v>
      </c>
      <c r="E4987">
        <v>3289</v>
      </c>
      <c r="F4987">
        <v>2195</v>
      </c>
      <c r="G4987">
        <v>2280</v>
      </c>
      <c r="H4987" t="s">
        <v>9418</v>
      </c>
      <c r="J4987" t="str">
        <f t="shared" si="161"/>
        <v>iiif_url</v>
      </c>
    </row>
    <row r="4988" spans="1:10" x14ac:dyDescent="0.2">
      <c r="A4988" t="s">
        <v>9109</v>
      </c>
      <c r="B4988">
        <v>165</v>
      </c>
      <c r="C4988" t="s">
        <v>9419</v>
      </c>
      <c r="D4988">
        <v>2416</v>
      </c>
      <c r="E4988">
        <v>3279</v>
      </c>
      <c r="F4988">
        <v>2244</v>
      </c>
      <c r="G4988">
        <v>2327</v>
      </c>
      <c r="H4988" t="s">
        <v>9420</v>
      </c>
      <c r="J4988" t="str">
        <f t="shared" si="161"/>
        <v>iiif_url</v>
      </c>
    </row>
    <row r="4989" spans="1:10" x14ac:dyDescent="0.2">
      <c r="A4989" t="s">
        <v>9109</v>
      </c>
      <c r="B4989">
        <v>165</v>
      </c>
      <c r="C4989" t="s">
        <v>9421</v>
      </c>
      <c r="D4989">
        <v>2414</v>
      </c>
      <c r="E4989">
        <v>3284</v>
      </c>
      <c r="F4989">
        <v>2293</v>
      </c>
      <c r="G4989">
        <v>2375</v>
      </c>
      <c r="H4989" t="s">
        <v>9422</v>
      </c>
      <c r="J4989" t="str">
        <f t="shared" si="161"/>
        <v>iiif_url</v>
      </c>
    </row>
    <row r="4990" spans="1:10" x14ac:dyDescent="0.2">
      <c r="A4990" t="s">
        <v>9109</v>
      </c>
      <c r="B4990">
        <v>165</v>
      </c>
      <c r="C4990" t="s">
        <v>9423</v>
      </c>
      <c r="D4990">
        <v>2420</v>
      </c>
      <c r="E4990">
        <v>3278</v>
      </c>
      <c r="F4990">
        <v>2340</v>
      </c>
      <c r="G4990">
        <v>2423</v>
      </c>
      <c r="H4990" t="s">
        <v>9424</v>
      </c>
      <c r="J4990" t="str">
        <f t="shared" si="161"/>
        <v>iiif_url</v>
      </c>
    </row>
    <row r="4991" spans="1:10" x14ac:dyDescent="0.2">
      <c r="A4991" t="s">
        <v>9109</v>
      </c>
      <c r="B4991">
        <v>165</v>
      </c>
      <c r="C4991" t="s">
        <v>9425</v>
      </c>
      <c r="D4991">
        <v>2418</v>
      </c>
      <c r="E4991">
        <v>3288</v>
      </c>
      <c r="F4991">
        <v>2388</v>
      </c>
      <c r="G4991">
        <v>2473</v>
      </c>
      <c r="H4991" t="s">
        <v>9426</v>
      </c>
      <c r="J4991" t="str">
        <f t="shared" si="161"/>
        <v>iiif_url</v>
      </c>
    </row>
    <row r="4992" spans="1:10" x14ac:dyDescent="0.2">
      <c r="A4992" t="s">
        <v>9109</v>
      </c>
      <c r="B4992">
        <v>165</v>
      </c>
      <c r="C4992" t="s">
        <v>9427</v>
      </c>
      <c r="D4992">
        <v>2414</v>
      </c>
      <c r="E4992">
        <v>3275</v>
      </c>
      <c r="F4992">
        <v>2439</v>
      </c>
      <c r="G4992">
        <v>2520</v>
      </c>
      <c r="H4992" t="s">
        <v>9428</v>
      </c>
      <c r="J4992" t="str">
        <f t="shared" si="161"/>
        <v>iiif_url</v>
      </c>
    </row>
    <row r="4993" spans="1:10" x14ac:dyDescent="0.2">
      <c r="A4993" t="s">
        <v>9109</v>
      </c>
      <c r="B4993">
        <v>165</v>
      </c>
      <c r="C4993" t="s">
        <v>9429</v>
      </c>
      <c r="D4993">
        <v>2413</v>
      </c>
      <c r="E4993">
        <v>3287</v>
      </c>
      <c r="F4993">
        <v>2485</v>
      </c>
      <c r="G4993">
        <v>2568</v>
      </c>
      <c r="H4993" t="s">
        <v>9430</v>
      </c>
      <c r="J4993" t="str">
        <f t="shared" si="161"/>
        <v>iiif_url</v>
      </c>
    </row>
    <row r="4994" spans="1:10" x14ac:dyDescent="0.2">
      <c r="A4994" t="s">
        <v>9109</v>
      </c>
      <c r="B4994">
        <v>165</v>
      </c>
      <c r="C4994" t="s">
        <v>9431</v>
      </c>
      <c r="D4994">
        <v>2412</v>
      </c>
      <c r="E4994">
        <v>3284</v>
      </c>
      <c r="F4994">
        <v>2535</v>
      </c>
      <c r="G4994">
        <v>2619</v>
      </c>
      <c r="H4994" t="s">
        <v>9432</v>
      </c>
      <c r="J4994" t="str">
        <f t="shared" si="161"/>
        <v>iiif_url</v>
      </c>
    </row>
    <row r="4995" spans="1:10" x14ac:dyDescent="0.2">
      <c r="A4995" t="s">
        <v>9109</v>
      </c>
      <c r="B4995">
        <v>165</v>
      </c>
      <c r="C4995" t="s">
        <v>9433</v>
      </c>
      <c r="D4995">
        <v>2414</v>
      </c>
      <c r="E4995">
        <v>3276</v>
      </c>
      <c r="F4995">
        <v>2584</v>
      </c>
      <c r="G4995">
        <v>2665</v>
      </c>
      <c r="H4995" t="s">
        <v>9434</v>
      </c>
      <c r="J4995" t="str">
        <f t="shared" si="161"/>
        <v>iiif_url</v>
      </c>
    </row>
    <row r="4996" spans="1:10" x14ac:dyDescent="0.2">
      <c r="A4996" t="s">
        <v>9109</v>
      </c>
      <c r="B4996">
        <v>165</v>
      </c>
      <c r="C4996" t="s">
        <v>9435</v>
      </c>
      <c r="D4996">
        <v>2414</v>
      </c>
      <c r="E4996">
        <v>3276</v>
      </c>
      <c r="F4996">
        <v>2631</v>
      </c>
      <c r="G4996">
        <v>2715</v>
      </c>
      <c r="H4996" t="s">
        <v>9436</v>
      </c>
      <c r="J4996" t="str">
        <f t="shared" si="161"/>
        <v>iiif_url</v>
      </c>
    </row>
    <row r="4997" spans="1:10" x14ac:dyDescent="0.2">
      <c r="A4997" t="s">
        <v>9109</v>
      </c>
      <c r="B4997">
        <v>165</v>
      </c>
      <c r="C4997" t="s">
        <v>9437</v>
      </c>
      <c r="D4997">
        <v>2412</v>
      </c>
      <c r="E4997">
        <v>3269</v>
      </c>
      <c r="F4997">
        <v>2679</v>
      </c>
      <c r="G4997">
        <v>2764</v>
      </c>
      <c r="H4997" t="s">
        <v>9438</v>
      </c>
      <c r="J4997" t="str">
        <f t="shared" si="161"/>
        <v>iiif_url</v>
      </c>
    </row>
    <row r="4998" spans="1:10" x14ac:dyDescent="0.2">
      <c r="A4998" t="s">
        <v>9109</v>
      </c>
      <c r="B4998">
        <v>165</v>
      </c>
      <c r="C4998" t="s">
        <v>9439</v>
      </c>
      <c r="D4998">
        <v>2412</v>
      </c>
      <c r="E4998">
        <v>3279</v>
      </c>
      <c r="F4998">
        <v>2727</v>
      </c>
      <c r="G4998">
        <v>2813</v>
      </c>
      <c r="H4998" t="s">
        <v>9440</v>
      </c>
      <c r="J4998" t="str">
        <f t="shared" si="161"/>
        <v>iiif_url</v>
      </c>
    </row>
    <row r="4999" spans="1:10" x14ac:dyDescent="0.2">
      <c r="A4999" t="s">
        <v>9109</v>
      </c>
      <c r="B4999">
        <v>165</v>
      </c>
      <c r="C4999" t="s">
        <v>9441</v>
      </c>
      <c r="D4999">
        <v>2409</v>
      </c>
      <c r="E4999">
        <v>3280</v>
      </c>
      <c r="F4999">
        <v>2774</v>
      </c>
      <c r="G4999">
        <v>2861</v>
      </c>
      <c r="H4999" t="s">
        <v>9442</v>
      </c>
      <c r="J4999" t="str">
        <f t="shared" si="161"/>
        <v>iiif_url</v>
      </c>
    </row>
    <row r="5000" spans="1:10" x14ac:dyDescent="0.2">
      <c r="A5000" t="s">
        <v>9109</v>
      </c>
      <c r="B5000">
        <v>165</v>
      </c>
      <c r="C5000" t="s">
        <v>9443</v>
      </c>
      <c r="D5000">
        <v>2408</v>
      </c>
      <c r="E5000">
        <v>3273</v>
      </c>
      <c r="F5000">
        <v>2824</v>
      </c>
      <c r="G5000">
        <v>2911</v>
      </c>
      <c r="H5000" t="s">
        <v>9444</v>
      </c>
      <c r="J5000" t="str">
        <f t="shared" si="161"/>
        <v>iiif_url</v>
      </c>
    </row>
    <row r="5001" spans="1:10" x14ac:dyDescent="0.2">
      <c r="A5001" t="s">
        <v>9109</v>
      </c>
      <c r="B5001">
        <v>165</v>
      </c>
      <c r="C5001" t="s">
        <v>9445</v>
      </c>
      <c r="D5001">
        <v>2407</v>
      </c>
      <c r="E5001">
        <v>3269</v>
      </c>
      <c r="F5001">
        <v>2875</v>
      </c>
      <c r="G5001">
        <v>2959</v>
      </c>
      <c r="H5001" t="s">
        <v>9446</v>
      </c>
      <c r="J5001" t="str">
        <f t="shared" si="161"/>
        <v>iiif_url</v>
      </c>
    </row>
    <row r="5002" spans="1:10" x14ac:dyDescent="0.2">
      <c r="A5002" t="s">
        <v>9109</v>
      </c>
      <c r="B5002">
        <v>165</v>
      </c>
      <c r="C5002" t="s">
        <v>9447</v>
      </c>
      <c r="D5002">
        <v>2408</v>
      </c>
      <c r="E5002">
        <v>3272</v>
      </c>
      <c r="F5002">
        <v>2922</v>
      </c>
      <c r="G5002">
        <v>3008</v>
      </c>
      <c r="H5002" t="s">
        <v>9448</v>
      </c>
      <c r="J5002" t="str">
        <f t="shared" si="161"/>
        <v>iiif_url</v>
      </c>
    </row>
    <row r="5003" spans="1:10" x14ac:dyDescent="0.2">
      <c r="A5003" t="s">
        <v>9109</v>
      </c>
      <c r="B5003">
        <v>165</v>
      </c>
      <c r="C5003" t="s">
        <v>9449</v>
      </c>
      <c r="D5003">
        <v>2408</v>
      </c>
      <c r="E5003">
        <v>3272</v>
      </c>
      <c r="F5003">
        <v>2969</v>
      </c>
      <c r="G5003">
        <v>3056</v>
      </c>
      <c r="H5003" t="s">
        <v>9450</v>
      </c>
      <c r="J5003" t="str">
        <f t="shared" si="161"/>
        <v>iiif_url</v>
      </c>
    </row>
    <row r="5004" spans="1:10" x14ac:dyDescent="0.2">
      <c r="A5004" t="s">
        <v>9109</v>
      </c>
      <c r="B5004">
        <v>165</v>
      </c>
      <c r="C5004" t="s">
        <v>9451</v>
      </c>
      <c r="D5004">
        <v>2401</v>
      </c>
      <c r="E5004">
        <v>3266</v>
      </c>
      <c r="F5004">
        <v>3015</v>
      </c>
      <c r="G5004">
        <v>3105</v>
      </c>
      <c r="H5004" t="s">
        <v>9452</v>
      </c>
      <c r="J5004" t="str">
        <f t="shared" si="161"/>
        <v>iiif_url</v>
      </c>
    </row>
    <row r="5005" spans="1:10" x14ac:dyDescent="0.2">
      <c r="A5005" t="s">
        <v>9109</v>
      </c>
      <c r="B5005">
        <v>165</v>
      </c>
      <c r="C5005" t="s">
        <v>9453</v>
      </c>
      <c r="D5005">
        <v>2403</v>
      </c>
      <c r="E5005">
        <v>3266</v>
      </c>
      <c r="F5005">
        <v>3064</v>
      </c>
      <c r="G5005">
        <v>3153</v>
      </c>
      <c r="H5005" t="s">
        <v>9454</v>
      </c>
      <c r="J5005" t="str">
        <f t="shared" si="161"/>
        <v>iiif_url</v>
      </c>
    </row>
    <row r="5006" spans="1:10" x14ac:dyDescent="0.2">
      <c r="A5006" t="s">
        <v>9109</v>
      </c>
      <c r="B5006">
        <v>165</v>
      </c>
      <c r="C5006" t="s">
        <v>9455</v>
      </c>
      <c r="D5006">
        <v>2401</v>
      </c>
      <c r="E5006">
        <v>3266</v>
      </c>
      <c r="F5006">
        <v>3114</v>
      </c>
      <c r="G5006">
        <v>3201</v>
      </c>
      <c r="H5006" t="s">
        <v>9456</v>
      </c>
      <c r="J5006" t="str">
        <f t="shared" si="161"/>
        <v>iiif_url</v>
      </c>
    </row>
    <row r="5007" spans="1:10" x14ac:dyDescent="0.2">
      <c r="A5007" t="s">
        <v>9109</v>
      </c>
      <c r="B5007">
        <v>165</v>
      </c>
      <c r="C5007" t="s">
        <v>9457</v>
      </c>
      <c r="D5007">
        <v>2404</v>
      </c>
      <c r="E5007">
        <v>3268</v>
      </c>
      <c r="F5007">
        <v>3161</v>
      </c>
      <c r="G5007">
        <v>3248</v>
      </c>
      <c r="H5007" t="s">
        <v>9458</v>
      </c>
      <c r="J5007" t="str">
        <f t="shared" si="161"/>
        <v>iiif_url</v>
      </c>
    </row>
    <row r="5008" spans="1:10" x14ac:dyDescent="0.2">
      <c r="A5008" t="s">
        <v>9109</v>
      </c>
      <c r="B5008">
        <v>165</v>
      </c>
      <c r="C5008" t="s">
        <v>9459</v>
      </c>
      <c r="D5008">
        <v>2394</v>
      </c>
      <c r="E5008">
        <v>3265</v>
      </c>
      <c r="F5008">
        <v>3215</v>
      </c>
      <c r="G5008">
        <v>3299</v>
      </c>
      <c r="H5008" t="s">
        <v>9460</v>
      </c>
      <c r="J5008" t="str">
        <f t="shared" si="161"/>
        <v>iiif_url</v>
      </c>
    </row>
    <row r="5009" spans="1:10" x14ac:dyDescent="0.2">
      <c r="A5009" t="s">
        <v>9109</v>
      </c>
      <c r="B5009">
        <v>165</v>
      </c>
      <c r="C5009" t="s">
        <v>9461</v>
      </c>
      <c r="D5009">
        <v>3390</v>
      </c>
      <c r="E5009">
        <v>4266</v>
      </c>
      <c r="F5009">
        <v>377</v>
      </c>
      <c r="G5009">
        <v>461</v>
      </c>
      <c r="H5009" t="s">
        <v>9462</v>
      </c>
      <c r="J5009" t="str">
        <f t="shared" si="161"/>
        <v>iiif_url</v>
      </c>
    </row>
    <row r="5010" spans="1:10" x14ac:dyDescent="0.2">
      <c r="A5010" t="s">
        <v>9109</v>
      </c>
      <c r="B5010">
        <v>165</v>
      </c>
      <c r="C5010" t="s">
        <v>9463</v>
      </c>
      <c r="D5010">
        <v>3392</v>
      </c>
      <c r="E5010">
        <v>4268</v>
      </c>
      <c r="F5010">
        <v>423</v>
      </c>
      <c r="G5010">
        <v>511</v>
      </c>
      <c r="H5010" t="s">
        <v>9464</v>
      </c>
      <c r="J5010" t="str">
        <f t="shared" si="161"/>
        <v>iiif_url</v>
      </c>
    </row>
    <row r="5011" spans="1:10" x14ac:dyDescent="0.2">
      <c r="A5011" t="s">
        <v>9109</v>
      </c>
      <c r="B5011">
        <v>165</v>
      </c>
      <c r="C5011" t="s">
        <v>9465</v>
      </c>
      <c r="D5011">
        <v>3387</v>
      </c>
      <c r="E5011">
        <v>4264</v>
      </c>
      <c r="F5011">
        <v>473</v>
      </c>
      <c r="G5011">
        <v>558</v>
      </c>
      <c r="H5011" t="s">
        <v>9466</v>
      </c>
      <c r="J5011" t="str">
        <f t="shared" ref="J5011:J5042" si="162">HYPERLINK("https://images.diginfra.net/iiif/NL-HaNA_1.01.02/3840/NL-HaNA_1.01.02_3840_0083.jpg/2294,188,2077,3280/full/0/default.jpg", "iiif_url")</f>
        <v>iiif_url</v>
      </c>
    </row>
    <row r="5012" spans="1:10" x14ac:dyDescent="0.2">
      <c r="A5012" t="s">
        <v>9109</v>
      </c>
      <c r="B5012">
        <v>165</v>
      </c>
      <c r="C5012" t="s">
        <v>9467</v>
      </c>
      <c r="D5012">
        <v>3387</v>
      </c>
      <c r="E5012">
        <v>4264</v>
      </c>
      <c r="F5012">
        <v>522</v>
      </c>
      <c r="G5012">
        <v>609</v>
      </c>
      <c r="H5012" t="s">
        <v>9468</v>
      </c>
      <c r="J5012" t="str">
        <f t="shared" si="162"/>
        <v>iiif_url</v>
      </c>
    </row>
    <row r="5013" spans="1:10" x14ac:dyDescent="0.2">
      <c r="A5013" t="s">
        <v>9109</v>
      </c>
      <c r="B5013">
        <v>165</v>
      </c>
      <c r="C5013" t="s">
        <v>9469</v>
      </c>
      <c r="D5013">
        <v>3386</v>
      </c>
      <c r="E5013">
        <v>3732</v>
      </c>
      <c r="F5013">
        <v>571</v>
      </c>
      <c r="G5013">
        <v>641</v>
      </c>
      <c r="H5013" t="s">
        <v>9470</v>
      </c>
      <c r="J5013" t="str">
        <f t="shared" si="162"/>
        <v>iiif_url</v>
      </c>
    </row>
    <row r="5014" spans="1:10" x14ac:dyDescent="0.2">
      <c r="A5014" t="s">
        <v>9109</v>
      </c>
      <c r="B5014">
        <v>165</v>
      </c>
      <c r="C5014" t="s">
        <v>9471</v>
      </c>
      <c r="D5014">
        <v>3437</v>
      </c>
      <c r="E5014">
        <v>4262</v>
      </c>
      <c r="F5014">
        <v>619</v>
      </c>
      <c r="G5014">
        <v>708</v>
      </c>
      <c r="H5014" t="s">
        <v>9472</v>
      </c>
      <c r="I5014">
        <v>1</v>
      </c>
      <c r="J5014" t="str">
        <f t="shared" si="162"/>
        <v>iiif_url</v>
      </c>
    </row>
    <row r="5015" spans="1:10" x14ac:dyDescent="0.2">
      <c r="A5015" t="s">
        <v>9109</v>
      </c>
      <c r="B5015">
        <v>165</v>
      </c>
      <c r="C5015" t="s">
        <v>9473</v>
      </c>
      <c r="D5015">
        <v>3384</v>
      </c>
      <c r="E5015">
        <v>4260</v>
      </c>
      <c r="F5015">
        <v>669</v>
      </c>
      <c r="G5015">
        <v>755</v>
      </c>
      <c r="H5015" t="s">
        <v>8268</v>
      </c>
      <c r="J5015" t="str">
        <f t="shared" si="162"/>
        <v>iiif_url</v>
      </c>
    </row>
    <row r="5016" spans="1:10" x14ac:dyDescent="0.2">
      <c r="A5016" t="s">
        <v>9109</v>
      </c>
      <c r="B5016">
        <v>165</v>
      </c>
      <c r="C5016" t="s">
        <v>9474</v>
      </c>
      <c r="D5016">
        <v>3386</v>
      </c>
      <c r="E5016">
        <v>4259</v>
      </c>
      <c r="F5016">
        <v>719</v>
      </c>
      <c r="G5016">
        <v>803</v>
      </c>
      <c r="H5016" t="s">
        <v>9475</v>
      </c>
      <c r="J5016" t="str">
        <f t="shared" si="162"/>
        <v>iiif_url</v>
      </c>
    </row>
    <row r="5017" spans="1:10" x14ac:dyDescent="0.2">
      <c r="A5017" t="s">
        <v>9109</v>
      </c>
      <c r="B5017">
        <v>165</v>
      </c>
      <c r="C5017" t="s">
        <v>9476</v>
      </c>
      <c r="D5017">
        <v>3384</v>
      </c>
      <c r="E5017">
        <v>4253</v>
      </c>
      <c r="F5017">
        <v>767</v>
      </c>
      <c r="G5017">
        <v>849</v>
      </c>
      <c r="H5017" t="s">
        <v>9477</v>
      </c>
      <c r="J5017" t="str">
        <f t="shared" si="162"/>
        <v>iiif_url</v>
      </c>
    </row>
    <row r="5018" spans="1:10" x14ac:dyDescent="0.2">
      <c r="A5018" t="s">
        <v>9109</v>
      </c>
      <c r="B5018">
        <v>165</v>
      </c>
      <c r="C5018" t="s">
        <v>9478</v>
      </c>
      <c r="D5018">
        <v>3381</v>
      </c>
      <c r="E5018">
        <v>4243</v>
      </c>
      <c r="F5018">
        <v>816</v>
      </c>
      <c r="G5018">
        <v>898</v>
      </c>
      <c r="H5018" t="s">
        <v>9479</v>
      </c>
      <c r="J5018" t="str">
        <f t="shared" si="162"/>
        <v>iiif_url</v>
      </c>
    </row>
    <row r="5019" spans="1:10" x14ac:dyDescent="0.2">
      <c r="A5019" t="s">
        <v>9109</v>
      </c>
      <c r="B5019">
        <v>165</v>
      </c>
      <c r="C5019" t="s">
        <v>9480</v>
      </c>
      <c r="D5019">
        <v>3378</v>
      </c>
      <c r="E5019">
        <v>3461</v>
      </c>
      <c r="F5019">
        <v>863</v>
      </c>
      <c r="G5019">
        <v>922</v>
      </c>
      <c r="H5019" t="s">
        <v>1128</v>
      </c>
      <c r="J5019" t="str">
        <f t="shared" si="162"/>
        <v>iiif_url</v>
      </c>
    </row>
    <row r="5020" spans="1:10" x14ac:dyDescent="0.2">
      <c r="A5020" t="s">
        <v>9109</v>
      </c>
      <c r="B5020">
        <v>165</v>
      </c>
      <c r="C5020" t="s">
        <v>9481</v>
      </c>
      <c r="D5020">
        <v>3421</v>
      </c>
      <c r="E5020">
        <v>4251</v>
      </c>
      <c r="F5020">
        <v>913</v>
      </c>
      <c r="G5020">
        <v>993</v>
      </c>
      <c r="H5020" t="s">
        <v>6528</v>
      </c>
      <c r="J5020" t="str">
        <f t="shared" si="162"/>
        <v>iiif_url</v>
      </c>
    </row>
    <row r="5021" spans="1:10" x14ac:dyDescent="0.2">
      <c r="A5021" t="s">
        <v>9109</v>
      </c>
      <c r="B5021">
        <v>165</v>
      </c>
      <c r="C5021" t="s">
        <v>9482</v>
      </c>
      <c r="D5021">
        <v>3374</v>
      </c>
      <c r="E5021">
        <v>4250</v>
      </c>
      <c r="F5021">
        <v>960</v>
      </c>
      <c r="G5021">
        <v>1043</v>
      </c>
      <c r="H5021" t="s">
        <v>9483</v>
      </c>
      <c r="J5021" t="str">
        <f t="shared" si="162"/>
        <v>iiif_url</v>
      </c>
    </row>
    <row r="5022" spans="1:10" x14ac:dyDescent="0.2">
      <c r="A5022" t="s">
        <v>9109</v>
      </c>
      <c r="B5022">
        <v>165</v>
      </c>
      <c r="C5022" t="s">
        <v>9484</v>
      </c>
      <c r="D5022">
        <v>3372</v>
      </c>
      <c r="E5022">
        <v>4242</v>
      </c>
      <c r="F5022">
        <v>1010</v>
      </c>
      <c r="G5022">
        <v>1091</v>
      </c>
      <c r="H5022" t="s">
        <v>9485</v>
      </c>
      <c r="J5022" t="str">
        <f t="shared" si="162"/>
        <v>iiif_url</v>
      </c>
    </row>
    <row r="5023" spans="1:10" x14ac:dyDescent="0.2">
      <c r="A5023" t="s">
        <v>9109</v>
      </c>
      <c r="B5023">
        <v>165</v>
      </c>
      <c r="C5023" t="s">
        <v>9486</v>
      </c>
      <c r="D5023">
        <v>3373</v>
      </c>
      <c r="E5023">
        <v>4245</v>
      </c>
      <c r="F5023">
        <v>1058</v>
      </c>
      <c r="G5023">
        <v>1136</v>
      </c>
      <c r="H5023" t="s">
        <v>9487</v>
      </c>
      <c r="J5023" t="str">
        <f t="shared" si="162"/>
        <v>iiif_url</v>
      </c>
    </row>
    <row r="5024" spans="1:10" x14ac:dyDescent="0.2">
      <c r="A5024" t="s">
        <v>9109</v>
      </c>
      <c r="B5024">
        <v>165</v>
      </c>
      <c r="C5024" t="s">
        <v>9488</v>
      </c>
      <c r="D5024">
        <v>3369</v>
      </c>
      <c r="E5024">
        <v>4241</v>
      </c>
      <c r="F5024">
        <v>1106</v>
      </c>
      <c r="G5024">
        <v>1186</v>
      </c>
      <c r="H5024" t="s">
        <v>9489</v>
      </c>
      <c r="J5024" t="str">
        <f t="shared" si="162"/>
        <v>iiif_url</v>
      </c>
    </row>
    <row r="5025" spans="1:10" x14ac:dyDescent="0.2">
      <c r="A5025" t="s">
        <v>9109</v>
      </c>
      <c r="B5025">
        <v>165</v>
      </c>
      <c r="C5025" t="s">
        <v>9490</v>
      </c>
      <c r="D5025">
        <v>3372</v>
      </c>
      <c r="E5025">
        <v>4241</v>
      </c>
      <c r="F5025">
        <v>1157</v>
      </c>
      <c r="G5025">
        <v>1233</v>
      </c>
      <c r="H5025" t="s">
        <v>9491</v>
      </c>
      <c r="J5025" t="str">
        <f t="shared" si="162"/>
        <v>iiif_url</v>
      </c>
    </row>
    <row r="5026" spans="1:10" x14ac:dyDescent="0.2">
      <c r="A5026" t="s">
        <v>9109</v>
      </c>
      <c r="B5026">
        <v>165</v>
      </c>
      <c r="C5026" t="s">
        <v>9492</v>
      </c>
      <c r="D5026">
        <v>3370</v>
      </c>
      <c r="E5026">
        <v>4240</v>
      </c>
      <c r="F5026">
        <v>1202</v>
      </c>
      <c r="G5026">
        <v>1283</v>
      </c>
      <c r="H5026" t="s">
        <v>9493</v>
      </c>
      <c r="J5026" t="str">
        <f t="shared" si="162"/>
        <v>iiif_url</v>
      </c>
    </row>
    <row r="5027" spans="1:10" x14ac:dyDescent="0.2">
      <c r="A5027" t="s">
        <v>9109</v>
      </c>
      <c r="B5027">
        <v>165</v>
      </c>
      <c r="C5027" t="s">
        <v>9494</v>
      </c>
      <c r="D5027">
        <v>3369</v>
      </c>
      <c r="E5027">
        <v>4237</v>
      </c>
      <c r="F5027">
        <v>1252</v>
      </c>
      <c r="G5027">
        <v>1333</v>
      </c>
      <c r="H5027" t="s">
        <v>9495</v>
      </c>
      <c r="J5027" t="str">
        <f t="shared" si="162"/>
        <v>iiif_url</v>
      </c>
    </row>
    <row r="5028" spans="1:10" x14ac:dyDescent="0.2">
      <c r="A5028" t="s">
        <v>9109</v>
      </c>
      <c r="B5028">
        <v>165</v>
      </c>
      <c r="C5028" t="s">
        <v>9496</v>
      </c>
      <c r="D5028">
        <v>3368</v>
      </c>
      <c r="E5028">
        <v>4238</v>
      </c>
      <c r="F5028">
        <v>1301</v>
      </c>
      <c r="G5028">
        <v>1380</v>
      </c>
      <c r="H5028" t="s">
        <v>9497</v>
      </c>
      <c r="J5028" t="str">
        <f t="shared" si="162"/>
        <v>iiif_url</v>
      </c>
    </row>
    <row r="5029" spans="1:10" x14ac:dyDescent="0.2">
      <c r="A5029" t="s">
        <v>9109</v>
      </c>
      <c r="B5029">
        <v>165</v>
      </c>
      <c r="C5029" t="s">
        <v>9498</v>
      </c>
      <c r="D5029">
        <v>3368</v>
      </c>
      <c r="E5029">
        <v>4234</v>
      </c>
      <c r="F5029">
        <v>1350</v>
      </c>
      <c r="G5029">
        <v>1431</v>
      </c>
      <c r="H5029" t="s">
        <v>9499</v>
      </c>
      <c r="J5029" t="str">
        <f t="shared" si="162"/>
        <v>iiif_url</v>
      </c>
    </row>
    <row r="5030" spans="1:10" x14ac:dyDescent="0.2">
      <c r="A5030" t="s">
        <v>9109</v>
      </c>
      <c r="B5030">
        <v>165</v>
      </c>
      <c r="C5030" t="s">
        <v>9500</v>
      </c>
      <c r="D5030">
        <v>3367</v>
      </c>
      <c r="E5030">
        <v>4232</v>
      </c>
      <c r="F5030">
        <v>1398</v>
      </c>
      <c r="G5030">
        <v>1479</v>
      </c>
      <c r="H5030" t="s">
        <v>9501</v>
      </c>
      <c r="J5030" t="str">
        <f t="shared" si="162"/>
        <v>iiif_url</v>
      </c>
    </row>
    <row r="5031" spans="1:10" x14ac:dyDescent="0.2">
      <c r="A5031" t="s">
        <v>9109</v>
      </c>
      <c r="B5031">
        <v>165</v>
      </c>
      <c r="C5031" t="s">
        <v>9502</v>
      </c>
      <c r="D5031">
        <v>3368</v>
      </c>
      <c r="E5031">
        <v>4233</v>
      </c>
      <c r="F5031">
        <v>1446</v>
      </c>
      <c r="G5031">
        <v>1528</v>
      </c>
      <c r="H5031" t="s">
        <v>9503</v>
      </c>
      <c r="J5031" t="str">
        <f t="shared" si="162"/>
        <v>iiif_url</v>
      </c>
    </row>
    <row r="5032" spans="1:10" x14ac:dyDescent="0.2">
      <c r="A5032" t="s">
        <v>9109</v>
      </c>
      <c r="B5032">
        <v>165</v>
      </c>
      <c r="C5032" t="s">
        <v>9504</v>
      </c>
      <c r="D5032">
        <v>3365</v>
      </c>
      <c r="E5032">
        <v>4234</v>
      </c>
      <c r="F5032">
        <v>1495</v>
      </c>
      <c r="G5032">
        <v>1576</v>
      </c>
      <c r="H5032" t="s">
        <v>9505</v>
      </c>
      <c r="J5032" t="str">
        <f t="shared" si="162"/>
        <v>iiif_url</v>
      </c>
    </row>
    <row r="5033" spans="1:10" x14ac:dyDescent="0.2">
      <c r="A5033" t="s">
        <v>9109</v>
      </c>
      <c r="B5033">
        <v>165</v>
      </c>
      <c r="C5033" t="s">
        <v>9506</v>
      </c>
      <c r="D5033">
        <v>3366</v>
      </c>
      <c r="E5033">
        <v>4039</v>
      </c>
      <c r="F5033">
        <v>1544</v>
      </c>
      <c r="G5033">
        <v>1621</v>
      </c>
      <c r="H5033" t="s">
        <v>9507</v>
      </c>
      <c r="J5033" t="str">
        <f t="shared" si="162"/>
        <v>iiif_url</v>
      </c>
    </row>
    <row r="5034" spans="1:10" x14ac:dyDescent="0.2">
      <c r="A5034" t="s">
        <v>9109</v>
      </c>
      <c r="B5034">
        <v>165</v>
      </c>
      <c r="C5034" t="s">
        <v>9508</v>
      </c>
      <c r="D5034">
        <v>3415</v>
      </c>
      <c r="E5034">
        <v>4233</v>
      </c>
      <c r="F5034">
        <v>1642</v>
      </c>
      <c r="G5034">
        <v>1722</v>
      </c>
      <c r="H5034" t="s">
        <v>9509</v>
      </c>
      <c r="I5034">
        <v>1</v>
      </c>
      <c r="J5034" t="str">
        <f t="shared" si="162"/>
        <v>iiif_url</v>
      </c>
    </row>
    <row r="5035" spans="1:10" x14ac:dyDescent="0.2">
      <c r="A5035" t="s">
        <v>9109</v>
      </c>
      <c r="B5035">
        <v>165</v>
      </c>
      <c r="C5035" t="s">
        <v>9510</v>
      </c>
      <c r="D5035">
        <v>3431</v>
      </c>
      <c r="E5035">
        <v>4234</v>
      </c>
      <c r="F5035">
        <v>1693</v>
      </c>
      <c r="G5035">
        <v>1771</v>
      </c>
      <c r="H5035" t="s">
        <v>9511</v>
      </c>
      <c r="J5035" t="str">
        <f t="shared" si="162"/>
        <v>iiif_url</v>
      </c>
    </row>
    <row r="5036" spans="1:10" x14ac:dyDescent="0.2">
      <c r="A5036" t="s">
        <v>9109</v>
      </c>
      <c r="B5036">
        <v>165</v>
      </c>
      <c r="C5036" t="s">
        <v>9512</v>
      </c>
      <c r="D5036">
        <v>3441</v>
      </c>
      <c r="E5036">
        <v>4234</v>
      </c>
      <c r="F5036">
        <v>1740</v>
      </c>
      <c r="G5036">
        <v>1819</v>
      </c>
      <c r="H5036" t="s">
        <v>9513</v>
      </c>
      <c r="J5036" t="str">
        <f t="shared" si="162"/>
        <v>iiif_url</v>
      </c>
    </row>
    <row r="5037" spans="1:10" x14ac:dyDescent="0.2">
      <c r="A5037" t="s">
        <v>9109</v>
      </c>
      <c r="B5037">
        <v>165</v>
      </c>
      <c r="C5037" t="s">
        <v>9514</v>
      </c>
      <c r="D5037">
        <v>3357</v>
      </c>
      <c r="E5037">
        <v>4238</v>
      </c>
      <c r="F5037">
        <v>1785</v>
      </c>
      <c r="G5037">
        <v>1869</v>
      </c>
      <c r="H5037" t="s">
        <v>9515</v>
      </c>
      <c r="J5037" t="str">
        <f t="shared" si="162"/>
        <v>iiif_url</v>
      </c>
    </row>
    <row r="5038" spans="1:10" x14ac:dyDescent="0.2">
      <c r="A5038" t="s">
        <v>9109</v>
      </c>
      <c r="B5038">
        <v>165</v>
      </c>
      <c r="C5038" t="s">
        <v>9516</v>
      </c>
      <c r="D5038">
        <v>3362</v>
      </c>
      <c r="E5038">
        <v>4232</v>
      </c>
      <c r="F5038">
        <v>1835</v>
      </c>
      <c r="G5038">
        <v>1916</v>
      </c>
      <c r="H5038" t="s">
        <v>9517</v>
      </c>
      <c r="J5038" t="str">
        <f t="shared" si="162"/>
        <v>iiif_url</v>
      </c>
    </row>
    <row r="5039" spans="1:10" x14ac:dyDescent="0.2">
      <c r="A5039" t="s">
        <v>9109</v>
      </c>
      <c r="B5039">
        <v>165</v>
      </c>
      <c r="C5039" t="s">
        <v>9518</v>
      </c>
      <c r="D5039">
        <v>3360</v>
      </c>
      <c r="E5039">
        <v>4238</v>
      </c>
      <c r="F5039">
        <v>1884</v>
      </c>
      <c r="G5039">
        <v>1965</v>
      </c>
      <c r="H5039" t="s">
        <v>9519</v>
      </c>
      <c r="J5039" t="str">
        <f t="shared" si="162"/>
        <v>iiif_url</v>
      </c>
    </row>
    <row r="5040" spans="1:10" x14ac:dyDescent="0.2">
      <c r="A5040" t="s">
        <v>9109</v>
      </c>
      <c r="B5040">
        <v>165</v>
      </c>
      <c r="C5040" t="s">
        <v>9520</v>
      </c>
      <c r="D5040">
        <v>3356</v>
      </c>
      <c r="E5040">
        <v>4227</v>
      </c>
      <c r="F5040">
        <v>1933</v>
      </c>
      <c r="G5040">
        <v>2013</v>
      </c>
      <c r="H5040" t="s">
        <v>9521</v>
      </c>
      <c r="J5040" t="str">
        <f t="shared" si="162"/>
        <v>iiif_url</v>
      </c>
    </row>
    <row r="5041" spans="1:10" x14ac:dyDescent="0.2">
      <c r="A5041" t="s">
        <v>9109</v>
      </c>
      <c r="B5041">
        <v>165</v>
      </c>
      <c r="C5041" t="s">
        <v>9522</v>
      </c>
      <c r="D5041">
        <v>3353</v>
      </c>
      <c r="E5041">
        <v>4229</v>
      </c>
      <c r="F5041">
        <v>1981</v>
      </c>
      <c r="G5041">
        <v>2060</v>
      </c>
      <c r="H5041" t="s">
        <v>9523</v>
      </c>
      <c r="J5041" t="str">
        <f t="shared" si="162"/>
        <v>iiif_url</v>
      </c>
    </row>
    <row r="5042" spans="1:10" x14ac:dyDescent="0.2">
      <c r="A5042" t="s">
        <v>9109</v>
      </c>
      <c r="B5042">
        <v>165</v>
      </c>
      <c r="C5042" t="s">
        <v>9524</v>
      </c>
      <c r="D5042">
        <v>3357</v>
      </c>
      <c r="E5042">
        <v>4226</v>
      </c>
      <c r="F5042">
        <v>2031</v>
      </c>
      <c r="G5042">
        <v>2110</v>
      </c>
      <c r="H5042" t="s">
        <v>9525</v>
      </c>
      <c r="J5042" t="str">
        <f t="shared" si="162"/>
        <v>iiif_url</v>
      </c>
    </row>
    <row r="5043" spans="1:10" x14ac:dyDescent="0.2">
      <c r="A5043" t="s">
        <v>9109</v>
      </c>
      <c r="B5043">
        <v>165</v>
      </c>
      <c r="C5043" t="s">
        <v>9526</v>
      </c>
      <c r="D5043">
        <v>3350</v>
      </c>
      <c r="E5043">
        <v>4226</v>
      </c>
      <c r="F5043">
        <v>2080</v>
      </c>
      <c r="G5043">
        <v>2157</v>
      </c>
      <c r="H5043" t="s">
        <v>9527</v>
      </c>
      <c r="J5043" t="str">
        <f t="shared" ref="J5043:J5068" si="163">HYPERLINK("https://images.diginfra.net/iiif/NL-HaNA_1.01.02/3840/NL-HaNA_1.01.02_3840_0083.jpg/2294,188,2077,3280/full/0/default.jpg", "iiif_url")</f>
        <v>iiif_url</v>
      </c>
    </row>
    <row r="5044" spans="1:10" x14ac:dyDescent="0.2">
      <c r="A5044" t="s">
        <v>9109</v>
      </c>
      <c r="B5044">
        <v>165</v>
      </c>
      <c r="C5044" t="s">
        <v>9528</v>
      </c>
      <c r="D5044">
        <v>3353</v>
      </c>
      <c r="E5044">
        <v>4225</v>
      </c>
      <c r="F5044">
        <v>2127</v>
      </c>
      <c r="G5044">
        <v>2206</v>
      </c>
      <c r="H5044" t="s">
        <v>9529</v>
      </c>
      <c r="J5044" t="str">
        <f t="shared" si="163"/>
        <v>iiif_url</v>
      </c>
    </row>
    <row r="5045" spans="1:10" x14ac:dyDescent="0.2">
      <c r="A5045" t="s">
        <v>9109</v>
      </c>
      <c r="B5045">
        <v>165</v>
      </c>
      <c r="C5045" t="s">
        <v>9530</v>
      </c>
      <c r="D5045">
        <v>3348</v>
      </c>
      <c r="E5045">
        <v>4225</v>
      </c>
      <c r="F5045">
        <v>2173</v>
      </c>
      <c r="G5045">
        <v>2256</v>
      </c>
      <c r="H5045" t="s">
        <v>9531</v>
      </c>
      <c r="J5045" t="str">
        <f t="shared" si="163"/>
        <v>iiif_url</v>
      </c>
    </row>
    <row r="5046" spans="1:10" x14ac:dyDescent="0.2">
      <c r="A5046" t="s">
        <v>9109</v>
      </c>
      <c r="B5046">
        <v>165</v>
      </c>
      <c r="C5046" t="s">
        <v>9532</v>
      </c>
      <c r="D5046">
        <v>3348</v>
      </c>
      <c r="E5046">
        <v>4223</v>
      </c>
      <c r="F5046">
        <v>2222</v>
      </c>
      <c r="G5046">
        <v>2303</v>
      </c>
      <c r="H5046" t="s">
        <v>9533</v>
      </c>
      <c r="J5046" t="str">
        <f t="shared" si="163"/>
        <v>iiif_url</v>
      </c>
    </row>
    <row r="5047" spans="1:10" x14ac:dyDescent="0.2">
      <c r="A5047" t="s">
        <v>9109</v>
      </c>
      <c r="B5047">
        <v>165</v>
      </c>
      <c r="C5047" t="s">
        <v>9534</v>
      </c>
      <c r="D5047">
        <v>3349</v>
      </c>
      <c r="E5047">
        <v>4215</v>
      </c>
      <c r="F5047">
        <v>2270</v>
      </c>
      <c r="G5047">
        <v>2352</v>
      </c>
      <c r="H5047" t="s">
        <v>9535</v>
      </c>
      <c r="J5047" t="str">
        <f t="shared" si="163"/>
        <v>iiif_url</v>
      </c>
    </row>
    <row r="5048" spans="1:10" x14ac:dyDescent="0.2">
      <c r="A5048" t="s">
        <v>9109</v>
      </c>
      <c r="B5048">
        <v>165</v>
      </c>
      <c r="C5048" t="s">
        <v>9536</v>
      </c>
      <c r="D5048">
        <v>3346</v>
      </c>
      <c r="E5048">
        <v>4215</v>
      </c>
      <c r="F5048">
        <v>2319</v>
      </c>
      <c r="G5048">
        <v>2399</v>
      </c>
      <c r="H5048" t="s">
        <v>9537</v>
      </c>
      <c r="J5048" t="str">
        <f t="shared" si="163"/>
        <v>iiif_url</v>
      </c>
    </row>
    <row r="5049" spans="1:10" x14ac:dyDescent="0.2">
      <c r="A5049" t="s">
        <v>9109</v>
      </c>
      <c r="B5049">
        <v>165</v>
      </c>
      <c r="C5049" t="s">
        <v>9538</v>
      </c>
      <c r="D5049">
        <v>3347</v>
      </c>
      <c r="E5049">
        <v>4210</v>
      </c>
      <c r="F5049">
        <v>2368</v>
      </c>
      <c r="G5049">
        <v>2448</v>
      </c>
      <c r="H5049" t="s">
        <v>9539</v>
      </c>
      <c r="J5049" t="str">
        <f t="shared" si="163"/>
        <v>iiif_url</v>
      </c>
    </row>
    <row r="5050" spans="1:10" x14ac:dyDescent="0.2">
      <c r="A5050" t="s">
        <v>9109</v>
      </c>
      <c r="B5050">
        <v>165</v>
      </c>
      <c r="C5050" t="s">
        <v>9540</v>
      </c>
      <c r="D5050">
        <v>3348</v>
      </c>
      <c r="E5050">
        <v>4070</v>
      </c>
      <c r="F5050">
        <v>2416</v>
      </c>
      <c r="G5050">
        <v>2494</v>
      </c>
      <c r="H5050" t="s">
        <v>9541</v>
      </c>
      <c r="J5050" t="str">
        <f t="shared" si="163"/>
        <v>iiif_url</v>
      </c>
    </row>
    <row r="5051" spans="1:10" x14ac:dyDescent="0.2">
      <c r="A5051" t="s">
        <v>9109</v>
      </c>
      <c r="B5051">
        <v>165</v>
      </c>
      <c r="C5051" t="s">
        <v>9542</v>
      </c>
      <c r="D5051">
        <v>3392</v>
      </c>
      <c r="E5051">
        <v>4214</v>
      </c>
      <c r="F5051">
        <v>2464</v>
      </c>
      <c r="G5051">
        <v>2545</v>
      </c>
      <c r="H5051" t="s">
        <v>9543</v>
      </c>
      <c r="J5051" t="str">
        <f t="shared" si="163"/>
        <v>iiif_url</v>
      </c>
    </row>
    <row r="5052" spans="1:10" x14ac:dyDescent="0.2">
      <c r="A5052" t="s">
        <v>9109</v>
      </c>
      <c r="B5052">
        <v>165</v>
      </c>
      <c r="C5052" t="s">
        <v>9544</v>
      </c>
      <c r="D5052">
        <v>3344</v>
      </c>
      <c r="E5052">
        <v>4215</v>
      </c>
      <c r="F5052">
        <v>2512</v>
      </c>
      <c r="G5052">
        <v>2594</v>
      </c>
      <c r="H5052" t="s">
        <v>9545</v>
      </c>
      <c r="J5052" t="str">
        <f t="shared" si="163"/>
        <v>iiif_url</v>
      </c>
    </row>
    <row r="5053" spans="1:10" x14ac:dyDescent="0.2">
      <c r="A5053" t="s">
        <v>9109</v>
      </c>
      <c r="B5053">
        <v>165</v>
      </c>
      <c r="C5053" t="s">
        <v>9546</v>
      </c>
      <c r="D5053">
        <v>3344</v>
      </c>
      <c r="E5053">
        <v>4204</v>
      </c>
      <c r="F5053">
        <v>2560</v>
      </c>
      <c r="G5053">
        <v>2642</v>
      </c>
      <c r="H5053" t="s">
        <v>9547</v>
      </c>
      <c r="J5053" t="str">
        <f t="shared" si="163"/>
        <v>iiif_url</v>
      </c>
    </row>
    <row r="5054" spans="1:10" x14ac:dyDescent="0.2">
      <c r="A5054" t="s">
        <v>9109</v>
      </c>
      <c r="B5054">
        <v>165</v>
      </c>
      <c r="C5054" t="s">
        <v>9548</v>
      </c>
      <c r="D5054">
        <v>3344</v>
      </c>
      <c r="E5054">
        <v>4214</v>
      </c>
      <c r="F5054">
        <v>2611</v>
      </c>
      <c r="G5054">
        <v>2691</v>
      </c>
      <c r="H5054" t="s">
        <v>9549</v>
      </c>
      <c r="J5054" t="str">
        <f t="shared" si="163"/>
        <v>iiif_url</v>
      </c>
    </row>
    <row r="5055" spans="1:10" x14ac:dyDescent="0.2">
      <c r="A5055" t="s">
        <v>9109</v>
      </c>
      <c r="B5055">
        <v>165</v>
      </c>
      <c r="C5055" t="s">
        <v>9550</v>
      </c>
      <c r="D5055">
        <v>3344</v>
      </c>
      <c r="E5055">
        <v>4208</v>
      </c>
      <c r="F5055">
        <v>2656</v>
      </c>
      <c r="G5055">
        <v>2738</v>
      </c>
      <c r="H5055" t="s">
        <v>9551</v>
      </c>
      <c r="J5055" t="str">
        <f t="shared" si="163"/>
        <v>iiif_url</v>
      </c>
    </row>
    <row r="5056" spans="1:10" x14ac:dyDescent="0.2">
      <c r="A5056" t="s">
        <v>9109</v>
      </c>
      <c r="B5056">
        <v>165</v>
      </c>
      <c r="C5056" t="s">
        <v>9552</v>
      </c>
      <c r="D5056">
        <v>3334</v>
      </c>
      <c r="E5056">
        <v>4208</v>
      </c>
      <c r="F5056">
        <v>2707</v>
      </c>
      <c r="G5056">
        <v>2787</v>
      </c>
      <c r="H5056" t="s">
        <v>9553</v>
      </c>
      <c r="J5056" t="str">
        <f t="shared" si="163"/>
        <v>iiif_url</v>
      </c>
    </row>
    <row r="5057" spans="1:10" x14ac:dyDescent="0.2">
      <c r="A5057" t="s">
        <v>9109</v>
      </c>
      <c r="B5057">
        <v>165</v>
      </c>
      <c r="C5057" t="s">
        <v>9554</v>
      </c>
      <c r="D5057">
        <v>3343</v>
      </c>
      <c r="E5057">
        <v>4208</v>
      </c>
      <c r="F5057">
        <v>2754</v>
      </c>
      <c r="G5057">
        <v>2834</v>
      </c>
      <c r="H5057" t="s">
        <v>9555</v>
      </c>
      <c r="J5057" t="str">
        <f t="shared" si="163"/>
        <v>iiif_url</v>
      </c>
    </row>
    <row r="5058" spans="1:10" x14ac:dyDescent="0.2">
      <c r="A5058" t="s">
        <v>9109</v>
      </c>
      <c r="B5058">
        <v>165</v>
      </c>
      <c r="C5058" t="s">
        <v>9556</v>
      </c>
      <c r="D5058">
        <v>3339</v>
      </c>
      <c r="E5058">
        <v>4209</v>
      </c>
      <c r="F5058">
        <v>2804</v>
      </c>
      <c r="G5058">
        <v>2884</v>
      </c>
      <c r="H5058" t="s">
        <v>9557</v>
      </c>
      <c r="J5058" t="str">
        <f t="shared" si="163"/>
        <v>iiif_url</v>
      </c>
    </row>
    <row r="5059" spans="1:10" x14ac:dyDescent="0.2">
      <c r="A5059" t="s">
        <v>9109</v>
      </c>
      <c r="B5059">
        <v>165</v>
      </c>
      <c r="C5059" t="s">
        <v>9558</v>
      </c>
      <c r="D5059">
        <v>3342</v>
      </c>
      <c r="E5059">
        <v>4131</v>
      </c>
      <c r="F5059">
        <v>2854</v>
      </c>
      <c r="G5059">
        <v>2932</v>
      </c>
      <c r="H5059" t="s">
        <v>9559</v>
      </c>
      <c r="J5059" t="str">
        <f t="shared" si="163"/>
        <v>iiif_url</v>
      </c>
    </row>
    <row r="5060" spans="1:10" x14ac:dyDescent="0.2">
      <c r="A5060" t="s">
        <v>9109</v>
      </c>
      <c r="B5060">
        <v>165</v>
      </c>
      <c r="C5060" t="s">
        <v>9560</v>
      </c>
      <c r="D5060">
        <v>4134</v>
      </c>
      <c r="E5060">
        <v>4209</v>
      </c>
      <c r="F5060">
        <v>2875</v>
      </c>
      <c r="G5060">
        <v>2933</v>
      </c>
      <c r="H5060" t="s">
        <v>9561</v>
      </c>
      <c r="J5060" t="str">
        <f t="shared" si="163"/>
        <v>iiif_url</v>
      </c>
    </row>
    <row r="5061" spans="1:10" x14ac:dyDescent="0.2">
      <c r="A5061" t="s">
        <v>9109</v>
      </c>
      <c r="B5061">
        <v>165</v>
      </c>
      <c r="C5061" t="s">
        <v>9562</v>
      </c>
      <c r="D5061">
        <v>3334</v>
      </c>
      <c r="E5061">
        <v>4206</v>
      </c>
      <c r="F5061">
        <v>2900</v>
      </c>
      <c r="G5061">
        <v>2982</v>
      </c>
      <c r="H5061" t="s">
        <v>9563</v>
      </c>
      <c r="J5061" t="str">
        <f t="shared" si="163"/>
        <v>iiif_url</v>
      </c>
    </row>
    <row r="5062" spans="1:10" x14ac:dyDescent="0.2">
      <c r="A5062" t="s">
        <v>9109</v>
      </c>
      <c r="B5062">
        <v>165</v>
      </c>
      <c r="C5062" t="s">
        <v>9564</v>
      </c>
      <c r="D5062">
        <v>3332</v>
      </c>
      <c r="E5062">
        <v>4208</v>
      </c>
      <c r="F5062">
        <v>2950</v>
      </c>
      <c r="G5062">
        <v>3029</v>
      </c>
      <c r="H5062" t="s">
        <v>9565</v>
      </c>
      <c r="J5062" t="str">
        <f t="shared" si="163"/>
        <v>iiif_url</v>
      </c>
    </row>
    <row r="5063" spans="1:10" x14ac:dyDescent="0.2">
      <c r="A5063" t="s">
        <v>9109</v>
      </c>
      <c r="B5063">
        <v>165</v>
      </c>
      <c r="C5063" t="s">
        <v>9566</v>
      </c>
      <c r="D5063">
        <v>3330</v>
      </c>
      <c r="E5063">
        <v>4207</v>
      </c>
      <c r="F5063">
        <v>2997</v>
      </c>
      <c r="G5063">
        <v>3078</v>
      </c>
      <c r="H5063" t="s">
        <v>9567</v>
      </c>
      <c r="J5063" t="str">
        <f t="shared" si="163"/>
        <v>iiif_url</v>
      </c>
    </row>
    <row r="5064" spans="1:10" x14ac:dyDescent="0.2">
      <c r="A5064" t="s">
        <v>9109</v>
      </c>
      <c r="B5064">
        <v>165</v>
      </c>
      <c r="C5064" t="s">
        <v>9568</v>
      </c>
      <c r="D5064">
        <v>3326</v>
      </c>
      <c r="E5064">
        <v>4205</v>
      </c>
      <c r="F5064">
        <v>3047</v>
      </c>
      <c r="G5064">
        <v>3125</v>
      </c>
      <c r="H5064" t="s">
        <v>9569</v>
      </c>
      <c r="J5064" t="str">
        <f t="shared" si="163"/>
        <v>iiif_url</v>
      </c>
    </row>
    <row r="5065" spans="1:10" x14ac:dyDescent="0.2">
      <c r="A5065" t="s">
        <v>9109</v>
      </c>
      <c r="B5065">
        <v>165</v>
      </c>
      <c r="C5065" t="s">
        <v>9570</v>
      </c>
      <c r="D5065">
        <v>3326</v>
      </c>
      <c r="E5065">
        <v>4204</v>
      </c>
      <c r="F5065">
        <v>3097</v>
      </c>
      <c r="G5065">
        <v>3174</v>
      </c>
      <c r="H5065" t="s">
        <v>9571</v>
      </c>
      <c r="J5065" t="str">
        <f t="shared" si="163"/>
        <v>iiif_url</v>
      </c>
    </row>
    <row r="5066" spans="1:10" x14ac:dyDescent="0.2">
      <c r="A5066" t="s">
        <v>9109</v>
      </c>
      <c r="B5066">
        <v>165</v>
      </c>
      <c r="C5066" t="s">
        <v>9572</v>
      </c>
      <c r="D5066">
        <v>3327</v>
      </c>
      <c r="E5066">
        <v>4202</v>
      </c>
      <c r="F5066">
        <v>3145</v>
      </c>
      <c r="G5066">
        <v>3224</v>
      </c>
      <c r="H5066" t="s">
        <v>9573</v>
      </c>
      <c r="J5066" t="str">
        <f t="shared" si="163"/>
        <v>iiif_url</v>
      </c>
    </row>
    <row r="5067" spans="1:10" x14ac:dyDescent="0.2">
      <c r="A5067" t="s">
        <v>9109</v>
      </c>
      <c r="B5067">
        <v>165</v>
      </c>
      <c r="C5067" t="s">
        <v>9574</v>
      </c>
      <c r="D5067">
        <v>3326</v>
      </c>
      <c r="E5067">
        <v>4200</v>
      </c>
      <c r="F5067">
        <v>3194</v>
      </c>
      <c r="G5067">
        <v>3272</v>
      </c>
      <c r="H5067" t="s">
        <v>9575</v>
      </c>
      <c r="J5067" t="str">
        <f t="shared" si="163"/>
        <v>iiif_url</v>
      </c>
    </row>
    <row r="5068" spans="1:10" x14ac:dyDescent="0.2">
      <c r="A5068" t="s">
        <v>9109</v>
      </c>
      <c r="B5068">
        <v>165</v>
      </c>
      <c r="C5068" t="s">
        <v>9576</v>
      </c>
      <c r="D5068">
        <v>3327</v>
      </c>
      <c r="E5068">
        <v>3777</v>
      </c>
      <c r="F5068">
        <v>3244</v>
      </c>
      <c r="G5068">
        <v>3312</v>
      </c>
      <c r="H5068" t="s">
        <v>9577</v>
      </c>
      <c r="J5068" t="str">
        <f t="shared" si="163"/>
        <v>iiif_url</v>
      </c>
    </row>
    <row r="5072" spans="1:10" x14ac:dyDescent="0.2">
      <c r="A5072" t="s">
        <v>9578</v>
      </c>
      <c r="B5072">
        <v>348</v>
      </c>
      <c r="C5072" t="s">
        <v>9579</v>
      </c>
      <c r="D5072">
        <v>2132</v>
      </c>
      <c r="E5072">
        <v>2245</v>
      </c>
      <c r="F5072">
        <v>3295</v>
      </c>
      <c r="G5072">
        <v>3355</v>
      </c>
      <c r="H5072" t="s">
        <v>9580</v>
      </c>
      <c r="J5072" t="str">
        <f t="shared" ref="J5072:J5103" si="164">HYPERLINK("https://images.diginfra.net/iiif/NL-HaNA_1.01.02/3811/NL-HaNA_1.01.02_3811_0175.jpg/268,224,2096,3247/full/0/default.jpg", "iiif_url")</f>
        <v>iiif_url</v>
      </c>
    </row>
    <row r="5073" spans="1:10" x14ac:dyDescent="0.2">
      <c r="A5073" t="s">
        <v>9578</v>
      </c>
      <c r="B5073">
        <v>348</v>
      </c>
      <c r="C5073" t="s">
        <v>9579</v>
      </c>
      <c r="D5073">
        <v>368</v>
      </c>
      <c r="E5073">
        <v>675</v>
      </c>
      <c r="F5073">
        <v>343</v>
      </c>
      <c r="G5073">
        <v>403</v>
      </c>
      <c r="H5073" t="s">
        <v>9581</v>
      </c>
      <c r="J5073" t="str">
        <f t="shared" si="164"/>
        <v>iiif_url</v>
      </c>
    </row>
    <row r="5074" spans="1:10" x14ac:dyDescent="0.2">
      <c r="A5074" t="s">
        <v>9578</v>
      </c>
      <c r="B5074">
        <v>348</v>
      </c>
      <c r="C5074" t="s">
        <v>9579</v>
      </c>
      <c r="D5074">
        <v>1196</v>
      </c>
      <c r="E5074">
        <v>1400</v>
      </c>
      <c r="F5074">
        <v>338</v>
      </c>
      <c r="G5074">
        <v>399</v>
      </c>
      <c r="H5074" t="s">
        <v>9582</v>
      </c>
      <c r="J5074" t="str">
        <f t="shared" si="164"/>
        <v>iiif_url</v>
      </c>
    </row>
    <row r="5075" spans="1:10" x14ac:dyDescent="0.2">
      <c r="A5075" t="s">
        <v>9578</v>
      </c>
      <c r="B5075">
        <v>348</v>
      </c>
      <c r="C5075" t="s">
        <v>9579</v>
      </c>
      <c r="D5075">
        <v>2087</v>
      </c>
      <c r="E5075">
        <v>2232</v>
      </c>
      <c r="F5075">
        <v>324</v>
      </c>
      <c r="G5075">
        <v>385</v>
      </c>
      <c r="H5075" t="s">
        <v>9583</v>
      </c>
      <c r="J5075" t="str">
        <f t="shared" si="164"/>
        <v>iiif_url</v>
      </c>
    </row>
    <row r="5076" spans="1:10" x14ac:dyDescent="0.2">
      <c r="A5076" t="s">
        <v>9578</v>
      </c>
      <c r="B5076">
        <v>348</v>
      </c>
      <c r="C5076" t="s">
        <v>9584</v>
      </c>
      <c r="D5076">
        <v>374</v>
      </c>
      <c r="E5076">
        <v>1253</v>
      </c>
      <c r="F5076">
        <v>408</v>
      </c>
      <c r="G5076">
        <v>469</v>
      </c>
      <c r="H5076" t="s">
        <v>9585</v>
      </c>
      <c r="J5076" t="str">
        <f t="shared" si="164"/>
        <v>iiif_url</v>
      </c>
    </row>
    <row r="5077" spans="1:10" x14ac:dyDescent="0.2">
      <c r="A5077" t="s">
        <v>9578</v>
      </c>
      <c r="B5077">
        <v>348</v>
      </c>
      <c r="C5077" t="s">
        <v>9586</v>
      </c>
      <c r="D5077">
        <v>377</v>
      </c>
      <c r="E5077">
        <v>1254</v>
      </c>
      <c r="F5077">
        <v>457</v>
      </c>
      <c r="G5077">
        <v>518</v>
      </c>
      <c r="H5077" t="s">
        <v>9587</v>
      </c>
      <c r="J5077" t="str">
        <f t="shared" si="164"/>
        <v>iiif_url</v>
      </c>
    </row>
    <row r="5078" spans="1:10" x14ac:dyDescent="0.2">
      <c r="A5078" t="s">
        <v>9578</v>
      </c>
      <c r="B5078">
        <v>348</v>
      </c>
      <c r="C5078" t="s">
        <v>9588</v>
      </c>
      <c r="D5078">
        <v>387</v>
      </c>
      <c r="E5078">
        <v>1252</v>
      </c>
      <c r="F5078">
        <v>503</v>
      </c>
      <c r="G5078">
        <v>564</v>
      </c>
      <c r="H5078" t="s">
        <v>9589</v>
      </c>
      <c r="J5078" t="str">
        <f t="shared" si="164"/>
        <v>iiif_url</v>
      </c>
    </row>
    <row r="5079" spans="1:10" x14ac:dyDescent="0.2">
      <c r="A5079" t="s">
        <v>9578</v>
      </c>
      <c r="B5079">
        <v>348</v>
      </c>
      <c r="C5079" t="s">
        <v>9590</v>
      </c>
      <c r="D5079">
        <v>383</v>
      </c>
      <c r="E5079">
        <v>1253</v>
      </c>
      <c r="F5079">
        <v>552</v>
      </c>
      <c r="G5079">
        <v>614</v>
      </c>
      <c r="H5079" t="s">
        <v>9591</v>
      </c>
      <c r="J5079" t="str">
        <f t="shared" si="164"/>
        <v>iiif_url</v>
      </c>
    </row>
    <row r="5080" spans="1:10" x14ac:dyDescent="0.2">
      <c r="A5080" t="s">
        <v>9578</v>
      </c>
      <c r="B5080">
        <v>348</v>
      </c>
      <c r="C5080" t="s">
        <v>9592</v>
      </c>
      <c r="D5080">
        <v>381</v>
      </c>
      <c r="E5080">
        <v>1264</v>
      </c>
      <c r="F5080">
        <v>600</v>
      </c>
      <c r="G5080">
        <v>662</v>
      </c>
      <c r="H5080" t="s">
        <v>9593</v>
      </c>
      <c r="J5080" t="str">
        <f t="shared" si="164"/>
        <v>iiif_url</v>
      </c>
    </row>
    <row r="5081" spans="1:10" x14ac:dyDescent="0.2">
      <c r="A5081" t="s">
        <v>9578</v>
      </c>
      <c r="B5081">
        <v>348</v>
      </c>
      <c r="C5081" t="s">
        <v>9594</v>
      </c>
      <c r="D5081">
        <v>386</v>
      </c>
      <c r="E5081">
        <v>1262</v>
      </c>
      <c r="F5081">
        <v>650</v>
      </c>
      <c r="G5081">
        <v>711</v>
      </c>
      <c r="H5081" t="s">
        <v>9595</v>
      </c>
      <c r="J5081" t="str">
        <f t="shared" si="164"/>
        <v>iiif_url</v>
      </c>
    </row>
    <row r="5082" spans="1:10" x14ac:dyDescent="0.2">
      <c r="A5082" t="s">
        <v>9578</v>
      </c>
      <c r="B5082">
        <v>348</v>
      </c>
      <c r="C5082" t="s">
        <v>9596</v>
      </c>
      <c r="D5082">
        <v>389</v>
      </c>
      <c r="E5082">
        <v>1127</v>
      </c>
      <c r="F5082">
        <v>697</v>
      </c>
      <c r="G5082">
        <v>758</v>
      </c>
      <c r="H5082" t="s">
        <v>9597</v>
      </c>
      <c r="J5082" t="str">
        <f t="shared" si="164"/>
        <v>iiif_url</v>
      </c>
    </row>
    <row r="5083" spans="1:10" x14ac:dyDescent="0.2">
      <c r="A5083" t="s">
        <v>9578</v>
      </c>
      <c r="B5083">
        <v>348</v>
      </c>
      <c r="C5083" t="s">
        <v>9598</v>
      </c>
      <c r="D5083">
        <v>474</v>
      </c>
      <c r="E5083">
        <v>1268</v>
      </c>
      <c r="F5083">
        <v>791</v>
      </c>
      <c r="G5083">
        <v>852</v>
      </c>
      <c r="H5083" t="s">
        <v>9599</v>
      </c>
      <c r="I5083">
        <v>1</v>
      </c>
      <c r="J5083" t="str">
        <f t="shared" si="164"/>
        <v>iiif_url</v>
      </c>
    </row>
    <row r="5084" spans="1:10" x14ac:dyDescent="0.2">
      <c r="A5084" t="s">
        <v>9578</v>
      </c>
      <c r="B5084">
        <v>348</v>
      </c>
      <c r="C5084" t="s">
        <v>9600</v>
      </c>
      <c r="D5084">
        <v>407</v>
      </c>
      <c r="E5084">
        <v>1260</v>
      </c>
      <c r="F5084">
        <v>839</v>
      </c>
      <c r="G5084">
        <v>907</v>
      </c>
      <c r="H5084" t="s">
        <v>9601</v>
      </c>
      <c r="J5084" t="str">
        <f t="shared" si="164"/>
        <v>iiif_url</v>
      </c>
    </row>
    <row r="5085" spans="1:10" x14ac:dyDescent="0.2">
      <c r="A5085" t="s">
        <v>9578</v>
      </c>
      <c r="B5085">
        <v>348</v>
      </c>
      <c r="C5085" t="s">
        <v>9602</v>
      </c>
      <c r="D5085">
        <v>512</v>
      </c>
      <c r="E5085">
        <v>1271</v>
      </c>
      <c r="F5085">
        <v>890</v>
      </c>
      <c r="G5085">
        <v>948</v>
      </c>
      <c r="H5085" t="s">
        <v>9603</v>
      </c>
      <c r="J5085" t="str">
        <f t="shared" si="164"/>
        <v>iiif_url</v>
      </c>
    </row>
    <row r="5086" spans="1:10" x14ac:dyDescent="0.2">
      <c r="A5086" t="s">
        <v>9578</v>
      </c>
      <c r="B5086">
        <v>348</v>
      </c>
      <c r="C5086" t="s">
        <v>9604</v>
      </c>
      <c r="D5086">
        <v>395</v>
      </c>
      <c r="E5086">
        <v>1271</v>
      </c>
      <c r="F5086">
        <v>939</v>
      </c>
      <c r="G5086">
        <v>1000</v>
      </c>
      <c r="H5086" t="s">
        <v>9605</v>
      </c>
      <c r="J5086" t="str">
        <f t="shared" si="164"/>
        <v>iiif_url</v>
      </c>
    </row>
    <row r="5087" spans="1:10" x14ac:dyDescent="0.2">
      <c r="A5087" t="s">
        <v>9578</v>
      </c>
      <c r="B5087">
        <v>348</v>
      </c>
      <c r="C5087" t="s">
        <v>9606</v>
      </c>
      <c r="D5087">
        <v>395</v>
      </c>
      <c r="E5087">
        <v>1271</v>
      </c>
      <c r="F5087">
        <v>984</v>
      </c>
      <c r="G5087">
        <v>1046</v>
      </c>
      <c r="H5087" t="s">
        <v>9607</v>
      </c>
      <c r="J5087" t="str">
        <f t="shared" si="164"/>
        <v>iiif_url</v>
      </c>
    </row>
    <row r="5088" spans="1:10" x14ac:dyDescent="0.2">
      <c r="A5088" t="s">
        <v>9578</v>
      </c>
      <c r="B5088">
        <v>348</v>
      </c>
      <c r="C5088" t="s">
        <v>9608</v>
      </c>
      <c r="D5088">
        <v>395</v>
      </c>
      <c r="E5088">
        <v>1274</v>
      </c>
      <c r="F5088">
        <v>1034</v>
      </c>
      <c r="G5088">
        <v>1095</v>
      </c>
      <c r="H5088" t="s">
        <v>9609</v>
      </c>
      <c r="J5088" t="str">
        <f t="shared" si="164"/>
        <v>iiif_url</v>
      </c>
    </row>
    <row r="5089" spans="1:10" x14ac:dyDescent="0.2">
      <c r="A5089" t="s">
        <v>9578</v>
      </c>
      <c r="B5089">
        <v>348</v>
      </c>
      <c r="C5089" t="s">
        <v>9610</v>
      </c>
      <c r="D5089">
        <v>393</v>
      </c>
      <c r="E5089">
        <v>1266</v>
      </c>
      <c r="F5089">
        <v>1084</v>
      </c>
      <c r="G5089">
        <v>1142</v>
      </c>
      <c r="H5089" t="s">
        <v>9611</v>
      </c>
      <c r="J5089" t="str">
        <f t="shared" si="164"/>
        <v>iiif_url</v>
      </c>
    </row>
    <row r="5090" spans="1:10" x14ac:dyDescent="0.2">
      <c r="A5090" t="s">
        <v>9578</v>
      </c>
      <c r="B5090">
        <v>348</v>
      </c>
      <c r="C5090" t="s">
        <v>9612</v>
      </c>
      <c r="D5090">
        <v>392</v>
      </c>
      <c r="E5090">
        <v>1272</v>
      </c>
      <c r="F5090">
        <v>1132</v>
      </c>
      <c r="G5090">
        <v>1195</v>
      </c>
      <c r="H5090" t="s">
        <v>9613</v>
      </c>
      <c r="J5090" t="str">
        <f t="shared" si="164"/>
        <v>iiif_url</v>
      </c>
    </row>
    <row r="5091" spans="1:10" x14ac:dyDescent="0.2">
      <c r="A5091" t="s">
        <v>9578</v>
      </c>
      <c r="B5091">
        <v>348</v>
      </c>
      <c r="C5091" t="s">
        <v>9614</v>
      </c>
      <c r="D5091">
        <v>396</v>
      </c>
      <c r="E5091">
        <v>1272</v>
      </c>
      <c r="F5091">
        <v>1178</v>
      </c>
      <c r="G5091">
        <v>1239</v>
      </c>
      <c r="H5091" t="s">
        <v>9615</v>
      </c>
      <c r="J5091" t="str">
        <f t="shared" si="164"/>
        <v>iiif_url</v>
      </c>
    </row>
    <row r="5092" spans="1:10" x14ac:dyDescent="0.2">
      <c r="A5092" t="s">
        <v>9578</v>
      </c>
      <c r="B5092">
        <v>348</v>
      </c>
      <c r="C5092" t="s">
        <v>9616</v>
      </c>
      <c r="D5092">
        <v>398</v>
      </c>
      <c r="E5092">
        <v>1268</v>
      </c>
      <c r="F5092">
        <v>1226</v>
      </c>
      <c r="G5092">
        <v>1287</v>
      </c>
      <c r="H5092" t="s">
        <v>9617</v>
      </c>
      <c r="J5092" t="str">
        <f t="shared" si="164"/>
        <v>iiif_url</v>
      </c>
    </row>
    <row r="5093" spans="1:10" x14ac:dyDescent="0.2">
      <c r="A5093" t="s">
        <v>9578</v>
      </c>
      <c r="B5093">
        <v>348</v>
      </c>
      <c r="C5093" t="s">
        <v>9618</v>
      </c>
      <c r="D5093">
        <v>403</v>
      </c>
      <c r="E5093">
        <v>1266</v>
      </c>
      <c r="F5093">
        <v>1275</v>
      </c>
      <c r="G5093">
        <v>1336</v>
      </c>
      <c r="H5093" t="s">
        <v>9619</v>
      </c>
      <c r="J5093" t="str">
        <f t="shared" si="164"/>
        <v>iiif_url</v>
      </c>
    </row>
    <row r="5094" spans="1:10" x14ac:dyDescent="0.2">
      <c r="A5094" t="s">
        <v>9578</v>
      </c>
      <c r="B5094">
        <v>348</v>
      </c>
      <c r="C5094" t="s">
        <v>9620</v>
      </c>
      <c r="D5094">
        <v>398</v>
      </c>
      <c r="E5094">
        <v>1273</v>
      </c>
      <c r="F5094">
        <v>1321</v>
      </c>
      <c r="G5094">
        <v>1382</v>
      </c>
      <c r="H5094" t="s">
        <v>9621</v>
      </c>
      <c r="J5094" t="str">
        <f t="shared" si="164"/>
        <v>iiif_url</v>
      </c>
    </row>
    <row r="5095" spans="1:10" x14ac:dyDescent="0.2">
      <c r="A5095" t="s">
        <v>9578</v>
      </c>
      <c r="B5095">
        <v>348</v>
      </c>
      <c r="C5095" t="s">
        <v>9622</v>
      </c>
      <c r="D5095">
        <v>407</v>
      </c>
      <c r="E5095">
        <v>660</v>
      </c>
      <c r="F5095">
        <v>1379</v>
      </c>
      <c r="G5095">
        <v>1440</v>
      </c>
      <c r="H5095" t="s">
        <v>9623</v>
      </c>
      <c r="J5095" t="str">
        <f t="shared" si="164"/>
        <v>iiif_url</v>
      </c>
    </row>
    <row r="5096" spans="1:10" x14ac:dyDescent="0.2">
      <c r="A5096" t="s">
        <v>9578</v>
      </c>
      <c r="B5096">
        <v>348</v>
      </c>
      <c r="C5096" t="s">
        <v>9624</v>
      </c>
      <c r="D5096">
        <v>1094</v>
      </c>
      <c r="E5096">
        <v>1277</v>
      </c>
      <c r="F5096">
        <v>1371</v>
      </c>
      <c r="G5096">
        <v>1433</v>
      </c>
      <c r="H5096" t="s">
        <v>138</v>
      </c>
      <c r="J5096" t="str">
        <f t="shared" si="164"/>
        <v>iiif_url</v>
      </c>
    </row>
    <row r="5097" spans="1:10" x14ac:dyDescent="0.2">
      <c r="A5097" t="s">
        <v>9578</v>
      </c>
      <c r="B5097">
        <v>348</v>
      </c>
      <c r="C5097" t="s">
        <v>9625</v>
      </c>
      <c r="D5097">
        <v>404</v>
      </c>
      <c r="E5097">
        <v>1283</v>
      </c>
      <c r="F5097">
        <v>1419</v>
      </c>
      <c r="G5097">
        <v>1481</v>
      </c>
      <c r="H5097" t="s">
        <v>9626</v>
      </c>
      <c r="J5097" t="str">
        <f t="shared" si="164"/>
        <v>iiif_url</v>
      </c>
    </row>
    <row r="5098" spans="1:10" x14ac:dyDescent="0.2">
      <c r="A5098" t="s">
        <v>9578</v>
      </c>
      <c r="B5098">
        <v>348</v>
      </c>
      <c r="C5098" t="s">
        <v>9627</v>
      </c>
      <c r="D5098">
        <v>407</v>
      </c>
      <c r="E5098">
        <v>1278</v>
      </c>
      <c r="F5098">
        <v>1467</v>
      </c>
      <c r="G5098">
        <v>1528</v>
      </c>
      <c r="H5098" t="s">
        <v>9628</v>
      </c>
      <c r="J5098" t="str">
        <f t="shared" si="164"/>
        <v>iiif_url</v>
      </c>
    </row>
    <row r="5099" spans="1:10" x14ac:dyDescent="0.2">
      <c r="A5099" t="s">
        <v>9578</v>
      </c>
      <c r="B5099">
        <v>348</v>
      </c>
      <c r="C5099" t="s">
        <v>9629</v>
      </c>
      <c r="D5099">
        <v>407</v>
      </c>
      <c r="E5099">
        <v>1273</v>
      </c>
      <c r="F5099">
        <v>1518</v>
      </c>
      <c r="G5099">
        <v>1580</v>
      </c>
      <c r="H5099" t="s">
        <v>9630</v>
      </c>
      <c r="J5099" t="str">
        <f t="shared" si="164"/>
        <v>iiif_url</v>
      </c>
    </row>
    <row r="5100" spans="1:10" x14ac:dyDescent="0.2">
      <c r="A5100" t="s">
        <v>9578</v>
      </c>
      <c r="B5100">
        <v>348</v>
      </c>
      <c r="C5100" t="s">
        <v>9631</v>
      </c>
      <c r="D5100">
        <v>404</v>
      </c>
      <c r="E5100">
        <v>1278</v>
      </c>
      <c r="F5100">
        <v>1565</v>
      </c>
      <c r="G5100">
        <v>1626</v>
      </c>
      <c r="H5100" t="s">
        <v>9632</v>
      </c>
      <c r="J5100" t="str">
        <f t="shared" si="164"/>
        <v>iiif_url</v>
      </c>
    </row>
    <row r="5101" spans="1:10" x14ac:dyDescent="0.2">
      <c r="A5101" t="s">
        <v>9578</v>
      </c>
      <c r="B5101">
        <v>348</v>
      </c>
      <c r="C5101" t="s">
        <v>9633</v>
      </c>
      <c r="D5101">
        <v>407</v>
      </c>
      <c r="E5101">
        <v>1278</v>
      </c>
      <c r="F5101">
        <v>1615</v>
      </c>
      <c r="G5101">
        <v>1676</v>
      </c>
      <c r="H5101" t="s">
        <v>9634</v>
      </c>
      <c r="J5101" t="str">
        <f t="shared" si="164"/>
        <v>iiif_url</v>
      </c>
    </row>
    <row r="5102" spans="1:10" x14ac:dyDescent="0.2">
      <c r="A5102" t="s">
        <v>9578</v>
      </c>
      <c r="B5102">
        <v>348</v>
      </c>
      <c r="C5102" t="s">
        <v>9635</v>
      </c>
      <c r="D5102">
        <v>407</v>
      </c>
      <c r="E5102">
        <v>1283</v>
      </c>
      <c r="F5102">
        <v>1661</v>
      </c>
      <c r="G5102">
        <v>1723</v>
      </c>
      <c r="H5102" t="s">
        <v>9636</v>
      </c>
      <c r="J5102" t="str">
        <f t="shared" si="164"/>
        <v>iiif_url</v>
      </c>
    </row>
    <row r="5103" spans="1:10" x14ac:dyDescent="0.2">
      <c r="A5103" t="s">
        <v>9578</v>
      </c>
      <c r="B5103">
        <v>348</v>
      </c>
      <c r="C5103" t="s">
        <v>9637</v>
      </c>
      <c r="D5103">
        <v>410</v>
      </c>
      <c r="E5103">
        <v>1276</v>
      </c>
      <c r="F5103">
        <v>1710</v>
      </c>
      <c r="G5103">
        <v>1772</v>
      </c>
      <c r="H5103" t="s">
        <v>9638</v>
      </c>
      <c r="J5103" t="str">
        <f t="shared" si="164"/>
        <v>iiif_url</v>
      </c>
    </row>
    <row r="5104" spans="1:10" x14ac:dyDescent="0.2">
      <c r="A5104" t="s">
        <v>9578</v>
      </c>
      <c r="B5104">
        <v>348</v>
      </c>
      <c r="C5104" t="s">
        <v>9639</v>
      </c>
      <c r="D5104">
        <v>404</v>
      </c>
      <c r="E5104">
        <v>1073</v>
      </c>
      <c r="F5104">
        <v>1759</v>
      </c>
      <c r="G5104">
        <v>1821</v>
      </c>
      <c r="H5104" t="s">
        <v>9640</v>
      </c>
      <c r="J5104" t="str">
        <f t="shared" ref="J5104:J5135" si="165">HYPERLINK("https://images.diginfra.net/iiif/NL-HaNA_1.01.02/3811/NL-HaNA_1.01.02_3811_0175.jpg/268,224,2096,3247/full/0/default.jpg", "iiif_url")</f>
        <v>iiif_url</v>
      </c>
    </row>
    <row r="5105" spans="1:10" x14ac:dyDescent="0.2">
      <c r="A5105" t="s">
        <v>9578</v>
      </c>
      <c r="B5105">
        <v>348</v>
      </c>
      <c r="C5105" t="s">
        <v>9641</v>
      </c>
      <c r="D5105">
        <v>477</v>
      </c>
      <c r="E5105">
        <v>1284</v>
      </c>
      <c r="F5105">
        <v>1853</v>
      </c>
      <c r="G5105">
        <v>1915</v>
      </c>
      <c r="H5105" t="s">
        <v>9642</v>
      </c>
      <c r="I5105">
        <v>1</v>
      </c>
      <c r="J5105" t="str">
        <f t="shared" si="165"/>
        <v>iiif_url</v>
      </c>
    </row>
    <row r="5106" spans="1:10" x14ac:dyDescent="0.2">
      <c r="A5106" t="s">
        <v>9578</v>
      </c>
      <c r="B5106">
        <v>348</v>
      </c>
      <c r="C5106" t="s">
        <v>9643</v>
      </c>
      <c r="D5106">
        <v>427</v>
      </c>
      <c r="E5106">
        <v>1286</v>
      </c>
      <c r="F5106">
        <v>1900</v>
      </c>
      <c r="G5106">
        <v>1967</v>
      </c>
      <c r="H5106" t="s">
        <v>9644</v>
      </c>
      <c r="J5106" t="str">
        <f t="shared" si="165"/>
        <v>iiif_url</v>
      </c>
    </row>
    <row r="5107" spans="1:10" x14ac:dyDescent="0.2">
      <c r="A5107" t="s">
        <v>9578</v>
      </c>
      <c r="B5107">
        <v>348</v>
      </c>
      <c r="C5107" t="s">
        <v>9645</v>
      </c>
      <c r="D5107">
        <v>542</v>
      </c>
      <c r="E5107">
        <v>1279</v>
      </c>
      <c r="F5107">
        <v>1950</v>
      </c>
      <c r="G5107">
        <v>2011</v>
      </c>
      <c r="H5107" t="s">
        <v>9646</v>
      </c>
      <c r="J5107" t="str">
        <f t="shared" si="165"/>
        <v>iiif_url</v>
      </c>
    </row>
    <row r="5108" spans="1:10" x14ac:dyDescent="0.2">
      <c r="A5108" t="s">
        <v>9578</v>
      </c>
      <c r="B5108">
        <v>348</v>
      </c>
      <c r="C5108" t="s">
        <v>9647</v>
      </c>
      <c r="D5108">
        <v>413</v>
      </c>
      <c r="E5108">
        <v>1292</v>
      </c>
      <c r="F5108">
        <v>1998</v>
      </c>
      <c r="G5108">
        <v>2060</v>
      </c>
      <c r="H5108" t="s">
        <v>9648</v>
      </c>
      <c r="J5108" t="str">
        <f t="shared" si="165"/>
        <v>iiif_url</v>
      </c>
    </row>
    <row r="5109" spans="1:10" x14ac:dyDescent="0.2">
      <c r="A5109" t="s">
        <v>9578</v>
      </c>
      <c r="B5109">
        <v>348</v>
      </c>
      <c r="C5109" t="s">
        <v>9649</v>
      </c>
      <c r="D5109">
        <v>410</v>
      </c>
      <c r="E5109">
        <v>1287</v>
      </c>
      <c r="F5109">
        <v>2046</v>
      </c>
      <c r="G5109">
        <v>2107</v>
      </c>
      <c r="H5109" t="s">
        <v>9650</v>
      </c>
      <c r="J5109" t="str">
        <f t="shared" si="165"/>
        <v>iiif_url</v>
      </c>
    </row>
    <row r="5110" spans="1:10" x14ac:dyDescent="0.2">
      <c r="A5110" t="s">
        <v>9578</v>
      </c>
      <c r="B5110">
        <v>348</v>
      </c>
      <c r="C5110" t="s">
        <v>9651</v>
      </c>
      <c r="D5110">
        <v>413</v>
      </c>
      <c r="E5110">
        <v>1287</v>
      </c>
      <c r="F5110">
        <v>2094</v>
      </c>
      <c r="G5110">
        <v>2155</v>
      </c>
      <c r="H5110" t="s">
        <v>9652</v>
      </c>
      <c r="J5110" t="str">
        <f t="shared" si="165"/>
        <v>iiif_url</v>
      </c>
    </row>
    <row r="5111" spans="1:10" x14ac:dyDescent="0.2">
      <c r="A5111" t="s">
        <v>9578</v>
      </c>
      <c r="B5111">
        <v>348</v>
      </c>
      <c r="C5111" t="s">
        <v>9653</v>
      </c>
      <c r="D5111">
        <v>413</v>
      </c>
      <c r="E5111">
        <v>1285</v>
      </c>
      <c r="F5111">
        <v>2141</v>
      </c>
      <c r="G5111">
        <v>2203</v>
      </c>
      <c r="H5111" t="s">
        <v>9654</v>
      </c>
      <c r="J5111" t="str">
        <f t="shared" si="165"/>
        <v>iiif_url</v>
      </c>
    </row>
    <row r="5112" spans="1:10" x14ac:dyDescent="0.2">
      <c r="A5112" t="s">
        <v>9578</v>
      </c>
      <c r="B5112">
        <v>348</v>
      </c>
      <c r="C5112" t="s">
        <v>9655</v>
      </c>
      <c r="D5112">
        <v>413</v>
      </c>
      <c r="E5112">
        <v>1291</v>
      </c>
      <c r="F5112">
        <v>2188</v>
      </c>
      <c r="G5112">
        <v>2249</v>
      </c>
      <c r="H5112" t="s">
        <v>9656</v>
      </c>
      <c r="J5112" t="str">
        <f t="shared" si="165"/>
        <v>iiif_url</v>
      </c>
    </row>
    <row r="5113" spans="1:10" x14ac:dyDescent="0.2">
      <c r="A5113" t="s">
        <v>9578</v>
      </c>
      <c r="B5113">
        <v>348</v>
      </c>
      <c r="C5113" t="s">
        <v>9657</v>
      </c>
      <c r="D5113">
        <v>413</v>
      </c>
      <c r="E5113">
        <v>1254</v>
      </c>
      <c r="F5113">
        <v>2238</v>
      </c>
      <c r="G5113">
        <v>2299</v>
      </c>
      <c r="H5113" t="s">
        <v>9658</v>
      </c>
      <c r="J5113" t="str">
        <f t="shared" si="165"/>
        <v>iiif_url</v>
      </c>
    </row>
    <row r="5114" spans="1:10" x14ac:dyDescent="0.2">
      <c r="A5114" t="s">
        <v>9578</v>
      </c>
      <c r="B5114">
        <v>348</v>
      </c>
      <c r="C5114" t="s">
        <v>9659</v>
      </c>
      <c r="D5114">
        <v>416</v>
      </c>
      <c r="E5114">
        <v>1286</v>
      </c>
      <c r="F5114">
        <v>2285</v>
      </c>
      <c r="G5114">
        <v>2346</v>
      </c>
      <c r="H5114" t="s">
        <v>9660</v>
      </c>
      <c r="J5114" t="str">
        <f t="shared" si="165"/>
        <v>iiif_url</v>
      </c>
    </row>
    <row r="5115" spans="1:10" x14ac:dyDescent="0.2">
      <c r="A5115" t="s">
        <v>9578</v>
      </c>
      <c r="B5115">
        <v>348</v>
      </c>
      <c r="C5115" t="s">
        <v>9661</v>
      </c>
      <c r="D5115">
        <v>416</v>
      </c>
      <c r="E5115">
        <v>1290</v>
      </c>
      <c r="F5115">
        <v>2338</v>
      </c>
      <c r="G5115">
        <v>2400</v>
      </c>
      <c r="H5115" t="s">
        <v>9662</v>
      </c>
      <c r="J5115" t="str">
        <f t="shared" si="165"/>
        <v>iiif_url</v>
      </c>
    </row>
    <row r="5116" spans="1:10" x14ac:dyDescent="0.2">
      <c r="A5116" t="s">
        <v>9578</v>
      </c>
      <c r="B5116">
        <v>348</v>
      </c>
      <c r="C5116" t="s">
        <v>9663</v>
      </c>
      <c r="D5116">
        <v>416</v>
      </c>
      <c r="E5116">
        <v>1290</v>
      </c>
      <c r="F5116">
        <v>2388</v>
      </c>
      <c r="G5116">
        <v>2449</v>
      </c>
      <c r="H5116" t="s">
        <v>9664</v>
      </c>
      <c r="J5116" t="str">
        <f t="shared" si="165"/>
        <v>iiif_url</v>
      </c>
    </row>
    <row r="5117" spans="1:10" x14ac:dyDescent="0.2">
      <c r="A5117" t="s">
        <v>9578</v>
      </c>
      <c r="B5117">
        <v>348</v>
      </c>
      <c r="C5117" t="s">
        <v>9665</v>
      </c>
      <c r="D5117">
        <v>416</v>
      </c>
      <c r="E5117">
        <v>1294</v>
      </c>
      <c r="F5117">
        <v>2432</v>
      </c>
      <c r="G5117">
        <v>2495</v>
      </c>
      <c r="H5117" t="s">
        <v>9666</v>
      </c>
      <c r="J5117" t="str">
        <f t="shared" si="165"/>
        <v>iiif_url</v>
      </c>
    </row>
    <row r="5118" spans="1:10" x14ac:dyDescent="0.2">
      <c r="A5118" t="s">
        <v>9578</v>
      </c>
      <c r="B5118">
        <v>348</v>
      </c>
      <c r="C5118" t="s">
        <v>9667</v>
      </c>
      <c r="D5118">
        <v>417</v>
      </c>
      <c r="E5118">
        <v>1287</v>
      </c>
      <c r="F5118">
        <v>2482</v>
      </c>
      <c r="G5118">
        <v>2544</v>
      </c>
      <c r="H5118" t="s">
        <v>9668</v>
      </c>
      <c r="J5118" t="str">
        <f t="shared" si="165"/>
        <v>iiif_url</v>
      </c>
    </row>
    <row r="5119" spans="1:10" x14ac:dyDescent="0.2">
      <c r="A5119" t="s">
        <v>9578</v>
      </c>
      <c r="B5119">
        <v>348</v>
      </c>
      <c r="C5119" t="s">
        <v>9669</v>
      </c>
      <c r="D5119">
        <v>414</v>
      </c>
      <c r="E5119">
        <v>1292</v>
      </c>
      <c r="F5119">
        <v>2529</v>
      </c>
      <c r="G5119">
        <v>2591</v>
      </c>
      <c r="H5119" t="s">
        <v>9670</v>
      </c>
      <c r="J5119" t="str">
        <f t="shared" si="165"/>
        <v>iiif_url</v>
      </c>
    </row>
    <row r="5120" spans="1:10" x14ac:dyDescent="0.2">
      <c r="A5120" t="s">
        <v>9578</v>
      </c>
      <c r="B5120">
        <v>348</v>
      </c>
      <c r="C5120" t="s">
        <v>9671</v>
      </c>
      <c r="D5120">
        <v>411</v>
      </c>
      <c r="E5120">
        <v>1289</v>
      </c>
      <c r="F5120">
        <v>2575</v>
      </c>
      <c r="G5120">
        <v>2637</v>
      </c>
      <c r="H5120" t="s">
        <v>9672</v>
      </c>
      <c r="J5120" t="str">
        <f t="shared" si="165"/>
        <v>iiif_url</v>
      </c>
    </row>
    <row r="5121" spans="1:10" x14ac:dyDescent="0.2">
      <c r="A5121" t="s">
        <v>9578</v>
      </c>
      <c r="B5121">
        <v>348</v>
      </c>
      <c r="C5121" t="s">
        <v>9673</v>
      </c>
      <c r="D5121">
        <v>411</v>
      </c>
      <c r="E5121">
        <v>513</v>
      </c>
      <c r="F5121">
        <v>2635</v>
      </c>
      <c r="G5121">
        <v>2693</v>
      </c>
      <c r="H5121" t="s">
        <v>1128</v>
      </c>
      <c r="J5121" t="str">
        <f t="shared" si="165"/>
        <v>iiif_url</v>
      </c>
    </row>
    <row r="5122" spans="1:10" x14ac:dyDescent="0.2">
      <c r="A5122" t="s">
        <v>9578</v>
      </c>
      <c r="B5122">
        <v>348</v>
      </c>
      <c r="C5122" t="s">
        <v>9674</v>
      </c>
      <c r="D5122">
        <v>1121</v>
      </c>
      <c r="E5122">
        <v>1299</v>
      </c>
      <c r="F5122">
        <v>2626</v>
      </c>
      <c r="G5122">
        <v>2686</v>
      </c>
      <c r="H5122" t="s">
        <v>138</v>
      </c>
      <c r="J5122" t="str">
        <f t="shared" si="165"/>
        <v>iiif_url</v>
      </c>
    </row>
    <row r="5123" spans="1:10" x14ac:dyDescent="0.2">
      <c r="A5123" t="s">
        <v>9578</v>
      </c>
      <c r="B5123">
        <v>348</v>
      </c>
      <c r="C5123" t="s">
        <v>9675</v>
      </c>
      <c r="D5123">
        <v>416</v>
      </c>
      <c r="E5123">
        <v>1298</v>
      </c>
      <c r="F5123">
        <v>2673</v>
      </c>
      <c r="G5123">
        <v>2734</v>
      </c>
      <c r="H5123" t="s">
        <v>9676</v>
      </c>
      <c r="J5123" t="str">
        <f t="shared" si="165"/>
        <v>iiif_url</v>
      </c>
    </row>
    <row r="5124" spans="1:10" x14ac:dyDescent="0.2">
      <c r="A5124" t="s">
        <v>9578</v>
      </c>
      <c r="B5124">
        <v>348</v>
      </c>
      <c r="C5124" t="s">
        <v>9677</v>
      </c>
      <c r="D5124">
        <v>416</v>
      </c>
      <c r="E5124">
        <v>1292</v>
      </c>
      <c r="F5124">
        <v>2722</v>
      </c>
      <c r="G5124">
        <v>2783</v>
      </c>
      <c r="H5124" t="s">
        <v>9678</v>
      </c>
      <c r="J5124" t="str">
        <f t="shared" si="165"/>
        <v>iiif_url</v>
      </c>
    </row>
    <row r="5125" spans="1:10" x14ac:dyDescent="0.2">
      <c r="A5125" t="s">
        <v>9578</v>
      </c>
      <c r="B5125">
        <v>348</v>
      </c>
      <c r="C5125" t="s">
        <v>9679</v>
      </c>
      <c r="D5125">
        <v>416</v>
      </c>
      <c r="E5125">
        <v>1289</v>
      </c>
      <c r="F5125">
        <v>2773</v>
      </c>
      <c r="G5125">
        <v>2835</v>
      </c>
      <c r="H5125" t="s">
        <v>9680</v>
      </c>
      <c r="J5125" t="str">
        <f t="shared" si="165"/>
        <v>iiif_url</v>
      </c>
    </row>
    <row r="5126" spans="1:10" x14ac:dyDescent="0.2">
      <c r="A5126" t="s">
        <v>9578</v>
      </c>
      <c r="B5126">
        <v>348</v>
      </c>
      <c r="C5126" t="s">
        <v>9681</v>
      </c>
      <c r="D5126">
        <v>416</v>
      </c>
      <c r="E5126">
        <v>1293</v>
      </c>
      <c r="F5126">
        <v>2821</v>
      </c>
      <c r="G5126">
        <v>2884</v>
      </c>
      <c r="H5126" t="s">
        <v>9682</v>
      </c>
      <c r="J5126" t="str">
        <f t="shared" si="165"/>
        <v>iiif_url</v>
      </c>
    </row>
    <row r="5127" spans="1:10" x14ac:dyDescent="0.2">
      <c r="A5127" t="s">
        <v>9578</v>
      </c>
      <c r="B5127">
        <v>348</v>
      </c>
      <c r="C5127" t="s">
        <v>9683</v>
      </c>
      <c r="D5127">
        <v>420</v>
      </c>
      <c r="E5127">
        <v>1295</v>
      </c>
      <c r="F5127">
        <v>2873</v>
      </c>
      <c r="G5127">
        <v>2936</v>
      </c>
      <c r="H5127" t="s">
        <v>9684</v>
      </c>
      <c r="J5127" t="str">
        <f t="shared" si="165"/>
        <v>iiif_url</v>
      </c>
    </row>
    <row r="5128" spans="1:10" x14ac:dyDescent="0.2">
      <c r="A5128" t="s">
        <v>9578</v>
      </c>
      <c r="B5128">
        <v>348</v>
      </c>
      <c r="C5128" t="s">
        <v>9685</v>
      </c>
      <c r="D5128">
        <v>421</v>
      </c>
      <c r="E5128">
        <v>1297</v>
      </c>
      <c r="F5128">
        <v>2921</v>
      </c>
      <c r="G5128">
        <v>2985</v>
      </c>
      <c r="H5128" t="s">
        <v>9636</v>
      </c>
      <c r="J5128" t="str">
        <f t="shared" si="165"/>
        <v>iiif_url</v>
      </c>
    </row>
    <row r="5129" spans="1:10" x14ac:dyDescent="0.2">
      <c r="A5129" t="s">
        <v>9578</v>
      </c>
      <c r="B5129">
        <v>348</v>
      </c>
      <c r="C5129" t="s">
        <v>9686</v>
      </c>
      <c r="D5129">
        <v>419</v>
      </c>
      <c r="E5129">
        <v>1295</v>
      </c>
      <c r="F5129">
        <v>2969</v>
      </c>
      <c r="G5129">
        <v>3034</v>
      </c>
      <c r="H5129" t="s">
        <v>9687</v>
      </c>
      <c r="J5129" t="str">
        <f t="shared" si="165"/>
        <v>iiif_url</v>
      </c>
    </row>
    <row r="5130" spans="1:10" x14ac:dyDescent="0.2">
      <c r="A5130" t="s">
        <v>9578</v>
      </c>
      <c r="B5130">
        <v>348</v>
      </c>
      <c r="C5130" t="s">
        <v>9688</v>
      </c>
      <c r="D5130">
        <v>425</v>
      </c>
      <c r="E5130">
        <v>943</v>
      </c>
      <c r="F5130">
        <v>3020</v>
      </c>
      <c r="G5130">
        <v>3080</v>
      </c>
      <c r="H5130" t="s">
        <v>9689</v>
      </c>
      <c r="J5130" t="str">
        <f t="shared" si="165"/>
        <v>iiif_url</v>
      </c>
    </row>
    <row r="5131" spans="1:10" x14ac:dyDescent="0.2">
      <c r="A5131" t="s">
        <v>9578</v>
      </c>
      <c r="B5131">
        <v>348</v>
      </c>
      <c r="C5131" t="s">
        <v>9690</v>
      </c>
      <c r="D5131">
        <v>441</v>
      </c>
      <c r="E5131">
        <v>1292</v>
      </c>
      <c r="F5131">
        <v>3108</v>
      </c>
      <c r="G5131">
        <v>3169</v>
      </c>
      <c r="H5131" t="s">
        <v>9691</v>
      </c>
      <c r="I5131">
        <v>1</v>
      </c>
      <c r="J5131" t="str">
        <f t="shared" si="165"/>
        <v>iiif_url</v>
      </c>
    </row>
    <row r="5132" spans="1:10" x14ac:dyDescent="0.2">
      <c r="A5132" t="s">
        <v>9578</v>
      </c>
      <c r="B5132">
        <v>348</v>
      </c>
      <c r="C5132" t="s">
        <v>9692</v>
      </c>
      <c r="D5132">
        <v>441</v>
      </c>
      <c r="E5132">
        <v>525</v>
      </c>
      <c r="F5132">
        <v>3162</v>
      </c>
      <c r="G5132">
        <v>3228</v>
      </c>
      <c r="H5132" t="s">
        <v>4066</v>
      </c>
      <c r="J5132" t="str">
        <f t="shared" si="165"/>
        <v>iiif_url</v>
      </c>
    </row>
    <row r="5133" spans="1:10" x14ac:dyDescent="0.2">
      <c r="A5133" t="s">
        <v>9578</v>
      </c>
      <c r="B5133">
        <v>348</v>
      </c>
      <c r="C5133" t="s">
        <v>9693</v>
      </c>
      <c r="D5133">
        <v>533</v>
      </c>
      <c r="E5133">
        <v>1298</v>
      </c>
      <c r="F5133">
        <v>3160</v>
      </c>
      <c r="G5133">
        <v>3221</v>
      </c>
      <c r="H5133" t="s">
        <v>9694</v>
      </c>
      <c r="J5133" t="str">
        <f t="shared" si="165"/>
        <v>iiif_url</v>
      </c>
    </row>
    <row r="5134" spans="1:10" x14ac:dyDescent="0.2">
      <c r="A5134" t="s">
        <v>9578</v>
      </c>
      <c r="B5134">
        <v>348</v>
      </c>
      <c r="C5134" t="s">
        <v>9695</v>
      </c>
      <c r="D5134">
        <v>542</v>
      </c>
      <c r="E5134">
        <v>1288</v>
      </c>
      <c r="F5134">
        <v>3210</v>
      </c>
      <c r="G5134">
        <v>3273</v>
      </c>
      <c r="H5134" t="s">
        <v>9696</v>
      </c>
      <c r="J5134" t="str">
        <f t="shared" si="165"/>
        <v>iiif_url</v>
      </c>
    </row>
    <row r="5135" spans="1:10" x14ac:dyDescent="0.2">
      <c r="A5135" t="s">
        <v>9578</v>
      </c>
      <c r="B5135">
        <v>348</v>
      </c>
      <c r="C5135" t="s">
        <v>9697</v>
      </c>
      <c r="D5135">
        <v>421</v>
      </c>
      <c r="E5135">
        <v>1296</v>
      </c>
      <c r="F5135">
        <v>3257</v>
      </c>
      <c r="G5135">
        <v>3322</v>
      </c>
      <c r="H5135" t="s">
        <v>9698</v>
      </c>
      <c r="J5135" t="str">
        <f t="shared" si="165"/>
        <v>iiif_url</v>
      </c>
    </row>
    <row r="5136" spans="1:10" x14ac:dyDescent="0.2">
      <c r="A5136" t="s">
        <v>9578</v>
      </c>
      <c r="B5136">
        <v>348</v>
      </c>
      <c r="C5136" t="s">
        <v>9699</v>
      </c>
      <c r="D5136">
        <v>420</v>
      </c>
      <c r="E5136">
        <v>1292</v>
      </c>
      <c r="F5136">
        <v>3308</v>
      </c>
      <c r="G5136">
        <v>3371</v>
      </c>
      <c r="H5136" t="s">
        <v>9700</v>
      </c>
      <c r="J5136" t="str">
        <f t="shared" ref="J5136:J5167" si="166">HYPERLINK("https://images.diginfra.net/iiif/NL-HaNA_1.01.02/3811/NL-HaNA_1.01.02_3811_0175.jpg/268,224,2096,3247/full/0/default.jpg", "iiif_url")</f>
        <v>iiif_url</v>
      </c>
    </row>
    <row r="5137" spans="1:10" x14ac:dyDescent="0.2">
      <c r="A5137" t="s">
        <v>9578</v>
      </c>
      <c r="B5137">
        <v>348</v>
      </c>
      <c r="C5137" t="s">
        <v>9701</v>
      </c>
      <c r="D5137">
        <v>1330</v>
      </c>
      <c r="E5137">
        <v>2215</v>
      </c>
      <c r="F5137">
        <v>394</v>
      </c>
      <c r="G5137">
        <v>455</v>
      </c>
      <c r="H5137" t="s">
        <v>9702</v>
      </c>
      <c r="J5137" t="str">
        <f t="shared" si="166"/>
        <v>iiif_url</v>
      </c>
    </row>
    <row r="5138" spans="1:10" x14ac:dyDescent="0.2">
      <c r="A5138" t="s">
        <v>9578</v>
      </c>
      <c r="B5138">
        <v>348</v>
      </c>
      <c r="C5138" t="s">
        <v>9703</v>
      </c>
      <c r="D5138">
        <v>1334</v>
      </c>
      <c r="E5138">
        <v>2219</v>
      </c>
      <c r="F5138">
        <v>442</v>
      </c>
      <c r="G5138">
        <v>504</v>
      </c>
      <c r="H5138" t="s">
        <v>9704</v>
      </c>
      <c r="J5138" t="str">
        <f t="shared" si="166"/>
        <v>iiif_url</v>
      </c>
    </row>
    <row r="5139" spans="1:10" x14ac:dyDescent="0.2">
      <c r="A5139" t="s">
        <v>9578</v>
      </c>
      <c r="B5139">
        <v>348</v>
      </c>
      <c r="C5139" t="s">
        <v>9705</v>
      </c>
      <c r="D5139">
        <v>1335</v>
      </c>
      <c r="E5139">
        <v>2225</v>
      </c>
      <c r="F5139">
        <v>490</v>
      </c>
      <c r="G5139">
        <v>552</v>
      </c>
      <c r="H5139" t="s">
        <v>9706</v>
      </c>
      <c r="J5139" t="str">
        <f t="shared" si="166"/>
        <v>iiif_url</v>
      </c>
    </row>
    <row r="5140" spans="1:10" x14ac:dyDescent="0.2">
      <c r="A5140" t="s">
        <v>9578</v>
      </c>
      <c r="B5140">
        <v>348</v>
      </c>
      <c r="C5140" t="s">
        <v>9707</v>
      </c>
      <c r="D5140">
        <v>1337</v>
      </c>
      <c r="E5140">
        <v>2235</v>
      </c>
      <c r="F5140">
        <v>539</v>
      </c>
      <c r="G5140">
        <v>600</v>
      </c>
      <c r="H5140" t="s">
        <v>9708</v>
      </c>
      <c r="J5140" t="str">
        <f t="shared" si="166"/>
        <v>iiif_url</v>
      </c>
    </row>
    <row r="5141" spans="1:10" x14ac:dyDescent="0.2">
      <c r="A5141" t="s">
        <v>9578</v>
      </c>
      <c r="B5141">
        <v>348</v>
      </c>
      <c r="C5141" t="s">
        <v>9709</v>
      </c>
      <c r="D5141">
        <v>1335</v>
      </c>
      <c r="E5141">
        <v>2217</v>
      </c>
      <c r="F5141">
        <v>587</v>
      </c>
      <c r="G5141">
        <v>648</v>
      </c>
      <c r="H5141" t="s">
        <v>9710</v>
      </c>
      <c r="J5141" t="str">
        <f t="shared" si="166"/>
        <v>iiif_url</v>
      </c>
    </row>
    <row r="5142" spans="1:10" x14ac:dyDescent="0.2">
      <c r="A5142" t="s">
        <v>9578</v>
      </c>
      <c r="B5142">
        <v>348</v>
      </c>
      <c r="C5142" t="s">
        <v>9711</v>
      </c>
      <c r="D5142">
        <v>1335</v>
      </c>
      <c r="E5142">
        <v>2219</v>
      </c>
      <c r="F5142">
        <v>637</v>
      </c>
      <c r="G5142">
        <v>699</v>
      </c>
      <c r="H5142" t="s">
        <v>9712</v>
      </c>
      <c r="J5142" t="str">
        <f t="shared" si="166"/>
        <v>iiif_url</v>
      </c>
    </row>
    <row r="5143" spans="1:10" x14ac:dyDescent="0.2">
      <c r="A5143" t="s">
        <v>9578</v>
      </c>
      <c r="B5143">
        <v>348</v>
      </c>
      <c r="C5143" t="s">
        <v>9713</v>
      </c>
      <c r="D5143">
        <v>1340</v>
      </c>
      <c r="E5143">
        <v>2225</v>
      </c>
      <c r="F5143">
        <v>685</v>
      </c>
      <c r="G5143">
        <v>746</v>
      </c>
      <c r="H5143" t="s">
        <v>9714</v>
      </c>
      <c r="J5143" t="str">
        <f t="shared" si="166"/>
        <v>iiif_url</v>
      </c>
    </row>
    <row r="5144" spans="1:10" x14ac:dyDescent="0.2">
      <c r="A5144" t="s">
        <v>9578</v>
      </c>
      <c r="B5144">
        <v>348</v>
      </c>
      <c r="C5144" t="s">
        <v>9715</v>
      </c>
      <c r="D5144">
        <v>1337</v>
      </c>
      <c r="E5144">
        <v>2214</v>
      </c>
      <c r="F5144">
        <v>731</v>
      </c>
      <c r="G5144">
        <v>792</v>
      </c>
      <c r="H5144" t="s">
        <v>9716</v>
      </c>
      <c r="J5144" t="str">
        <f t="shared" si="166"/>
        <v>iiif_url</v>
      </c>
    </row>
    <row r="5145" spans="1:10" x14ac:dyDescent="0.2">
      <c r="A5145" t="s">
        <v>9578</v>
      </c>
      <c r="B5145">
        <v>348</v>
      </c>
      <c r="C5145" t="s">
        <v>9717</v>
      </c>
      <c r="D5145">
        <v>1340</v>
      </c>
      <c r="E5145">
        <v>2220</v>
      </c>
      <c r="F5145">
        <v>779</v>
      </c>
      <c r="G5145">
        <v>840</v>
      </c>
      <c r="H5145" t="s">
        <v>9718</v>
      </c>
      <c r="J5145" t="str">
        <f t="shared" si="166"/>
        <v>iiif_url</v>
      </c>
    </row>
    <row r="5146" spans="1:10" x14ac:dyDescent="0.2">
      <c r="A5146" t="s">
        <v>9578</v>
      </c>
      <c r="B5146">
        <v>348</v>
      </c>
      <c r="C5146" t="s">
        <v>9719</v>
      </c>
      <c r="D5146">
        <v>1334</v>
      </c>
      <c r="E5146">
        <v>2219</v>
      </c>
      <c r="F5146">
        <v>827</v>
      </c>
      <c r="G5146">
        <v>888</v>
      </c>
      <c r="H5146" t="s">
        <v>9720</v>
      </c>
      <c r="J5146" t="str">
        <f t="shared" si="166"/>
        <v>iiif_url</v>
      </c>
    </row>
    <row r="5147" spans="1:10" x14ac:dyDescent="0.2">
      <c r="A5147" t="s">
        <v>9578</v>
      </c>
      <c r="B5147">
        <v>348</v>
      </c>
      <c r="C5147" t="s">
        <v>9721</v>
      </c>
      <c r="D5147">
        <v>1340</v>
      </c>
      <c r="E5147">
        <v>2221</v>
      </c>
      <c r="F5147">
        <v>875</v>
      </c>
      <c r="G5147">
        <v>936</v>
      </c>
      <c r="H5147" t="s">
        <v>9722</v>
      </c>
      <c r="J5147" t="str">
        <f t="shared" si="166"/>
        <v>iiif_url</v>
      </c>
    </row>
    <row r="5148" spans="1:10" x14ac:dyDescent="0.2">
      <c r="A5148" t="s">
        <v>9578</v>
      </c>
      <c r="B5148">
        <v>348</v>
      </c>
      <c r="C5148" t="s">
        <v>9723</v>
      </c>
      <c r="D5148">
        <v>1342</v>
      </c>
      <c r="E5148">
        <v>2227</v>
      </c>
      <c r="F5148">
        <v>925</v>
      </c>
      <c r="G5148">
        <v>986</v>
      </c>
      <c r="H5148" t="s">
        <v>9724</v>
      </c>
      <c r="J5148" t="str">
        <f t="shared" si="166"/>
        <v>iiif_url</v>
      </c>
    </row>
    <row r="5149" spans="1:10" x14ac:dyDescent="0.2">
      <c r="A5149" t="s">
        <v>9578</v>
      </c>
      <c r="B5149">
        <v>348</v>
      </c>
      <c r="C5149" t="s">
        <v>9725</v>
      </c>
      <c r="D5149">
        <v>1343</v>
      </c>
      <c r="E5149">
        <v>2229</v>
      </c>
      <c r="F5149">
        <v>972</v>
      </c>
      <c r="G5149">
        <v>1033</v>
      </c>
      <c r="H5149" t="s">
        <v>9726</v>
      </c>
      <c r="J5149" t="str">
        <f t="shared" si="166"/>
        <v>iiif_url</v>
      </c>
    </row>
    <row r="5150" spans="1:10" x14ac:dyDescent="0.2">
      <c r="A5150" t="s">
        <v>9578</v>
      </c>
      <c r="B5150">
        <v>348</v>
      </c>
      <c r="C5150" t="s">
        <v>9727</v>
      </c>
      <c r="D5150">
        <v>1346</v>
      </c>
      <c r="E5150">
        <v>2223</v>
      </c>
      <c r="F5150">
        <v>1021</v>
      </c>
      <c r="G5150">
        <v>1083</v>
      </c>
      <c r="H5150" t="s">
        <v>9728</v>
      </c>
      <c r="J5150" t="str">
        <f t="shared" si="166"/>
        <v>iiif_url</v>
      </c>
    </row>
    <row r="5151" spans="1:10" x14ac:dyDescent="0.2">
      <c r="A5151" t="s">
        <v>9578</v>
      </c>
      <c r="B5151">
        <v>348</v>
      </c>
      <c r="C5151" t="s">
        <v>9729</v>
      </c>
      <c r="D5151">
        <v>1346</v>
      </c>
      <c r="E5151">
        <v>2229</v>
      </c>
      <c r="F5151">
        <v>1070</v>
      </c>
      <c r="G5151">
        <v>1133</v>
      </c>
      <c r="H5151" t="s">
        <v>9730</v>
      </c>
      <c r="J5151" t="str">
        <f t="shared" si="166"/>
        <v>iiif_url</v>
      </c>
    </row>
    <row r="5152" spans="1:10" x14ac:dyDescent="0.2">
      <c r="A5152" t="s">
        <v>9578</v>
      </c>
      <c r="B5152">
        <v>348</v>
      </c>
      <c r="C5152" t="s">
        <v>9731</v>
      </c>
      <c r="D5152">
        <v>1343</v>
      </c>
      <c r="E5152">
        <v>2235</v>
      </c>
      <c r="F5152">
        <v>1116</v>
      </c>
      <c r="G5152">
        <v>1177</v>
      </c>
      <c r="H5152" t="s">
        <v>9732</v>
      </c>
      <c r="J5152" t="str">
        <f t="shared" si="166"/>
        <v>iiif_url</v>
      </c>
    </row>
    <row r="5153" spans="1:10" x14ac:dyDescent="0.2">
      <c r="A5153" t="s">
        <v>9578</v>
      </c>
      <c r="B5153">
        <v>348</v>
      </c>
      <c r="C5153" t="s">
        <v>9733</v>
      </c>
      <c r="D5153">
        <v>1346</v>
      </c>
      <c r="E5153">
        <v>2236</v>
      </c>
      <c r="F5153">
        <v>1166</v>
      </c>
      <c r="G5153">
        <v>1226</v>
      </c>
      <c r="H5153" t="s">
        <v>9734</v>
      </c>
      <c r="J5153" t="str">
        <f t="shared" si="166"/>
        <v>iiif_url</v>
      </c>
    </row>
    <row r="5154" spans="1:10" x14ac:dyDescent="0.2">
      <c r="A5154" t="s">
        <v>9578</v>
      </c>
      <c r="B5154">
        <v>348</v>
      </c>
      <c r="C5154" t="s">
        <v>9735</v>
      </c>
      <c r="D5154">
        <v>1349</v>
      </c>
      <c r="E5154">
        <v>2226</v>
      </c>
      <c r="F5154">
        <v>1212</v>
      </c>
      <c r="G5154">
        <v>1273</v>
      </c>
      <c r="H5154" t="s">
        <v>9736</v>
      </c>
      <c r="J5154" t="str">
        <f t="shared" si="166"/>
        <v>iiif_url</v>
      </c>
    </row>
    <row r="5155" spans="1:10" x14ac:dyDescent="0.2">
      <c r="A5155" t="s">
        <v>9578</v>
      </c>
      <c r="B5155">
        <v>348</v>
      </c>
      <c r="C5155" t="s">
        <v>9737</v>
      </c>
      <c r="D5155">
        <v>1348</v>
      </c>
      <c r="E5155">
        <v>2234</v>
      </c>
      <c r="F5155">
        <v>1262</v>
      </c>
      <c r="G5155">
        <v>1323</v>
      </c>
      <c r="H5155" t="s">
        <v>9738</v>
      </c>
      <c r="J5155" t="str">
        <f t="shared" si="166"/>
        <v>iiif_url</v>
      </c>
    </row>
    <row r="5156" spans="1:10" x14ac:dyDescent="0.2">
      <c r="A5156" t="s">
        <v>9578</v>
      </c>
      <c r="B5156">
        <v>348</v>
      </c>
      <c r="C5156" t="s">
        <v>9739</v>
      </c>
      <c r="D5156">
        <v>1348</v>
      </c>
      <c r="E5156">
        <v>1987</v>
      </c>
      <c r="F5156">
        <v>1312</v>
      </c>
      <c r="G5156">
        <v>1373</v>
      </c>
      <c r="H5156" t="s">
        <v>9740</v>
      </c>
      <c r="J5156" t="str">
        <f t="shared" si="166"/>
        <v>iiif_url</v>
      </c>
    </row>
    <row r="5157" spans="1:10" x14ac:dyDescent="0.2">
      <c r="A5157" t="s">
        <v>9578</v>
      </c>
      <c r="B5157">
        <v>348</v>
      </c>
      <c r="C5157" t="s">
        <v>9741</v>
      </c>
      <c r="D5157">
        <v>1394</v>
      </c>
      <c r="E5157">
        <v>2229</v>
      </c>
      <c r="F5157">
        <v>1357</v>
      </c>
      <c r="G5157">
        <v>1418</v>
      </c>
      <c r="H5157" t="s">
        <v>9742</v>
      </c>
      <c r="J5157" t="str">
        <f t="shared" si="166"/>
        <v>iiif_url</v>
      </c>
    </row>
    <row r="5158" spans="1:10" x14ac:dyDescent="0.2">
      <c r="A5158" t="s">
        <v>9578</v>
      </c>
      <c r="B5158">
        <v>348</v>
      </c>
      <c r="C5158" t="s">
        <v>9743</v>
      </c>
      <c r="D5158">
        <v>1349</v>
      </c>
      <c r="E5158">
        <v>2231</v>
      </c>
      <c r="F5158">
        <v>1405</v>
      </c>
      <c r="G5158">
        <v>1466</v>
      </c>
      <c r="H5158" t="s">
        <v>9744</v>
      </c>
      <c r="J5158" t="str">
        <f t="shared" si="166"/>
        <v>iiif_url</v>
      </c>
    </row>
    <row r="5159" spans="1:10" x14ac:dyDescent="0.2">
      <c r="A5159" t="s">
        <v>9578</v>
      </c>
      <c r="B5159">
        <v>348</v>
      </c>
      <c r="C5159" t="s">
        <v>9745</v>
      </c>
      <c r="D5159">
        <v>1355</v>
      </c>
      <c r="E5159">
        <v>2233</v>
      </c>
      <c r="F5159">
        <v>1452</v>
      </c>
      <c r="G5159">
        <v>1513</v>
      </c>
      <c r="H5159" t="s">
        <v>9746</v>
      </c>
      <c r="J5159" t="str">
        <f t="shared" si="166"/>
        <v>iiif_url</v>
      </c>
    </row>
    <row r="5160" spans="1:10" x14ac:dyDescent="0.2">
      <c r="A5160" t="s">
        <v>9578</v>
      </c>
      <c r="B5160">
        <v>348</v>
      </c>
      <c r="C5160" t="s">
        <v>9747</v>
      </c>
      <c r="D5160">
        <v>1352</v>
      </c>
      <c r="E5160">
        <v>2237</v>
      </c>
      <c r="F5160">
        <v>1502</v>
      </c>
      <c r="G5160">
        <v>1563</v>
      </c>
      <c r="H5160" t="s">
        <v>9748</v>
      </c>
      <c r="J5160" t="str">
        <f t="shared" si="166"/>
        <v>iiif_url</v>
      </c>
    </row>
    <row r="5161" spans="1:10" x14ac:dyDescent="0.2">
      <c r="A5161" t="s">
        <v>9578</v>
      </c>
      <c r="B5161">
        <v>348</v>
      </c>
      <c r="C5161" t="s">
        <v>9749</v>
      </c>
      <c r="D5161">
        <v>1351</v>
      </c>
      <c r="E5161">
        <v>1714</v>
      </c>
      <c r="F5161">
        <v>1558</v>
      </c>
      <c r="G5161">
        <v>1619</v>
      </c>
      <c r="H5161" t="s">
        <v>9750</v>
      </c>
      <c r="J5161" t="str">
        <f t="shared" si="166"/>
        <v>iiif_url</v>
      </c>
    </row>
    <row r="5162" spans="1:10" x14ac:dyDescent="0.2">
      <c r="A5162" t="s">
        <v>9578</v>
      </c>
      <c r="B5162">
        <v>348</v>
      </c>
      <c r="C5162" t="s">
        <v>9751</v>
      </c>
      <c r="D5162">
        <v>1416</v>
      </c>
      <c r="E5162">
        <v>2246</v>
      </c>
      <c r="F5162">
        <v>1646</v>
      </c>
      <c r="G5162">
        <v>1707</v>
      </c>
      <c r="H5162" t="s">
        <v>9752</v>
      </c>
      <c r="I5162">
        <v>1</v>
      </c>
      <c r="J5162" t="str">
        <f t="shared" si="166"/>
        <v>iiif_url</v>
      </c>
    </row>
    <row r="5163" spans="1:10" x14ac:dyDescent="0.2">
      <c r="A5163" t="s">
        <v>9578</v>
      </c>
      <c r="B5163">
        <v>348</v>
      </c>
      <c r="C5163" t="s">
        <v>9753</v>
      </c>
      <c r="D5163">
        <v>1355</v>
      </c>
      <c r="E5163">
        <v>2246</v>
      </c>
      <c r="F5163">
        <v>1696</v>
      </c>
      <c r="G5163">
        <v>1758</v>
      </c>
      <c r="H5163" t="s">
        <v>9754</v>
      </c>
      <c r="J5163" t="str">
        <f t="shared" si="166"/>
        <v>iiif_url</v>
      </c>
    </row>
    <row r="5164" spans="1:10" x14ac:dyDescent="0.2">
      <c r="A5164" t="s">
        <v>9578</v>
      </c>
      <c r="B5164">
        <v>348</v>
      </c>
      <c r="C5164" t="s">
        <v>9755</v>
      </c>
      <c r="D5164">
        <v>1478</v>
      </c>
      <c r="E5164">
        <v>2258</v>
      </c>
      <c r="F5164">
        <v>1742</v>
      </c>
      <c r="G5164">
        <v>1803</v>
      </c>
      <c r="H5164" t="s">
        <v>9756</v>
      </c>
      <c r="J5164" t="str">
        <f t="shared" si="166"/>
        <v>iiif_url</v>
      </c>
    </row>
    <row r="5165" spans="1:10" x14ac:dyDescent="0.2">
      <c r="A5165" t="s">
        <v>9578</v>
      </c>
      <c r="B5165">
        <v>348</v>
      </c>
      <c r="C5165" t="s">
        <v>9757</v>
      </c>
      <c r="D5165">
        <v>1352</v>
      </c>
      <c r="E5165">
        <v>2252</v>
      </c>
      <c r="F5165">
        <v>1792</v>
      </c>
      <c r="G5165">
        <v>1853</v>
      </c>
      <c r="H5165" t="s">
        <v>9758</v>
      </c>
      <c r="J5165" t="str">
        <f t="shared" si="166"/>
        <v>iiif_url</v>
      </c>
    </row>
    <row r="5166" spans="1:10" x14ac:dyDescent="0.2">
      <c r="A5166" t="s">
        <v>9578</v>
      </c>
      <c r="B5166">
        <v>348</v>
      </c>
      <c r="C5166" t="s">
        <v>9759</v>
      </c>
      <c r="D5166">
        <v>1357</v>
      </c>
      <c r="E5166">
        <v>2254</v>
      </c>
      <c r="F5166">
        <v>1839</v>
      </c>
      <c r="G5166">
        <v>1901</v>
      </c>
      <c r="H5166" t="s">
        <v>9760</v>
      </c>
      <c r="J5166" t="str">
        <f t="shared" si="166"/>
        <v>iiif_url</v>
      </c>
    </row>
    <row r="5167" spans="1:10" x14ac:dyDescent="0.2">
      <c r="A5167" t="s">
        <v>9578</v>
      </c>
      <c r="B5167">
        <v>348</v>
      </c>
      <c r="C5167" t="s">
        <v>9761</v>
      </c>
      <c r="D5167">
        <v>1355</v>
      </c>
      <c r="E5167">
        <v>2250</v>
      </c>
      <c r="F5167">
        <v>1888</v>
      </c>
      <c r="G5167">
        <v>1950</v>
      </c>
      <c r="H5167" t="s">
        <v>9762</v>
      </c>
      <c r="J5167" t="str">
        <f t="shared" si="166"/>
        <v>iiif_url</v>
      </c>
    </row>
    <row r="5168" spans="1:10" x14ac:dyDescent="0.2">
      <c r="A5168" t="s">
        <v>9578</v>
      </c>
      <c r="B5168">
        <v>348</v>
      </c>
      <c r="C5168" t="s">
        <v>9763</v>
      </c>
      <c r="D5168">
        <v>1353</v>
      </c>
      <c r="E5168">
        <v>2246</v>
      </c>
      <c r="F5168">
        <v>1936</v>
      </c>
      <c r="G5168">
        <v>1997</v>
      </c>
      <c r="H5168" t="s">
        <v>9764</v>
      </c>
      <c r="J5168" t="str">
        <f t="shared" ref="J5168:J5192" si="167">HYPERLINK("https://images.diginfra.net/iiif/NL-HaNA_1.01.02/3811/NL-HaNA_1.01.02_3811_0175.jpg/268,224,2096,3247/full/0/default.jpg", "iiif_url")</f>
        <v>iiif_url</v>
      </c>
    </row>
    <row r="5169" spans="1:10" x14ac:dyDescent="0.2">
      <c r="A5169" t="s">
        <v>9578</v>
      </c>
      <c r="B5169">
        <v>348</v>
      </c>
      <c r="C5169" t="s">
        <v>9765</v>
      </c>
      <c r="D5169">
        <v>1352</v>
      </c>
      <c r="E5169">
        <v>2248</v>
      </c>
      <c r="F5169">
        <v>1981</v>
      </c>
      <c r="G5169">
        <v>2042</v>
      </c>
      <c r="H5169" t="s">
        <v>9766</v>
      </c>
      <c r="J5169" t="str">
        <f t="shared" si="167"/>
        <v>iiif_url</v>
      </c>
    </row>
    <row r="5170" spans="1:10" x14ac:dyDescent="0.2">
      <c r="A5170" t="s">
        <v>9578</v>
      </c>
      <c r="B5170">
        <v>348</v>
      </c>
      <c r="C5170" t="s">
        <v>9767</v>
      </c>
      <c r="D5170">
        <v>1361</v>
      </c>
      <c r="E5170">
        <v>2241</v>
      </c>
      <c r="F5170">
        <v>2033</v>
      </c>
      <c r="G5170">
        <v>2094</v>
      </c>
      <c r="H5170" t="s">
        <v>9768</v>
      </c>
      <c r="J5170" t="str">
        <f t="shared" si="167"/>
        <v>iiif_url</v>
      </c>
    </row>
    <row r="5171" spans="1:10" x14ac:dyDescent="0.2">
      <c r="A5171" t="s">
        <v>9578</v>
      </c>
      <c r="B5171">
        <v>348</v>
      </c>
      <c r="C5171" t="s">
        <v>9769</v>
      </c>
      <c r="D5171">
        <v>1356</v>
      </c>
      <c r="E5171">
        <v>2242</v>
      </c>
      <c r="F5171">
        <v>2079</v>
      </c>
      <c r="G5171">
        <v>2140</v>
      </c>
      <c r="H5171" t="s">
        <v>9770</v>
      </c>
      <c r="J5171" t="str">
        <f t="shared" si="167"/>
        <v>iiif_url</v>
      </c>
    </row>
    <row r="5172" spans="1:10" x14ac:dyDescent="0.2">
      <c r="A5172" t="s">
        <v>9578</v>
      </c>
      <c r="B5172">
        <v>348</v>
      </c>
      <c r="C5172" t="s">
        <v>9771</v>
      </c>
      <c r="D5172">
        <v>1358</v>
      </c>
      <c r="E5172">
        <v>1463</v>
      </c>
      <c r="F5172">
        <v>2142</v>
      </c>
      <c r="G5172">
        <v>2203</v>
      </c>
      <c r="H5172" t="s">
        <v>9772</v>
      </c>
      <c r="J5172" t="str">
        <f t="shared" si="167"/>
        <v>iiif_url</v>
      </c>
    </row>
    <row r="5173" spans="1:10" x14ac:dyDescent="0.2">
      <c r="A5173" t="s">
        <v>9578</v>
      </c>
      <c r="B5173">
        <v>348</v>
      </c>
      <c r="C5173" t="s">
        <v>9773</v>
      </c>
      <c r="D5173">
        <v>1592</v>
      </c>
      <c r="E5173">
        <v>2236</v>
      </c>
      <c r="F5173">
        <v>2184</v>
      </c>
      <c r="G5173">
        <v>2245</v>
      </c>
      <c r="H5173" t="s">
        <v>5784</v>
      </c>
      <c r="J5173" t="str">
        <f t="shared" si="167"/>
        <v>iiif_url</v>
      </c>
    </row>
    <row r="5174" spans="1:10" x14ac:dyDescent="0.2">
      <c r="A5174" t="s">
        <v>9578</v>
      </c>
      <c r="B5174">
        <v>348</v>
      </c>
      <c r="C5174" t="s">
        <v>9774</v>
      </c>
      <c r="D5174">
        <v>1684</v>
      </c>
      <c r="E5174">
        <v>2244</v>
      </c>
      <c r="F5174">
        <v>2238</v>
      </c>
      <c r="G5174">
        <v>2301</v>
      </c>
      <c r="H5174" t="s">
        <v>9775</v>
      </c>
      <c r="J5174" t="str">
        <f t="shared" si="167"/>
        <v>iiif_url</v>
      </c>
    </row>
    <row r="5175" spans="1:10" x14ac:dyDescent="0.2">
      <c r="A5175" t="s">
        <v>9578</v>
      </c>
      <c r="B5175">
        <v>348</v>
      </c>
      <c r="C5175" t="s">
        <v>9776</v>
      </c>
      <c r="D5175">
        <v>1684</v>
      </c>
      <c r="E5175">
        <v>2240</v>
      </c>
      <c r="F5175">
        <v>2287</v>
      </c>
      <c r="G5175">
        <v>2350</v>
      </c>
      <c r="H5175" t="s">
        <v>9777</v>
      </c>
      <c r="J5175" t="str">
        <f t="shared" si="167"/>
        <v>iiif_url</v>
      </c>
    </row>
    <row r="5176" spans="1:10" x14ac:dyDescent="0.2">
      <c r="A5176" t="s">
        <v>9578</v>
      </c>
      <c r="B5176">
        <v>348</v>
      </c>
      <c r="C5176" t="s">
        <v>9778</v>
      </c>
      <c r="D5176">
        <v>1685</v>
      </c>
      <c r="E5176">
        <v>1734</v>
      </c>
      <c r="F5176">
        <v>2337</v>
      </c>
      <c r="G5176">
        <v>2397</v>
      </c>
      <c r="H5176" t="s">
        <v>9779</v>
      </c>
      <c r="J5176" t="str">
        <f t="shared" si="167"/>
        <v>iiif_url</v>
      </c>
    </row>
    <row r="5177" spans="1:10" x14ac:dyDescent="0.2">
      <c r="A5177" t="s">
        <v>9578</v>
      </c>
      <c r="B5177">
        <v>348</v>
      </c>
      <c r="C5177" t="s">
        <v>9780</v>
      </c>
      <c r="D5177">
        <v>1405</v>
      </c>
      <c r="E5177">
        <v>2237</v>
      </c>
      <c r="F5177">
        <v>2519</v>
      </c>
      <c r="G5177">
        <v>2582</v>
      </c>
      <c r="H5177" t="s">
        <v>9781</v>
      </c>
      <c r="J5177" t="str">
        <f t="shared" si="167"/>
        <v>iiif_url</v>
      </c>
    </row>
    <row r="5178" spans="1:10" x14ac:dyDescent="0.2">
      <c r="A5178" t="s">
        <v>9578</v>
      </c>
      <c r="B5178">
        <v>348</v>
      </c>
      <c r="C5178" t="s">
        <v>9782</v>
      </c>
      <c r="D5178">
        <v>1445</v>
      </c>
      <c r="E5178">
        <v>2241</v>
      </c>
      <c r="F5178">
        <v>2567</v>
      </c>
      <c r="G5178">
        <v>2628</v>
      </c>
      <c r="H5178" t="s">
        <v>9783</v>
      </c>
      <c r="J5178" t="str">
        <f t="shared" si="167"/>
        <v>iiif_url</v>
      </c>
    </row>
    <row r="5179" spans="1:10" x14ac:dyDescent="0.2">
      <c r="A5179" t="s">
        <v>9578</v>
      </c>
      <c r="B5179">
        <v>348</v>
      </c>
      <c r="C5179" t="s">
        <v>9784</v>
      </c>
      <c r="D5179">
        <v>1362</v>
      </c>
      <c r="E5179">
        <v>2249</v>
      </c>
      <c r="F5179">
        <v>2614</v>
      </c>
      <c r="G5179">
        <v>2675</v>
      </c>
      <c r="H5179" t="s">
        <v>9785</v>
      </c>
      <c r="J5179" t="str">
        <f t="shared" si="167"/>
        <v>iiif_url</v>
      </c>
    </row>
    <row r="5180" spans="1:10" x14ac:dyDescent="0.2">
      <c r="A5180" t="s">
        <v>9578</v>
      </c>
      <c r="B5180">
        <v>348</v>
      </c>
      <c r="C5180" t="s">
        <v>9786</v>
      </c>
      <c r="D5180">
        <v>1367</v>
      </c>
      <c r="E5180">
        <v>2252</v>
      </c>
      <c r="F5180">
        <v>2663</v>
      </c>
      <c r="G5180">
        <v>2725</v>
      </c>
      <c r="H5180" t="s">
        <v>9787</v>
      </c>
      <c r="J5180" t="str">
        <f t="shared" si="167"/>
        <v>iiif_url</v>
      </c>
    </row>
    <row r="5181" spans="1:10" x14ac:dyDescent="0.2">
      <c r="A5181" t="s">
        <v>9578</v>
      </c>
      <c r="B5181">
        <v>348</v>
      </c>
      <c r="C5181" t="s">
        <v>9788</v>
      </c>
      <c r="D5181">
        <v>1365</v>
      </c>
      <c r="E5181">
        <v>2251</v>
      </c>
      <c r="F5181">
        <v>2713</v>
      </c>
      <c r="G5181">
        <v>2775</v>
      </c>
      <c r="H5181" t="s">
        <v>9789</v>
      </c>
      <c r="J5181" t="str">
        <f t="shared" si="167"/>
        <v>iiif_url</v>
      </c>
    </row>
    <row r="5182" spans="1:10" x14ac:dyDescent="0.2">
      <c r="A5182" t="s">
        <v>9578</v>
      </c>
      <c r="B5182">
        <v>348</v>
      </c>
      <c r="C5182" t="s">
        <v>9790</v>
      </c>
      <c r="D5182">
        <v>1368</v>
      </c>
      <c r="E5182">
        <v>2253</v>
      </c>
      <c r="F5182">
        <v>2761</v>
      </c>
      <c r="G5182">
        <v>2822</v>
      </c>
      <c r="H5182" t="s">
        <v>9791</v>
      </c>
      <c r="J5182" t="str">
        <f t="shared" si="167"/>
        <v>iiif_url</v>
      </c>
    </row>
    <row r="5183" spans="1:10" x14ac:dyDescent="0.2">
      <c r="A5183" t="s">
        <v>9578</v>
      </c>
      <c r="B5183">
        <v>348</v>
      </c>
      <c r="C5183" t="s">
        <v>9792</v>
      </c>
      <c r="D5183">
        <v>1368</v>
      </c>
      <c r="E5183">
        <v>2251</v>
      </c>
      <c r="F5183">
        <v>2809</v>
      </c>
      <c r="G5183">
        <v>2871</v>
      </c>
      <c r="H5183" t="s">
        <v>9793</v>
      </c>
      <c r="J5183" t="str">
        <f t="shared" si="167"/>
        <v>iiif_url</v>
      </c>
    </row>
    <row r="5184" spans="1:10" x14ac:dyDescent="0.2">
      <c r="A5184" t="s">
        <v>9578</v>
      </c>
      <c r="B5184">
        <v>348</v>
      </c>
      <c r="C5184" t="s">
        <v>9794</v>
      </c>
      <c r="D5184">
        <v>1370</v>
      </c>
      <c r="E5184">
        <v>2249</v>
      </c>
      <c r="F5184">
        <v>2858</v>
      </c>
      <c r="G5184">
        <v>2919</v>
      </c>
      <c r="H5184" t="s">
        <v>9795</v>
      </c>
      <c r="J5184" t="str">
        <f t="shared" si="167"/>
        <v>iiif_url</v>
      </c>
    </row>
    <row r="5185" spans="1:10" x14ac:dyDescent="0.2">
      <c r="A5185" t="s">
        <v>9578</v>
      </c>
      <c r="B5185">
        <v>348</v>
      </c>
      <c r="C5185" t="s">
        <v>9796</v>
      </c>
      <c r="D5185">
        <v>1361</v>
      </c>
      <c r="E5185">
        <v>2255</v>
      </c>
      <c r="F5185">
        <v>2908</v>
      </c>
      <c r="G5185">
        <v>2969</v>
      </c>
      <c r="H5185" t="s">
        <v>9797</v>
      </c>
      <c r="J5185" t="str">
        <f t="shared" si="167"/>
        <v>iiif_url</v>
      </c>
    </row>
    <row r="5186" spans="1:10" x14ac:dyDescent="0.2">
      <c r="A5186" t="s">
        <v>9578</v>
      </c>
      <c r="B5186">
        <v>348</v>
      </c>
      <c r="C5186" t="s">
        <v>9798</v>
      </c>
      <c r="D5186">
        <v>1369</v>
      </c>
      <c r="E5186">
        <v>2262</v>
      </c>
      <c r="F5186">
        <v>2955</v>
      </c>
      <c r="G5186">
        <v>3017</v>
      </c>
      <c r="H5186" t="s">
        <v>9799</v>
      </c>
      <c r="J5186" t="str">
        <f t="shared" si="167"/>
        <v>iiif_url</v>
      </c>
    </row>
    <row r="5187" spans="1:10" x14ac:dyDescent="0.2">
      <c r="A5187" t="s">
        <v>9578</v>
      </c>
      <c r="B5187">
        <v>348</v>
      </c>
      <c r="C5187" t="s">
        <v>9800</v>
      </c>
      <c r="D5187">
        <v>1370</v>
      </c>
      <c r="E5187">
        <v>2251</v>
      </c>
      <c r="F5187">
        <v>3002</v>
      </c>
      <c r="G5187">
        <v>3063</v>
      </c>
      <c r="H5187" t="s">
        <v>9801</v>
      </c>
      <c r="J5187" t="str">
        <f t="shared" si="167"/>
        <v>iiif_url</v>
      </c>
    </row>
    <row r="5188" spans="1:10" x14ac:dyDescent="0.2">
      <c r="A5188" t="s">
        <v>9578</v>
      </c>
      <c r="B5188">
        <v>348</v>
      </c>
      <c r="C5188" t="s">
        <v>9802</v>
      </c>
      <c r="D5188">
        <v>1361</v>
      </c>
      <c r="E5188">
        <v>2263</v>
      </c>
      <c r="F5188">
        <v>3055</v>
      </c>
      <c r="G5188">
        <v>3116</v>
      </c>
      <c r="H5188" t="s">
        <v>9803</v>
      </c>
      <c r="J5188" t="str">
        <f t="shared" si="167"/>
        <v>iiif_url</v>
      </c>
    </row>
    <row r="5189" spans="1:10" x14ac:dyDescent="0.2">
      <c r="A5189" t="s">
        <v>9578</v>
      </c>
      <c r="B5189">
        <v>348</v>
      </c>
      <c r="C5189" t="s">
        <v>9804</v>
      </c>
      <c r="D5189">
        <v>1364</v>
      </c>
      <c r="E5189">
        <v>2264</v>
      </c>
      <c r="F5189">
        <v>3100</v>
      </c>
      <c r="G5189">
        <v>3161</v>
      </c>
      <c r="H5189" t="s">
        <v>9805</v>
      </c>
      <c r="J5189" t="str">
        <f t="shared" si="167"/>
        <v>iiif_url</v>
      </c>
    </row>
    <row r="5190" spans="1:10" x14ac:dyDescent="0.2">
      <c r="A5190" t="s">
        <v>9578</v>
      </c>
      <c r="B5190">
        <v>348</v>
      </c>
      <c r="C5190" t="s">
        <v>9806</v>
      </c>
      <c r="D5190">
        <v>1365</v>
      </c>
      <c r="E5190">
        <v>2255</v>
      </c>
      <c r="F5190">
        <v>3149</v>
      </c>
      <c r="G5190">
        <v>3211</v>
      </c>
      <c r="H5190" t="s">
        <v>9807</v>
      </c>
      <c r="J5190" t="str">
        <f t="shared" si="167"/>
        <v>iiif_url</v>
      </c>
    </row>
    <row r="5191" spans="1:10" x14ac:dyDescent="0.2">
      <c r="A5191" t="s">
        <v>9578</v>
      </c>
      <c r="B5191">
        <v>348</v>
      </c>
      <c r="C5191" t="s">
        <v>9808</v>
      </c>
      <c r="D5191">
        <v>1367</v>
      </c>
      <c r="E5191">
        <v>2260</v>
      </c>
      <c r="F5191">
        <v>3198</v>
      </c>
      <c r="G5191">
        <v>3260</v>
      </c>
      <c r="H5191" t="s">
        <v>9809</v>
      </c>
      <c r="J5191" t="str">
        <f t="shared" si="167"/>
        <v>iiif_url</v>
      </c>
    </row>
    <row r="5192" spans="1:10" x14ac:dyDescent="0.2">
      <c r="A5192" t="s">
        <v>9578</v>
      </c>
      <c r="B5192">
        <v>348</v>
      </c>
      <c r="C5192" t="s">
        <v>9810</v>
      </c>
      <c r="D5192">
        <v>1364</v>
      </c>
      <c r="E5192">
        <v>2248</v>
      </c>
      <c r="F5192">
        <v>3246</v>
      </c>
      <c r="G5192">
        <v>3308</v>
      </c>
      <c r="H5192" t="s">
        <v>9811</v>
      </c>
      <c r="J5192" t="str">
        <f t="shared" si="167"/>
        <v>iiif_url</v>
      </c>
    </row>
    <row r="5194" spans="1:10" x14ac:dyDescent="0.2">
      <c r="A5194" t="s">
        <v>9578</v>
      </c>
      <c r="B5194">
        <v>349</v>
      </c>
      <c r="C5194" t="s">
        <v>9812</v>
      </c>
      <c r="D5194">
        <v>4118</v>
      </c>
      <c r="E5194">
        <v>4258</v>
      </c>
      <c r="F5194">
        <v>3299</v>
      </c>
      <c r="G5194">
        <v>3365</v>
      </c>
      <c r="H5194" t="s">
        <v>9813</v>
      </c>
      <c r="J5194" t="str">
        <f t="shared" ref="J5194:J5225" si="168">HYPERLINK("https://images.diginfra.net/iiif/NL-HaNA_1.01.02/3811/NL-HaNA_1.01.02_3811_0175.jpg/2449,180,2094,3285/full/0/default.jpg", "iiif_url")</f>
        <v>iiif_url</v>
      </c>
    </row>
    <row r="5195" spans="1:10" x14ac:dyDescent="0.2">
      <c r="A5195" t="s">
        <v>9578</v>
      </c>
      <c r="B5195">
        <v>349</v>
      </c>
      <c r="C5195" t="s">
        <v>9812</v>
      </c>
      <c r="D5195">
        <v>2590</v>
      </c>
      <c r="E5195">
        <v>2717</v>
      </c>
      <c r="F5195">
        <v>3287</v>
      </c>
      <c r="G5195">
        <v>3348</v>
      </c>
      <c r="H5195" t="s">
        <v>48</v>
      </c>
      <c r="J5195" t="str">
        <f t="shared" si="168"/>
        <v>iiif_url</v>
      </c>
    </row>
    <row r="5196" spans="1:10" x14ac:dyDescent="0.2">
      <c r="A5196" t="s">
        <v>9578</v>
      </c>
      <c r="B5196">
        <v>349</v>
      </c>
      <c r="C5196" t="s">
        <v>9812</v>
      </c>
      <c r="D5196">
        <v>3876</v>
      </c>
      <c r="E5196">
        <v>4047</v>
      </c>
      <c r="F5196">
        <v>3251</v>
      </c>
      <c r="G5196">
        <v>3312</v>
      </c>
      <c r="H5196" t="s">
        <v>9814</v>
      </c>
      <c r="J5196" t="str">
        <f t="shared" si="168"/>
        <v>iiif_url</v>
      </c>
    </row>
    <row r="5197" spans="1:10" x14ac:dyDescent="0.2">
      <c r="A5197" t="s">
        <v>9578</v>
      </c>
      <c r="B5197">
        <v>349</v>
      </c>
      <c r="C5197" t="s">
        <v>9812</v>
      </c>
      <c r="D5197">
        <v>4301</v>
      </c>
      <c r="E5197">
        <v>4443</v>
      </c>
      <c r="F5197">
        <v>3242</v>
      </c>
      <c r="G5197">
        <v>3300</v>
      </c>
      <c r="H5197" t="s">
        <v>9815</v>
      </c>
      <c r="J5197" t="str">
        <f t="shared" si="168"/>
        <v>iiif_url</v>
      </c>
    </row>
    <row r="5198" spans="1:10" x14ac:dyDescent="0.2">
      <c r="A5198" t="s">
        <v>9578</v>
      </c>
      <c r="B5198">
        <v>349</v>
      </c>
      <c r="C5198" t="s">
        <v>9812</v>
      </c>
      <c r="D5198">
        <v>3542</v>
      </c>
      <c r="E5198">
        <v>3701</v>
      </c>
      <c r="F5198">
        <v>3166</v>
      </c>
      <c r="G5198">
        <v>3226</v>
      </c>
      <c r="H5198" t="s">
        <v>9816</v>
      </c>
      <c r="J5198" t="str">
        <f t="shared" si="168"/>
        <v>iiif_url</v>
      </c>
    </row>
    <row r="5199" spans="1:10" x14ac:dyDescent="0.2">
      <c r="A5199" t="s">
        <v>9578</v>
      </c>
      <c r="B5199">
        <v>349</v>
      </c>
      <c r="C5199" t="s">
        <v>9812</v>
      </c>
      <c r="D5199">
        <v>2549</v>
      </c>
      <c r="E5199">
        <v>2687</v>
      </c>
      <c r="F5199">
        <v>321</v>
      </c>
      <c r="G5199">
        <v>379</v>
      </c>
      <c r="H5199" t="s">
        <v>9583</v>
      </c>
      <c r="J5199" t="str">
        <f t="shared" si="168"/>
        <v>iiif_url</v>
      </c>
    </row>
    <row r="5200" spans="1:10" x14ac:dyDescent="0.2">
      <c r="A5200" t="s">
        <v>9578</v>
      </c>
      <c r="B5200">
        <v>349</v>
      </c>
      <c r="C5200" t="s">
        <v>9812</v>
      </c>
      <c r="D5200">
        <v>3380</v>
      </c>
      <c r="E5200">
        <v>3519</v>
      </c>
      <c r="F5200">
        <v>299</v>
      </c>
      <c r="G5200">
        <v>357</v>
      </c>
      <c r="H5200" t="s">
        <v>9817</v>
      </c>
      <c r="J5200" t="str">
        <f t="shared" si="168"/>
        <v>iiif_url</v>
      </c>
    </row>
    <row r="5201" spans="1:10" x14ac:dyDescent="0.2">
      <c r="A5201" t="s">
        <v>9578</v>
      </c>
      <c r="B5201">
        <v>349</v>
      </c>
      <c r="C5201" t="s">
        <v>9812</v>
      </c>
      <c r="D5201">
        <v>3534</v>
      </c>
      <c r="E5201">
        <v>3567</v>
      </c>
      <c r="F5201">
        <v>299</v>
      </c>
      <c r="G5201">
        <v>359</v>
      </c>
      <c r="H5201" t="s">
        <v>490</v>
      </c>
      <c r="J5201" t="str">
        <f t="shared" si="168"/>
        <v>iiif_url</v>
      </c>
    </row>
    <row r="5202" spans="1:10" x14ac:dyDescent="0.2">
      <c r="A5202" t="s">
        <v>9578</v>
      </c>
      <c r="B5202">
        <v>349</v>
      </c>
      <c r="C5202" t="s">
        <v>9812</v>
      </c>
      <c r="D5202">
        <v>4092</v>
      </c>
      <c r="E5202">
        <v>4397</v>
      </c>
      <c r="F5202">
        <v>280</v>
      </c>
      <c r="G5202">
        <v>341</v>
      </c>
      <c r="H5202" t="s">
        <v>9581</v>
      </c>
      <c r="J5202" t="str">
        <f t="shared" si="168"/>
        <v>iiif_url</v>
      </c>
    </row>
    <row r="5203" spans="1:10" x14ac:dyDescent="0.2">
      <c r="A5203" t="s">
        <v>9578</v>
      </c>
      <c r="B5203">
        <v>349</v>
      </c>
      <c r="C5203" t="s">
        <v>9818</v>
      </c>
      <c r="D5203">
        <v>2552</v>
      </c>
      <c r="E5203">
        <v>3428</v>
      </c>
      <c r="F5203">
        <v>365</v>
      </c>
      <c r="G5203">
        <v>426</v>
      </c>
      <c r="H5203" t="s">
        <v>9819</v>
      </c>
      <c r="J5203" t="str">
        <f t="shared" si="168"/>
        <v>iiif_url</v>
      </c>
    </row>
    <row r="5204" spans="1:10" x14ac:dyDescent="0.2">
      <c r="A5204" t="s">
        <v>9578</v>
      </c>
      <c r="B5204">
        <v>349</v>
      </c>
      <c r="C5204" t="s">
        <v>9820</v>
      </c>
      <c r="D5204">
        <v>2558</v>
      </c>
      <c r="E5204">
        <v>3439</v>
      </c>
      <c r="F5204">
        <v>414</v>
      </c>
      <c r="G5204">
        <v>475</v>
      </c>
      <c r="H5204" t="s">
        <v>9821</v>
      </c>
      <c r="J5204" t="str">
        <f t="shared" si="168"/>
        <v>iiif_url</v>
      </c>
    </row>
    <row r="5205" spans="1:10" x14ac:dyDescent="0.2">
      <c r="A5205" t="s">
        <v>9578</v>
      </c>
      <c r="B5205">
        <v>349</v>
      </c>
      <c r="C5205" t="s">
        <v>9822</v>
      </c>
      <c r="D5205">
        <v>2558</v>
      </c>
      <c r="E5205">
        <v>3440</v>
      </c>
      <c r="F5205">
        <v>462</v>
      </c>
      <c r="G5205">
        <v>523</v>
      </c>
      <c r="H5205" t="s">
        <v>9823</v>
      </c>
      <c r="J5205" t="str">
        <f t="shared" si="168"/>
        <v>iiif_url</v>
      </c>
    </row>
    <row r="5206" spans="1:10" x14ac:dyDescent="0.2">
      <c r="A5206" t="s">
        <v>9578</v>
      </c>
      <c r="B5206">
        <v>349</v>
      </c>
      <c r="C5206" t="s">
        <v>9824</v>
      </c>
      <c r="D5206">
        <v>2557</v>
      </c>
      <c r="E5206">
        <v>3434</v>
      </c>
      <c r="F5206">
        <v>512</v>
      </c>
      <c r="G5206">
        <v>570</v>
      </c>
      <c r="H5206" t="s">
        <v>9825</v>
      </c>
      <c r="J5206" t="str">
        <f t="shared" si="168"/>
        <v>iiif_url</v>
      </c>
    </row>
    <row r="5207" spans="1:10" x14ac:dyDescent="0.2">
      <c r="A5207" t="s">
        <v>9578</v>
      </c>
      <c r="B5207">
        <v>349</v>
      </c>
      <c r="C5207" t="s">
        <v>9826</v>
      </c>
      <c r="D5207">
        <v>2556</v>
      </c>
      <c r="E5207">
        <v>3437</v>
      </c>
      <c r="F5207">
        <v>557</v>
      </c>
      <c r="G5207">
        <v>618</v>
      </c>
      <c r="H5207" t="s">
        <v>9827</v>
      </c>
      <c r="J5207" t="str">
        <f t="shared" si="168"/>
        <v>iiif_url</v>
      </c>
    </row>
    <row r="5208" spans="1:10" x14ac:dyDescent="0.2">
      <c r="A5208" t="s">
        <v>9578</v>
      </c>
      <c r="B5208">
        <v>349</v>
      </c>
      <c r="C5208" t="s">
        <v>9828</v>
      </c>
      <c r="D5208">
        <v>2560</v>
      </c>
      <c r="E5208">
        <v>3437</v>
      </c>
      <c r="F5208">
        <v>606</v>
      </c>
      <c r="G5208">
        <v>666</v>
      </c>
      <c r="H5208" t="s">
        <v>9829</v>
      </c>
      <c r="J5208" t="str">
        <f t="shared" si="168"/>
        <v>iiif_url</v>
      </c>
    </row>
    <row r="5209" spans="1:10" x14ac:dyDescent="0.2">
      <c r="A5209" t="s">
        <v>9578</v>
      </c>
      <c r="B5209">
        <v>349</v>
      </c>
      <c r="C5209" t="s">
        <v>9830</v>
      </c>
      <c r="D5209">
        <v>2558</v>
      </c>
      <c r="E5209">
        <v>3439</v>
      </c>
      <c r="F5209">
        <v>654</v>
      </c>
      <c r="G5209">
        <v>715</v>
      </c>
      <c r="H5209" t="s">
        <v>9831</v>
      </c>
      <c r="J5209" t="str">
        <f t="shared" si="168"/>
        <v>iiif_url</v>
      </c>
    </row>
    <row r="5210" spans="1:10" x14ac:dyDescent="0.2">
      <c r="A5210" t="s">
        <v>9578</v>
      </c>
      <c r="B5210">
        <v>349</v>
      </c>
      <c r="C5210" t="s">
        <v>9832</v>
      </c>
      <c r="D5210">
        <v>2563</v>
      </c>
      <c r="E5210">
        <v>3434</v>
      </c>
      <c r="F5210">
        <v>702</v>
      </c>
      <c r="G5210">
        <v>763</v>
      </c>
      <c r="H5210" t="s">
        <v>9833</v>
      </c>
      <c r="J5210" t="str">
        <f t="shared" si="168"/>
        <v>iiif_url</v>
      </c>
    </row>
    <row r="5211" spans="1:10" x14ac:dyDescent="0.2">
      <c r="A5211" t="s">
        <v>9578</v>
      </c>
      <c r="B5211">
        <v>349</v>
      </c>
      <c r="C5211" t="s">
        <v>9834</v>
      </c>
      <c r="D5211">
        <v>2558</v>
      </c>
      <c r="E5211">
        <v>3431</v>
      </c>
      <c r="F5211">
        <v>748</v>
      </c>
      <c r="G5211">
        <v>809</v>
      </c>
      <c r="H5211" t="s">
        <v>9835</v>
      </c>
      <c r="J5211" t="str">
        <f t="shared" si="168"/>
        <v>iiif_url</v>
      </c>
    </row>
    <row r="5212" spans="1:10" x14ac:dyDescent="0.2">
      <c r="A5212" t="s">
        <v>9578</v>
      </c>
      <c r="B5212">
        <v>349</v>
      </c>
      <c r="C5212" t="s">
        <v>9836</v>
      </c>
      <c r="D5212">
        <v>2560</v>
      </c>
      <c r="E5212">
        <v>3434</v>
      </c>
      <c r="F5212">
        <v>796</v>
      </c>
      <c r="G5212">
        <v>856</v>
      </c>
      <c r="H5212" t="s">
        <v>9837</v>
      </c>
      <c r="J5212" t="str">
        <f t="shared" si="168"/>
        <v>iiif_url</v>
      </c>
    </row>
    <row r="5213" spans="1:10" x14ac:dyDescent="0.2">
      <c r="A5213" t="s">
        <v>9578</v>
      </c>
      <c r="B5213">
        <v>349</v>
      </c>
      <c r="C5213" t="s">
        <v>9838</v>
      </c>
      <c r="D5213">
        <v>2564</v>
      </c>
      <c r="E5213">
        <v>3437</v>
      </c>
      <c r="F5213">
        <v>846</v>
      </c>
      <c r="G5213">
        <v>907</v>
      </c>
      <c r="H5213" t="s">
        <v>9839</v>
      </c>
      <c r="J5213" t="str">
        <f t="shared" si="168"/>
        <v>iiif_url</v>
      </c>
    </row>
    <row r="5214" spans="1:10" x14ac:dyDescent="0.2">
      <c r="A5214" t="s">
        <v>9578</v>
      </c>
      <c r="B5214">
        <v>349</v>
      </c>
      <c r="C5214" t="s">
        <v>9840</v>
      </c>
      <c r="D5214">
        <v>2564</v>
      </c>
      <c r="E5214">
        <v>3443</v>
      </c>
      <c r="F5214">
        <v>896</v>
      </c>
      <c r="G5214">
        <v>956</v>
      </c>
      <c r="H5214" t="s">
        <v>9841</v>
      </c>
      <c r="J5214" t="str">
        <f t="shared" si="168"/>
        <v>iiif_url</v>
      </c>
    </row>
    <row r="5215" spans="1:10" x14ac:dyDescent="0.2">
      <c r="A5215" t="s">
        <v>9578</v>
      </c>
      <c r="B5215">
        <v>349</v>
      </c>
      <c r="C5215" t="s">
        <v>9842</v>
      </c>
      <c r="D5215">
        <v>2564</v>
      </c>
      <c r="E5215">
        <v>3433</v>
      </c>
      <c r="F5215">
        <v>943</v>
      </c>
      <c r="G5215">
        <v>1003</v>
      </c>
      <c r="H5215" t="s">
        <v>9843</v>
      </c>
      <c r="J5215" t="str">
        <f t="shared" si="168"/>
        <v>iiif_url</v>
      </c>
    </row>
    <row r="5216" spans="1:10" x14ac:dyDescent="0.2">
      <c r="A5216" t="s">
        <v>9578</v>
      </c>
      <c r="B5216">
        <v>349</v>
      </c>
      <c r="C5216" t="s">
        <v>9844</v>
      </c>
      <c r="D5216">
        <v>2564</v>
      </c>
      <c r="E5216">
        <v>3428</v>
      </c>
      <c r="F5216">
        <v>992</v>
      </c>
      <c r="G5216">
        <v>1053</v>
      </c>
      <c r="H5216" t="s">
        <v>9845</v>
      </c>
      <c r="J5216" t="str">
        <f t="shared" si="168"/>
        <v>iiif_url</v>
      </c>
    </row>
    <row r="5217" spans="1:10" x14ac:dyDescent="0.2">
      <c r="A5217" t="s">
        <v>9578</v>
      </c>
      <c r="B5217">
        <v>349</v>
      </c>
      <c r="C5217" t="s">
        <v>9846</v>
      </c>
      <c r="D5217">
        <v>2567</v>
      </c>
      <c r="E5217">
        <v>3437</v>
      </c>
      <c r="F5217">
        <v>1041</v>
      </c>
      <c r="G5217">
        <v>1101</v>
      </c>
      <c r="H5217" t="s">
        <v>9847</v>
      </c>
      <c r="J5217" t="str">
        <f t="shared" si="168"/>
        <v>iiif_url</v>
      </c>
    </row>
    <row r="5218" spans="1:10" x14ac:dyDescent="0.2">
      <c r="A5218" t="s">
        <v>9578</v>
      </c>
      <c r="B5218">
        <v>349</v>
      </c>
      <c r="C5218" t="s">
        <v>9848</v>
      </c>
      <c r="D5218">
        <v>2567</v>
      </c>
      <c r="E5218">
        <v>3437</v>
      </c>
      <c r="F5218">
        <v>1089</v>
      </c>
      <c r="G5218">
        <v>1150</v>
      </c>
      <c r="H5218" t="s">
        <v>9849</v>
      </c>
      <c r="J5218" t="str">
        <f t="shared" si="168"/>
        <v>iiif_url</v>
      </c>
    </row>
    <row r="5219" spans="1:10" x14ac:dyDescent="0.2">
      <c r="A5219" t="s">
        <v>9578</v>
      </c>
      <c r="B5219">
        <v>349</v>
      </c>
      <c r="C5219" t="s">
        <v>9850</v>
      </c>
      <c r="D5219">
        <v>2563</v>
      </c>
      <c r="E5219">
        <v>3438</v>
      </c>
      <c r="F5219">
        <v>1136</v>
      </c>
      <c r="G5219">
        <v>1197</v>
      </c>
      <c r="H5219" t="s">
        <v>9851</v>
      </c>
      <c r="J5219" t="str">
        <f t="shared" si="168"/>
        <v>iiif_url</v>
      </c>
    </row>
    <row r="5220" spans="1:10" x14ac:dyDescent="0.2">
      <c r="A5220" t="s">
        <v>9578</v>
      </c>
      <c r="B5220">
        <v>349</v>
      </c>
      <c r="C5220" t="s">
        <v>9852</v>
      </c>
      <c r="D5220">
        <v>2566</v>
      </c>
      <c r="E5220">
        <v>3439</v>
      </c>
      <c r="F5220">
        <v>1186</v>
      </c>
      <c r="G5220">
        <v>1247</v>
      </c>
      <c r="H5220" t="s">
        <v>9853</v>
      </c>
      <c r="J5220" t="str">
        <f t="shared" si="168"/>
        <v>iiif_url</v>
      </c>
    </row>
    <row r="5221" spans="1:10" x14ac:dyDescent="0.2">
      <c r="A5221" t="s">
        <v>9578</v>
      </c>
      <c r="B5221">
        <v>349</v>
      </c>
      <c r="C5221" t="s">
        <v>9854</v>
      </c>
      <c r="D5221">
        <v>2564</v>
      </c>
      <c r="E5221">
        <v>3436</v>
      </c>
      <c r="F5221">
        <v>1231</v>
      </c>
      <c r="G5221">
        <v>1291</v>
      </c>
      <c r="H5221" t="s">
        <v>9855</v>
      </c>
      <c r="J5221" t="str">
        <f t="shared" si="168"/>
        <v>iiif_url</v>
      </c>
    </row>
    <row r="5222" spans="1:10" x14ac:dyDescent="0.2">
      <c r="A5222" t="s">
        <v>9578</v>
      </c>
      <c r="B5222">
        <v>349</v>
      </c>
      <c r="C5222" t="s">
        <v>9856</v>
      </c>
      <c r="D5222">
        <v>2565</v>
      </c>
      <c r="E5222">
        <v>3442</v>
      </c>
      <c r="F5222">
        <v>1280</v>
      </c>
      <c r="G5222">
        <v>1341</v>
      </c>
      <c r="H5222" t="s">
        <v>9857</v>
      </c>
      <c r="J5222" t="str">
        <f t="shared" si="168"/>
        <v>iiif_url</v>
      </c>
    </row>
    <row r="5223" spans="1:10" x14ac:dyDescent="0.2">
      <c r="A5223" t="s">
        <v>9578</v>
      </c>
      <c r="B5223">
        <v>349</v>
      </c>
      <c r="C5223" t="s">
        <v>9858</v>
      </c>
      <c r="D5223">
        <v>2573</v>
      </c>
      <c r="E5223">
        <v>3439</v>
      </c>
      <c r="F5223">
        <v>1330</v>
      </c>
      <c r="G5223">
        <v>1391</v>
      </c>
      <c r="H5223" t="s">
        <v>9859</v>
      </c>
      <c r="J5223" t="str">
        <f t="shared" si="168"/>
        <v>iiif_url</v>
      </c>
    </row>
    <row r="5224" spans="1:10" x14ac:dyDescent="0.2">
      <c r="A5224" t="s">
        <v>9578</v>
      </c>
      <c r="B5224">
        <v>349</v>
      </c>
      <c r="C5224" t="s">
        <v>9860</v>
      </c>
      <c r="D5224">
        <v>2570</v>
      </c>
      <c r="E5224">
        <v>3434</v>
      </c>
      <c r="F5224">
        <v>1378</v>
      </c>
      <c r="G5224">
        <v>1439</v>
      </c>
      <c r="H5224" t="s">
        <v>9861</v>
      </c>
      <c r="J5224" t="str">
        <f t="shared" si="168"/>
        <v>iiif_url</v>
      </c>
    </row>
    <row r="5225" spans="1:10" x14ac:dyDescent="0.2">
      <c r="A5225" t="s">
        <v>9578</v>
      </c>
      <c r="B5225">
        <v>349</v>
      </c>
      <c r="C5225" t="s">
        <v>9862</v>
      </c>
      <c r="D5225">
        <v>2572</v>
      </c>
      <c r="E5225">
        <v>3446</v>
      </c>
      <c r="F5225">
        <v>1425</v>
      </c>
      <c r="G5225">
        <v>1486</v>
      </c>
      <c r="H5225" t="s">
        <v>9863</v>
      </c>
      <c r="J5225" t="str">
        <f t="shared" si="168"/>
        <v>iiif_url</v>
      </c>
    </row>
    <row r="5226" spans="1:10" x14ac:dyDescent="0.2">
      <c r="A5226" t="s">
        <v>9578</v>
      </c>
      <c r="B5226">
        <v>349</v>
      </c>
      <c r="C5226" t="s">
        <v>9864</v>
      </c>
      <c r="D5226">
        <v>2567</v>
      </c>
      <c r="E5226">
        <v>3443</v>
      </c>
      <c r="F5226">
        <v>1476</v>
      </c>
      <c r="G5226">
        <v>1538</v>
      </c>
      <c r="H5226" t="s">
        <v>9865</v>
      </c>
      <c r="J5226" t="str">
        <f t="shared" ref="J5226:J5257" si="169">HYPERLINK("https://images.diginfra.net/iiif/NL-HaNA_1.01.02/3811/NL-HaNA_1.01.02_3811_0175.jpg/2449,180,2094,3285/full/0/default.jpg", "iiif_url")</f>
        <v>iiif_url</v>
      </c>
    </row>
    <row r="5227" spans="1:10" x14ac:dyDescent="0.2">
      <c r="A5227" t="s">
        <v>9578</v>
      </c>
      <c r="B5227">
        <v>349</v>
      </c>
      <c r="C5227" t="s">
        <v>9866</v>
      </c>
      <c r="D5227">
        <v>2570</v>
      </c>
      <c r="E5227">
        <v>3447</v>
      </c>
      <c r="F5227">
        <v>1523</v>
      </c>
      <c r="G5227">
        <v>1584</v>
      </c>
      <c r="H5227" t="s">
        <v>9867</v>
      </c>
      <c r="J5227" t="str">
        <f t="shared" si="169"/>
        <v>iiif_url</v>
      </c>
    </row>
    <row r="5228" spans="1:10" x14ac:dyDescent="0.2">
      <c r="A5228" t="s">
        <v>9578</v>
      </c>
      <c r="B5228">
        <v>349</v>
      </c>
      <c r="C5228" t="s">
        <v>9868</v>
      </c>
      <c r="D5228">
        <v>2570</v>
      </c>
      <c r="E5228">
        <v>3446</v>
      </c>
      <c r="F5228">
        <v>1570</v>
      </c>
      <c r="G5228">
        <v>1631</v>
      </c>
      <c r="H5228" t="s">
        <v>9869</v>
      </c>
      <c r="J5228" t="str">
        <f t="shared" si="169"/>
        <v>iiif_url</v>
      </c>
    </row>
    <row r="5229" spans="1:10" x14ac:dyDescent="0.2">
      <c r="A5229" t="s">
        <v>9578</v>
      </c>
      <c r="B5229">
        <v>349</v>
      </c>
      <c r="C5229" t="s">
        <v>9870</v>
      </c>
      <c r="D5229">
        <v>2565</v>
      </c>
      <c r="E5229">
        <v>3448</v>
      </c>
      <c r="F5229">
        <v>1619</v>
      </c>
      <c r="G5229">
        <v>1680</v>
      </c>
      <c r="H5229" t="s">
        <v>9871</v>
      </c>
      <c r="J5229" t="str">
        <f t="shared" si="169"/>
        <v>iiif_url</v>
      </c>
    </row>
    <row r="5230" spans="1:10" x14ac:dyDescent="0.2">
      <c r="A5230" t="s">
        <v>9578</v>
      </c>
      <c r="B5230">
        <v>349</v>
      </c>
      <c r="C5230" t="s">
        <v>9872</v>
      </c>
      <c r="D5230">
        <v>2570</v>
      </c>
      <c r="E5230">
        <v>3443</v>
      </c>
      <c r="F5230">
        <v>1665</v>
      </c>
      <c r="G5230">
        <v>1726</v>
      </c>
      <c r="H5230" t="s">
        <v>9873</v>
      </c>
      <c r="J5230" t="str">
        <f t="shared" si="169"/>
        <v>iiif_url</v>
      </c>
    </row>
    <row r="5231" spans="1:10" x14ac:dyDescent="0.2">
      <c r="A5231" t="s">
        <v>9578</v>
      </c>
      <c r="B5231">
        <v>349</v>
      </c>
      <c r="C5231" t="s">
        <v>9874</v>
      </c>
      <c r="D5231">
        <v>2576</v>
      </c>
      <c r="E5231">
        <v>3450</v>
      </c>
      <c r="F5231">
        <v>1715</v>
      </c>
      <c r="G5231">
        <v>1776</v>
      </c>
      <c r="H5231" t="s">
        <v>9875</v>
      </c>
      <c r="J5231" t="str">
        <f t="shared" si="169"/>
        <v>iiif_url</v>
      </c>
    </row>
    <row r="5232" spans="1:10" x14ac:dyDescent="0.2">
      <c r="A5232" t="s">
        <v>9578</v>
      </c>
      <c r="B5232">
        <v>349</v>
      </c>
      <c r="C5232" t="s">
        <v>9876</v>
      </c>
      <c r="D5232">
        <v>2573</v>
      </c>
      <c r="E5232">
        <v>3448</v>
      </c>
      <c r="F5232">
        <v>1764</v>
      </c>
      <c r="G5232">
        <v>1825</v>
      </c>
      <c r="H5232" t="s">
        <v>9877</v>
      </c>
      <c r="J5232" t="str">
        <f t="shared" si="169"/>
        <v>iiif_url</v>
      </c>
    </row>
    <row r="5233" spans="1:10" x14ac:dyDescent="0.2">
      <c r="A5233" t="s">
        <v>9578</v>
      </c>
      <c r="B5233">
        <v>349</v>
      </c>
      <c r="C5233" t="s">
        <v>9878</v>
      </c>
      <c r="D5233">
        <v>2573</v>
      </c>
      <c r="E5233">
        <v>3448</v>
      </c>
      <c r="F5233">
        <v>1810</v>
      </c>
      <c r="G5233">
        <v>1871</v>
      </c>
      <c r="H5233" t="s">
        <v>9879</v>
      </c>
      <c r="J5233" t="str">
        <f t="shared" si="169"/>
        <v>iiif_url</v>
      </c>
    </row>
    <row r="5234" spans="1:10" x14ac:dyDescent="0.2">
      <c r="A5234" t="s">
        <v>9578</v>
      </c>
      <c r="B5234">
        <v>349</v>
      </c>
      <c r="C5234" t="s">
        <v>9880</v>
      </c>
      <c r="D5234">
        <v>2578</v>
      </c>
      <c r="E5234">
        <v>3449</v>
      </c>
      <c r="F5234">
        <v>1859</v>
      </c>
      <c r="G5234">
        <v>1919</v>
      </c>
      <c r="H5234" t="s">
        <v>9881</v>
      </c>
      <c r="J5234" t="str">
        <f t="shared" si="169"/>
        <v>iiif_url</v>
      </c>
    </row>
    <row r="5235" spans="1:10" x14ac:dyDescent="0.2">
      <c r="A5235" t="s">
        <v>9578</v>
      </c>
      <c r="B5235">
        <v>349</v>
      </c>
      <c r="C5235" t="s">
        <v>9882</v>
      </c>
      <c r="D5235">
        <v>2575</v>
      </c>
      <c r="E5235">
        <v>3452</v>
      </c>
      <c r="F5235">
        <v>1906</v>
      </c>
      <c r="G5235">
        <v>1967</v>
      </c>
      <c r="H5235" t="s">
        <v>9883</v>
      </c>
      <c r="J5235" t="str">
        <f t="shared" si="169"/>
        <v>iiif_url</v>
      </c>
    </row>
    <row r="5236" spans="1:10" x14ac:dyDescent="0.2">
      <c r="A5236" t="s">
        <v>9578</v>
      </c>
      <c r="B5236">
        <v>349</v>
      </c>
      <c r="C5236" t="s">
        <v>9884</v>
      </c>
      <c r="D5236">
        <v>2578</v>
      </c>
      <c r="E5236">
        <v>3448</v>
      </c>
      <c r="F5236">
        <v>1957</v>
      </c>
      <c r="G5236">
        <v>2018</v>
      </c>
      <c r="H5236" t="s">
        <v>9885</v>
      </c>
      <c r="J5236" t="str">
        <f t="shared" si="169"/>
        <v>iiif_url</v>
      </c>
    </row>
    <row r="5237" spans="1:10" x14ac:dyDescent="0.2">
      <c r="A5237" t="s">
        <v>9578</v>
      </c>
      <c r="B5237">
        <v>349</v>
      </c>
      <c r="C5237" t="s">
        <v>9886</v>
      </c>
      <c r="D5237">
        <v>2580</v>
      </c>
      <c r="E5237">
        <v>2675</v>
      </c>
      <c r="F5237">
        <v>2021</v>
      </c>
      <c r="G5237">
        <v>2082</v>
      </c>
      <c r="H5237" t="s">
        <v>956</v>
      </c>
      <c r="J5237" t="str">
        <f t="shared" si="169"/>
        <v>iiif_url</v>
      </c>
    </row>
    <row r="5238" spans="1:10" x14ac:dyDescent="0.2">
      <c r="A5238" t="s">
        <v>9578</v>
      </c>
      <c r="B5238">
        <v>349</v>
      </c>
      <c r="C5238" t="s">
        <v>9887</v>
      </c>
      <c r="D5238">
        <v>2630</v>
      </c>
      <c r="E5238">
        <v>3461</v>
      </c>
      <c r="F5238">
        <v>2053</v>
      </c>
      <c r="G5238">
        <v>2115</v>
      </c>
      <c r="H5238" t="s">
        <v>9888</v>
      </c>
      <c r="J5238" t="str">
        <f t="shared" si="169"/>
        <v>iiif_url</v>
      </c>
    </row>
    <row r="5239" spans="1:10" x14ac:dyDescent="0.2">
      <c r="A5239" t="s">
        <v>9578</v>
      </c>
      <c r="B5239">
        <v>349</v>
      </c>
      <c r="C5239" t="s">
        <v>9889</v>
      </c>
      <c r="D5239">
        <v>2576</v>
      </c>
      <c r="E5239">
        <v>3454</v>
      </c>
      <c r="F5239">
        <v>2105</v>
      </c>
      <c r="G5239">
        <v>2164</v>
      </c>
      <c r="H5239" t="s">
        <v>9890</v>
      </c>
      <c r="J5239" t="str">
        <f t="shared" si="169"/>
        <v>iiif_url</v>
      </c>
    </row>
    <row r="5240" spans="1:10" x14ac:dyDescent="0.2">
      <c r="A5240" t="s">
        <v>9578</v>
      </c>
      <c r="B5240">
        <v>349</v>
      </c>
      <c r="C5240" t="s">
        <v>9891</v>
      </c>
      <c r="D5240">
        <v>2579</v>
      </c>
      <c r="E5240">
        <v>3447</v>
      </c>
      <c r="F5240">
        <v>2152</v>
      </c>
      <c r="G5240">
        <v>2212</v>
      </c>
      <c r="H5240" t="s">
        <v>9892</v>
      </c>
      <c r="J5240" t="str">
        <f t="shared" si="169"/>
        <v>iiif_url</v>
      </c>
    </row>
    <row r="5241" spans="1:10" x14ac:dyDescent="0.2">
      <c r="A5241" t="s">
        <v>9578</v>
      </c>
      <c r="B5241">
        <v>349</v>
      </c>
      <c r="C5241" t="s">
        <v>9893</v>
      </c>
      <c r="D5241">
        <v>2582</v>
      </c>
      <c r="E5241">
        <v>3455</v>
      </c>
      <c r="F5241">
        <v>2201</v>
      </c>
      <c r="G5241">
        <v>2262</v>
      </c>
      <c r="H5241" t="s">
        <v>9894</v>
      </c>
      <c r="J5241" t="str">
        <f t="shared" si="169"/>
        <v>iiif_url</v>
      </c>
    </row>
    <row r="5242" spans="1:10" x14ac:dyDescent="0.2">
      <c r="A5242" t="s">
        <v>9578</v>
      </c>
      <c r="B5242">
        <v>349</v>
      </c>
      <c r="C5242" t="s">
        <v>9895</v>
      </c>
      <c r="D5242">
        <v>2584</v>
      </c>
      <c r="E5242">
        <v>2738</v>
      </c>
      <c r="F5242">
        <v>2262</v>
      </c>
      <c r="G5242">
        <v>2323</v>
      </c>
      <c r="H5242" t="s">
        <v>9896</v>
      </c>
      <c r="J5242" t="str">
        <f t="shared" si="169"/>
        <v>iiif_url</v>
      </c>
    </row>
    <row r="5243" spans="1:10" x14ac:dyDescent="0.2">
      <c r="A5243" t="s">
        <v>9578</v>
      </c>
      <c r="B5243">
        <v>349</v>
      </c>
      <c r="C5243" t="s">
        <v>9897</v>
      </c>
      <c r="D5243">
        <v>2907</v>
      </c>
      <c r="E5243">
        <v>3146</v>
      </c>
      <c r="F5243">
        <v>2350</v>
      </c>
      <c r="G5243">
        <v>2408</v>
      </c>
      <c r="H5243" t="s">
        <v>5818</v>
      </c>
      <c r="J5243" t="str">
        <f t="shared" si="169"/>
        <v>iiif_url</v>
      </c>
    </row>
    <row r="5244" spans="1:10" x14ac:dyDescent="0.2">
      <c r="A5244" t="s">
        <v>9578</v>
      </c>
      <c r="B5244">
        <v>349</v>
      </c>
      <c r="C5244" t="s">
        <v>9898</v>
      </c>
      <c r="D5244">
        <v>3033</v>
      </c>
      <c r="E5244">
        <v>3248</v>
      </c>
      <c r="F5244">
        <v>2396</v>
      </c>
      <c r="G5244">
        <v>2457</v>
      </c>
      <c r="H5244" t="s">
        <v>9899</v>
      </c>
      <c r="J5244" t="str">
        <f t="shared" si="169"/>
        <v>iiif_url</v>
      </c>
    </row>
    <row r="5245" spans="1:10" x14ac:dyDescent="0.2">
      <c r="A5245" t="s">
        <v>9578</v>
      </c>
      <c r="B5245">
        <v>349</v>
      </c>
      <c r="C5245" t="s">
        <v>9900</v>
      </c>
      <c r="D5245">
        <v>3110</v>
      </c>
      <c r="E5245">
        <v>3442</v>
      </c>
      <c r="F5245">
        <v>2440</v>
      </c>
      <c r="G5245">
        <v>2500</v>
      </c>
      <c r="H5245" t="s">
        <v>9901</v>
      </c>
      <c r="J5245" t="str">
        <f t="shared" si="169"/>
        <v>iiif_url</v>
      </c>
    </row>
    <row r="5246" spans="1:10" x14ac:dyDescent="0.2">
      <c r="A5246" t="s">
        <v>9578</v>
      </c>
      <c r="B5246">
        <v>349</v>
      </c>
      <c r="C5246" t="s">
        <v>9902</v>
      </c>
      <c r="D5246">
        <v>2591</v>
      </c>
      <c r="E5246">
        <v>3457</v>
      </c>
      <c r="F5246">
        <v>2536</v>
      </c>
      <c r="G5246">
        <v>2599</v>
      </c>
      <c r="H5246" t="s">
        <v>9903</v>
      </c>
      <c r="J5246" t="str">
        <f t="shared" si="169"/>
        <v>iiif_url</v>
      </c>
    </row>
    <row r="5247" spans="1:10" x14ac:dyDescent="0.2">
      <c r="A5247" t="s">
        <v>9578</v>
      </c>
      <c r="B5247">
        <v>349</v>
      </c>
      <c r="C5247" t="s">
        <v>9904</v>
      </c>
      <c r="D5247">
        <v>2585</v>
      </c>
      <c r="E5247">
        <v>3461</v>
      </c>
      <c r="F5247">
        <v>2587</v>
      </c>
      <c r="G5247">
        <v>2649</v>
      </c>
      <c r="H5247" t="s">
        <v>9905</v>
      </c>
      <c r="J5247" t="str">
        <f t="shared" si="169"/>
        <v>iiif_url</v>
      </c>
    </row>
    <row r="5248" spans="1:10" x14ac:dyDescent="0.2">
      <c r="A5248" t="s">
        <v>9578</v>
      </c>
      <c r="B5248">
        <v>349</v>
      </c>
      <c r="C5248" t="s">
        <v>9906</v>
      </c>
      <c r="D5248">
        <v>2585</v>
      </c>
      <c r="E5248">
        <v>3460</v>
      </c>
      <c r="F5248">
        <v>2634</v>
      </c>
      <c r="G5248">
        <v>2696</v>
      </c>
      <c r="H5248" t="s">
        <v>9907</v>
      </c>
      <c r="J5248" t="str">
        <f t="shared" si="169"/>
        <v>iiif_url</v>
      </c>
    </row>
    <row r="5249" spans="1:10" x14ac:dyDescent="0.2">
      <c r="A5249" t="s">
        <v>9578</v>
      </c>
      <c r="B5249">
        <v>349</v>
      </c>
      <c r="C5249" t="s">
        <v>9908</v>
      </c>
      <c r="D5249">
        <v>2576</v>
      </c>
      <c r="E5249">
        <v>3460</v>
      </c>
      <c r="F5249">
        <v>2683</v>
      </c>
      <c r="G5249">
        <v>2744</v>
      </c>
      <c r="H5249" t="s">
        <v>9909</v>
      </c>
      <c r="J5249" t="str">
        <f t="shared" si="169"/>
        <v>iiif_url</v>
      </c>
    </row>
    <row r="5250" spans="1:10" x14ac:dyDescent="0.2">
      <c r="A5250" t="s">
        <v>9578</v>
      </c>
      <c r="B5250">
        <v>349</v>
      </c>
      <c r="C5250" t="s">
        <v>9910</v>
      </c>
      <c r="D5250">
        <v>2576</v>
      </c>
      <c r="E5250">
        <v>3131</v>
      </c>
      <c r="F5250">
        <v>2738</v>
      </c>
      <c r="G5250">
        <v>2798</v>
      </c>
      <c r="H5250" t="s">
        <v>9911</v>
      </c>
      <c r="J5250" t="str">
        <f t="shared" si="169"/>
        <v>iiif_url</v>
      </c>
    </row>
    <row r="5251" spans="1:10" x14ac:dyDescent="0.2">
      <c r="A5251" t="s">
        <v>9578</v>
      </c>
      <c r="B5251">
        <v>349</v>
      </c>
      <c r="C5251" t="s">
        <v>9912</v>
      </c>
      <c r="D5251">
        <v>2639</v>
      </c>
      <c r="E5251">
        <v>3467</v>
      </c>
      <c r="F5251">
        <v>2778</v>
      </c>
      <c r="G5251">
        <v>2839</v>
      </c>
      <c r="H5251" t="s">
        <v>9913</v>
      </c>
      <c r="J5251" t="str">
        <f t="shared" si="169"/>
        <v>iiif_url</v>
      </c>
    </row>
    <row r="5252" spans="1:10" x14ac:dyDescent="0.2">
      <c r="A5252" t="s">
        <v>9578</v>
      </c>
      <c r="B5252">
        <v>349</v>
      </c>
      <c r="C5252" t="s">
        <v>9914</v>
      </c>
      <c r="D5252">
        <v>2580</v>
      </c>
      <c r="E5252">
        <v>3461</v>
      </c>
      <c r="F5252">
        <v>2830</v>
      </c>
      <c r="G5252">
        <v>2889</v>
      </c>
      <c r="H5252" t="s">
        <v>9915</v>
      </c>
      <c r="J5252" t="str">
        <f t="shared" si="169"/>
        <v>iiif_url</v>
      </c>
    </row>
    <row r="5253" spans="1:10" x14ac:dyDescent="0.2">
      <c r="A5253" t="s">
        <v>9578</v>
      </c>
      <c r="B5253">
        <v>349</v>
      </c>
      <c r="C5253" t="s">
        <v>9916</v>
      </c>
      <c r="D5253">
        <v>2570</v>
      </c>
      <c r="E5253">
        <v>3457</v>
      </c>
      <c r="F5253">
        <v>2875</v>
      </c>
      <c r="G5253">
        <v>2936</v>
      </c>
      <c r="H5253" t="s">
        <v>9917</v>
      </c>
      <c r="J5253" t="str">
        <f t="shared" si="169"/>
        <v>iiif_url</v>
      </c>
    </row>
    <row r="5254" spans="1:10" x14ac:dyDescent="0.2">
      <c r="A5254" t="s">
        <v>9578</v>
      </c>
      <c r="B5254">
        <v>349</v>
      </c>
      <c r="C5254" t="s">
        <v>9918</v>
      </c>
      <c r="D5254">
        <v>2579</v>
      </c>
      <c r="E5254">
        <v>3457</v>
      </c>
      <c r="F5254">
        <v>2924</v>
      </c>
      <c r="G5254">
        <v>2987</v>
      </c>
      <c r="H5254" t="s">
        <v>9919</v>
      </c>
      <c r="J5254" t="str">
        <f t="shared" si="169"/>
        <v>iiif_url</v>
      </c>
    </row>
    <row r="5255" spans="1:10" x14ac:dyDescent="0.2">
      <c r="A5255" t="s">
        <v>9578</v>
      </c>
      <c r="B5255">
        <v>349</v>
      </c>
      <c r="C5255" t="s">
        <v>9920</v>
      </c>
      <c r="D5255">
        <v>2587</v>
      </c>
      <c r="E5255">
        <v>3465</v>
      </c>
      <c r="F5255">
        <v>2975</v>
      </c>
      <c r="G5255">
        <v>3036</v>
      </c>
      <c r="H5255" t="s">
        <v>9921</v>
      </c>
      <c r="J5255" t="str">
        <f t="shared" si="169"/>
        <v>iiif_url</v>
      </c>
    </row>
    <row r="5256" spans="1:10" x14ac:dyDescent="0.2">
      <c r="A5256" t="s">
        <v>9578</v>
      </c>
      <c r="B5256">
        <v>349</v>
      </c>
      <c r="C5256" t="s">
        <v>9922</v>
      </c>
      <c r="D5256">
        <v>2588</v>
      </c>
      <c r="E5256">
        <v>3467</v>
      </c>
      <c r="F5256">
        <v>3023</v>
      </c>
      <c r="G5256">
        <v>3084</v>
      </c>
      <c r="H5256" t="s">
        <v>9923</v>
      </c>
      <c r="J5256" t="str">
        <f t="shared" si="169"/>
        <v>iiif_url</v>
      </c>
    </row>
    <row r="5257" spans="1:10" x14ac:dyDescent="0.2">
      <c r="A5257" t="s">
        <v>9578</v>
      </c>
      <c r="B5257">
        <v>349</v>
      </c>
      <c r="C5257" t="s">
        <v>9924</v>
      </c>
      <c r="D5257">
        <v>2590</v>
      </c>
      <c r="E5257">
        <v>3467</v>
      </c>
      <c r="F5257">
        <v>3070</v>
      </c>
      <c r="G5257">
        <v>3132</v>
      </c>
      <c r="H5257" t="s">
        <v>9925</v>
      </c>
      <c r="J5257" t="str">
        <f t="shared" si="169"/>
        <v>iiif_url</v>
      </c>
    </row>
    <row r="5258" spans="1:10" x14ac:dyDescent="0.2">
      <c r="A5258" t="s">
        <v>9578</v>
      </c>
      <c r="B5258">
        <v>349</v>
      </c>
      <c r="C5258" t="s">
        <v>9926</v>
      </c>
      <c r="D5258">
        <v>2589</v>
      </c>
      <c r="E5258">
        <v>3468</v>
      </c>
      <c r="F5258">
        <v>3120</v>
      </c>
      <c r="G5258">
        <v>3181</v>
      </c>
      <c r="H5258" t="s">
        <v>9927</v>
      </c>
      <c r="J5258" t="str">
        <f t="shared" ref="J5258:J5289" si="170">HYPERLINK("https://images.diginfra.net/iiif/NL-HaNA_1.01.02/3811/NL-HaNA_1.01.02_3811_0175.jpg/2449,180,2094,3285/full/0/default.jpg", "iiif_url")</f>
        <v>iiif_url</v>
      </c>
    </row>
    <row r="5259" spans="1:10" x14ac:dyDescent="0.2">
      <c r="A5259" t="s">
        <v>9578</v>
      </c>
      <c r="B5259">
        <v>349</v>
      </c>
      <c r="C5259" t="s">
        <v>9928</v>
      </c>
      <c r="D5259">
        <v>2591</v>
      </c>
      <c r="E5259">
        <v>3471</v>
      </c>
      <c r="F5259">
        <v>3170</v>
      </c>
      <c r="G5259">
        <v>3231</v>
      </c>
      <c r="H5259" t="s">
        <v>9929</v>
      </c>
      <c r="J5259" t="str">
        <f t="shared" si="170"/>
        <v>iiif_url</v>
      </c>
    </row>
    <row r="5260" spans="1:10" x14ac:dyDescent="0.2">
      <c r="A5260" t="s">
        <v>9578</v>
      </c>
      <c r="B5260">
        <v>349</v>
      </c>
      <c r="C5260" t="s">
        <v>9930</v>
      </c>
      <c r="D5260">
        <v>2591</v>
      </c>
      <c r="E5260">
        <v>3475</v>
      </c>
      <c r="F5260">
        <v>3219</v>
      </c>
      <c r="G5260">
        <v>3281</v>
      </c>
      <c r="H5260" t="s">
        <v>4508</v>
      </c>
      <c r="J5260" t="str">
        <f t="shared" si="170"/>
        <v>iiif_url</v>
      </c>
    </row>
    <row r="5261" spans="1:10" x14ac:dyDescent="0.2">
      <c r="A5261" t="s">
        <v>9578</v>
      </c>
      <c r="B5261">
        <v>349</v>
      </c>
      <c r="C5261" t="s">
        <v>9931</v>
      </c>
      <c r="D5261">
        <v>3546</v>
      </c>
      <c r="E5261">
        <v>4391</v>
      </c>
      <c r="F5261">
        <v>346</v>
      </c>
      <c r="G5261">
        <v>407</v>
      </c>
      <c r="H5261" t="s">
        <v>9932</v>
      </c>
      <c r="I5261">
        <v>1</v>
      </c>
      <c r="J5261" t="str">
        <f t="shared" si="170"/>
        <v>iiif_url</v>
      </c>
    </row>
    <row r="5262" spans="1:10" x14ac:dyDescent="0.2">
      <c r="A5262" t="s">
        <v>9578</v>
      </c>
      <c r="B5262">
        <v>349</v>
      </c>
      <c r="C5262" t="s">
        <v>9933</v>
      </c>
      <c r="D5262">
        <v>3515</v>
      </c>
      <c r="E5262">
        <v>4395</v>
      </c>
      <c r="F5262">
        <v>396</v>
      </c>
      <c r="G5262">
        <v>456</v>
      </c>
      <c r="H5262" t="s">
        <v>9934</v>
      </c>
      <c r="J5262" t="str">
        <f t="shared" si="170"/>
        <v>iiif_url</v>
      </c>
    </row>
    <row r="5263" spans="1:10" x14ac:dyDescent="0.2">
      <c r="A5263" t="s">
        <v>9578</v>
      </c>
      <c r="B5263">
        <v>349</v>
      </c>
      <c r="C5263" t="s">
        <v>9935</v>
      </c>
      <c r="D5263">
        <v>3613</v>
      </c>
      <c r="E5263">
        <v>4400</v>
      </c>
      <c r="F5263">
        <v>444</v>
      </c>
      <c r="G5263">
        <v>505</v>
      </c>
      <c r="H5263" t="s">
        <v>9936</v>
      </c>
      <c r="J5263" t="str">
        <f t="shared" si="170"/>
        <v>iiif_url</v>
      </c>
    </row>
    <row r="5264" spans="1:10" x14ac:dyDescent="0.2">
      <c r="A5264" t="s">
        <v>9578</v>
      </c>
      <c r="B5264">
        <v>349</v>
      </c>
      <c r="C5264" t="s">
        <v>9937</v>
      </c>
      <c r="D5264">
        <v>3503</v>
      </c>
      <c r="E5264">
        <v>4400</v>
      </c>
      <c r="F5264">
        <v>492</v>
      </c>
      <c r="G5264">
        <v>554</v>
      </c>
      <c r="H5264" t="s">
        <v>9938</v>
      </c>
      <c r="J5264" t="str">
        <f t="shared" si="170"/>
        <v>iiif_url</v>
      </c>
    </row>
    <row r="5265" spans="1:10" x14ac:dyDescent="0.2">
      <c r="A5265" t="s">
        <v>9578</v>
      </c>
      <c r="B5265">
        <v>349</v>
      </c>
      <c r="C5265" t="s">
        <v>9939</v>
      </c>
      <c r="D5265">
        <v>3502</v>
      </c>
      <c r="E5265">
        <v>4396</v>
      </c>
      <c r="F5265">
        <v>540</v>
      </c>
      <c r="G5265">
        <v>602</v>
      </c>
      <c r="H5265" t="s">
        <v>9940</v>
      </c>
      <c r="J5265" t="str">
        <f t="shared" si="170"/>
        <v>iiif_url</v>
      </c>
    </row>
    <row r="5266" spans="1:10" x14ac:dyDescent="0.2">
      <c r="A5266" t="s">
        <v>9578</v>
      </c>
      <c r="B5266">
        <v>349</v>
      </c>
      <c r="C5266" t="s">
        <v>9941</v>
      </c>
      <c r="D5266">
        <v>3505</v>
      </c>
      <c r="E5266">
        <v>4397</v>
      </c>
      <c r="F5266">
        <v>590</v>
      </c>
      <c r="G5266">
        <v>651</v>
      </c>
      <c r="H5266" t="s">
        <v>9942</v>
      </c>
      <c r="J5266" t="str">
        <f t="shared" si="170"/>
        <v>iiif_url</v>
      </c>
    </row>
    <row r="5267" spans="1:10" x14ac:dyDescent="0.2">
      <c r="A5267" t="s">
        <v>9578</v>
      </c>
      <c r="B5267">
        <v>349</v>
      </c>
      <c r="C5267" t="s">
        <v>9943</v>
      </c>
      <c r="D5267">
        <v>3508</v>
      </c>
      <c r="E5267">
        <v>4392</v>
      </c>
      <c r="F5267">
        <v>640</v>
      </c>
      <c r="G5267">
        <v>702</v>
      </c>
      <c r="H5267" t="s">
        <v>9944</v>
      </c>
      <c r="J5267" t="str">
        <f t="shared" si="170"/>
        <v>iiif_url</v>
      </c>
    </row>
    <row r="5268" spans="1:10" x14ac:dyDescent="0.2">
      <c r="A5268" t="s">
        <v>9578</v>
      </c>
      <c r="B5268">
        <v>349</v>
      </c>
      <c r="C5268" t="s">
        <v>9945</v>
      </c>
      <c r="D5268">
        <v>3508</v>
      </c>
      <c r="E5268">
        <v>4396</v>
      </c>
      <c r="F5268">
        <v>685</v>
      </c>
      <c r="G5268">
        <v>747</v>
      </c>
      <c r="H5268" t="s">
        <v>9946</v>
      </c>
      <c r="J5268" t="str">
        <f t="shared" si="170"/>
        <v>iiif_url</v>
      </c>
    </row>
    <row r="5269" spans="1:10" x14ac:dyDescent="0.2">
      <c r="A5269" t="s">
        <v>9578</v>
      </c>
      <c r="B5269">
        <v>349</v>
      </c>
      <c r="C5269" t="s">
        <v>9947</v>
      </c>
      <c r="D5269">
        <v>3509</v>
      </c>
      <c r="E5269">
        <v>3701</v>
      </c>
      <c r="F5269">
        <v>741</v>
      </c>
      <c r="G5269">
        <v>802</v>
      </c>
      <c r="H5269" t="s">
        <v>4251</v>
      </c>
      <c r="J5269" t="str">
        <f t="shared" si="170"/>
        <v>iiif_url</v>
      </c>
    </row>
    <row r="5270" spans="1:10" x14ac:dyDescent="0.2">
      <c r="A5270" t="s">
        <v>9578</v>
      </c>
      <c r="B5270">
        <v>349</v>
      </c>
      <c r="C5270" t="s">
        <v>9948</v>
      </c>
      <c r="D5270">
        <v>4195</v>
      </c>
      <c r="E5270">
        <v>4396</v>
      </c>
      <c r="F5270">
        <v>735</v>
      </c>
      <c r="G5270">
        <v>796</v>
      </c>
      <c r="H5270" t="s">
        <v>138</v>
      </c>
      <c r="J5270" t="str">
        <f t="shared" si="170"/>
        <v>iiif_url</v>
      </c>
    </row>
    <row r="5271" spans="1:10" x14ac:dyDescent="0.2">
      <c r="A5271" t="s">
        <v>9578</v>
      </c>
      <c r="B5271">
        <v>349</v>
      </c>
      <c r="C5271" t="s">
        <v>9949</v>
      </c>
      <c r="D5271">
        <v>3511</v>
      </c>
      <c r="E5271">
        <v>4399</v>
      </c>
      <c r="F5271">
        <v>784</v>
      </c>
      <c r="G5271">
        <v>846</v>
      </c>
      <c r="H5271" t="s">
        <v>9950</v>
      </c>
      <c r="J5271" t="str">
        <f t="shared" si="170"/>
        <v>iiif_url</v>
      </c>
    </row>
    <row r="5272" spans="1:10" x14ac:dyDescent="0.2">
      <c r="A5272" t="s">
        <v>9578</v>
      </c>
      <c r="B5272">
        <v>349</v>
      </c>
      <c r="C5272" t="s">
        <v>9951</v>
      </c>
      <c r="D5272">
        <v>3514</v>
      </c>
      <c r="E5272">
        <v>4397</v>
      </c>
      <c r="F5272">
        <v>831</v>
      </c>
      <c r="G5272">
        <v>893</v>
      </c>
      <c r="H5272" t="s">
        <v>9952</v>
      </c>
      <c r="J5272" t="str">
        <f t="shared" si="170"/>
        <v>iiif_url</v>
      </c>
    </row>
    <row r="5273" spans="1:10" x14ac:dyDescent="0.2">
      <c r="A5273" t="s">
        <v>9578</v>
      </c>
      <c r="B5273">
        <v>349</v>
      </c>
      <c r="C5273" t="s">
        <v>9953</v>
      </c>
      <c r="D5273">
        <v>3509</v>
      </c>
      <c r="E5273">
        <v>4427</v>
      </c>
      <c r="F5273">
        <v>878</v>
      </c>
      <c r="G5273">
        <v>940</v>
      </c>
      <c r="H5273" t="s">
        <v>9954</v>
      </c>
      <c r="J5273" t="str">
        <f t="shared" si="170"/>
        <v>iiif_url</v>
      </c>
    </row>
    <row r="5274" spans="1:10" x14ac:dyDescent="0.2">
      <c r="A5274" t="s">
        <v>9578</v>
      </c>
      <c r="B5274">
        <v>349</v>
      </c>
      <c r="C5274" t="s">
        <v>9955</v>
      </c>
      <c r="D5274">
        <v>3506</v>
      </c>
      <c r="E5274">
        <v>4392</v>
      </c>
      <c r="F5274">
        <v>926</v>
      </c>
      <c r="G5274">
        <v>988</v>
      </c>
      <c r="H5274" t="s">
        <v>9956</v>
      </c>
      <c r="J5274" t="str">
        <f t="shared" si="170"/>
        <v>iiif_url</v>
      </c>
    </row>
    <row r="5275" spans="1:10" x14ac:dyDescent="0.2">
      <c r="A5275" t="s">
        <v>9578</v>
      </c>
      <c r="B5275">
        <v>349</v>
      </c>
      <c r="C5275" t="s">
        <v>9957</v>
      </c>
      <c r="D5275">
        <v>3515</v>
      </c>
      <c r="E5275">
        <v>4392</v>
      </c>
      <c r="F5275">
        <v>975</v>
      </c>
      <c r="G5275">
        <v>1037</v>
      </c>
      <c r="H5275" t="s">
        <v>9958</v>
      </c>
      <c r="J5275" t="str">
        <f t="shared" si="170"/>
        <v>iiif_url</v>
      </c>
    </row>
    <row r="5276" spans="1:10" x14ac:dyDescent="0.2">
      <c r="A5276" t="s">
        <v>9578</v>
      </c>
      <c r="B5276">
        <v>349</v>
      </c>
      <c r="C5276" t="s">
        <v>9959</v>
      </c>
      <c r="D5276">
        <v>3515</v>
      </c>
      <c r="E5276">
        <v>4396</v>
      </c>
      <c r="F5276">
        <v>1023</v>
      </c>
      <c r="G5276">
        <v>1085</v>
      </c>
      <c r="H5276" t="s">
        <v>9960</v>
      </c>
      <c r="J5276" t="str">
        <f t="shared" si="170"/>
        <v>iiif_url</v>
      </c>
    </row>
    <row r="5277" spans="1:10" x14ac:dyDescent="0.2">
      <c r="A5277" t="s">
        <v>9578</v>
      </c>
      <c r="B5277">
        <v>349</v>
      </c>
      <c r="C5277" t="s">
        <v>9961</v>
      </c>
      <c r="D5277">
        <v>3517</v>
      </c>
      <c r="E5277">
        <v>4391</v>
      </c>
      <c r="F5277">
        <v>1073</v>
      </c>
      <c r="G5277">
        <v>1133</v>
      </c>
      <c r="H5277" t="s">
        <v>9962</v>
      </c>
      <c r="J5277" t="str">
        <f t="shared" si="170"/>
        <v>iiif_url</v>
      </c>
    </row>
    <row r="5278" spans="1:10" x14ac:dyDescent="0.2">
      <c r="A5278" t="s">
        <v>9578</v>
      </c>
      <c r="B5278">
        <v>349</v>
      </c>
      <c r="C5278" t="s">
        <v>9963</v>
      </c>
      <c r="D5278">
        <v>3518</v>
      </c>
      <c r="E5278">
        <v>4391</v>
      </c>
      <c r="F5278">
        <v>1122</v>
      </c>
      <c r="G5278">
        <v>1184</v>
      </c>
      <c r="H5278" t="s">
        <v>9964</v>
      </c>
      <c r="J5278" t="str">
        <f t="shared" si="170"/>
        <v>iiif_url</v>
      </c>
    </row>
    <row r="5279" spans="1:10" x14ac:dyDescent="0.2">
      <c r="A5279" t="s">
        <v>9578</v>
      </c>
      <c r="B5279">
        <v>349</v>
      </c>
      <c r="C5279" t="s">
        <v>9965</v>
      </c>
      <c r="D5279">
        <v>3518</v>
      </c>
      <c r="E5279">
        <v>4394</v>
      </c>
      <c r="F5279">
        <v>1173</v>
      </c>
      <c r="G5279">
        <v>1235</v>
      </c>
      <c r="H5279" t="s">
        <v>9966</v>
      </c>
      <c r="J5279" t="str">
        <f t="shared" si="170"/>
        <v>iiif_url</v>
      </c>
    </row>
    <row r="5280" spans="1:10" x14ac:dyDescent="0.2">
      <c r="A5280" t="s">
        <v>9578</v>
      </c>
      <c r="B5280">
        <v>349</v>
      </c>
      <c r="C5280" t="s">
        <v>9967</v>
      </c>
      <c r="D5280">
        <v>3518</v>
      </c>
      <c r="E5280">
        <v>4073</v>
      </c>
      <c r="F5280">
        <v>1222</v>
      </c>
      <c r="G5280">
        <v>1283</v>
      </c>
      <c r="H5280" t="s">
        <v>9968</v>
      </c>
      <c r="J5280" t="str">
        <f t="shared" si="170"/>
        <v>iiif_url</v>
      </c>
    </row>
    <row r="5281" spans="1:10" x14ac:dyDescent="0.2">
      <c r="A5281" t="s">
        <v>9578</v>
      </c>
      <c r="B5281">
        <v>349</v>
      </c>
      <c r="C5281" t="s">
        <v>9969</v>
      </c>
      <c r="D5281">
        <v>3552</v>
      </c>
      <c r="E5281">
        <v>4403</v>
      </c>
      <c r="F5281">
        <v>1315</v>
      </c>
      <c r="G5281">
        <v>1377</v>
      </c>
      <c r="H5281" t="s">
        <v>8563</v>
      </c>
      <c r="I5281">
        <v>1</v>
      </c>
      <c r="J5281" t="str">
        <f t="shared" si="170"/>
        <v>iiif_url</v>
      </c>
    </row>
    <row r="5282" spans="1:10" x14ac:dyDescent="0.2">
      <c r="A5282" t="s">
        <v>9578</v>
      </c>
      <c r="B5282">
        <v>349</v>
      </c>
      <c r="C5282" t="s">
        <v>9970</v>
      </c>
      <c r="D5282">
        <v>3513</v>
      </c>
      <c r="E5282">
        <v>4406</v>
      </c>
      <c r="F5282">
        <v>1363</v>
      </c>
      <c r="G5282">
        <v>1424</v>
      </c>
      <c r="H5282" t="s">
        <v>9971</v>
      </c>
      <c r="J5282" t="str">
        <f t="shared" si="170"/>
        <v>iiif_url</v>
      </c>
    </row>
    <row r="5283" spans="1:10" x14ac:dyDescent="0.2">
      <c r="A5283" t="s">
        <v>9578</v>
      </c>
      <c r="B5283">
        <v>349</v>
      </c>
      <c r="C5283" t="s">
        <v>9972</v>
      </c>
      <c r="D5283">
        <v>3589</v>
      </c>
      <c r="E5283">
        <v>4403</v>
      </c>
      <c r="F5283">
        <v>1411</v>
      </c>
      <c r="G5283">
        <v>1472</v>
      </c>
      <c r="H5283" t="s">
        <v>9973</v>
      </c>
      <c r="J5283" t="str">
        <f t="shared" si="170"/>
        <v>iiif_url</v>
      </c>
    </row>
    <row r="5284" spans="1:10" x14ac:dyDescent="0.2">
      <c r="A5284" t="s">
        <v>9578</v>
      </c>
      <c r="B5284">
        <v>349</v>
      </c>
      <c r="C5284" t="s">
        <v>9974</v>
      </c>
      <c r="D5284">
        <v>3512</v>
      </c>
      <c r="E5284">
        <v>4405</v>
      </c>
      <c r="F5284">
        <v>1463</v>
      </c>
      <c r="G5284">
        <v>1525</v>
      </c>
      <c r="H5284" t="s">
        <v>9975</v>
      </c>
      <c r="J5284" t="str">
        <f t="shared" si="170"/>
        <v>iiif_url</v>
      </c>
    </row>
    <row r="5285" spans="1:10" x14ac:dyDescent="0.2">
      <c r="A5285" t="s">
        <v>9578</v>
      </c>
      <c r="B5285">
        <v>349</v>
      </c>
      <c r="C5285" t="s">
        <v>9976</v>
      </c>
      <c r="D5285">
        <v>3512</v>
      </c>
      <c r="E5285">
        <v>4408</v>
      </c>
      <c r="F5285">
        <v>1509</v>
      </c>
      <c r="G5285">
        <v>1571</v>
      </c>
      <c r="H5285" t="s">
        <v>9977</v>
      </c>
      <c r="J5285" t="str">
        <f t="shared" si="170"/>
        <v>iiif_url</v>
      </c>
    </row>
    <row r="5286" spans="1:10" x14ac:dyDescent="0.2">
      <c r="A5286" t="s">
        <v>9578</v>
      </c>
      <c r="B5286">
        <v>349</v>
      </c>
      <c r="C5286" t="s">
        <v>9978</v>
      </c>
      <c r="D5286">
        <v>3515</v>
      </c>
      <c r="E5286">
        <v>4403</v>
      </c>
      <c r="F5286">
        <v>1557</v>
      </c>
      <c r="G5286">
        <v>1618</v>
      </c>
      <c r="H5286" t="s">
        <v>9979</v>
      </c>
      <c r="J5286" t="str">
        <f t="shared" si="170"/>
        <v>iiif_url</v>
      </c>
    </row>
    <row r="5287" spans="1:10" x14ac:dyDescent="0.2">
      <c r="A5287" t="s">
        <v>9578</v>
      </c>
      <c r="B5287">
        <v>349</v>
      </c>
      <c r="C5287" t="s">
        <v>9980</v>
      </c>
      <c r="D5287">
        <v>3517</v>
      </c>
      <c r="E5287">
        <v>4405</v>
      </c>
      <c r="F5287">
        <v>1602</v>
      </c>
      <c r="G5287">
        <v>1663</v>
      </c>
      <c r="H5287" t="s">
        <v>9981</v>
      </c>
      <c r="J5287" t="str">
        <f t="shared" si="170"/>
        <v>iiif_url</v>
      </c>
    </row>
    <row r="5288" spans="1:10" x14ac:dyDescent="0.2">
      <c r="A5288" t="s">
        <v>9578</v>
      </c>
      <c r="B5288">
        <v>349</v>
      </c>
      <c r="C5288" t="s">
        <v>9982</v>
      </c>
      <c r="D5288">
        <v>3522</v>
      </c>
      <c r="E5288">
        <v>4412</v>
      </c>
      <c r="F5288">
        <v>1647</v>
      </c>
      <c r="G5288">
        <v>1708</v>
      </c>
      <c r="H5288" t="s">
        <v>9983</v>
      </c>
      <c r="J5288" t="str">
        <f t="shared" si="170"/>
        <v>iiif_url</v>
      </c>
    </row>
    <row r="5289" spans="1:10" x14ac:dyDescent="0.2">
      <c r="A5289" t="s">
        <v>9578</v>
      </c>
      <c r="B5289">
        <v>349</v>
      </c>
      <c r="C5289" t="s">
        <v>9984</v>
      </c>
      <c r="D5289">
        <v>3523</v>
      </c>
      <c r="E5289">
        <v>4405</v>
      </c>
      <c r="F5289">
        <v>1700</v>
      </c>
      <c r="G5289">
        <v>1759</v>
      </c>
      <c r="H5289" t="s">
        <v>9985</v>
      </c>
      <c r="J5289" t="str">
        <f t="shared" si="170"/>
        <v>iiif_url</v>
      </c>
    </row>
    <row r="5290" spans="1:10" x14ac:dyDescent="0.2">
      <c r="A5290" t="s">
        <v>9578</v>
      </c>
      <c r="B5290">
        <v>349</v>
      </c>
      <c r="C5290" t="s">
        <v>9986</v>
      </c>
      <c r="D5290">
        <v>3523</v>
      </c>
      <c r="E5290">
        <v>4406</v>
      </c>
      <c r="F5290">
        <v>1748</v>
      </c>
      <c r="G5290">
        <v>1809</v>
      </c>
      <c r="H5290" t="s">
        <v>9987</v>
      </c>
      <c r="J5290" t="str">
        <f t="shared" ref="J5290:J5318" si="171">HYPERLINK("https://images.diginfra.net/iiif/NL-HaNA_1.01.02/3811/NL-HaNA_1.01.02_3811_0175.jpg/2449,180,2094,3285/full/0/default.jpg", "iiif_url")</f>
        <v>iiif_url</v>
      </c>
    </row>
    <row r="5291" spans="1:10" x14ac:dyDescent="0.2">
      <c r="A5291" t="s">
        <v>9578</v>
      </c>
      <c r="B5291">
        <v>349</v>
      </c>
      <c r="C5291" t="s">
        <v>9988</v>
      </c>
      <c r="D5291">
        <v>3523</v>
      </c>
      <c r="E5291">
        <v>4411</v>
      </c>
      <c r="F5291">
        <v>1798</v>
      </c>
      <c r="G5291">
        <v>1860</v>
      </c>
      <c r="H5291" t="s">
        <v>9989</v>
      </c>
      <c r="J5291" t="str">
        <f t="shared" si="171"/>
        <v>iiif_url</v>
      </c>
    </row>
    <row r="5292" spans="1:10" x14ac:dyDescent="0.2">
      <c r="A5292" t="s">
        <v>9578</v>
      </c>
      <c r="B5292">
        <v>349</v>
      </c>
      <c r="C5292" t="s">
        <v>9990</v>
      </c>
      <c r="D5292">
        <v>3521</v>
      </c>
      <c r="E5292">
        <v>4400</v>
      </c>
      <c r="F5292">
        <v>1847</v>
      </c>
      <c r="G5292">
        <v>1909</v>
      </c>
      <c r="H5292" t="s">
        <v>9991</v>
      </c>
      <c r="J5292" t="str">
        <f t="shared" si="171"/>
        <v>iiif_url</v>
      </c>
    </row>
    <row r="5293" spans="1:10" x14ac:dyDescent="0.2">
      <c r="A5293" t="s">
        <v>9578</v>
      </c>
      <c r="B5293">
        <v>349</v>
      </c>
      <c r="C5293" t="s">
        <v>9992</v>
      </c>
      <c r="D5293">
        <v>3524</v>
      </c>
      <c r="E5293">
        <v>4409</v>
      </c>
      <c r="F5293">
        <v>1891</v>
      </c>
      <c r="G5293">
        <v>1952</v>
      </c>
      <c r="H5293" t="s">
        <v>9993</v>
      </c>
      <c r="J5293" t="str">
        <f t="shared" si="171"/>
        <v>iiif_url</v>
      </c>
    </row>
    <row r="5294" spans="1:10" x14ac:dyDescent="0.2">
      <c r="A5294" t="s">
        <v>9578</v>
      </c>
      <c r="B5294">
        <v>349</v>
      </c>
      <c r="C5294" t="s">
        <v>9994</v>
      </c>
      <c r="D5294">
        <v>3525</v>
      </c>
      <c r="E5294">
        <v>4411</v>
      </c>
      <c r="F5294">
        <v>1937</v>
      </c>
      <c r="G5294">
        <v>1999</v>
      </c>
      <c r="H5294" t="s">
        <v>9995</v>
      </c>
      <c r="J5294" t="str">
        <f t="shared" si="171"/>
        <v>iiif_url</v>
      </c>
    </row>
    <row r="5295" spans="1:10" x14ac:dyDescent="0.2">
      <c r="A5295" t="s">
        <v>9578</v>
      </c>
      <c r="B5295">
        <v>349</v>
      </c>
      <c r="C5295" t="s">
        <v>9996</v>
      </c>
      <c r="D5295">
        <v>3524</v>
      </c>
      <c r="E5295">
        <v>4409</v>
      </c>
      <c r="F5295">
        <v>1987</v>
      </c>
      <c r="G5295">
        <v>2048</v>
      </c>
      <c r="H5295" t="s">
        <v>9997</v>
      </c>
      <c r="J5295" t="str">
        <f t="shared" si="171"/>
        <v>iiif_url</v>
      </c>
    </row>
    <row r="5296" spans="1:10" x14ac:dyDescent="0.2">
      <c r="A5296" t="s">
        <v>9578</v>
      </c>
      <c r="B5296">
        <v>349</v>
      </c>
      <c r="C5296" t="s">
        <v>9998</v>
      </c>
      <c r="D5296">
        <v>3532</v>
      </c>
      <c r="E5296">
        <v>4413</v>
      </c>
      <c r="F5296">
        <v>2033</v>
      </c>
      <c r="G5296">
        <v>2094</v>
      </c>
      <c r="H5296" t="s">
        <v>9999</v>
      </c>
      <c r="J5296" t="str">
        <f t="shared" si="171"/>
        <v>iiif_url</v>
      </c>
    </row>
    <row r="5297" spans="1:10" x14ac:dyDescent="0.2">
      <c r="A5297" t="s">
        <v>9578</v>
      </c>
      <c r="B5297">
        <v>349</v>
      </c>
      <c r="C5297" t="s">
        <v>10000</v>
      </c>
      <c r="D5297">
        <v>3531</v>
      </c>
      <c r="E5297">
        <v>4406</v>
      </c>
      <c r="F5297">
        <v>2084</v>
      </c>
      <c r="G5297">
        <v>2145</v>
      </c>
      <c r="H5297" t="s">
        <v>10001</v>
      </c>
      <c r="J5297" t="str">
        <f t="shared" si="171"/>
        <v>iiif_url</v>
      </c>
    </row>
    <row r="5298" spans="1:10" x14ac:dyDescent="0.2">
      <c r="A5298" t="s">
        <v>9578</v>
      </c>
      <c r="B5298">
        <v>349</v>
      </c>
      <c r="C5298" t="s">
        <v>10002</v>
      </c>
      <c r="D5298">
        <v>3530</v>
      </c>
      <c r="E5298">
        <v>4414</v>
      </c>
      <c r="F5298">
        <v>2130</v>
      </c>
      <c r="G5298">
        <v>2192</v>
      </c>
      <c r="H5298" t="s">
        <v>10003</v>
      </c>
      <c r="J5298" t="str">
        <f t="shared" si="171"/>
        <v>iiif_url</v>
      </c>
    </row>
    <row r="5299" spans="1:10" x14ac:dyDescent="0.2">
      <c r="A5299" t="s">
        <v>9578</v>
      </c>
      <c r="B5299">
        <v>349</v>
      </c>
      <c r="C5299" t="s">
        <v>10004</v>
      </c>
      <c r="D5299">
        <v>3530</v>
      </c>
      <c r="E5299">
        <v>4407</v>
      </c>
      <c r="F5299">
        <v>2179</v>
      </c>
      <c r="G5299">
        <v>2240</v>
      </c>
      <c r="H5299" t="s">
        <v>10005</v>
      </c>
      <c r="J5299" t="str">
        <f t="shared" si="171"/>
        <v>iiif_url</v>
      </c>
    </row>
    <row r="5300" spans="1:10" x14ac:dyDescent="0.2">
      <c r="A5300" t="s">
        <v>9578</v>
      </c>
      <c r="B5300">
        <v>349</v>
      </c>
      <c r="C5300" t="s">
        <v>10006</v>
      </c>
      <c r="D5300">
        <v>3530</v>
      </c>
      <c r="E5300">
        <v>4409</v>
      </c>
      <c r="F5300">
        <v>2226</v>
      </c>
      <c r="G5300">
        <v>2287</v>
      </c>
      <c r="H5300" t="s">
        <v>10007</v>
      </c>
      <c r="J5300" t="str">
        <f t="shared" si="171"/>
        <v>iiif_url</v>
      </c>
    </row>
    <row r="5301" spans="1:10" x14ac:dyDescent="0.2">
      <c r="A5301" t="s">
        <v>9578</v>
      </c>
      <c r="B5301">
        <v>349</v>
      </c>
      <c r="C5301" t="s">
        <v>10008</v>
      </c>
      <c r="D5301">
        <v>3531</v>
      </c>
      <c r="E5301">
        <v>4409</v>
      </c>
      <c r="F5301">
        <v>2274</v>
      </c>
      <c r="G5301">
        <v>2335</v>
      </c>
      <c r="H5301" t="s">
        <v>10009</v>
      </c>
      <c r="J5301" t="str">
        <f t="shared" si="171"/>
        <v>iiif_url</v>
      </c>
    </row>
    <row r="5302" spans="1:10" x14ac:dyDescent="0.2">
      <c r="A5302" t="s">
        <v>9578</v>
      </c>
      <c r="B5302">
        <v>349</v>
      </c>
      <c r="C5302" t="s">
        <v>10010</v>
      </c>
      <c r="D5302">
        <v>3530</v>
      </c>
      <c r="E5302">
        <v>4413</v>
      </c>
      <c r="F5302">
        <v>2322</v>
      </c>
      <c r="G5302">
        <v>2383</v>
      </c>
      <c r="H5302" t="s">
        <v>10011</v>
      </c>
      <c r="J5302" t="str">
        <f t="shared" si="171"/>
        <v>iiif_url</v>
      </c>
    </row>
    <row r="5303" spans="1:10" x14ac:dyDescent="0.2">
      <c r="A5303" t="s">
        <v>9578</v>
      </c>
      <c r="B5303">
        <v>349</v>
      </c>
      <c r="C5303" t="s">
        <v>10012</v>
      </c>
      <c r="D5303">
        <v>3530</v>
      </c>
      <c r="E5303">
        <v>4411</v>
      </c>
      <c r="F5303">
        <v>2371</v>
      </c>
      <c r="G5303">
        <v>2430</v>
      </c>
      <c r="H5303" t="s">
        <v>10013</v>
      </c>
      <c r="J5303" t="str">
        <f t="shared" si="171"/>
        <v>iiif_url</v>
      </c>
    </row>
    <row r="5304" spans="1:10" x14ac:dyDescent="0.2">
      <c r="A5304" t="s">
        <v>9578</v>
      </c>
      <c r="B5304">
        <v>349</v>
      </c>
      <c r="C5304" t="s">
        <v>10014</v>
      </c>
      <c r="D5304">
        <v>3532</v>
      </c>
      <c r="E5304">
        <v>4413</v>
      </c>
      <c r="F5304">
        <v>2420</v>
      </c>
      <c r="G5304">
        <v>2481</v>
      </c>
      <c r="H5304" t="s">
        <v>10015</v>
      </c>
      <c r="J5304" t="str">
        <f t="shared" si="171"/>
        <v>iiif_url</v>
      </c>
    </row>
    <row r="5305" spans="1:10" x14ac:dyDescent="0.2">
      <c r="A5305" t="s">
        <v>9578</v>
      </c>
      <c r="B5305">
        <v>349</v>
      </c>
      <c r="C5305" t="s">
        <v>10016</v>
      </c>
      <c r="D5305">
        <v>3532</v>
      </c>
      <c r="E5305">
        <v>4415</v>
      </c>
      <c r="F5305">
        <v>2469</v>
      </c>
      <c r="G5305">
        <v>2530</v>
      </c>
      <c r="H5305" t="s">
        <v>10017</v>
      </c>
      <c r="J5305" t="str">
        <f t="shared" si="171"/>
        <v>iiif_url</v>
      </c>
    </row>
    <row r="5306" spans="1:10" x14ac:dyDescent="0.2">
      <c r="A5306" t="s">
        <v>9578</v>
      </c>
      <c r="B5306">
        <v>349</v>
      </c>
      <c r="C5306" t="s">
        <v>10018</v>
      </c>
      <c r="D5306">
        <v>3532</v>
      </c>
      <c r="E5306">
        <v>4416</v>
      </c>
      <c r="F5306">
        <v>2518</v>
      </c>
      <c r="G5306">
        <v>2580</v>
      </c>
      <c r="H5306" t="s">
        <v>10019</v>
      </c>
      <c r="J5306" t="str">
        <f t="shared" si="171"/>
        <v>iiif_url</v>
      </c>
    </row>
    <row r="5307" spans="1:10" x14ac:dyDescent="0.2">
      <c r="A5307" t="s">
        <v>9578</v>
      </c>
      <c r="B5307">
        <v>349</v>
      </c>
      <c r="C5307" t="s">
        <v>10020</v>
      </c>
      <c r="D5307">
        <v>3539</v>
      </c>
      <c r="E5307">
        <v>4409</v>
      </c>
      <c r="F5307">
        <v>2564</v>
      </c>
      <c r="G5307">
        <v>2626</v>
      </c>
      <c r="H5307" t="s">
        <v>10021</v>
      </c>
      <c r="J5307" t="str">
        <f t="shared" si="171"/>
        <v>iiif_url</v>
      </c>
    </row>
    <row r="5308" spans="1:10" x14ac:dyDescent="0.2">
      <c r="A5308" t="s">
        <v>9578</v>
      </c>
      <c r="B5308">
        <v>349</v>
      </c>
      <c r="C5308" t="s">
        <v>10022</v>
      </c>
      <c r="D5308">
        <v>3533</v>
      </c>
      <c r="E5308">
        <v>4415</v>
      </c>
      <c r="F5308">
        <v>2611</v>
      </c>
      <c r="G5308">
        <v>2672</v>
      </c>
      <c r="H5308" t="s">
        <v>10023</v>
      </c>
      <c r="J5308" t="str">
        <f t="shared" si="171"/>
        <v>iiif_url</v>
      </c>
    </row>
    <row r="5309" spans="1:10" x14ac:dyDescent="0.2">
      <c r="A5309" t="s">
        <v>9578</v>
      </c>
      <c r="B5309">
        <v>349</v>
      </c>
      <c r="C5309" t="s">
        <v>10024</v>
      </c>
      <c r="D5309">
        <v>3538</v>
      </c>
      <c r="E5309">
        <v>4417</v>
      </c>
      <c r="F5309">
        <v>2662</v>
      </c>
      <c r="G5309">
        <v>2723</v>
      </c>
      <c r="H5309" t="s">
        <v>10025</v>
      </c>
      <c r="J5309" t="str">
        <f t="shared" si="171"/>
        <v>iiif_url</v>
      </c>
    </row>
    <row r="5310" spans="1:10" x14ac:dyDescent="0.2">
      <c r="A5310" t="s">
        <v>9578</v>
      </c>
      <c r="B5310">
        <v>349</v>
      </c>
      <c r="C5310" t="s">
        <v>10026</v>
      </c>
      <c r="D5310">
        <v>3529</v>
      </c>
      <c r="E5310">
        <v>4415</v>
      </c>
      <c r="F5310">
        <v>2713</v>
      </c>
      <c r="G5310">
        <v>2774</v>
      </c>
      <c r="H5310" t="s">
        <v>10027</v>
      </c>
      <c r="J5310" t="str">
        <f t="shared" si="171"/>
        <v>iiif_url</v>
      </c>
    </row>
    <row r="5311" spans="1:10" x14ac:dyDescent="0.2">
      <c r="A5311" t="s">
        <v>9578</v>
      </c>
      <c r="B5311">
        <v>349</v>
      </c>
      <c r="C5311" t="s">
        <v>10028</v>
      </c>
      <c r="D5311">
        <v>3529</v>
      </c>
      <c r="E5311">
        <v>4417</v>
      </c>
      <c r="F5311">
        <v>2757</v>
      </c>
      <c r="G5311">
        <v>2819</v>
      </c>
      <c r="H5311" t="s">
        <v>10029</v>
      </c>
      <c r="J5311" t="str">
        <f t="shared" si="171"/>
        <v>iiif_url</v>
      </c>
    </row>
    <row r="5312" spans="1:10" x14ac:dyDescent="0.2">
      <c r="A5312" t="s">
        <v>9578</v>
      </c>
      <c r="B5312">
        <v>349</v>
      </c>
      <c r="C5312" t="s">
        <v>10030</v>
      </c>
      <c r="D5312">
        <v>3531</v>
      </c>
      <c r="E5312">
        <v>4409</v>
      </c>
      <c r="F5312">
        <v>2805</v>
      </c>
      <c r="G5312">
        <v>2865</v>
      </c>
      <c r="H5312" t="s">
        <v>10031</v>
      </c>
      <c r="J5312" t="str">
        <f t="shared" si="171"/>
        <v>iiif_url</v>
      </c>
    </row>
    <row r="5313" spans="1:10" x14ac:dyDescent="0.2">
      <c r="A5313" t="s">
        <v>9578</v>
      </c>
      <c r="B5313">
        <v>349</v>
      </c>
      <c r="C5313" t="s">
        <v>10032</v>
      </c>
      <c r="D5313">
        <v>3531</v>
      </c>
      <c r="E5313">
        <v>4412</v>
      </c>
      <c r="F5313">
        <v>2854</v>
      </c>
      <c r="G5313">
        <v>2915</v>
      </c>
      <c r="H5313" t="s">
        <v>10033</v>
      </c>
      <c r="J5313" t="str">
        <f t="shared" si="171"/>
        <v>iiif_url</v>
      </c>
    </row>
    <row r="5314" spans="1:10" x14ac:dyDescent="0.2">
      <c r="A5314" t="s">
        <v>9578</v>
      </c>
      <c r="B5314">
        <v>349</v>
      </c>
      <c r="C5314" t="s">
        <v>10034</v>
      </c>
      <c r="D5314">
        <v>3535</v>
      </c>
      <c r="E5314">
        <v>4413</v>
      </c>
      <c r="F5314">
        <v>2900</v>
      </c>
      <c r="G5314">
        <v>2961</v>
      </c>
      <c r="H5314" t="s">
        <v>10035</v>
      </c>
      <c r="J5314" t="str">
        <f t="shared" si="171"/>
        <v>iiif_url</v>
      </c>
    </row>
    <row r="5315" spans="1:10" x14ac:dyDescent="0.2">
      <c r="A5315" t="s">
        <v>9578</v>
      </c>
      <c r="B5315">
        <v>349</v>
      </c>
      <c r="C5315" t="s">
        <v>10036</v>
      </c>
      <c r="D5315">
        <v>3538</v>
      </c>
      <c r="E5315">
        <v>4421</v>
      </c>
      <c r="F5315">
        <v>2949</v>
      </c>
      <c r="G5315">
        <v>3009</v>
      </c>
      <c r="H5315" t="s">
        <v>10037</v>
      </c>
      <c r="J5315" t="str">
        <f t="shared" si="171"/>
        <v>iiif_url</v>
      </c>
    </row>
    <row r="5316" spans="1:10" x14ac:dyDescent="0.2">
      <c r="A5316" t="s">
        <v>9578</v>
      </c>
      <c r="B5316">
        <v>349</v>
      </c>
      <c r="C5316" t="s">
        <v>10038</v>
      </c>
      <c r="D5316">
        <v>3535</v>
      </c>
      <c r="E5316">
        <v>4423</v>
      </c>
      <c r="F5316">
        <v>2997</v>
      </c>
      <c r="G5316">
        <v>3057</v>
      </c>
      <c r="H5316" t="s">
        <v>10039</v>
      </c>
      <c r="J5316" t="str">
        <f t="shared" si="171"/>
        <v>iiif_url</v>
      </c>
    </row>
    <row r="5317" spans="1:10" x14ac:dyDescent="0.2">
      <c r="A5317" t="s">
        <v>9578</v>
      </c>
      <c r="B5317">
        <v>349</v>
      </c>
      <c r="C5317" t="s">
        <v>10040</v>
      </c>
      <c r="D5317">
        <v>3541</v>
      </c>
      <c r="E5317">
        <v>4422</v>
      </c>
      <c r="F5317">
        <v>3044</v>
      </c>
      <c r="G5317">
        <v>3104</v>
      </c>
      <c r="H5317" t="s">
        <v>10041</v>
      </c>
      <c r="J5317" t="str">
        <f t="shared" si="171"/>
        <v>iiif_url</v>
      </c>
    </row>
    <row r="5318" spans="1:10" x14ac:dyDescent="0.2">
      <c r="A5318" t="s">
        <v>9578</v>
      </c>
      <c r="B5318">
        <v>349</v>
      </c>
      <c r="C5318" t="s">
        <v>10042</v>
      </c>
      <c r="D5318">
        <v>3541</v>
      </c>
      <c r="E5318">
        <v>4423</v>
      </c>
      <c r="F5318">
        <v>3095</v>
      </c>
      <c r="G5318">
        <v>3156</v>
      </c>
      <c r="H5318" t="s">
        <v>10043</v>
      </c>
      <c r="J5318" t="str">
        <f t="shared" si="171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2021-02-03T09:38:11Z</dcterms:created>
  <dcterms:modified xsi:type="dcterms:W3CDTF">2021-02-03T16:04:30Z</dcterms:modified>
</cp:coreProperties>
</file>