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pnjcomvn.sharepoint.com/sites/HuynhTN/Shared Documents/Project/streamlit/dims/"/>
    </mc:Choice>
  </mc:AlternateContent>
  <xr:revisionPtr revIDLastSave="69" documentId="13_ncr:1_{4AF6687F-C6E6-4750-AB7F-9D0717F5FA13}" xr6:coauthVersionLast="47" xr6:coauthVersionMax="47" xr10:uidLastSave="{05519388-B564-4235-8082-EAA4E210AC11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9" i="1" l="1"/>
  <c r="K9" i="1" a="1"/>
  <c r="K9" i="1" s="1"/>
  <c r="K11" i="1" a="1"/>
  <c r="K11" i="1" s="1"/>
  <c r="K12" i="1" a="1"/>
  <c r="K12" i="1" s="1"/>
  <c r="K10" i="1" l="1" a="1"/>
  <c r="K10" i="1" s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13" i="1"/>
  <c r="K8" i="1"/>
  <c r="K4" i="1"/>
  <c r="K5" i="1"/>
  <c r="K6" i="1"/>
  <c r="K3" i="1"/>
  <c r="K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<sst xmlns="http://schemas.openxmlformats.org/spreadsheetml/2006/main" count="417" uniqueCount="344">
  <si>
    <t>STT</t>
  </si>
  <si>
    <t>Mã NV</t>
  </si>
  <si>
    <t>E01M6728</t>
  </si>
  <si>
    <t>E0114093</t>
  </si>
  <si>
    <t>E0112002</t>
  </si>
  <si>
    <t>E0112053</t>
  </si>
  <si>
    <t>E0112432</t>
  </si>
  <si>
    <t>E0114252</t>
  </si>
  <si>
    <t>E0119156</t>
  </si>
  <si>
    <t>E0119567</t>
  </si>
  <si>
    <t>E0124763</t>
  </si>
  <si>
    <t>E01M9435</t>
  </si>
  <si>
    <t>E0110537</t>
  </si>
  <si>
    <t>E0111024</t>
  </si>
  <si>
    <t>E0111682</t>
  </si>
  <si>
    <t>E0111701</t>
  </si>
  <si>
    <t>E0112191</t>
  </si>
  <si>
    <t>E0112420</t>
  </si>
  <si>
    <t>E0112854</t>
  </si>
  <si>
    <t>E0113064</t>
  </si>
  <si>
    <t>E0113357</t>
  </si>
  <si>
    <t>E0113454</t>
  </si>
  <si>
    <t>E0113581</t>
  </si>
  <si>
    <t>E0113792</t>
  </si>
  <si>
    <t>E0114144</t>
  </si>
  <si>
    <t>E0114728</t>
  </si>
  <si>
    <t>E0114814</t>
  </si>
  <si>
    <t>E0116457</t>
  </si>
  <si>
    <t>E0116855</t>
  </si>
  <si>
    <t>E0116864</t>
  </si>
  <si>
    <t>E0117098</t>
  </si>
  <si>
    <t>E0118030</t>
  </si>
  <si>
    <t>E0118185</t>
  </si>
  <si>
    <t>E0118298</t>
  </si>
  <si>
    <t>E0118503</t>
  </si>
  <si>
    <t>E0118561</t>
  </si>
  <si>
    <t>E0118917</t>
  </si>
  <si>
    <t>E0119533</t>
  </si>
  <si>
    <t>E0119554</t>
  </si>
  <si>
    <t>E0120940</t>
  </si>
  <si>
    <t>E0120984</t>
  </si>
  <si>
    <t>E0122161</t>
  </si>
  <si>
    <t>E0122218</t>
  </si>
  <si>
    <t>E0122879</t>
  </si>
  <si>
    <t>E0122896</t>
  </si>
  <si>
    <t>E0122979</t>
  </si>
  <si>
    <t>E0123171</t>
  </si>
  <si>
    <t>E0124125</t>
  </si>
  <si>
    <t>E0124281</t>
  </si>
  <si>
    <t>E0124546</t>
  </si>
  <si>
    <t>E0124896</t>
  </si>
  <si>
    <t>E0127258</t>
  </si>
  <si>
    <t>E0127310</t>
  </si>
  <si>
    <t>E0127642</t>
  </si>
  <si>
    <t>E0128077</t>
  </si>
  <si>
    <t>E01F1280</t>
  </si>
  <si>
    <t>E01F4926</t>
  </si>
  <si>
    <t>E01F6289</t>
  </si>
  <si>
    <t>E01F6784</t>
  </si>
  <si>
    <t>E01F8097</t>
  </si>
  <si>
    <t>E01F8218</t>
  </si>
  <si>
    <t>E01F8259</t>
  </si>
  <si>
    <t>E01F8862</t>
  </si>
  <si>
    <t>E01F8865</t>
  </si>
  <si>
    <t>E01F8986</t>
  </si>
  <si>
    <t>E01F9347</t>
  </si>
  <si>
    <t>E0123069</t>
  </si>
  <si>
    <t>E01M7875</t>
  </si>
  <si>
    <t>NGUYỄN THỊ THÚY</t>
  </si>
  <si>
    <t>Ngày sinh</t>
  </si>
  <si>
    <t>Chi Nhánh PNJ Tây Nguyên &amp; Nam Trung Bộ</t>
  </si>
  <si>
    <t>Phòng Kinh Doanh</t>
  </si>
  <si>
    <t>Phòng Cung ứng</t>
  </si>
  <si>
    <t>Phòng Kế Toán</t>
  </si>
  <si>
    <t>Bộ phận Marketing</t>
  </si>
  <si>
    <t>Cửa Hàng Trang Sức PNJ (Sài Gòn Co.op, 71 Nguyễn Tất Thành, P.Tân An, TP.Buôn Ma Thuột)</t>
  </si>
  <si>
    <t>Trung Tâm Kim Hoàn PNJ 196 (Số 239 Phan Chu Trinh, P. Tân Lợi, TP. Buôn Ma Thuột, Đắk Lắk)</t>
  </si>
  <si>
    <t>Trung Tâm Kim Hoàn PNJ 99 (Số 487 Hùng Vương, Phường An Lạc, Thị xã Buôn Hồ, Tỉnh Đắk Lắk)</t>
  </si>
  <si>
    <t>Cửa Hàng Trang Sức PNJ 77 (Góc đường Nguyễn Thị Định và đường Vành Đai Phía Tây, Phường Thành Nhất, TP. Buôn Ma Thuột, Tỉnh Đắk Lắk)</t>
  </si>
  <si>
    <t>Chi Nhánh PNJ Cam Ranh (245 Phạm Văn Đồng, P. Cam Thuận, TP. Cam Ranh, Tỉnh Khánh Hòa)</t>
  </si>
  <si>
    <t>Trung Tâm Kim Hoàn PNJ 219 (Số 562 Giải Phóng, TT. Ea Drăng, H. Ea H'leo, Đắk Lắk)</t>
  </si>
  <si>
    <t>Trung Tâm Kim Hoàn PNJ 58 (Số 07 - 09 Đường Y Wang, Phường Eatam, TP Buôn Ma Thuột, Tỉnh Đắk Lắk)</t>
  </si>
  <si>
    <t>Trung Tâm Kim Hoàn PNJ (Số 32 Quang Trung, Phường Thành Công, TP Buôn Ma Thuột, Đắk Lắk)</t>
  </si>
  <si>
    <t>Trung Tâm Kim Hoàn PNJ (190 - 192 Nguyễn Tất Thành, Buôn Ma Thuột)</t>
  </si>
  <si>
    <t>Ðơn vị cấp 5</t>
  </si>
  <si>
    <t>Bộ phận Nhân sự</t>
  </si>
  <si>
    <t>Trung Tâm Kim Hoàn PNJ 236 (161 Thống Nhất, TT. Phan Rí Cửa, H. Tuy Phong, Bình Thuận)</t>
  </si>
  <si>
    <t>Trung Tâm Kim Hoàn PNJ 207 (Số 248-250 Đại lộ Hùng Vương, Phường 7, Tp. Tuy Hòa, Phú Yên)</t>
  </si>
  <si>
    <t>Chi Nhánh PNJ Kon Tum (297 Trần Hưng Đạo, P. Quyết Thắng, TP. Kon Tum)</t>
  </si>
  <si>
    <t>Chi Nhánh PNJ Phú Yên (199B Trần Hưng Đạo, P. 4, Tuy Hòa, Phú Yên)</t>
  </si>
  <si>
    <t>Bộ phận Hành chính</t>
  </si>
  <si>
    <t>Trung Tâm Kim Hoàn PNJ 115 (663-665a Trần Phú, P. Blao, TP. Bảo Lộc, Tỉnh Lâm Đồng)</t>
  </si>
  <si>
    <t>Trung Tâm Kim Hoàn PNJ 126 (443-445 đường 2 tháng 4, Vĩnh Hải, TP. Nha Trang , Tỉnh Khánh Hòa)</t>
  </si>
  <si>
    <t>Cửa Hàng Trang Sức PNJ 231 (1K14 + 15 TTTM Go! Ninh Thuận, 102-104 Ngô Gia Tự, Thanh Sơn, Phan Rang-Tháp Chàm, Ninh Thuận)</t>
  </si>
  <si>
    <t>Cửa Hàng Trang Sức PNJ 8 (26/3, Phường Nghĩa Thành, Thị xã Gia Nghĩa, Đắk Nông)</t>
  </si>
  <si>
    <t>Trung Tâm Kim Hoàn PNJ 26 (282 đường Phan Đình Phùng, Phường 2, Tp Đà Lạt, Tỉnh Lâm Đồng)</t>
  </si>
  <si>
    <t>Chi Nhánh PNJ Bảo Lộc (Khu Tháp nước, đường Trần Phú, P. 2, Thành phố Bảo Lộc, tỉnh Lâm Đồng)</t>
  </si>
  <si>
    <t>Cửa Hàng Trang Sức PNJ (Vincom Plaza Tuy Hòa, Đường Hùng Vương, Tuy Hòa, Phú Yên)</t>
  </si>
  <si>
    <t>Trung Tâm Kim Hoàn PNJ 156 (Số 738, Hùng Vương, TT Đinh Văn, Lâm Hà, Lâm Đồng)</t>
  </si>
  <si>
    <t>Chi Nhánh PNJ Gia Lai (Số 90 Hai Bà Trưng, Phường Yên Đỗ, Thành phố Pleiku, Gia Lai)</t>
  </si>
  <si>
    <t>Trung Tâm Kim Hoàn PNJ 109 (148-150 Nguyễn Tất Thành, TT. Đăk Mil, H. Đăk Mil, Đăk Nông)</t>
  </si>
  <si>
    <t>Chi nhánh PNJ Ninh Thuận (560 Thống Nhất, P. Đạo Long, Phan Rang - Tháp Chàm, Ninh Thuận)</t>
  </si>
  <si>
    <t>Trung Tâm Kim Hoàn PNJ 227 ( 20 Phan Đình Phùng, P. Tây Sơn, TP. Pleiku, Gia Lai)</t>
  </si>
  <si>
    <t>Chi Nhánh PNJ Nha Trang (Số 25 - 27 Lý Thánh Tôn, P.Lộc Thọ, TP.Nha Trang, Tỉnh Khánh Hòa)</t>
  </si>
  <si>
    <t>Cửa Hàng Trang Sức PNJ 23 (Co.opmart Phan Rí Cửa, đường Lý Thường Kiệt, KP Minh Tân 4, TT Phan Rí Cửa, Tuy Phong, Bình Thuận)</t>
  </si>
  <si>
    <t>Cửa Hàng Trang Sức PNJ 53 (Vincom Plaza KonTum, TP. Kon Tum, Kon Tum)</t>
  </si>
  <si>
    <t>Cửa Hàng Trang Sức PNJ 59 (Vincom Ninh Hòa, P. Ninh Hiệp, Thị xã Ninh Hòa, Tỉnh Khánh Hòa)</t>
  </si>
  <si>
    <t>Trung Tâm Kim Hoàn PNJ 211 (Số 748 Hùng Vương, TT. Chư Sê, H. Chư Sê, Gia Lai)</t>
  </si>
  <si>
    <t>Cửa Hàng Trang Sức PNJ (Tầng 01 TTTM Lotte Nha Trang, Số 58, Đường 23/10, Phường Phương Sài, Thành phố Nha Trang, Tỉnh Khánh Hòa, Việt Nam)</t>
  </si>
  <si>
    <t>Trung Tâm Kim Hoàn PNJ 97 (261 Ngô Gia Tự, Phường Kinh Dinh, Thành phố Phan Rang - Tháp Chàm, Tỉnh Ninh Thuận)</t>
  </si>
  <si>
    <t>Trung Tâm Kim Hoàn PNJ 36 (72 Thái Nguyên, Phường Phương Sài, TP. Nha Trang, Tỉnh Khánh Hòa)</t>
  </si>
  <si>
    <t>Cửa Hàng Trang Sức PNJ 18 (40 Trần Phú, P. Lộc Thọ, Nha Trang, Khánh Hòa)</t>
  </si>
  <si>
    <t>Cửa Hàng Trang Sức PNJ 62 (Số 1 Trần Hưng Đạo, P. Lộc Thọ, TP Nha Trang, Tỉnh Khánh Hòa)</t>
  </si>
  <si>
    <t>Cửa Hàng Trang Sức PNJ 145 (Vincomplaza Ninh Thuận, 122 Mười Sáu Tháng Tư, Phường Mỹ Bình, Thành phố Phan Rang - Tháp Chàm)</t>
  </si>
  <si>
    <t>Trung tâm Kim Hoàn 135 (70A-70B Lê Lợi, P. Phước Hội, TX. Lagi, Tỉnh Bình Thuận)</t>
  </si>
  <si>
    <t>Trung Tâm Kim Hoàn PNJ 34 (504 Hùng Vương, Phù Đổng, Pleiku, Gia Lai)</t>
  </si>
  <si>
    <t>Trung Tâm Kim Hoàn PNJ 120 (367 Quang Trung, P. An Phú, TX. An Khê, Gia Lai)</t>
  </si>
  <si>
    <t>Trung Tâm Kim Hoàn PNJ 12 (121 Thống Nhất, TT Liên Nghĩa, Đức Trọng, Lâm Đồng)</t>
  </si>
  <si>
    <t>Cửa Hàng Trang Sức PNJ (Quảng trường Lâm Viên, Phường 10, TP. Đà Lạt, Tỉnh Lâm Đồng)</t>
  </si>
  <si>
    <t>Trung Tâm Kim Hoàn PNJ 159 (778 Phạm Văn Đồng, P.Yên Thế, Tp. Pleiku, Gia Lai)</t>
  </si>
  <si>
    <t>Trung Tâm Kim Hoàn PNJ 216 (Số 212 Phạm Văn Đồng, Phường Xuân Phú, TX. Sông Cầu, Phú Yên)</t>
  </si>
  <si>
    <t>Cửa Hàng Trang Sức PNJ (21 Cách Mạng Tháng Tám, Hoa Lư, TP.Pleiku, Tỉnh Gia Lai)</t>
  </si>
  <si>
    <t>Cửa Hàng Trang Sức PNJ (Co.opmart Phan Thiết, 01A Nguyễn Tất Thành, P. Bình Hưng, TP. Phan Thiết,  Bình Thuận)</t>
  </si>
  <si>
    <t>Chi Nhánh PNJ Đà Lạt (25-27 Phan Bội Châu, Phường 1, Tp Đà Lạt, Tỉnh Lâm Đồng)</t>
  </si>
  <si>
    <t>Trung Tâm Kim Hoàn PNJ 182 (71 Phan Chu Trinh, P9, TP. Đà Lạt, Lâm Đồng)</t>
  </si>
  <si>
    <t>Trung Tâm Kim Hoàn PNJ 230 (23 Nguyễn Hội, P. Phú Trinh, TP. Phan Thiết, Tỉnh Bình Thuận)</t>
  </si>
  <si>
    <t>Chi nhánh PNJ Đắk Nông (92-94 Huỳnh Thúc Kháng, TDP2 Phường Nghĩa Thành, Thị xã Gia Nghĩa, Đắk Nông)</t>
  </si>
  <si>
    <t>Trung Tâm Kim Hoàn PNJ 86 (196-198 Tôn Đức Thắng, khu phố 7, Phường Phú Thủy, Thành phố Phan Thiết, Tỉnh Bình Thuận)</t>
  </si>
  <si>
    <t>Trung Tâm Kim Hoàn PNJ (40 Nguyễn Thị Minh Khai, Phường Lạc Đạo, Thành phố Phan Thiết, Tỉnh Bình Thuận)</t>
  </si>
  <si>
    <t>Trung Tâm Kim Hoàn PNJ 123 (1044 Hùng Vương, TT. Di Linh, H. Di Linh, Tỉnh Lâm Đồng)</t>
  </si>
  <si>
    <t>Trung Tâm Kim Hoàn PNJ 133 (266 Giải Phóng, TT. Phước An, H. Krông Pắc, Đăk Lăk)</t>
  </si>
  <si>
    <t>Chức danh</t>
  </si>
  <si>
    <t>Giám đốc - Chi nhánh</t>
  </si>
  <si>
    <t>Quyền Quản lý cao cấp - Kinh doanh</t>
  </si>
  <si>
    <t>Quản lý - Cung ứng</t>
  </si>
  <si>
    <t>Quyền Quản lý - Kinh doanh</t>
  </si>
  <si>
    <t>Quản lý - Hành chính nhân sự</t>
  </si>
  <si>
    <t>Kế toán trưởng Chi nhánh</t>
  </si>
  <si>
    <t>Quản lý - Marketing</t>
  </si>
  <si>
    <t>Quản lý - Kinh doanh</t>
  </si>
  <si>
    <t>Cửa hàng trưởng</t>
  </si>
  <si>
    <t>Quản lý nhóm - Hành chính</t>
  </si>
  <si>
    <t>Quyền Cửa hàng trưởng</t>
  </si>
  <si>
    <t>Nhân viên - Phát triển kinh doanh</t>
  </si>
  <si>
    <t>Email</t>
  </si>
  <si>
    <t>nha.tt@pnj.com.vn</t>
  </si>
  <si>
    <t>chuong.ph01@pnj.com.vn</t>
  </si>
  <si>
    <t>loan.tth01@pnj.com.vn</t>
  </si>
  <si>
    <t>hiep.nv@pnj.com.vn</t>
  </si>
  <si>
    <t>loan.lh@pnj.com.vn</t>
  </si>
  <si>
    <t>phuong.ntm05@pnj.com.vn</t>
  </si>
  <si>
    <t>nhan.vc@pnj.com.vn</t>
  </si>
  <si>
    <t>thanh.nt11@pnj.com.vn</t>
  </si>
  <si>
    <t>quang.nm02@pnj.com.vn</t>
  </si>
  <si>
    <t>hung.nh02@pnj.com.vn</t>
  </si>
  <si>
    <t>ha.ntt03@pnj.com.vn</t>
  </si>
  <si>
    <t>my.ntt03@pnj.com.vn</t>
  </si>
  <si>
    <t>phi.na@pnj.com.vn</t>
  </si>
  <si>
    <t>hanh.htm@pnj.com.vn</t>
  </si>
  <si>
    <t>hoai.hd@pnj.com.vn</t>
  </si>
  <si>
    <t>long.np@pnj.com.vn</t>
  </si>
  <si>
    <t>ha.ttt03@pnj.com.vn</t>
  </si>
  <si>
    <t>chau.nth@pnj.com.vn</t>
  </si>
  <si>
    <t>thuy.htt02@pnj.com.vn</t>
  </si>
  <si>
    <t>ngan.nth@pnj.com.vn</t>
  </si>
  <si>
    <t>suong.btt@pnj.com.vn</t>
  </si>
  <si>
    <t>thao.htp03@pnj.com.vn</t>
  </si>
  <si>
    <t>hien.htt02@pnj.com.vn</t>
  </si>
  <si>
    <t>quoc.vd@pnj.com.vn</t>
  </si>
  <si>
    <t>hanh.cp@pnj.com.vn</t>
  </si>
  <si>
    <t>truong.ts@pnj.com.vn</t>
  </si>
  <si>
    <t>hang.tt05@pnj.com.vn</t>
  </si>
  <si>
    <t>hoang.pt@pnj.com.vn</t>
  </si>
  <si>
    <t>duong.nt03@pnj.com.vn</t>
  </si>
  <si>
    <t>vi.pt@pnj.com.vn</t>
  </si>
  <si>
    <t>ly.nty01@pnj.com.vn</t>
  </si>
  <si>
    <t>son.hb@pnj.com.vn</t>
  </si>
  <si>
    <t>minh.nt04@pnj.com.vn</t>
  </si>
  <si>
    <t>cuc.ntk@pnj.com.vn</t>
  </si>
  <si>
    <t>thang.nvt@pnj.com.vn</t>
  </si>
  <si>
    <t>huyen.lt01@pnj.com.vn</t>
  </si>
  <si>
    <t>tham.lth@pnj.com.vn</t>
  </si>
  <si>
    <t>mai.ttt04@pnj.com.vn</t>
  </si>
  <si>
    <t>phuc.ntt@pnj.com.vn</t>
  </si>
  <si>
    <t>hien.ntm04@pnj.com.vn</t>
  </si>
  <si>
    <t>hien.ctt@pnj.com.vn</t>
  </si>
  <si>
    <t>lam.dt@pnj.com.vn</t>
  </si>
  <si>
    <t>tien.ptk@pnj.com.vn</t>
  </si>
  <si>
    <t>trung.pq02@pnj.com.vn</t>
  </si>
  <si>
    <t>thanh.ntk05@pnj.com.vn</t>
  </si>
  <si>
    <t>thanh.dh@pnj.com.vn</t>
  </si>
  <si>
    <t>thuong.hh01@pnj.com.vn</t>
  </si>
  <si>
    <t>tin.nq@pnj.com.vn</t>
  </si>
  <si>
    <t>mai.ntx08@pnj.com.vn</t>
  </si>
  <si>
    <t>chan.bb@pnj.com.vn</t>
  </si>
  <si>
    <t>nhung.nt13@pnj.com.vn</t>
  </si>
  <si>
    <t>trinh.nth@pnj.com.vn</t>
  </si>
  <si>
    <t>duoc.l@pnj.com.vn</t>
  </si>
  <si>
    <t>ly.ltt@pnj.com.vn</t>
  </si>
  <si>
    <t>trinh.dtk@pnj.com.vn</t>
  </si>
  <si>
    <t>huong.ntk@pnj.com.vn</t>
  </si>
  <si>
    <t>tran.lhb@pnj.com.vn</t>
  </si>
  <si>
    <t>phuong.vtt@pnj.com.vn</t>
  </si>
  <si>
    <t>thuy.nt06@pnj.com.vn</t>
  </si>
  <si>
    <t>tam.ntb@pnj.com.vn</t>
  </si>
  <si>
    <t>tam.htm01@pnj.com.vn</t>
  </si>
  <si>
    <t>hien.ptt01@pnj.com.vn</t>
  </si>
  <si>
    <t>dao.ttt@pnj.com.vn</t>
  </si>
  <si>
    <t>linh.ttt01@pnj.com.vn</t>
  </si>
  <si>
    <t>nghia.nv01@pnj.com.vn</t>
  </si>
  <si>
    <t>lan.vq@pnj.com.vn</t>
  </si>
  <si>
    <t>9999</t>
  </si>
  <si>
    <t>4000</t>
  </si>
  <si>
    <t>6001</t>
  </si>
  <si>
    <t>7000</t>
  </si>
  <si>
    <t>5000</t>
  </si>
  <si>
    <t>8002</t>
  </si>
  <si>
    <t>2001</t>
  </si>
  <si>
    <t>1295</t>
  </si>
  <si>
    <t>1255</t>
  </si>
  <si>
    <t>1317</t>
  </si>
  <si>
    <t>1278</t>
  </si>
  <si>
    <t>1307</t>
  </si>
  <si>
    <t>1329</t>
  </si>
  <si>
    <t>1565</t>
  </si>
  <si>
    <t>1405</t>
  </si>
  <si>
    <t>1409</t>
  </si>
  <si>
    <t>1648</t>
  </si>
  <si>
    <t>1467</t>
  </si>
  <si>
    <t>1470</t>
  </si>
  <si>
    <t>1477</t>
  </si>
  <si>
    <t>1493</t>
  </si>
  <si>
    <t>1280</t>
  </si>
  <si>
    <t>1318</t>
  </si>
  <si>
    <t>1489</t>
  </si>
  <si>
    <t>1316</t>
  </si>
  <si>
    <t>1401</t>
  </si>
  <si>
    <t>1294</t>
  </si>
  <si>
    <t>1314</t>
  </si>
  <si>
    <t>1376</t>
  </si>
  <si>
    <t>1373</t>
  </si>
  <si>
    <t>1330</t>
  </si>
  <si>
    <t>1555</t>
  </si>
  <si>
    <t>1558</t>
  </si>
  <si>
    <t>1370</t>
  </si>
  <si>
    <t>1277</t>
  </si>
  <si>
    <t>1532</t>
  </si>
  <si>
    <t>1534</t>
  </si>
  <si>
    <t>1404</t>
  </si>
  <si>
    <t>1539</t>
  </si>
  <si>
    <t>1541</t>
  </si>
  <si>
    <t>1548</t>
  </si>
  <si>
    <t>1575</t>
  </si>
  <si>
    <t>1579</t>
  </si>
  <si>
    <t>1596</t>
  </si>
  <si>
    <t>1617</t>
  </si>
  <si>
    <t>1627</t>
  </si>
  <si>
    <t>1628</t>
  </si>
  <si>
    <t>1632</t>
  </si>
  <si>
    <t>1634</t>
  </si>
  <si>
    <t>1644</t>
  </si>
  <si>
    <t>1647</t>
  </si>
  <si>
    <t>1652</t>
  </si>
  <si>
    <t>1115</t>
  </si>
  <si>
    <t>1445</t>
  </si>
  <si>
    <t>1447</t>
  </si>
  <si>
    <t>1473</t>
  </si>
  <si>
    <t>1504</t>
  </si>
  <si>
    <t>1516</t>
  </si>
  <si>
    <t>1517</t>
  </si>
  <si>
    <t>SAP</t>
  </si>
  <si>
    <t>1256</t>
  </si>
  <si>
    <t>TRẦN THIỆU NHÃ</t>
  </si>
  <si>
    <t>NGUYỄN PHI LONG</t>
  </si>
  <si>
    <t>VÕ CHÍ NHÂN</t>
  </si>
  <si>
    <t>LÊ HỒNG LOAN</t>
  </si>
  <si>
    <t>TRẦN THỊ HỒNG LOAN</t>
  </si>
  <si>
    <t>NGUYỄN THỊ MINH PHƯỢNG</t>
  </si>
  <si>
    <t>PHẠM HOÀNG CHƯƠNG</t>
  </si>
  <si>
    <t>NGUYỄN VĂN HIỆP</t>
  </si>
  <si>
    <t>NGUYỄN TRUNG THÀNH</t>
  </si>
  <si>
    <t>NGÔ MINH QUANG</t>
  </si>
  <si>
    <t>NGUYỄN HỮU HÙNG</t>
  </si>
  <si>
    <t>NGUYỄN THỊ HỒNG TRINH</t>
  </si>
  <si>
    <t>LÊ ĐƯỢC</t>
  </si>
  <si>
    <t>NGUYỄN QUỐC TÍN</t>
  </si>
  <si>
    <t>HOÀNG THỊ MỸ HẠNH</t>
  </si>
  <si>
    <t>TRẦN THỊ TRÚC ĐÀO</t>
  </si>
  <si>
    <t>TRẦN THỊ TÂN MAI</t>
  </si>
  <si>
    <t>VÕ ĐÌNH QUỐC</t>
  </si>
  <si>
    <t>PHẠM THỊ KIM TIỀN</t>
  </si>
  <si>
    <t>NGUYỄN THÁI MINH</t>
  </si>
  <si>
    <t>NGUYỄN THỊ HỒNG NGÂN</t>
  </si>
  <si>
    <t>NGUYỄN THỊ KIM CÚC</t>
  </si>
  <si>
    <t>NGUYỄN VÕ THU THẮNG</t>
  </si>
  <si>
    <t>VŨ QUỐC LÂN</t>
  </si>
  <si>
    <t>ĐINH TRƯỜNG LÂM</t>
  </si>
  <si>
    <t>NGUYỄN THỊ YẾN LY</t>
  </si>
  <si>
    <t>BÙI THỊ THU SƯƠNG</t>
  </si>
  <si>
    <t>HỒ THỊ THU HIỀN</t>
  </si>
  <si>
    <t>LÊ THỊ HỒNG THẮM</t>
  </si>
  <si>
    <t>LÊ THỊ TRÚC LY</t>
  </si>
  <si>
    <t>TRẦN THỊ HẰNG</t>
  </si>
  <si>
    <t>NGUYỄN ANH PHI</t>
  </si>
  <si>
    <t>NGUYỄN TRÙNG DƯƠNG</t>
  </si>
  <si>
    <t>HOÀNG BẢO SƠN</t>
  </si>
  <si>
    <t>HUỲNH DUY HOÀI</t>
  </si>
  <si>
    <t>NGUYỄN VIẾT NGHĨA</t>
  </si>
  <si>
    <t>PHẠM QUỐC TRUNG</t>
  </si>
  <si>
    <t>NGUYỄN THỊ BĂNG TÂM</t>
  </si>
  <si>
    <t>PHẠM THỊ THU HIỀN</t>
  </si>
  <si>
    <t>LỮ HOÀNG BẢO TRÂN</t>
  </si>
  <si>
    <t>PHẠM THÁI HOÀNG</t>
  </si>
  <si>
    <t>TRẦN THỊ THANH HÀ</t>
  </si>
  <si>
    <t>HÀ HOÀI THƯƠNG</t>
  </si>
  <si>
    <t>ĐẶNG HỮU THÀNH</t>
  </si>
  <si>
    <t>TRẦN THỊ THÙY LINH</t>
  </si>
  <si>
    <t>HUỲNH THỊ THU THÚY</t>
  </si>
  <si>
    <t>TRẦN SỸ TRƯỜNG</t>
  </si>
  <si>
    <t>NGUYỄN THỊ XUÂN MAI</t>
  </si>
  <si>
    <t>NGUYỄN THỊ KIM HƯƠNG</t>
  </si>
  <si>
    <t>NGUYỄN TRẦN HOÀNG CHÂU</t>
  </si>
  <si>
    <t>NGUYỄN THỊ TRÀ MY</t>
  </si>
  <si>
    <t>LÊ THỊ HUYỀN</t>
  </si>
  <si>
    <t>BÙI BẢO CHÂN</t>
  </si>
  <si>
    <t>NGUYỄN THỊ NHUNG</t>
  </si>
  <si>
    <t>PHẠM TƯỜNG VI</t>
  </si>
  <si>
    <t>VÕ THỊ THU PHƯƠNG</t>
  </si>
  <si>
    <t>NGUYỄN THỊ THU HÀ</t>
  </si>
  <si>
    <t>HỒ TRƯƠNG PHƯƠNG THẢO</t>
  </si>
  <si>
    <t>NGUYỄN THỊ KIM THANH</t>
  </si>
  <si>
    <t>NGUYỄN THỊ MINH HIỀN</t>
  </si>
  <si>
    <t>ĐỖ THỊ KIỀU TRINH</t>
  </si>
  <si>
    <t>HỒ THỊ MINH TÂM</t>
  </si>
  <si>
    <t>NGUYỄN THỊ THU PHÚC</t>
  </si>
  <si>
    <t>CAO PHƯƠNG HẠNH</t>
  </si>
  <si>
    <t>HỌ VÀ TÊN</t>
  </si>
  <si>
    <t>Cấp</t>
  </si>
  <si>
    <t>Cụm</t>
  </si>
  <si>
    <t>Aut</t>
  </si>
  <si>
    <t>TRƯƠNG THỊ THANH LOAN</t>
  </si>
  <si>
    <t>Quản Lý Nhóm - KTTH</t>
  </si>
  <si>
    <t>VPCN</t>
  </si>
  <si>
    <t>loan.ttt01@pnj.com.vn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</si>
</sst>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₫&quot;_-;\-* #,##0\ &quot;₫&quot;_-;_-* &quot;-&quot;\ &quot;₫&quot;_-;_-@_-"/>
    <numFmt numFmtId="165" formatCode="_-* #,##0\ _₫_-;\-* #,##0\ _₫_-;_-* &quot;-&quot;\ _₫_-;_-@_-"/>
    <numFmt numFmtId="166" formatCode="_-* #,##0.00\ &quot;₫&quot;_-;\-* #,##0.00\ &quot;₫&quot;_-;_-* &quot;-&quot;??\ &quot;₫&quot;_-;_-@_-"/>
    <numFmt numFmtId="167" formatCode="_-* #,##0.00\ _₫_-;\-* #,##0.00\ _₫_-;_-* &quot;-&quot;??\ _₫_-;_-@_-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3" fillId="0" borderId="3" xfId="6" applyFill="1" applyBorder="1" applyAlignment="1">
      <alignment vertical="center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builtinId="8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njcomvn.sharepoint.com/sites/HuynhTN/Shared%20Documents/Dim/Dim_DanhSach_CH.xlsx" TargetMode="External"/><Relationship Id="rId1" Type="http://schemas.openxmlformats.org/officeDocument/2006/relationships/externalLinkPath" Target="/sites/HuynhTN/Shared%20Documents/Dim/Dim_DanhSach_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com.sap.ip.bi.xl.hiddensheet"/>
      <sheetName val="CuaHang"/>
      <sheetName val="CuaHang (4cum)"/>
      <sheetName val="Tier"/>
      <sheetName val="Sheet6"/>
      <sheetName val="DienTichCH"/>
      <sheetName val="Dim_CH"/>
      <sheetName val="Sheet1"/>
    </sheetNames>
    <sheetDataSet>
      <sheetData sheetId="0"/>
      <sheetData sheetId="1"/>
      <sheetData sheetId="2">
        <row r="3">
          <cell r="A3" t="str">
            <v>mã ch</v>
          </cell>
          <cell r="D3" t="str">
            <v>AREA</v>
          </cell>
        </row>
        <row r="4">
          <cell r="A4">
            <v>1409</v>
          </cell>
          <cell r="D4" t="str">
            <v>TNN04</v>
          </cell>
        </row>
        <row r="5">
          <cell r="A5">
            <v>1256</v>
          </cell>
          <cell r="D5" t="str">
            <v>TNN04</v>
          </cell>
        </row>
        <row r="6">
          <cell r="A6">
            <v>1255</v>
          </cell>
          <cell r="D6" t="str">
            <v>TNN04</v>
          </cell>
        </row>
        <row r="7">
          <cell r="A7">
            <v>1558</v>
          </cell>
          <cell r="D7" t="str">
            <v>TNN04</v>
          </cell>
        </row>
        <row r="8">
          <cell r="A8">
            <v>1504</v>
          </cell>
          <cell r="D8" t="str">
            <v>TNN04</v>
          </cell>
        </row>
        <row r="9">
          <cell r="A9" t="str">
            <v>p011</v>
          </cell>
          <cell r="D9" t="str">
            <v>VPCN</v>
          </cell>
        </row>
        <row r="10">
          <cell r="A10">
            <v>1404</v>
          </cell>
          <cell r="D10" t="str">
            <v>TNN03</v>
          </cell>
        </row>
        <row r="11">
          <cell r="A11">
            <v>1115</v>
          </cell>
          <cell r="D11" t="str">
            <v>TNN03</v>
          </cell>
        </row>
        <row r="12">
          <cell r="A12">
            <v>1316</v>
          </cell>
          <cell r="D12" t="str">
            <v>TNN03</v>
          </cell>
        </row>
        <row r="13">
          <cell r="A13">
            <v>1317</v>
          </cell>
          <cell r="D13" t="str">
            <v>TNN03</v>
          </cell>
        </row>
        <row r="14">
          <cell r="A14" t="str">
            <v>p028</v>
          </cell>
          <cell r="D14" t="str">
            <v>VPCN</v>
          </cell>
        </row>
        <row r="15">
          <cell r="A15">
            <v>1318</v>
          </cell>
          <cell r="D15" t="str">
            <v>TNN03</v>
          </cell>
        </row>
        <row r="16">
          <cell r="A16">
            <v>1402</v>
          </cell>
          <cell r="D16" t="str">
            <v>TNN03</v>
          </cell>
        </row>
        <row r="17">
          <cell r="A17" t="str">
            <v>p050</v>
          </cell>
          <cell r="D17" t="str">
            <v>VPCN</v>
          </cell>
        </row>
        <row r="18">
          <cell r="A18">
            <v>1534</v>
          </cell>
          <cell r="D18" t="str">
            <v>TNN03</v>
          </cell>
        </row>
        <row r="19">
          <cell r="A19">
            <v>1541</v>
          </cell>
          <cell r="D19" t="str">
            <v>TNN03</v>
          </cell>
        </row>
        <row r="20">
          <cell r="A20">
            <v>1575</v>
          </cell>
          <cell r="D20" t="str">
            <v>TNN03</v>
          </cell>
        </row>
        <row r="21">
          <cell r="A21">
            <v>1277</v>
          </cell>
          <cell r="D21" t="str">
            <v>TNN01</v>
          </cell>
        </row>
        <row r="22">
          <cell r="A22">
            <v>1278</v>
          </cell>
          <cell r="D22" t="str">
            <v>TNN01</v>
          </cell>
        </row>
        <row r="23">
          <cell r="A23">
            <v>1279</v>
          </cell>
          <cell r="D23" t="str">
            <v>TNN01</v>
          </cell>
        </row>
        <row r="24">
          <cell r="A24">
            <v>1370</v>
          </cell>
          <cell r="D24" t="str">
            <v>TNN01</v>
          </cell>
        </row>
        <row r="25">
          <cell r="A25">
            <v>1417</v>
          </cell>
          <cell r="D25" t="str">
            <v>TNN01</v>
          </cell>
        </row>
        <row r="26">
          <cell r="A26">
            <v>1473</v>
          </cell>
          <cell r="D26" t="str">
            <v>TNN01</v>
          </cell>
        </row>
        <row r="27">
          <cell r="A27">
            <v>1517</v>
          </cell>
          <cell r="D27" t="str">
            <v>TNN01</v>
          </cell>
        </row>
        <row r="28">
          <cell r="A28">
            <v>1493</v>
          </cell>
          <cell r="D28" t="str">
            <v>TNN01</v>
          </cell>
        </row>
        <row r="29">
          <cell r="A29" t="str">
            <v>p015</v>
          </cell>
          <cell r="D29" t="str">
            <v>VPCN</v>
          </cell>
        </row>
        <row r="30">
          <cell r="A30">
            <v>1555</v>
          </cell>
          <cell r="D30" t="str">
            <v>TNN01</v>
          </cell>
        </row>
        <row r="31">
          <cell r="A31">
            <v>1280</v>
          </cell>
          <cell r="D31" t="str">
            <v>TNN03</v>
          </cell>
        </row>
        <row r="32">
          <cell r="A32">
            <v>1401</v>
          </cell>
          <cell r="D32" t="str">
            <v>TNN03</v>
          </cell>
        </row>
        <row r="33">
          <cell r="A33" t="str">
            <v>p016</v>
          </cell>
          <cell r="D33" t="str">
            <v>VPCN</v>
          </cell>
        </row>
        <row r="34">
          <cell r="A34">
            <v>1532</v>
          </cell>
          <cell r="D34" t="str">
            <v>TNN03</v>
          </cell>
        </row>
        <row r="35">
          <cell r="A35">
            <v>1294</v>
          </cell>
          <cell r="D35" t="str">
            <v>TNN02</v>
          </cell>
        </row>
        <row r="36">
          <cell r="A36">
            <v>1295</v>
          </cell>
          <cell r="D36" t="str">
            <v>TNN02</v>
          </cell>
        </row>
        <row r="37">
          <cell r="A37">
            <v>1445</v>
          </cell>
          <cell r="D37" t="str">
            <v>TNN02</v>
          </cell>
        </row>
        <row r="38">
          <cell r="A38" t="str">
            <v>p019</v>
          </cell>
          <cell r="D38" t="str">
            <v>VPCN</v>
          </cell>
        </row>
        <row r="39">
          <cell r="A39">
            <v>1539</v>
          </cell>
          <cell r="D39" t="str">
            <v>TNN01</v>
          </cell>
        </row>
        <row r="40">
          <cell r="A40">
            <v>1579</v>
          </cell>
          <cell r="D40" t="str">
            <v>TNN02</v>
          </cell>
        </row>
        <row r="41">
          <cell r="A41">
            <v>1314</v>
          </cell>
          <cell r="D41" t="str">
            <v>TNN01</v>
          </cell>
        </row>
        <row r="42">
          <cell r="A42">
            <v>1467</v>
          </cell>
          <cell r="D42" t="str">
            <v>TNN01</v>
          </cell>
        </row>
        <row r="43">
          <cell r="A43" t="str">
            <v>p027</v>
          </cell>
          <cell r="D43" t="str">
            <v>VPCN</v>
          </cell>
        </row>
        <row r="44">
          <cell r="A44">
            <v>1315</v>
          </cell>
          <cell r="D44" t="str">
            <v>TNN01</v>
          </cell>
        </row>
        <row r="45">
          <cell r="A45">
            <v>1308</v>
          </cell>
          <cell r="D45" t="str">
            <v>TNN02</v>
          </cell>
        </row>
        <row r="46">
          <cell r="A46">
            <v>1307</v>
          </cell>
          <cell r="D46" t="str">
            <v>TNN02</v>
          </cell>
        </row>
        <row r="47">
          <cell r="A47">
            <v>1470</v>
          </cell>
          <cell r="D47" t="str">
            <v>TNN02</v>
          </cell>
        </row>
        <row r="48">
          <cell r="A48">
            <v>1489</v>
          </cell>
          <cell r="D48" t="str">
            <v>TNN02</v>
          </cell>
        </row>
        <row r="49">
          <cell r="A49">
            <v>1373</v>
          </cell>
          <cell r="D49" t="str">
            <v>TNN02</v>
          </cell>
        </row>
        <row r="50">
          <cell r="A50">
            <v>1477</v>
          </cell>
          <cell r="D50" t="str">
            <v>TNN02</v>
          </cell>
        </row>
        <row r="51">
          <cell r="A51">
            <v>1405</v>
          </cell>
          <cell r="D51" t="str">
            <v>TNN02</v>
          </cell>
        </row>
        <row r="52">
          <cell r="A52">
            <v>1447</v>
          </cell>
          <cell r="D52" t="str">
            <v>TNN02</v>
          </cell>
        </row>
        <row r="53">
          <cell r="A53">
            <v>1306</v>
          </cell>
          <cell r="D53" t="str">
            <v>TNN02</v>
          </cell>
        </row>
        <row r="54">
          <cell r="A54">
            <v>1310</v>
          </cell>
          <cell r="D54" t="str">
            <v>TNN02</v>
          </cell>
        </row>
        <row r="55">
          <cell r="A55" t="str">
            <v>p025</v>
          </cell>
          <cell r="D55" t="str">
            <v>VPCN</v>
          </cell>
        </row>
        <row r="56">
          <cell r="A56">
            <v>1403</v>
          </cell>
          <cell r="D56" t="str">
            <v>TNN02</v>
          </cell>
        </row>
        <row r="57">
          <cell r="A57">
            <v>1548</v>
          </cell>
          <cell r="D57" t="str">
            <v>TNN02</v>
          </cell>
        </row>
        <row r="58">
          <cell r="A58">
            <v>1376</v>
          </cell>
          <cell r="D58" t="str">
            <v>TNN04</v>
          </cell>
        </row>
        <row r="59">
          <cell r="A59" t="str">
            <v>p051</v>
          </cell>
          <cell r="D59" t="str">
            <v>VPCN</v>
          </cell>
        </row>
        <row r="60">
          <cell r="A60">
            <v>1516</v>
          </cell>
          <cell r="D60" t="str">
            <v>TNN04</v>
          </cell>
        </row>
        <row r="61">
          <cell r="A61">
            <v>1565</v>
          </cell>
          <cell r="D61" t="str">
            <v>TNN04</v>
          </cell>
        </row>
        <row r="62">
          <cell r="A62">
            <v>1329</v>
          </cell>
          <cell r="D62" t="str">
            <v>TNN04</v>
          </cell>
        </row>
        <row r="63">
          <cell r="A63">
            <v>1330</v>
          </cell>
          <cell r="D63" t="str">
            <v>TNN04</v>
          </cell>
        </row>
        <row r="64">
          <cell r="A64" t="str">
            <v>p035</v>
          </cell>
          <cell r="D64" t="str">
            <v>VPCN</v>
          </cell>
        </row>
        <row r="65">
          <cell r="A65">
            <v>1595</v>
          </cell>
          <cell r="D65" t="str">
            <v>TNN03</v>
          </cell>
        </row>
        <row r="66">
          <cell r="A66">
            <v>1596</v>
          </cell>
          <cell r="D66" t="str">
            <v>TNN03</v>
          </cell>
        </row>
        <row r="67">
          <cell r="A67">
            <v>1617</v>
          </cell>
          <cell r="D67" t="str">
            <v>TNN01</v>
          </cell>
        </row>
        <row r="68">
          <cell r="A68">
            <v>1627</v>
          </cell>
          <cell r="D68" t="str">
            <v>TNN04</v>
          </cell>
        </row>
        <row r="69">
          <cell r="A69">
            <v>1628</v>
          </cell>
          <cell r="D69" t="str">
            <v>TNN02</v>
          </cell>
        </row>
        <row r="70">
          <cell r="A70">
            <v>1632</v>
          </cell>
          <cell r="D70" t="str">
            <v>TNN04</v>
          </cell>
        </row>
        <row r="71">
          <cell r="A71">
            <v>1634</v>
          </cell>
          <cell r="D71" t="str">
            <v>TNN01</v>
          </cell>
        </row>
        <row r="72">
          <cell r="A72">
            <v>1644</v>
          </cell>
          <cell r="D72" t="str">
            <v>TNN02</v>
          </cell>
        </row>
        <row r="73">
          <cell r="A73">
            <v>1647</v>
          </cell>
          <cell r="D73" t="str">
            <v>TNN04</v>
          </cell>
        </row>
        <row r="74">
          <cell r="A74">
            <v>1648</v>
          </cell>
          <cell r="D74" t="str">
            <v>TNN04</v>
          </cell>
        </row>
        <row r="75">
          <cell r="A75">
            <v>1652</v>
          </cell>
          <cell r="D75" t="str">
            <v>TNN04</v>
          </cell>
        </row>
        <row r="77">
          <cell r="A77">
            <v>1013</v>
          </cell>
          <cell r="D77" t="str">
            <v>VPCN</v>
          </cell>
        </row>
        <row r="78">
          <cell r="A78">
            <v>2000</v>
          </cell>
          <cell r="D78" t="str">
            <v>VPCN</v>
          </cell>
        </row>
        <row r="79">
          <cell r="A79">
            <v>2001</v>
          </cell>
          <cell r="D79" t="str">
            <v>VPCN</v>
          </cell>
        </row>
        <row r="80">
          <cell r="A80">
            <v>2002</v>
          </cell>
          <cell r="D80" t="str">
            <v>VPCN</v>
          </cell>
        </row>
        <row r="81">
          <cell r="A81">
            <v>2003</v>
          </cell>
          <cell r="D81" t="str">
            <v>VPCN</v>
          </cell>
        </row>
        <row r="82">
          <cell r="A82">
            <v>2004</v>
          </cell>
          <cell r="D82" t="str">
            <v>VPCN</v>
          </cell>
        </row>
        <row r="83">
          <cell r="A83">
            <v>3000</v>
          </cell>
          <cell r="D83" t="str">
            <v>VPCN</v>
          </cell>
        </row>
        <row r="84">
          <cell r="A84">
            <v>3001</v>
          </cell>
          <cell r="D84" t="str">
            <v>VPCN</v>
          </cell>
        </row>
        <row r="85">
          <cell r="A85">
            <v>3002</v>
          </cell>
          <cell r="D85" t="str">
            <v>VPCN</v>
          </cell>
        </row>
        <row r="86">
          <cell r="A86">
            <v>3003</v>
          </cell>
          <cell r="D86" t="str">
            <v>VPCN</v>
          </cell>
        </row>
        <row r="87">
          <cell r="A87">
            <v>3004</v>
          </cell>
          <cell r="D87" t="str">
            <v>VPCN</v>
          </cell>
        </row>
        <row r="88">
          <cell r="A88">
            <v>4000</v>
          </cell>
          <cell r="D88" t="str">
            <v>VPCN</v>
          </cell>
        </row>
        <row r="89">
          <cell r="A89">
            <v>4001</v>
          </cell>
          <cell r="D89" t="str">
            <v>VPCN</v>
          </cell>
        </row>
        <row r="90">
          <cell r="A90">
            <v>4002</v>
          </cell>
          <cell r="D90" t="str">
            <v>VPCN</v>
          </cell>
        </row>
        <row r="91">
          <cell r="A91">
            <v>4003</v>
          </cell>
          <cell r="D91" t="str">
            <v>VPCN</v>
          </cell>
        </row>
        <row r="92">
          <cell r="A92">
            <v>4004</v>
          </cell>
          <cell r="D92" t="str">
            <v>VPCN</v>
          </cell>
        </row>
        <row r="93">
          <cell r="A93">
            <v>5000</v>
          </cell>
          <cell r="D93" t="str">
            <v>VPCN</v>
          </cell>
        </row>
        <row r="94">
          <cell r="A94">
            <v>5001</v>
          </cell>
          <cell r="D94" t="str">
            <v>VPCN</v>
          </cell>
        </row>
        <row r="95">
          <cell r="A95">
            <v>5002</v>
          </cell>
          <cell r="D95" t="str">
            <v>VPCN</v>
          </cell>
        </row>
        <row r="96">
          <cell r="A96">
            <v>5003</v>
          </cell>
          <cell r="D96" t="str">
            <v>VPCN</v>
          </cell>
        </row>
        <row r="97">
          <cell r="A97">
            <v>5004</v>
          </cell>
          <cell r="D97" t="str">
            <v>VPCN</v>
          </cell>
        </row>
        <row r="98">
          <cell r="A98">
            <v>5005</v>
          </cell>
          <cell r="D98" t="str">
            <v>VPCN</v>
          </cell>
        </row>
        <row r="99">
          <cell r="A99">
            <v>6000</v>
          </cell>
          <cell r="D99" t="str">
            <v>VPCN</v>
          </cell>
        </row>
        <row r="100">
          <cell r="A100">
            <v>6001</v>
          </cell>
          <cell r="D100" t="str">
            <v>VPCN</v>
          </cell>
        </row>
        <row r="101">
          <cell r="A101">
            <v>6002</v>
          </cell>
          <cell r="D101" t="str">
            <v>VPCN</v>
          </cell>
        </row>
        <row r="102">
          <cell r="A102">
            <v>6003</v>
          </cell>
          <cell r="D102" t="str">
            <v>VPCN</v>
          </cell>
        </row>
        <row r="103">
          <cell r="A103">
            <v>6004</v>
          </cell>
          <cell r="D103" t="str">
            <v>VPCN</v>
          </cell>
        </row>
        <row r="104">
          <cell r="A104">
            <v>6005</v>
          </cell>
          <cell r="D104" t="str">
            <v>VPCN</v>
          </cell>
        </row>
        <row r="105">
          <cell r="A105">
            <v>6006</v>
          </cell>
          <cell r="D105" t="str">
            <v>VPCN</v>
          </cell>
        </row>
        <row r="106">
          <cell r="A106">
            <v>6007</v>
          </cell>
          <cell r="D106" t="str">
            <v>VPCN</v>
          </cell>
        </row>
        <row r="107">
          <cell r="A107">
            <v>7000</v>
          </cell>
          <cell r="D107" t="str">
            <v>VPCN</v>
          </cell>
        </row>
        <row r="108">
          <cell r="A108">
            <v>7001</v>
          </cell>
          <cell r="D108" t="str">
            <v>VPCN</v>
          </cell>
        </row>
        <row r="109">
          <cell r="A109">
            <v>7002</v>
          </cell>
          <cell r="D109" t="str">
            <v>VPCN</v>
          </cell>
        </row>
        <row r="110">
          <cell r="A110">
            <v>7003</v>
          </cell>
          <cell r="D110" t="str">
            <v>VPCN</v>
          </cell>
        </row>
        <row r="111">
          <cell r="A111">
            <v>7004</v>
          </cell>
          <cell r="D111" t="str">
            <v>VPCN</v>
          </cell>
        </row>
        <row r="112">
          <cell r="A112">
            <v>7005</v>
          </cell>
          <cell r="D112" t="str">
            <v>VPCN</v>
          </cell>
        </row>
        <row r="113">
          <cell r="A113">
            <v>8000</v>
          </cell>
          <cell r="D113" t="str">
            <v>VPCN</v>
          </cell>
        </row>
        <row r="114">
          <cell r="A114">
            <v>8001</v>
          </cell>
          <cell r="D114" t="str">
            <v>VPCN</v>
          </cell>
        </row>
        <row r="115">
          <cell r="A115">
            <v>8002</v>
          </cell>
          <cell r="D115" t="str">
            <v>VPCN</v>
          </cell>
        </row>
        <row r="116">
          <cell r="A116">
            <v>8003</v>
          </cell>
          <cell r="D116" t="str">
            <v>VPCN</v>
          </cell>
        </row>
        <row r="117">
          <cell r="A117">
            <v>8004</v>
          </cell>
          <cell r="D117" t="str">
            <v>VPCN</v>
          </cell>
        </row>
        <row r="118">
          <cell r="A118">
            <v>9001</v>
          </cell>
          <cell r="D118" t="str">
            <v>VPCN</v>
          </cell>
        </row>
        <row r="119">
          <cell r="A119" t="str">
            <v>MS</v>
          </cell>
          <cell r="D119" t="str">
            <v>VPCN</v>
          </cell>
        </row>
        <row r="120">
          <cell r="A120" t="str">
            <v>CT</v>
          </cell>
          <cell r="D120" t="str">
            <v>VPCN</v>
          </cell>
        </row>
        <row r="121">
          <cell r="A121">
            <v>9999</v>
          </cell>
          <cell r="D121" t="str">
            <v>VPCN</v>
          </cell>
        </row>
        <row r="122">
          <cell r="A122" t="str">
            <v>X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an.ttt01@pnj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47" workbookViewId="0">
      <selection activeCell="H69" sqref="H69"/>
    </sheetView>
  </sheetViews>
  <sheetFormatPr defaultColWidth="9.140625" defaultRowHeight="12.75" x14ac:dyDescent="0.2"/>
  <cols>
    <col min="1" max="1" width="4.85546875" style="5" customWidth="1"/>
    <col min="2" max="2" width="10.140625" customWidth="1"/>
    <col min="3" max="3" width="23.5703125" customWidth="1"/>
    <col min="4" max="4" width="12" style="2" customWidth="1"/>
    <col min="5" max="5" width="29" customWidth="1"/>
    <col min="6" max="6" width="17.28515625" customWidth="1"/>
    <col min="7" max="7" width="23.7109375" customWidth="1"/>
    <col min="8" max="8" width="9.140625" style="2"/>
    <col min="9" max="9" width="18" customWidth="1"/>
  </cols>
  <sheetData>
    <row r="1" spans="1:11" x14ac:dyDescent="0.2">
      <c r="A1" s="3" t="s">
        <v>0</v>
      </c>
      <c r="B1" s="1" t="s">
        <v>1</v>
      </c>
      <c r="C1" s="1" t="s">
        <v>336</v>
      </c>
      <c r="D1" s="1" t="s">
        <v>69</v>
      </c>
      <c r="E1" s="1" t="s">
        <v>84</v>
      </c>
      <c r="F1" s="1" t="s">
        <v>131</v>
      </c>
      <c r="G1" s="9" t="s">
        <v>144</v>
      </c>
      <c r="H1" s="9" t="s">
        <v>270</v>
      </c>
      <c r="I1" s="1" t="s">
        <v>337</v>
      </c>
      <c r="J1" s="1" t="s">
        <v>338</v>
      </c>
      <c r="K1" s="1" t="s">
        <v>339</v>
      </c>
    </row>
    <row r="2" spans="1:11" s="7" customFormat="1" ht="23.25" customHeight="1" x14ac:dyDescent="0.2">
      <c r="A2" s="4">
        <v>1</v>
      </c>
      <c r="B2" s="6" t="s">
        <v>2</v>
      </c>
      <c r="C2" s="6" t="s">
        <v>272</v>
      </c>
      <c r="D2" s="10">
        <v>28275</v>
      </c>
      <c r="E2" s="6" t="s">
        <v>70</v>
      </c>
      <c r="F2" s="8" t="s">
        <v>132</v>
      </c>
      <c r="G2" s="6" t="s">
        <v>145</v>
      </c>
      <c r="H2" s="4" t="s">
        <v>211</v>
      </c>
      <c r="I2" s="7">
        <v>3</v>
      </c>
      <c r="J2" s="7" t="str">
        <f>_xlfn.XLOOKUP(VALUE(H2),'[1]CuaHang (4cum)'!$A:$A,'[1]CuaHang (4cum)'!$D:$D)</f>
        <v>VPCN</v>
      </c>
      <c r="K2" s="7" t="str">
        <f>_xlfn.TEXTJOIN("-",TRUE,_xlfn.UNIQUE($H$2:$H$68))</f>
        <v>9999-4000-6001-7000-5000-8002-2001-1295-1255-1317-1278-1307-1329-1565-1405-1409-1648-1467-1470-1477-1493-1280-1318-1489-1316-1401-1294-1314-1376-1373-1330-1555-1558-1370-1256-1277-1532-1534-1404-1539-1541-1548-1575-1579-1596-1617-1627-1628-1632-1634-1644-1647-1652-1115-1445-1447-1473-1504-1516-1517</v>
      </c>
    </row>
    <row r="3" spans="1:11" s="7" customFormat="1" ht="23.25" customHeight="1" x14ac:dyDescent="0.2">
      <c r="A3" s="4">
        <v>2</v>
      </c>
      <c r="B3" s="6" t="s">
        <v>17</v>
      </c>
      <c r="C3" s="6" t="s">
        <v>273</v>
      </c>
      <c r="D3" s="10">
        <v>32452</v>
      </c>
      <c r="E3" s="6" t="s">
        <v>90</v>
      </c>
      <c r="F3" s="8" t="s">
        <v>141</v>
      </c>
      <c r="G3" s="6" t="s">
        <v>160</v>
      </c>
      <c r="H3" s="4" t="s">
        <v>212</v>
      </c>
      <c r="I3" s="7">
        <v>1</v>
      </c>
      <c r="J3" s="7" t="str">
        <f>_xlfn.XLOOKUP(VALUE(H3),'[1]CuaHang (4cum)'!$A:$A,'[1]CuaHang (4cum)'!$D:$D)</f>
        <v>VPCN</v>
      </c>
      <c r="K3" s="7" t="str">
        <f>H3</f>
        <v>4000</v>
      </c>
    </row>
    <row r="4" spans="1:11" s="7" customFormat="1" ht="23.25" customHeight="1" x14ac:dyDescent="0.2">
      <c r="A4" s="4">
        <v>3</v>
      </c>
      <c r="B4" s="6" t="s">
        <v>8</v>
      </c>
      <c r="C4" s="6" t="s">
        <v>274</v>
      </c>
      <c r="D4" s="10">
        <v>31778</v>
      </c>
      <c r="E4" s="6" t="s">
        <v>74</v>
      </c>
      <c r="F4" s="8" t="s">
        <v>138</v>
      </c>
      <c r="G4" s="6" t="s">
        <v>151</v>
      </c>
      <c r="H4" s="4" t="s">
        <v>213</v>
      </c>
      <c r="I4" s="7">
        <v>1</v>
      </c>
      <c r="J4" s="7" t="str">
        <f>_xlfn.XLOOKUP(VALUE(H4),'[1]CuaHang (4cum)'!$A:$A,'[1]CuaHang (4cum)'!$D:$D)</f>
        <v>VPCN</v>
      </c>
      <c r="K4" s="7" t="str">
        <f t="shared" ref="K4:K6" si="0">H4</f>
        <v>6001</v>
      </c>
    </row>
    <row r="5" spans="1:11" s="7" customFormat="1" ht="23.25" customHeight="1" x14ac:dyDescent="0.2">
      <c r="A5" s="4">
        <v>4</v>
      </c>
      <c r="B5" s="6" t="s">
        <v>6</v>
      </c>
      <c r="C5" s="6" t="s">
        <v>275</v>
      </c>
      <c r="D5" s="10">
        <v>32801</v>
      </c>
      <c r="E5" s="6" t="s">
        <v>85</v>
      </c>
      <c r="F5" s="8" t="s">
        <v>136</v>
      </c>
      <c r="G5" s="6" t="s">
        <v>149</v>
      </c>
      <c r="H5" s="4" t="s">
        <v>214</v>
      </c>
      <c r="I5" s="7">
        <v>1</v>
      </c>
      <c r="J5" s="7" t="str">
        <f>_xlfn.XLOOKUP(VALUE(H5),'[1]CuaHang (4cum)'!$A:$A,'[1]CuaHang (4cum)'!$D:$D)</f>
        <v>VPCN</v>
      </c>
      <c r="K5" s="7" t="str">
        <f t="shared" si="0"/>
        <v>7000</v>
      </c>
    </row>
    <row r="6" spans="1:11" s="7" customFormat="1" ht="23.25" customHeight="1" x14ac:dyDescent="0.2">
      <c r="A6" s="4">
        <v>5</v>
      </c>
      <c r="B6" s="6" t="s">
        <v>4</v>
      </c>
      <c r="C6" s="6" t="s">
        <v>276</v>
      </c>
      <c r="D6" s="10">
        <v>30571</v>
      </c>
      <c r="E6" s="6" t="s">
        <v>72</v>
      </c>
      <c r="F6" s="8" t="s">
        <v>134</v>
      </c>
      <c r="G6" s="6" t="s">
        <v>147</v>
      </c>
      <c r="H6" s="4" t="s">
        <v>215</v>
      </c>
      <c r="I6" s="7">
        <v>1</v>
      </c>
      <c r="J6" s="7" t="str">
        <f>_xlfn.XLOOKUP(VALUE(H6),'[1]CuaHang (4cum)'!$A:$A,'[1]CuaHang (4cum)'!$D:$D)</f>
        <v>VPCN</v>
      </c>
      <c r="K6" s="7" t="str">
        <f t="shared" si="0"/>
        <v>5000</v>
      </c>
    </row>
    <row r="7" spans="1:11" s="7" customFormat="1" ht="23.25" customHeight="1" x14ac:dyDescent="0.2">
      <c r="A7" s="4">
        <v>6</v>
      </c>
      <c r="B7" s="6" t="s">
        <v>7</v>
      </c>
      <c r="C7" s="6" t="s">
        <v>277</v>
      </c>
      <c r="D7" s="10">
        <v>30881</v>
      </c>
      <c r="E7" s="6" t="s">
        <v>73</v>
      </c>
      <c r="F7" s="8" t="s">
        <v>137</v>
      </c>
      <c r="G7" s="6" t="s">
        <v>150</v>
      </c>
      <c r="H7" s="4" t="s">
        <v>216</v>
      </c>
      <c r="I7" s="7">
        <v>3</v>
      </c>
      <c r="J7" s="7" t="str">
        <f>_xlfn.XLOOKUP(VALUE(H7),'[1]CuaHang (4cum)'!$A:$A,'[1]CuaHang (4cum)'!$D:$D)</f>
        <v>VPCN</v>
      </c>
      <c r="K7" s="7" t="str">
        <f t="shared" ref="K7" si="1">_xlfn.TEXTJOIN("-",TRUE,_xlfn.UNIQUE($H$2:$H$68))</f>
        <v>9999-4000-6001-7000-5000-8002-2001-1295-1255-1317-1278-1307-1329-1565-1405-1409-1648-1467-1470-1477-1493-1280-1318-1489-1316-1401-1294-1314-1376-1373-1330-1555-1558-1370-1256-1277-1532-1534-1404-1539-1541-1548-1575-1579-1596-1617-1627-1628-1632-1634-1644-1647-1652-1115-1445-1447-1473-1504-1516-1517</v>
      </c>
    </row>
    <row r="8" spans="1:11" s="7" customFormat="1" ht="23.25" customHeight="1" x14ac:dyDescent="0.2">
      <c r="A8" s="4">
        <v>7</v>
      </c>
      <c r="B8" s="6" t="s">
        <v>3</v>
      </c>
      <c r="C8" s="6" t="s">
        <v>278</v>
      </c>
      <c r="D8" s="10">
        <v>31103</v>
      </c>
      <c r="E8" s="6" t="s">
        <v>71</v>
      </c>
      <c r="F8" s="8" t="s">
        <v>133</v>
      </c>
      <c r="G8" s="6" t="s">
        <v>146</v>
      </c>
      <c r="H8" s="4" t="s">
        <v>217</v>
      </c>
      <c r="I8" s="7">
        <v>2</v>
      </c>
      <c r="J8" s="7" t="str">
        <f>_xlfn.XLOOKUP(VALUE(H8),'[1]CuaHang (4cum)'!$A:$A,'[1]CuaHang (4cum)'!$D:$D)</f>
        <v>VPCN</v>
      </c>
      <c r="K8" s="7" t="str">
        <f>_xlfn.TEXTJOIN("-",TRUE,_xlfn.UNIQUE($H$8:$H$68))</f>
        <v>2001-1295-1255-1317-1278-1307-1329-1565-1405-1409-1648-1467-1470-1477-1493-1280-1318-1489-1316-1401-1294-1314-1376-1373-1330-1555-1558-1370-1256-1277-1532-1534-1404-1539-1541-1548-1575-1579-1596-1617-1627-1628-1632-1634-1644-1647-1652-1115-1445-1447-1473-1504-1516-1517</v>
      </c>
    </row>
    <row r="9" spans="1:11" s="7" customFormat="1" ht="23.25" customHeight="1" x14ac:dyDescent="0.2">
      <c r="A9" s="4">
        <v>8</v>
      </c>
      <c r="B9" s="6" t="s">
        <v>5</v>
      </c>
      <c r="C9" s="6" t="s">
        <v>279</v>
      </c>
      <c r="D9" s="10">
        <v>34300</v>
      </c>
      <c r="E9" s="6" t="s">
        <v>71</v>
      </c>
      <c r="F9" s="8" t="s">
        <v>135</v>
      </c>
      <c r="G9" s="6" t="s">
        <v>148</v>
      </c>
      <c r="H9" s="4" t="s">
        <v>217</v>
      </c>
      <c r="I9" s="7">
        <v>1</v>
      </c>
      <c r="J9" s="7" t="str">
        <f>_xlfn.XLOOKUP(VALUE(H9),'[1]CuaHang (4cum)'!$A:$A,'[1]CuaHang (4cum)'!$D:$D)</f>
        <v>VPCN</v>
      </c>
      <c r="K9" s="7" t="str" cm="1">
        <f t="array" ref="K9">_xlfn.TEXTJOIN("-",TRUE,_xlfn.UNIQUE(_xlfn._xlws.FILTER($H$2:$H$68,$J$2:$J$68="TNN03")))</f>
        <v>1317-1280-1318-1316-1401-1532-1534-1404-1541-1575-1596-1115</v>
      </c>
    </row>
    <row r="10" spans="1:11" s="7" customFormat="1" ht="23.25" customHeight="1" x14ac:dyDescent="0.2">
      <c r="A10" s="4">
        <v>9</v>
      </c>
      <c r="B10" s="6" t="s">
        <v>9</v>
      </c>
      <c r="C10" s="6" t="s">
        <v>280</v>
      </c>
      <c r="D10" s="10">
        <v>31549</v>
      </c>
      <c r="E10" s="6" t="s">
        <v>71</v>
      </c>
      <c r="F10" s="8" t="s">
        <v>139</v>
      </c>
      <c r="G10" s="6" t="s">
        <v>152</v>
      </c>
      <c r="H10" s="4" t="s">
        <v>217</v>
      </c>
      <c r="I10" s="7">
        <v>1</v>
      </c>
      <c r="J10" s="7" t="str">
        <f>_xlfn.XLOOKUP(VALUE(H10),'[1]CuaHang (4cum)'!$A:$A,'[1]CuaHang (4cum)'!$D:$D)</f>
        <v>VPCN</v>
      </c>
      <c r="K10" s="7" t="str" cm="1">
        <f t="array" ref="K10">_xlfn.TEXTJOIN("-",TRUE,_xlfn.UNIQUE(_xlfn._xlws.FILTER($H$2:$H$68,$J$2:$J$68="TNN01")))</f>
        <v>1278-1467-1493-1314-1555-1370-1277-1539-1617-1634-1473-1517</v>
      </c>
    </row>
    <row r="11" spans="1:11" s="7" customFormat="1" ht="23.25" customHeight="1" x14ac:dyDescent="0.2">
      <c r="A11" s="4">
        <v>10</v>
      </c>
      <c r="B11" s="6" t="s">
        <v>10</v>
      </c>
      <c r="C11" s="6" t="s">
        <v>281</v>
      </c>
      <c r="D11" s="10">
        <v>30556</v>
      </c>
      <c r="E11" s="6" t="s">
        <v>71</v>
      </c>
      <c r="F11" s="8" t="s">
        <v>139</v>
      </c>
      <c r="G11" s="6" t="s">
        <v>153</v>
      </c>
      <c r="H11" s="4" t="s">
        <v>217</v>
      </c>
      <c r="I11" s="7">
        <v>1</v>
      </c>
      <c r="J11" s="7" t="str">
        <f>_xlfn.XLOOKUP(VALUE(H11),'[1]CuaHang (4cum)'!$A:$A,'[1]CuaHang (4cum)'!$D:$D)</f>
        <v>VPCN</v>
      </c>
      <c r="K11" s="7" t="str" cm="1">
        <f t="array" ref="K11">_xlfn.TEXTJOIN("-",TRUE,_xlfn.UNIQUE(_xlfn._xlws.FILTER($H$2:$H$68,$J$2:$J$68="TNN02")))</f>
        <v>1295-1307-1405-1470-1477-1489-1294-1373-1548-1579-1628-1644-1445-1447</v>
      </c>
    </row>
    <row r="12" spans="1:11" s="7" customFormat="1" ht="23.25" customHeight="1" x14ac:dyDescent="0.2">
      <c r="A12" s="4">
        <v>11</v>
      </c>
      <c r="B12" s="6" t="s">
        <v>11</v>
      </c>
      <c r="C12" s="6" t="s">
        <v>282</v>
      </c>
      <c r="D12" s="10">
        <v>33551</v>
      </c>
      <c r="E12" s="6" t="s">
        <v>71</v>
      </c>
      <c r="F12" s="8" t="s">
        <v>139</v>
      </c>
      <c r="G12" s="6" t="s">
        <v>154</v>
      </c>
      <c r="H12" s="4" t="s">
        <v>217</v>
      </c>
      <c r="I12" s="7">
        <v>1</v>
      </c>
      <c r="J12" s="7" t="str">
        <f>_xlfn.XLOOKUP(VALUE(H12),'[1]CuaHang (4cum)'!$A:$A,'[1]CuaHang (4cum)'!$D:$D)</f>
        <v>VPCN</v>
      </c>
      <c r="K12" s="7" t="str" cm="1">
        <f t="array" ref="K12">_xlfn.TEXTJOIN("-",TRUE,_xlfn.UNIQUE(_xlfn._xlws.FILTER($H$2:$H$68,$J$2:$J$68="TNN04")))</f>
        <v>1255-1329-1565-1409-1648-1376-1330-1558-1256-1627-1632-1647-1652-1504-1516</v>
      </c>
    </row>
    <row r="13" spans="1:11" s="7" customFormat="1" ht="23.25" customHeight="1" x14ac:dyDescent="0.2">
      <c r="A13" s="4">
        <v>12</v>
      </c>
      <c r="B13" s="6" t="s">
        <v>53</v>
      </c>
      <c r="C13" s="6" t="s">
        <v>283</v>
      </c>
      <c r="D13" s="10">
        <v>33091</v>
      </c>
      <c r="E13" s="6" t="s">
        <v>121</v>
      </c>
      <c r="F13" s="8" t="s">
        <v>140</v>
      </c>
      <c r="G13" s="6" t="s">
        <v>196</v>
      </c>
      <c r="H13" s="4" t="s">
        <v>218</v>
      </c>
      <c r="I13" s="7">
        <v>0</v>
      </c>
      <c r="J13" s="7" t="str">
        <f>_xlfn.XLOOKUP(VALUE(H13),'[1]CuaHang (4cum)'!$A:$A,'[1]CuaHang (4cum)'!$D:$D)</f>
        <v>TNN02</v>
      </c>
      <c r="K13" s="7" t="str">
        <f>H13</f>
        <v>1295</v>
      </c>
    </row>
    <row r="14" spans="1:11" s="7" customFormat="1" ht="23.25" customHeight="1" x14ac:dyDescent="0.2">
      <c r="A14" s="4">
        <v>13</v>
      </c>
      <c r="B14" s="6" t="s">
        <v>54</v>
      </c>
      <c r="C14" s="6" t="s">
        <v>284</v>
      </c>
      <c r="D14" s="10">
        <v>35251</v>
      </c>
      <c r="E14" s="6" t="s">
        <v>122</v>
      </c>
      <c r="F14" s="8" t="s">
        <v>140</v>
      </c>
      <c r="G14" s="6" t="s">
        <v>197</v>
      </c>
      <c r="H14" s="4" t="s">
        <v>219</v>
      </c>
      <c r="I14" s="7">
        <v>0</v>
      </c>
      <c r="J14" s="7" t="str">
        <f>_xlfn.XLOOKUP(VALUE(H14),'[1]CuaHang (4cum)'!$A:$A,'[1]CuaHang (4cum)'!$D:$D)</f>
        <v>TNN04</v>
      </c>
      <c r="K14" s="7" t="str">
        <f t="shared" ref="K14:K68" si="2">H14</f>
        <v>1255</v>
      </c>
    </row>
    <row r="15" spans="1:11" s="7" customFormat="1" ht="23.25" customHeight="1" x14ac:dyDescent="0.2">
      <c r="A15" s="4">
        <v>14</v>
      </c>
      <c r="B15" s="6" t="s">
        <v>49</v>
      </c>
      <c r="C15" s="6" t="s">
        <v>285</v>
      </c>
      <c r="D15" s="10">
        <v>33322</v>
      </c>
      <c r="E15" s="6" t="s">
        <v>118</v>
      </c>
      <c r="F15" s="8" t="s">
        <v>140</v>
      </c>
      <c r="G15" s="6" t="s">
        <v>192</v>
      </c>
      <c r="H15" s="4" t="s">
        <v>220</v>
      </c>
      <c r="I15" s="7">
        <v>0</v>
      </c>
      <c r="J15" s="7" t="str">
        <f>_xlfn.XLOOKUP(VALUE(H15),'[1]CuaHang (4cum)'!$A:$A,'[1]CuaHang (4cum)'!$D:$D)</f>
        <v>TNN03</v>
      </c>
      <c r="K15" s="7" t="str">
        <f t="shared" si="2"/>
        <v>1317</v>
      </c>
    </row>
    <row r="16" spans="1:11" s="7" customFormat="1" ht="23.25" customHeight="1" x14ac:dyDescent="0.2">
      <c r="A16" s="4">
        <v>15</v>
      </c>
      <c r="B16" s="6" t="s">
        <v>15</v>
      </c>
      <c r="C16" s="6" t="s">
        <v>286</v>
      </c>
      <c r="D16" s="10">
        <v>33502</v>
      </c>
      <c r="E16" s="6" t="s">
        <v>75</v>
      </c>
      <c r="F16" s="8" t="s">
        <v>140</v>
      </c>
      <c r="G16" s="6" t="s">
        <v>158</v>
      </c>
      <c r="H16" s="4" t="s">
        <v>221</v>
      </c>
      <c r="I16" s="7">
        <v>0</v>
      </c>
      <c r="J16" s="7" t="str">
        <f>_xlfn.XLOOKUP(VALUE(H16),'[1]CuaHang (4cum)'!$A:$A,'[1]CuaHang (4cum)'!$D:$D)</f>
        <v>TNN01</v>
      </c>
      <c r="K16" s="7" t="str">
        <f t="shared" si="2"/>
        <v>1278</v>
      </c>
    </row>
    <row r="17" spans="1:11" s="7" customFormat="1" ht="23.25" customHeight="1" x14ac:dyDescent="0.2">
      <c r="A17" s="4">
        <v>16</v>
      </c>
      <c r="B17" s="11" t="s">
        <v>64</v>
      </c>
      <c r="C17" s="11" t="s">
        <v>287</v>
      </c>
      <c r="D17" s="12">
        <v>33860</v>
      </c>
      <c r="E17" s="11" t="s">
        <v>75</v>
      </c>
      <c r="F17" s="13" t="s">
        <v>142</v>
      </c>
      <c r="G17" s="11" t="s">
        <v>207</v>
      </c>
      <c r="H17" s="14" t="s">
        <v>221</v>
      </c>
      <c r="I17" s="7">
        <v>0</v>
      </c>
      <c r="J17" s="7" t="str">
        <f>_xlfn.XLOOKUP(VALUE(H17),'[1]CuaHang (4cum)'!$A:$A,'[1]CuaHang (4cum)'!$D:$D)</f>
        <v>TNN01</v>
      </c>
      <c r="K17" s="7" t="str">
        <f t="shared" si="2"/>
        <v>1278</v>
      </c>
    </row>
    <row r="18" spans="1:11" s="7" customFormat="1" ht="23.25" customHeight="1" x14ac:dyDescent="0.2">
      <c r="A18" s="4">
        <v>17</v>
      </c>
      <c r="B18" s="6" t="s">
        <v>39</v>
      </c>
      <c r="C18" s="6" t="s">
        <v>288</v>
      </c>
      <c r="D18" s="10">
        <v>33503</v>
      </c>
      <c r="E18" s="6" t="s">
        <v>108</v>
      </c>
      <c r="F18" s="8" t="s">
        <v>140</v>
      </c>
      <c r="G18" s="6" t="s">
        <v>182</v>
      </c>
      <c r="H18" s="4" t="s">
        <v>222</v>
      </c>
      <c r="I18" s="7">
        <v>0</v>
      </c>
      <c r="J18" s="7" t="str">
        <f>_xlfn.XLOOKUP(VALUE(H18),'[1]CuaHang (4cum)'!$A:$A,'[1]CuaHang (4cum)'!$D:$D)</f>
        <v>TNN02</v>
      </c>
      <c r="K18" s="7" t="str">
        <f t="shared" si="2"/>
        <v>1307</v>
      </c>
    </row>
    <row r="19" spans="1:11" s="7" customFormat="1" ht="23.25" customHeight="1" x14ac:dyDescent="0.2">
      <c r="A19" s="4">
        <v>18</v>
      </c>
      <c r="B19" s="6" t="s">
        <v>25</v>
      </c>
      <c r="C19" s="6" t="s">
        <v>289</v>
      </c>
      <c r="D19" s="10">
        <v>32257</v>
      </c>
      <c r="E19" s="6" t="s">
        <v>97</v>
      </c>
      <c r="F19" s="8" t="s">
        <v>140</v>
      </c>
      <c r="G19" s="6" t="s">
        <v>168</v>
      </c>
      <c r="H19" s="4" t="s">
        <v>223</v>
      </c>
      <c r="I19" s="7">
        <v>0</v>
      </c>
      <c r="J19" s="7" t="str">
        <f>_xlfn.XLOOKUP(VALUE(H19),'[1]CuaHang (4cum)'!$A:$A,'[1]CuaHang (4cum)'!$D:$D)</f>
        <v>TNN04</v>
      </c>
      <c r="K19" s="7" t="str">
        <f t="shared" si="2"/>
        <v>1329</v>
      </c>
    </row>
    <row r="20" spans="1:11" s="7" customFormat="1" ht="23.25" customHeight="1" x14ac:dyDescent="0.2">
      <c r="A20" s="4">
        <v>19</v>
      </c>
      <c r="B20" s="6" t="s">
        <v>44</v>
      </c>
      <c r="C20" s="6" t="s">
        <v>290</v>
      </c>
      <c r="D20" s="10">
        <v>37030</v>
      </c>
      <c r="E20" s="6" t="s">
        <v>113</v>
      </c>
      <c r="F20" s="8" t="s">
        <v>142</v>
      </c>
      <c r="G20" s="6" t="s">
        <v>187</v>
      </c>
      <c r="H20" s="4" t="s">
        <v>224</v>
      </c>
      <c r="I20" s="7">
        <v>0</v>
      </c>
      <c r="J20" s="7" t="str">
        <f>_xlfn.XLOOKUP(VALUE(H20),'[1]CuaHang (4cum)'!$A:$A,'[1]CuaHang (4cum)'!$D:$D)</f>
        <v>TNN04</v>
      </c>
      <c r="K20" s="7" t="str">
        <f t="shared" si="2"/>
        <v>1565</v>
      </c>
    </row>
    <row r="21" spans="1:11" s="7" customFormat="1" ht="23.25" customHeight="1" x14ac:dyDescent="0.2">
      <c r="A21" s="4">
        <v>20</v>
      </c>
      <c r="B21" s="6" t="s">
        <v>42</v>
      </c>
      <c r="C21" s="6" t="s">
        <v>290</v>
      </c>
      <c r="D21" s="10">
        <v>35183</v>
      </c>
      <c r="E21" s="6" t="s">
        <v>111</v>
      </c>
      <c r="F21" s="8" t="s">
        <v>142</v>
      </c>
      <c r="G21" s="6" t="s">
        <v>185</v>
      </c>
      <c r="H21" s="4" t="s">
        <v>225</v>
      </c>
      <c r="I21" s="7">
        <v>0</v>
      </c>
      <c r="J21" s="7" t="str">
        <f>_xlfn.XLOOKUP(VALUE(H21),'[1]CuaHang (4cum)'!$A:$A,'[1]CuaHang (4cum)'!$D:$D)</f>
        <v>TNN02</v>
      </c>
      <c r="K21" s="7" t="str">
        <f t="shared" si="2"/>
        <v>1405</v>
      </c>
    </row>
    <row r="22" spans="1:11" s="7" customFormat="1" ht="23.25" customHeight="1" x14ac:dyDescent="0.2">
      <c r="A22" s="4">
        <v>21</v>
      </c>
      <c r="B22" s="6" t="s">
        <v>34</v>
      </c>
      <c r="C22" s="6" t="s">
        <v>291</v>
      </c>
      <c r="D22" s="10">
        <v>35075</v>
      </c>
      <c r="E22" s="6" t="s">
        <v>104</v>
      </c>
      <c r="F22" s="8" t="s">
        <v>140</v>
      </c>
      <c r="G22" s="6" t="s">
        <v>177</v>
      </c>
      <c r="H22" s="4" t="s">
        <v>226</v>
      </c>
      <c r="I22" s="7">
        <v>0</v>
      </c>
      <c r="J22" s="7" t="str">
        <f>_xlfn.XLOOKUP(VALUE(H22),'[1]CuaHang (4cum)'!$A:$A,'[1]CuaHang (4cum)'!$D:$D)</f>
        <v>TNN04</v>
      </c>
      <c r="K22" s="7" t="str">
        <f t="shared" si="2"/>
        <v>1409</v>
      </c>
    </row>
    <row r="23" spans="1:11" s="7" customFormat="1" ht="23.25" customHeight="1" x14ac:dyDescent="0.2">
      <c r="A23" s="4">
        <v>22</v>
      </c>
      <c r="B23" s="6" t="s">
        <v>21</v>
      </c>
      <c r="C23" s="6" t="s">
        <v>292</v>
      </c>
      <c r="D23" s="10">
        <v>34605</v>
      </c>
      <c r="E23" s="6" t="s">
        <v>93</v>
      </c>
      <c r="F23" s="8" t="s">
        <v>142</v>
      </c>
      <c r="G23" s="6" t="s">
        <v>164</v>
      </c>
      <c r="H23" s="4" t="s">
        <v>227</v>
      </c>
      <c r="I23" s="7">
        <v>0</v>
      </c>
      <c r="J23" s="7" t="str">
        <f>_xlfn.XLOOKUP(VALUE(H23),'[1]CuaHang (4cum)'!$A:$A,'[1]CuaHang (4cum)'!$D:$D)</f>
        <v>TNN04</v>
      </c>
      <c r="K23" s="7" t="str">
        <f t="shared" si="2"/>
        <v>1648</v>
      </c>
    </row>
    <row r="24" spans="1:11" s="7" customFormat="1" ht="23.25" customHeight="1" x14ac:dyDescent="0.2">
      <c r="A24" s="4">
        <v>23</v>
      </c>
      <c r="B24" s="6" t="s">
        <v>35</v>
      </c>
      <c r="C24" s="6" t="s">
        <v>293</v>
      </c>
      <c r="D24" s="10">
        <v>31340</v>
      </c>
      <c r="E24" s="6" t="s">
        <v>105</v>
      </c>
      <c r="F24" s="8" t="s">
        <v>140</v>
      </c>
      <c r="G24" s="6" t="s">
        <v>178</v>
      </c>
      <c r="H24" s="4" t="s">
        <v>228</v>
      </c>
      <c r="I24" s="7">
        <v>0</v>
      </c>
      <c r="J24" s="7" t="str">
        <f>_xlfn.XLOOKUP(VALUE(H24),'[1]CuaHang (4cum)'!$A:$A,'[1]CuaHang (4cum)'!$D:$D)</f>
        <v>TNN01</v>
      </c>
      <c r="K24" s="7" t="str">
        <f t="shared" si="2"/>
        <v>1467</v>
      </c>
    </row>
    <row r="25" spans="1:11" s="7" customFormat="1" ht="23.25" customHeight="1" x14ac:dyDescent="0.2">
      <c r="A25" s="4">
        <v>24</v>
      </c>
      <c r="B25" s="6" t="s">
        <v>36</v>
      </c>
      <c r="C25" s="6" t="s">
        <v>294</v>
      </c>
      <c r="D25" s="10">
        <v>34088</v>
      </c>
      <c r="E25" s="6" t="s">
        <v>106</v>
      </c>
      <c r="F25" s="8" t="s">
        <v>140</v>
      </c>
      <c r="G25" s="6" t="s">
        <v>179</v>
      </c>
      <c r="H25" s="4" t="s">
        <v>229</v>
      </c>
      <c r="I25" s="7">
        <v>0</v>
      </c>
      <c r="J25" s="7" t="str">
        <f>_xlfn.XLOOKUP(VALUE(H25),'[1]CuaHang (4cum)'!$A:$A,'[1]CuaHang (4cum)'!$D:$D)</f>
        <v>TNN02</v>
      </c>
      <c r="K25" s="7" t="str">
        <f t="shared" si="2"/>
        <v>1470</v>
      </c>
    </row>
    <row r="26" spans="1:11" s="7" customFormat="1" ht="23.25" customHeight="1" x14ac:dyDescent="0.2">
      <c r="A26" s="4">
        <v>25</v>
      </c>
      <c r="B26" s="6" t="s">
        <v>67</v>
      </c>
      <c r="C26" s="6" t="s">
        <v>295</v>
      </c>
      <c r="D26" s="10">
        <v>34000</v>
      </c>
      <c r="E26" s="6" t="s">
        <v>106</v>
      </c>
      <c r="F26" s="8" t="s">
        <v>143</v>
      </c>
      <c r="G26" s="6" t="s">
        <v>210</v>
      </c>
      <c r="H26" s="4" t="s">
        <v>229</v>
      </c>
      <c r="I26" s="7">
        <v>0</v>
      </c>
      <c r="J26" s="7" t="str">
        <f>_xlfn.XLOOKUP(VALUE(H26),'[1]CuaHang (4cum)'!$A:$A,'[1]CuaHang (4cum)'!$D:$D)</f>
        <v>TNN02</v>
      </c>
      <c r="K26" s="7" t="str">
        <f t="shared" si="2"/>
        <v>1470</v>
      </c>
    </row>
    <row r="27" spans="1:11" s="7" customFormat="1" ht="23.25" customHeight="1" x14ac:dyDescent="0.2">
      <c r="A27" s="4">
        <v>26</v>
      </c>
      <c r="B27" s="6" t="s">
        <v>43</v>
      </c>
      <c r="C27" s="6" t="s">
        <v>296</v>
      </c>
      <c r="D27" s="10">
        <v>33454</v>
      </c>
      <c r="E27" s="6" t="s">
        <v>112</v>
      </c>
      <c r="F27" s="8" t="s">
        <v>140</v>
      </c>
      <c r="G27" s="6" t="s">
        <v>186</v>
      </c>
      <c r="H27" s="4" t="s">
        <v>230</v>
      </c>
      <c r="I27" s="7">
        <v>0</v>
      </c>
      <c r="J27" s="7" t="str">
        <f>_xlfn.XLOOKUP(VALUE(H27),'[1]CuaHang (4cum)'!$A:$A,'[1]CuaHang (4cum)'!$D:$D)</f>
        <v>TNN02</v>
      </c>
      <c r="K27" s="7" t="str">
        <f t="shared" si="2"/>
        <v>1477</v>
      </c>
    </row>
    <row r="28" spans="1:11" s="7" customFormat="1" ht="23.25" customHeight="1" x14ac:dyDescent="0.2">
      <c r="A28" s="4">
        <v>27</v>
      </c>
      <c r="B28" s="6" t="s">
        <v>32</v>
      </c>
      <c r="C28" s="6" t="s">
        <v>297</v>
      </c>
      <c r="D28" s="10">
        <v>30651</v>
      </c>
      <c r="E28" s="6" t="s">
        <v>78</v>
      </c>
      <c r="F28" s="8" t="s">
        <v>140</v>
      </c>
      <c r="G28" s="6" t="s">
        <v>175</v>
      </c>
      <c r="H28" s="4" t="s">
        <v>231</v>
      </c>
      <c r="I28" s="7">
        <v>0</v>
      </c>
      <c r="J28" s="7" t="str">
        <f>_xlfn.XLOOKUP(VALUE(H28),'[1]CuaHang (4cum)'!$A:$A,'[1]CuaHang (4cum)'!$D:$D)</f>
        <v>TNN01</v>
      </c>
      <c r="K28" s="7" t="str">
        <f t="shared" si="2"/>
        <v>1493</v>
      </c>
    </row>
    <row r="29" spans="1:11" s="7" customFormat="1" ht="23.25" customHeight="1" x14ac:dyDescent="0.2">
      <c r="A29" s="4">
        <v>28</v>
      </c>
      <c r="B29" s="6" t="s">
        <v>22</v>
      </c>
      <c r="C29" s="6" t="s">
        <v>298</v>
      </c>
      <c r="D29" s="10">
        <v>33482</v>
      </c>
      <c r="E29" s="6" t="s">
        <v>94</v>
      </c>
      <c r="F29" s="8" t="s">
        <v>140</v>
      </c>
      <c r="G29" s="6" t="s">
        <v>165</v>
      </c>
      <c r="H29" s="4" t="s">
        <v>232</v>
      </c>
      <c r="I29" s="7">
        <v>0</v>
      </c>
      <c r="J29" s="7" t="str">
        <f>_xlfn.XLOOKUP(VALUE(H29),'[1]CuaHang (4cum)'!$A:$A,'[1]CuaHang (4cum)'!$D:$D)</f>
        <v>TNN03</v>
      </c>
      <c r="K29" s="7" t="str">
        <f t="shared" si="2"/>
        <v>1280</v>
      </c>
    </row>
    <row r="30" spans="1:11" s="7" customFormat="1" ht="23.25" customHeight="1" x14ac:dyDescent="0.2">
      <c r="A30" s="4">
        <v>29</v>
      </c>
      <c r="B30" s="6" t="s">
        <v>24</v>
      </c>
      <c r="C30" s="6" t="s">
        <v>299</v>
      </c>
      <c r="D30" s="10">
        <v>32278</v>
      </c>
      <c r="E30" s="6" t="s">
        <v>96</v>
      </c>
      <c r="F30" s="8" t="s">
        <v>140</v>
      </c>
      <c r="G30" s="6" t="s">
        <v>167</v>
      </c>
      <c r="H30" s="4" t="s">
        <v>233</v>
      </c>
      <c r="I30" s="7">
        <v>0</v>
      </c>
      <c r="J30" s="7" t="str">
        <f>_xlfn.XLOOKUP(VALUE(H30),'[1]CuaHang (4cum)'!$A:$A,'[1]CuaHang (4cum)'!$D:$D)</f>
        <v>TNN03</v>
      </c>
      <c r="K30" s="7" t="str">
        <f t="shared" si="2"/>
        <v>1318</v>
      </c>
    </row>
    <row r="31" spans="1:11" s="7" customFormat="1" ht="23.25" customHeight="1" x14ac:dyDescent="0.2">
      <c r="A31" s="4">
        <v>30</v>
      </c>
      <c r="B31" s="6" t="s">
        <v>38</v>
      </c>
      <c r="C31" s="6" t="s">
        <v>300</v>
      </c>
      <c r="D31" s="10">
        <v>33840</v>
      </c>
      <c r="E31" s="6" t="s">
        <v>79</v>
      </c>
      <c r="F31" s="8" t="s">
        <v>140</v>
      </c>
      <c r="G31" s="6" t="s">
        <v>181</v>
      </c>
      <c r="H31" s="4" t="s">
        <v>234</v>
      </c>
      <c r="I31" s="7">
        <v>0</v>
      </c>
      <c r="J31" s="7" t="str">
        <f>_xlfn.XLOOKUP(VALUE(H31),'[1]CuaHang (4cum)'!$A:$A,'[1]CuaHang (4cum)'!$D:$D)</f>
        <v>TNN02</v>
      </c>
      <c r="K31" s="7" t="str">
        <f t="shared" si="2"/>
        <v>1489</v>
      </c>
    </row>
    <row r="32" spans="1:11" s="7" customFormat="1" ht="23.25" customHeight="1" x14ac:dyDescent="0.2">
      <c r="A32" s="4">
        <v>31</v>
      </c>
      <c r="B32" s="6" t="s">
        <v>55</v>
      </c>
      <c r="C32" s="6" t="s">
        <v>301</v>
      </c>
      <c r="D32" s="10">
        <v>30058</v>
      </c>
      <c r="E32" s="6" t="s">
        <v>123</v>
      </c>
      <c r="F32" s="8" t="s">
        <v>140</v>
      </c>
      <c r="G32" s="6" t="s">
        <v>198</v>
      </c>
      <c r="H32" s="4" t="s">
        <v>235</v>
      </c>
      <c r="I32" s="7">
        <v>0</v>
      </c>
      <c r="J32" s="7" t="str">
        <f>_xlfn.XLOOKUP(VALUE(H32),'[1]CuaHang (4cum)'!$A:$A,'[1]CuaHang (4cum)'!$D:$D)</f>
        <v>TNN03</v>
      </c>
      <c r="K32" s="7" t="str">
        <f t="shared" si="2"/>
        <v>1316</v>
      </c>
    </row>
    <row r="33" spans="1:11" s="7" customFormat="1" ht="23.25" customHeight="1" x14ac:dyDescent="0.2">
      <c r="A33" s="4">
        <v>32</v>
      </c>
      <c r="B33" s="6" t="s">
        <v>60</v>
      </c>
      <c r="C33" s="6" t="s">
        <v>68</v>
      </c>
      <c r="D33" s="10">
        <v>31569</v>
      </c>
      <c r="E33" s="6" t="s">
        <v>126</v>
      </c>
      <c r="F33" s="8" t="s">
        <v>140</v>
      </c>
      <c r="G33" s="6" t="s">
        <v>203</v>
      </c>
      <c r="H33" s="4" t="s">
        <v>236</v>
      </c>
      <c r="I33" s="7">
        <v>0</v>
      </c>
      <c r="J33" s="7" t="str">
        <f>_xlfn.XLOOKUP(VALUE(H33),'[1]CuaHang (4cum)'!$A:$A,'[1]CuaHang (4cum)'!$D:$D)</f>
        <v>TNN03</v>
      </c>
      <c r="K33" s="7" t="str">
        <f t="shared" si="2"/>
        <v>1401</v>
      </c>
    </row>
    <row r="34" spans="1:11" s="7" customFormat="1" ht="23.25" customHeight="1" x14ac:dyDescent="0.2">
      <c r="A34" s="4">
        <v>33</v>
      </c>
      <c r="B34" s="6" t="s">
        <v>28</v>
      </c>
      <c r="C34" s="6" t="s">
        <v>302</v>
      </c>
      <c r="D34" s="10">
        <v>33825</v>
      </c>
      <c r="E34" s="6" t="s">
        <v>99</v>
      </c>
      <c r="F34" s="8" t="s">
        <v>140</v>
      </c>
      <c r="G34" s="6" t="s">
        <v>171</v>
      </c>
      <c r="H34" s="4" t="s">
        <v>237</v>
      </c>
      <c r="I34" s="7">
        <v>0</v>
      </c>
      <c r="J34" s="7" t="str">
        <f>_xlfn.XLOOKUP(VALUE(H34),'[1]CuaHang (4cum)'!$A:$A,'[1]CuaHang (4cum)'!$D:$D)</f>
        <v>TNN02</v>
      </c>
      <c r="K34" s="7" t="str">
        <f t="shared" si="2"/>
        <v>1294</v>
      </c>
    </row>
    <row r="35" spans="1:11" s="7" customFormat="1" ht="23.25" customHeight="1" x14ac:dyDescent="0.2">
      <c r="A35" s="4">
        <v>34</v>
      </c>
      <c r="B35" s="6" t="s">
        <v>14</v>
      </c>
      <c r="C35" s="6" t="s">
        <v>303</v>
      </c>
      <c r="D35" s="10">
        <v>31689</v>
      </c>
      <c r="E35" s="6" t="s">
        <v>88</v>
      </c>
      <c r="F35" s="8" t="s">
        <v>140</v>
      </c>
      <c r="G35" s="6" t="s">
        <v>157</v>
      </c>
      <c r="H35" s="4" t="s">
        <v>238</v>
      </c>
      <c r="I35" s="7">
        <v>0</v>
      </c>
      <c r="J35" s="7" t="str">
        <f>_xlfn.XLOOKUP(VALUE(H35),'[1]CuaHang (4cum)'!$A:$A,'[1]CuaHang (4cum)'!$D:$D)</f>
        <v>TNN01</v>
      </c>
      <c r="K35" s="7" t="str">
        <f t="shared" si="2"/>
        <v>1314</v>
      </c>
    </row>
    <row r="36" spans="1:11" s="7" customFormat="1" ht="23.25" customHeight="1" x14ac:dyDescent="0.2">
      <c r="A36" s="4">
        <v>35</v>
      </c>
      <c r="B36" s="6" t="s">
        <v>30</v>
      </c>
      <c r="C36" s="6" t="s">
        <v>304</v>
      </c>
      <c r="D36" s="10">
        <v>32728</v>
      </c>
      <c r="E36" s="6" t="s">
        <v>101</v>
      </c>
      <c r="F36" s="8" t="s">
        <v>140</v>
      </c>
      <c r="G36" s="6" t="s">
        <v>173</v>
      </c>
      <c r="H36" s="4" t="s">
        <v>239</v>
      </c>
      <c r="I36" s="7">
        <v>0</v>
      </c>
      <c r="J36" s="7" t="str">
        <f>_xlfn.XLOOKUP(VALUE(H36),'[1]CuaHang (4cum)'!$A:$A,'[1]CuaHang (4cum)'!$D:$D)</f>
        <v>TNN04</v>
      </c>
      <c r="K36" s="7" t="str">
        <f t="shared" si="2"/>
        <v>1376</v>
      </c>
    </row>
    <row r="37" spans="1:11" s="7" customFormat="1" ht="23.25" customHeight="1" x14ac:dyDescent="0.2">
      <c r="A37" s="4">
        <v>36</v>
      </c>
      <c r="B37" s="6" t="s">
        <v>33</v>
      </c>
      <c r="C37" s="6" t="s">
        <v>305</v>
      </c>
      <c r="D37" s="10">
        <v>33362</v>
      </c>
      <c r="E37" s="6" t="s">
        <v>103</v>
      </c>
      <c r="F37" s="8" t="s">
        <v>140</v>
      </c>
      <c r="G37" s="6" t="s">
        <v>176</v>
      </c>
      <c r="H37" s="4" t="s">
        <v>240</v>
      </c>
      <c r="I37" s="7">
        <v>0</v>
      </c>
      <c r="J37" s="7" t="str">
        <f>_xlfn.XLOOKUP(VALUE(H37),'[1]CuaHang (4cum)'!$A:$A,'[1]CuaHang (4cum)'!$D:$D)</f>
        <v>TNN02</v>
      </c>
      <c r="K37" s="7" t="str">
        <f t="shared" si="2"/>
        <v>1373</v>
      </c>
    </row>
    <row r="38" spans="1:11" s="7" customFormat="1" ht="23.25" customHeight="1" x14ac:dyDescent="0.2">
      <c r="A38" s="4">
        <v>37</v>
      </c>
      <c r="B38" s="6" t="s">
        <v>16</v>
      </c>
      <c r="C38" s="6" t="s">
        <v>306</v>
      </c>
      <c r="D38" s="10">
        <v>31129</v>
      </c>
      <c r="E38" s="6" t="s">
        <v>89</v>
      </c>
      <c r="F38" s="8" t="s">
        <v>140</v>
      </c>
      <c r="G38" s="6" t="s">
        <v>159</v>
      </c>
      <c r="H38" s="4" t="s">
        <v>241</v>
      </c>
      <c r="I38" s="7">
        <v>0</v>
      </c>
      <c r="J38" s="7" t="str">
        <f>_xlfn.XLOOKUP(VALUE(H38),'[1]CuaHang (4cum)'!$A:$A,'[1]CuaHang (4cum)'!$D:$D)</f>
        <v>TNN04</v>
      </c>
      <c r="K38" s="7" t="str">
        <f t="shared" si="2"/>
        <v>1330</v>
      </c>
    </row>
    <row r="39" spans="1:11" s="7" customFormat="1" ht="23.25" customHeight="1" x14ac:dyDescent="0.2">
      <c r="A39" s="4">
        <v>38</v>
      </c>
      <c r="B39" s="6" t="s">
        <v>66</v>
      </c>
      <c r="C39" s="6" t="s">
        <v>307</v>
      </c>
      <c r="D39" s="10">
        <v>35043</v>
      </c>
      <c r="E39" s="6" t="s">
        <v>130</v>
      </c>
      <c r="F39" s="8" t="s">
        <v>143</v>
      </c>
      <c r="G39" s="6" t="s">
        <v>209</v>
      </c>
      <c r="H39" s="4" t="s">
        <v>242</v>
      </c>
      <c r="I39" s="7">
        <v>0</v>
      </c>
      <c r="J39" s="7" t="str">
        <f>_xlfn.XLOOKUP(VALUE(H39),'[1]CuaHang (4cum)'!$A:$A,'[1]CuaHang (4cum)'!$D:$D)</f>
        <v>TNN01</v>
      </c>
      <c r="K39" s="7" t="str">
        <f t="shared" si="2"/>
        <v>1555</v>
      </c>
    </row>
    <row r="40" spans="1:11" s="7" customFormat="1" ht="23.25" customHeight="1" x14ac:dyDescent="0.2">
      <c r="A40" s="4">
        <v>39</v>
      </c>
      <c r="B40" s="6" t="s">
        <v>45</v>
      </c>
      <c r="C40" s="6" t="s">
        <v>308</v>
      </c>
      <c r="D40" s="10">
        <v>31752</v>
      </c>
      <c r="E40" s="6" t="s">
        <v>114</v>
      </c>
      <c r="F40" s="8" t="s">
        <v>140</v>
      </c>
      <c r="G40" s="6" t="s">
        <v>188</v>
      </c>
      <c r="H40" s="4" t="s">
        <v>243</v>
      </c>
      <c r="I40" s="7">
        <v>0</v>
      </c>
      <c r="J40" s="7" t="str">
        <f>_xlfn.XLOOKUP(VALUE(H40),'[1]CuaHang (4cum)'!$A:$A,'[1]CuaHang (4cum)'!$D:$D)</f>
        <v>TNN04</v>
      </c>
      <c r="K40" s="7" t="str">
        <f t="shared" si="2"/>
        <v>1558</v>
      </c>
    </row>
    <row r="41" spans="1:11" s="7" customFormat="1" ht="23.25" customHeight="1" x14ac:dyDescent="0.2">
      <c r="A41" s="4">
        <v>40</v>
      </c>
      <c r="B41" s="6" t="s">
        <v>61</v>
      </c>
      <c r="C41" s="6" t="s">
        <v>309</v>
      </c>
      <c r="D41" s="10">
        <v>32616</v>
      </c>
      <c r="E41" s="6" t="s">
        <v>83</v>
      </c>
      <c r="F41" s="8" t="s">
        <v>140</v>
      </c>
      <c r="G41" s="6" t="s">
        <v>204</v>
      </c>
      <c r="H41" s="4" t="s">
        <v>244</v>
      </c>
      <c r="I41" s="7">
        <v>0</v>
      </c>
      <c r="J41" s="7" t="str">
        <f>_xlfn.XLOOKUP(VALUE(H41),'[1]CuaHang (4cum)'!$A:$A,'[1]CuaHang (4cum)'!$D:$D)</f>
        <v>TNN01</v>
      </c>
      <c r="K41" s="7" t="str">
        <f t="shared" si="2"/>
        <v>1370</v>
      </c>
    </row>
    <row r="42" spans="1:11" s="7" customFormat="1" ht="23.25" customHeight="1" x14ac:dyDescent="0.2">
      <c r="A42" s="4">
        <v>41</v>
      </c>
      <c r="B42" s="6" t="s">
        <v>63</v>
      </c>
      <c r="C42" s="6" t="s">
        <v>310</v>
      </c>
      <c r="D42" s="10">
        <v>32064</v>
      </c>
      <c r="E42" s="6" t="s">
        <v>128</v>
      </c>
      <c r="F42" s="8" t="s">
        <v>140</v>
      </c>
      <c r="G42" s="6" t="s">
        <v>206</v>
      </c>
      <c r="H42" s="4" t="s">
        <v>271</v>
      </c>
      <c r="I42" s="7">
        <v>0</v>
      </c>
      <c r="J42" s="7" t="str">
        <f>_xlfn.XLOOKUP(VALUE(H42),'[1]CuaHang (4cum)'!$A:$A,'[1]CuaHang (4cum)'!$D:$D)</f>
        <v>TNN04</v>
      </c>
      <c r="K42" s="7" t="str">
        <f t="shared" si="2"/>
        <v>1256</v>
      </c>
    </row>
    <row r="43" spans="1:11" s="7" customFormat="1" ht="23.25" customHeight="1" x14ac:dyDescent="0.2">
      <c r="A43" s="4">
        <v>42</v>
      </c>
      <c r="B43" s="6" t="s">
        <v>58</v>
      </c>
      <c r="C43" s="6" t="s">
        <v>311</v>
      </c>
      <c r="D43" s="10">
        <v>30486</v>
      </c>
      <c r="E43" s="6" t="s">
        <v>82</v>
      </c>
      <c r="F43" s="8" t="s">
        <v>140</v>
      </c>
      <c r="G43" s="6" t="s">
        <v>201</v>
      </c>
      <c r="H43" s="4" t="s">
        <v>245</v>
      </c>
      <c r="I43" s="7">
        <v>0</v>
      </c>
      <c r="J43" s="7" t="str">
        <f>_xlfn.XLOOKUP(VALUE(H43),'[1]CuaHang (4cum)'!$A:$A,'[1]CuaHang (4cum)'!$D:$D)</f>
        <v>TNN01</v>
      </c>
      <c r="K43" s="7" t="str">
        <f t="shared" si="2"/>
        <v>1277</v>
      </c>
    </row>
    <row r="44" spans="1:11" s="7" customFormat="1" ht="23.25" customHeight="1" x14ac:dyDescent="0.2">
      <c r="A44" s="4">
        <v>43</v>
      </c>
      <c r="B44" s="6" t="s">
        <v>29</v>
      </c>
      <c r="C44" s="6" t="s">
        <v>312</v>
      </c>
      <c r="D44" s="10">
        <v>34191</v>
      </c>
      <c r="E44" s="6" t="s">
        <v>100</v>
      </c>
      <c r="F44" s="8" t="s">
        <v>140</v>
      </c>
      <c r="G44" s="6" t="s">
        <v>172</v>
      </c>
      <c r="H44" s="4" t="s">
        <v>246</v>
      </c>
      <c r="I44" s="7">
        <v>0</v>
      </c>
      <c r="J44" s="7" t="str">
        <f>_xlfn.XLOOKUP(VALUE(H44),'[1]CuaHang (4cum)'!$A:$A,'[1]CuaHang (4cum)'!$D:$D)</f>
        <v>TNN03</v>
      </c>
      <c r="K44" s="7" t="str">
        <f t="shared" si="2"/>
        <v>1532</v>
      </c>
    </row>
    <row r="45" spans="1:11" s="7" customFormat="1" ht="23.25" customHeight="1" x14ac:dyDescent="0.2">
      <c r="A45" s="4">
        <v>44</v>
      </c>
      <c r="B45" s="6" t="s">
        <v>18</v>
      </c>
      <c r="C45" s="6" t="s">
        <v>313</v>
      </c>
      <c r="D45" s="10">
        <v>31603</v>
      </c>
      <c r="E45" s="6" t="s">
        <v>91</v>
      </c>
      <c r="F45" s="8" t="s">
        <v>140</v>
      </c>
      <c r="G45" s="6" t="s">
        <v>161</v>
      </c>
      <c r="H45" s="4" t="s">
        <v>247</v>
      </c>
      <c r="I45" s="7">
        <v>0</v>
      </c>
      <c r="J45" s="7" t="str">
        <f>_xlfn.XLOOKUP(VALUE(H45),'[1]CuaHang (4cum)'!$A:$A,'[1]CuaHang (4cum)'!$D:$D)</f>
        <v>TNN03</v>
      </c>
      <c r="K45" s="7" t="str">
        <f t="shared" si="2"/>
        <v>1534</v>
      </c>
    </row>
    <row r="46" spans="1:11" s="7" customFormat="1" ht="23.25" customHeight="1" x14ac:dyDescent="0.2">
      <c r="A46" s="4">
        <v>45</v>
      </c>
      <c r="B46" s="6" t="s">
        <v>48</v>
      </c>
      <c r="C46" s="6" t="s">
        <v>314</v>
      </c>
      <c r="D46" s="10">
        <v>33721</v>
      </c>
      <c r="E46" s="6" t="s">
        <v>117</v>
      </c>
      <c r="F46" s="8" t="s">
        <v>140</v>
      </c>
      <c r="G46" s="6" t="s">
        <v>191</v>
      </c>
      <c r="H46" s="4" t="s">
        <v>248</v>
      </c>
      <c r="I46" s="7">
        <v>0</v>
      </c>
      <c r="J46" s="7" t="str">
        <f>_xlfn.XLOOKUP(VALUE(H46),'[1]CuaHang (4cum)'!$A:$A,'[1]CuaHang (4cum)'!$D:$D)</f>
        <v>TNN03</v>
      </c>
      <c r="K46" s="7" t="str">
        <f t="shared" si="2"/>
        <v>1404</v>
      </c>
    </row>
    <row r="47" spans="1:11" s="7" customFormat="1" ht="23.25" customHeight="1" x14ac:dyDescent="0.2">
      <c r="A47" s="4">
        <v>46</v>
      </c>
      <c r="B47" s="6" t="s">
        <v>47</v>
      </c>
      <c r="C47" s="6" t="s">
        <v>315</v>
      </c>
      <c r="D47" s="10">
        <v>33358</v>
      </c>
      <c r="E47" s="6" t="s">
        <v>116</v>
      </c>
      <c r="F47" s="8" t="s">
        <v>140</v>
      </c>
      <c r="G47" s="6" t="s">
        <v>190</v>
      </c>
      <c r="H47" s="4" t="s">
        <v>249</v>
      </c>
      <c r="I47" s="7">
        <v>0</v>
      </c>
      <c r="J47" s="7" t="str">
        <f>_xlfn.XLOOKUP(VALUE(H47),'[1]CuaHang (4cum)'!$A:$A,'[1]CuaHang (4cum)'!$D:$D)</f>
        <v>TNN01</v>
      </c>
      <c r="K47" s="7" t="str">
        <f t="shared" si="2"/>
        <v>1539</v>
      </c>
    </row>
    <row r="48" spans="1:11" s="7" customFormat="1" ht="23.25" customHeight="1" x14ac:dyDescent="0.2">
      <c r="A48" s="4">
        <v>47</v>
      </c>
      <c r="B48" s="6" t="s">
        <v>65</v>
      </c>
      <c r="C48" s="6" t="s">
        <v>316</v>
      </c>
      <c r="D48" s="10">
        <v>31557</v>
      </c>
      <c r="E48" s="6" t="s">
        <v>129</v>
      </c>
      <c r="F48" s="8" t="s">
        <v>140</v>
      </c>
      <c r="G48" s="6" t="s">
        <v>208</v>
      </c>
      <c r="H48" s="4" t="s">
        <v>250</v>
      </c>
      <c r="I48" s="7">
        <v>0</v>
      </c>
      <c r="J48" s="7" t="str">
        <f>_xlfn.XLOOKUP(VALUE(H48),'[1]CuaHang (4cum)'!$A:$A,'[1]CuaHang (4cum)'!$D:$D)</f>
        <v>TNN03</v>
      </c>
      <c r="K48" s="7" t="str">
        <f t="shared" si="2"/>
        <v>1541</v>
      </c>
    </row>
    <row r="49" spans="1:11" s="7" customFormat="1" ht="23.25" customHeight="1" x14ac:dyDescent="0.2">
      <c r="A49" s="4">
        <v>48</v>
      </c>
      <c r="B49" s="6" t="s">
        <v>20</v>
      </c>
      <c r="C49" s="6" t="s">
        <v>317</v>
      </c>
      <c r="D49" s="10">
        <v>32789</v>
      </c>
      <c r="E49" s="6" t="s">
        <v>92</v>
      </c>
      <c r="F49" s="8" t="s">
        <v>140</v>
      </c>
      <c r="G49" s="6" t="s">
        <v>163</v>
      </c>
      <c r="H49" s="4" t="s">
        <v>251</v>
      </c>
      <c r="I49" s="7">
        <v>0</v>
      </c>
      <c r="J49" s="7" t="str">
        <f>_xlfn.XLOOKUP(VALUE(H49),'[1]CuaHang (4cum)'!$A:$A,'[1]CuaHang (4cum)'!$D:$D)</f>
        <v>TNN02</v>
      </c>
      <c r="K49" s="7" t="str">
        <f t="shared" si="2"/>
        <v>1548</v>
      </c>
    </row>
    <row r="50" spans="1:11" s="7" customFormat="1" ht="23.25" customHeight="1" x14ac:dyDescent="0.2">
      <c r="A50" s="4">
        <v>49</v>
      </c>
      <c r="B50" s="6" t="s">
        <v>27</v>
      </c>
      <c r="C50" s="6" t="s">
        <v>318</v>
      </c>
      <c r="D50" s="10">
        <v>32627</v>
      </c>
      <c r="E50" s="6" t="s">
        <v>98</v>
      </c>
      <c r="F50" s="8" t="s">
        <v>140</v>
      </c>
      <c r="G50" s="6" t="s">
        <v>170</v>
      </c>
      <c r="H50" s="4" t="s">
        <v>252</v>
      </c>
      <c r="I50" s="7">
        <v>0</v>
      </c>
      <c r="J50" s="7" t="str">
        <f>_xlfn.XLOOKUP(VALUE(H50),'[1]CuaHang (4cum)'!$A:$A,'[1]CuaHang (4cum)'!$D:$D)</f>
        <v>TNN03</v>
      </c>
      <c r="K50" s="7" t="str">
        <f t="shared" si="2"/>
        <v>1575</v>
      </c>
    </row>
    <row r="51" spans="1:11" s="7" customFormat="1" ht="23.25" customHeight="1" x14ac:dyDescent="0.2">
      <c r="A51" s="4">
        <v>50</v>
      </c>
      <c r="B51" s="6" t="s">
        <v>50</v>
      </c>
      <c r="C51" s="6" t="s">
        <v>319</v>
      </c>
      <c r="D51" s="10">
        <v>29665</v>
      </c>
      <c r="E51" s="6" t="s">
        <v>119</v>
      </c>
      <c r="F51" s="8" t="s">
        <v>140</v>
      </c>
      <c r="G51" s="6" t="s">
        <v>193</v>
      </c>
      <c r="H51" s="4" t="s">
        <v>253</v>
      </c>
      <c r="I51" s="7">
        <v>0</v>
      </c>
      <c r="J51" s="7" t="str">
        <f>_xlfn.XLOOKUP(VALUE(H51),'[1]CuaHang (4cum)'!$A:$A,'[1]CuaHang (4cum)'!$D:$D)</f>
        <v>TNN02</v>
      </c>
      <c r="K51" s="7" t="str">
        <f t="shared" si="2"/>
        <v>1579</v>
      </c>
    </row>
    <row r="52" spans="1:11" s="7" customFormat="1" ht="23.25" customHeight="1" x14ac:dyDescent="0.2">
      <c r="A52" s="4">
        <v>51</v>
      </c>
      <c r="B52" s="6" t="s">
        <v>57</v>
      </c>
      <c r="C52" s="6" t="s">
        <v>320</v>
      </c>
      <c r="D52" s="10">
        <v>32049</v>
      </c>
      <c r="E52" s="6" t="s">
        <v>124</v>
      </c>
      <c r="F52" s="8" t="s">
        <v>140</v>
      </c>
      <c r="G52" s="6" t="s">
        <v>200</v>
      </c>
      <c r="H52" s="4" t="s">
        <v>254</v>
      </c>
      <c r="I52" s="7">
        <v>0</v>
      </c>
      <c r="J52" s="7" t="str">
        <f>_xlfn.XLOOKUP(VALUE(H52),'[1]CuaHang (4cum)'!$A:$A,'[1]CuaHang (4cum)'!$D:$D)</f>
        <v>TNN03</v>
      </c>
      <c r="K52" s="7" t="str">
        <f t="shared" si="2"/>
        <v>1596</v>
      </c>
    </row>
    <row r="53" spans="1:11" s="7" customFormat="1" ht="23.25" customHeight="1" x14ac:dyDescent="0.2">
      <c r="A53" s="4">
        <v>52</v>
      </c>
      <c r="B53" s="6" t="s">
        <v>19</v>
      </c>
      <c r="C53" s="6" t="s">
        <v>321</v>
      </c>
      <c r="D53" s="10">
        <v>32234</v>
      </c>
      <c r="E53" s="6" t="s">
        <v>76</v>
      </c>
      <c r="F53" s="8" t="s">
        <v>140</v>
      </c>
      <c r="G53" s="6" t="s">
        <v>162</v>
      </c>
      <c r="H53" s="4" t="s">
        <v>255</v>
      </c>
      <c r="I53" s="7">
        <v>0</v>
      </c>
      <c r="J53" s="7" t="str">
        <f>_xlfn.XLOOKUP(VALUE(H53),'[1]CuaHang (4cum)'!$A:$A,'[1]CuaHang (4cum)'!$D:$D)</f>
        <v>TNN01</v>
      </c>
      <c r="K53" s="7" t="str">
        <f t="shared" si="2"/>
        <v>1617</v>
      </c>
    </row>
    <row r="54" spans="1:11" s="7" customFormat="1" ht="23.25" customHeight="1" x14ac:dyDescent="0.2">
      <c r="A54" s="4">
        <v>53</v>
      </c>
      <c r="B54" s="6" t="s">
        <v>13</v>
      </c>
      <c r="C54" s="6" t="s">
        <v>322</v>
      </c>
      <c r="D54" s="10">
        <v>34215</v>
      </c>
      <c r="E54" s="6" t="s">
        <v>87</v>
      </c>
      <c r="F54" s="8" t="s">
        <v>140</v>
      </c>
      <c r="G54" s="6" t="s">
        <v>156</v>
      </c>
      <c r="H54" s="4" t="s">
        <v>256</v>
      </c>
      <c r="I54" s="7">
        <v>0</v>
      </c>
      <c r="J54" s="7" t="str">
        <f>_xlfn.XLOOKUP(VALUE(H54),'[1]CuaHang (4cum)'!$A:$A,'[1]CuaHang (4cum)'!$D:$D)</f>
        <v>TNN04</v>
      </c>
      <c r="K54" s="7" t="str">
        <f t="shared" si="2"/>
        <v>1627</v>
      </c>
    </row>
    <row r="55" spans="1:11" s="7" customFormat="1" ht="23.25" customHeight="1" x14ac:dyDescent="0.2">
      <c r="A55" s="4">
        <v>54</v>
      </c>
      <c r="B55" s="6" t="s">
        <v>37</v>
      </c>
      <c r="C55" s="6" t="s">
        <v>323</v>
      </c>
      <c r="D55" s="10">
        <v>35657</v>
      </c>
      <c r="E55" s="6" t="s">
        <v>107</v>
      </c>
      <c r="F55" s="8" t="s">
        <v>142</v>
      </c>
      <c r="G55" s="6" t="s">
        <v>180</v>
      </c>
      <c r="H55" s="4" t="s">
        <v>257</v>
      </c>
      <c r="I55" s="7">
        <v>0</v>
      </c>
      <c r="J55" s="7" t="str">
        <f>_xlfn.XLOOKUP(VALUE(H55),'[1]CuaHang (4cum)'!$A:$A,'[1]CuaHang (4cum)'!$D:$D)</f>
        <v>TNN02</v>
      </c>
      <c r="K55" s="7" t="str">
        <f t="shared" si="2"/>
        <v>1628</v>
      </c>
    </row>
    <row r="56" spans="1:11" s="7" customFormat="1" ht="23.25" customHeight="1" x14ac:dyDescent="0.2">
      <c r="A56" s="4">
        <v>55</v>
      </c>
      <c r="B56" s="6" t="s">
        <v>51</v>
      </c>
      <c r="C56" s="6" t="s">
        <v>324</v>
      </c>
      <c r="D56" s="10">
        <v>35185</v>
      </c>
      <c r="E56" s="6" t="s">
        <v>120</v>
      </c>
      <c r="F56" s="8" t="s">
        <v>140</v>
      </c>
      <c r="G56" s="6" t="s">
        <v>194</v>
      </c>
      <c r="H56" s="4" t="s">
        <v>258</v>
      </c>
      <c r="I56" s="7">
        <v>0</v>
      </c>
      <c r="J56" s="7" t="str">
        <f>_xlfn.XLOOKUP(VALUE(H56),'[1]CuaHang (4cum)'!$A:$A,'[1]CuaHang (4cum)'!$D:$D)</f>
        <v>TNN04</v>
      </c>
      <c r="K56" s="7" t="str">
        <f t="shared" si="2"/>
        <v>1632</v>
      </c>
    </row>
    <row r="57" spans="1:11" s="7" customFormat="1" ht="23.25" customHeight="1" x14ac:dyDescent="0.2">
      <c r="A57" s="4">
        <v>56</v>
      </c>
      <c r="B57" s="11" t="s">
        <v>52</v>
      </c>
      <c r="C57" s="11" t="s">
        <v>325</v>
      </c>
      <c r="D57" s="12">
        <v>36058</v>
      </c>
      <c r="E57" s="11" t="s">
        <v>80</v>
      </c>
      <c r="F57" s="13" t="s">
        <v>140</v>
      </c>
      <c r="G57" s="11" t="s">
        <v>195</v>
      </c>
      <c r="H57" s="14" t="s">
        <v>259</v>
      </c>
      <c r="I57" s="7">
        <v>0</v>
      </c>
      <c r="J57" s="7" t="str">
        <f>_xlfn.XLOOKUP(VALUE(H57),'[1]CuaHang (4cum)'!$A:$A,'[1]CuaHang (4cum)'!$D:$D)</f>
        <v>TNN01</v>
      </c>
      <c r="K57" s="7" t="str">
        <f t="shared" si="2"/>
        <v>1634</v>
      </c>
    </row>
    <row r="58" spans="1:11" s="7" customFormat="1" ht="23.25" customHeight="1" x14ac:dyDescent="0.2">
      <c r="A58" s="4">
        <v>57</v>
      </c>
      <c r="B58" s="11" t="s">
        <v>64</v>
      </c>
      <c r="C58" s="11" t="s">
        <v>287</v>
      </c>
      <c r="D58" s="12">
        <v>33860</v>
      </c>
      <c r="E58" s="11" t="s">
        <v>80</v>
      </c>
      <c r="F58" s="13" t="s">
        <v>142</v>
      </c>
      <c r="G58" s="11" t="s">
        <v>207</v>
      </c>
      <c r="H58" s="14" t="s">
        <v>259</v>
      </c>
      <c r="I58" s="7">
        <v>0</v>
      </c>
      <c r="J58" s="7" t="str">
        <f>_xlfn.XLOOKUP(VALUE(H58),'[1]CuaHang (4cum)'!$A:$A,'[1]CuaHang (4cum)'!$D:$D)</f>
        <v>TNN01</v>
      </c>
      <c r="K58" s="7" t="str">
        <f t="shared" si="2"/>
        <v>1634</v>
      </c>
    </row>
    <row r="59" spans="1:11" s="7" customFormat="1" ht="23.25" customHeight="1" x14ac:dyDescent="0.2">
      <c r="A59" s="4">
        <v>58</v>
      </c>
      <c r="B59" s="6" t="s">
        <v>31</v>
      </c>
      <c r="C59" s="6" t="s">
        <v>326</v>
      </c>
      <c r="D59" s="10">
        <v>34373</v>
      </c>
      <c r="E59" s="6" t="s">
        <v>102</v>
      </c>
      <c r="F59" s="8" t="s">
        <v>140</v>
      </c>
      <c r="G59" s="6" t="s">
        <v>174</v>
      </c>
      <c r="H59" s="4" t="s">
        <v>260</v>
      </c>
      <c r="I59" s="7">
        <v>0</v>
      </c>
      <c r="J59" s="7" t="str">
        <f>_xlfn.XLOOKUP(VALUE(H59),'[1]CuaHang (4cum)'!$A:$A,'[1]CuaHang (4cum)'!$D:$D)</f>
        <v>TNN02</v>
      </c>
      <c r="K59" s="7" t="str">
        <f t="shared" si="2"/>
        <v>1644</v>
      </c>
    </row>
    <row r="60" spans="1:11" s="7" customFormat="1" ht="23.25" customHeight="1" x14ac:dyDescent="0.2">
      <c r="A60" s="4">
        <v>59</v>
      </c>
      <c r="B60" s="6" t="s">
        <v>59</v>
      </c>
      <c r="C60" s="6" t="s">
        <v>327</v>
      </c>
      <c r="D60" s="10">
        <v>30127</v>
      </c>
      <c r="E60" s="6" t="s">
        <v>125</v>
      </c>
      <c r="F60" s="8" t="s">
        <v>140</v>
      </c>
      <c r="G60" s="6" t="s">
        <v>202</v>
      </c>
      <c r="H60" s="4" t="s">
        <v>261</v>
      </c>
      <c r="I60" s="7">
        <v>0</v>
      </c>
      <c r="J60" s="7" t="str">
        <f>_xlfn.XLOOKUP(VALUE(H60),'[1]CuaHang (4cum)'!$A:$A,'[1]CuaHang (4cum)'!$D:$D)</f>
        <v>TNN04</v>
      </c>
      <c r="K60" s="7" t="str">
        <f t="shared" si="2"/>
        <v>1647</v>
      </c>
    </row>
    <row r="61" spans="1:11" s="7" customFormat="1" ht="23.25" customHeight="1" x14ac:dyDescent="0.2">
      <c r="A61" s="4">
        <v>60</v>
      </c>
      <c r="B61" s="6" t="s">
        <v>12</v>
      </c>
      <c r="C61" s="6" t="s">
        <v>328</v>
      </c>
      <c r="D61" s="10">
        <v>32165</v>
      </c>
      <c r="E61" s="6" t="s">
        <v>86</v>
      </c>
      <c r="F61" s="8" t="s">
        <v>140</v>
      </c>
      <c r="G61" s="6" t="s">
        <v>155</v>
      </c>
      <c r="H61" s="4" t="s">
        <v>262</v>
      </c>
      <c r="I61" s="7">
        <v>0</v>
      </c>
      <c r="J61" s="7" t="str">
        <f>_xlfn.XLOOKUP(VALUE(H61),'[1]CuaHang (4cum)'!$A:$A,'[1]CuaHang (4cum)'!$D:$D)</f>
        <v>TNN04</v>
      </c>
      <c r="K61" s="7" t="str">
        <f t="shared" si="2"/>
        <v>1652</v>
      </c>
    </row>
    <row r="62" spans="1:11" s="7" customFormat="1" ht="23.25" customHeight="1" x14ac:dyDescent="0.2">
      <c r="A62" s="4">
        <v>61</v>
      </c>
      <c r="B62" s="6" t="s">
        <v>23</v>
      </c>
      <c r="C62" s="6" t="s">
        <v>329</v>
      </c>
      <c r="D62" s="10">
        <v>33057</v>
      </c>
      <c r="E62" s="6" t="s">
        <v>95</v>
      </c>
      <c r="F62" s="8" t="s">
        <v>140</v>
      </c>
      <c r="G62" s="6" t="s">
        <v>166</v>
      </c>
      <c r="H62" s="4" t="s">
        <v>263</v>
      </c>
      <c r="I62" s="7">
        <v>0</v>
      </c>
      <c r="J62" s="7" t="str">
        <f>_xlfn.XLOOKUP(VALUE(H62),'[1]CuaHang (4cum)'!$A:$A,'[1]CuaHang (4cum)'!$D:$D)</f>
        <v>TNN03</v>
      </c>
      <c r="K62" s="7" t="str">
        <f t="shared" si="2"/>
        <v>1115</v>
      </c>
    </row>
    <row r="63" spans="1:11" s="7" customFormat="1" ht="23.25" customHeight="1" x14ac:dyDescent="0.2">
      <c r="A63" s="4">
        <v>62</v>
      </c>
      <c r="B63" s="6" t="s">
        <v>46</v>
      </c>
      <c r="C63" s="6" t="s">
        <v>330</v>
      </c>
      <c r="D63" s="10">
        <v>32168</v>
      </c>
      <c r="E63" s="6" t="s">
        <v>115</v>
      </c>
      <c r="F63" s="8" t="s">
        <v>140</v>
      </c>
      <c r="G63" s="6" t="s">
        <v>189</v>
      </c>
      <c r="H63" s="4" t="s">
        <v>264</v>
      </c>
      <c r="I63" s="7">
        <v>0</v>
      </c>
      <c r="J63" s="7" t="str">
        <f>_xlfn.XLOOKUP(VALUE(H63),'[1]CuaHang (4cum)'!$A:$A,'[1]CuaHang (4cum)'!$D:$D)</f>
        <v>TNN02</v>
      </c>
      <c r="K63" s="7" t="str">
        <f t="shared" si="2"/>
        <v>1445</v>
      </c>
    </row>
    <row r="64" spans="1:11" s="7" customFormat="1" ht="23.25" customHeight="1" x14ac:dyDescent="0.2">
      <c r="A64" s="4">
        <v>63</v>
      </c>
      <c r="B64" s="6" t="s">
        <v>41</v>
      </c>
      <c r="C64" s="6" t="s">
        <v>331</v>
      </c>
      <c r="D64" s="10">
        <v>32551</v>
      </c>
      <c r="E64" s="6" t="s">
        <v>110</v>
      </c>
      <c r="F64" s="8" t="s">
        <v>140</v>
      </c>
      <c r="G64" s="6" t="s">
        <v>184</v>
      </c>
      <c r="H64" s="4" t="s">
        <v>265</v>
      </c>
      <c r="I64" s="7">
        <v>0</v>
      </c>
      <c r="J64" s="7" t="str">
        <f>_xlfn.XLOOKUP(VALUE(H64),'[1]CuaHang (4cum)'!$A:$A,'[1]CuaHang (4cum)'!$D:$D)</f>
        <v>TNN02</v>
      </c>
      <c r="K64" s="7" t="str">
        <f t="shared" si="2"/>
        <v>1447</v>
      </c>
    </row>
    <row r="65" spans="1:11" s="7" customFormat="1" ht="23.25" customHeight="1" x14ac:dyDescent="0.2">
      <c r="A65" s="4">
        <v>64</v>
      </c>
      <c r="B65" s="6" t="s">
        <v>56</v>
      </c>
      <c r="C65" s="6" t="s">
        <v>332</v>
      </c>
      <c r="D65" s="10">
        <v>30478</v>
      </c>
      <c r="E65" s="6" t="s">
        <v>81</v>
      </c>
      <c r="F65" s="8" t="s">
        <v>140</v>
      </c>
      <c r="G65" s="6" t="s">
        <v>199</v>
      </c>
      <c r="H65" s="4" t="s">
        <v>266</v>
      </c>
      <c r="I65" s="7">
        <v>0</v>
      </c>
      <c r="J65" s="7" t="str">
        <f>_xlfn.XLOOKUP(VALUE(H65),'[1]CuaHang (4cum)'!$A:$A,'[1]CuaHang (4cum)'!$D:$D)</f>
        <v>TNN01</v>
      </c>
      <c r="K65" s="7" t="str">
        <f t="shared" si="2"/>
        <v>1473</v>
      </c>
    </row>
    <row r="66" spans="1:11" s="7" customFormat="1" ht="23.25" customHeight="1" x14ac:dyDescent="0.2">
      <c r="A66" s="4">
        <v>65</v>
      </c>
      <c r="B66" s="6" t="s">
        <v>62</v>
      </c>
      <c r="C66" s="6" t="s">
        <v>333</v>
      </c>
      <c r="D66" s="10">
        <v>30605</v>
      </c>
      <c r="E66" s="6" t="s">
        <v>127</v>
      </c>
      <c r="F66" s="8" t="s">
        <v>140</v>
      </c>
      <c r="G66" s="6" t="s">
        <v>205</v>
      </c>
      <c r="H66" s="4" t="s">
        <v>267</v>
      </c>
      <c r="I66" s="7">
        <v>0</v>
      </c>
      <c r="J66" s="7" t="str">
        <f>_xlfn.XLOOKUP(VALUE(H66),'[1]CuaHang (4cum)'!$A:$A,'[1]CuaHang (4cum)'!$D:$D)</f>
        <v>TNN04</v>
      </c>
      <c r="K66" s="7" t="str">
        <f t="shared" si="2"/>
        <v>1504</v>
      </c>
    </row>
    <row r="67" spans="1:11" s="7" customFormat="1" ht="23.25" customHeight="1" x14ac:dyDescent="0.2">
      <c r="A67" s="4">
        <v>66</v>
      </c>
      <c r="B67" s="6" t="s">
        <v>40</v>
      </c>
      <c r="C67" s="6" t="s">
        <v>334</v>
      </c>
      <c r="D67" s="10">
        <v>34243</v>
      </c>
      <c r="E67" s="6" t="s">
        <v>109</v>
      </c>
      <c r="F67" s="8" t="s">
        <v>140</v>
      </c>
      <c r="G67" s="6" t="s">
        <v>183</v>
      </c>
      <c r="H67" s="4" t="s">
        <v>268</v>
      </c>
      <c r="I67" s="7">
        <v>0</v>
      </c>
      <c r="J67" s="7" t="str">
        <f>_xlfn.XLOOKUP(VALUE(H67),'[1]CuaHang (4cum)'!$A:$A,'[1]CuaHang (4cum)'!$D:$D)</f>
        <v>TNN04</v>
      </c>
      <c r="K67" s="7" t="str">
        <f t="shared" si="2"/>
        <v>1516</v>
      </c>
    </row>
    <row r="68" spans="1:11" s="7" customFormat="1" ht="23.25" customHeight="1" x14ac:dyDescent="0.2">
      <c r="A68" s="4">
        <v>67</v>
      </c>
      <c r="B68" s="6" t="s">
        <v>26</v>
      </c>
      <c r="C68" s="6" t="s">
        <v>335</v>
      </c>
      <c r="D68" s="10">
        <v>34293</v>
      </c>
      <c r="E68" s="6" t="s">
        <v>77</v>
      </c>
      <c r="F68" s="8" t="s">
        <v>140</v>
      </c>
      <c r="G68" s="6" t="s">
        <v>169</v>
      </c>
      <c r="H68" s="4" t="s">
        <v>269</v>
      </c>
      <c r="I68" s="7">
        <v>0</v>
      </c>
      <c r="J68" s="7" t="str">
        <f>_xlfn.XLOOKUP(VALUE(H68),'[1]CuaHang (4cum)'!$A:$A,'[1]CuaHang (4cum)'!$D:$D)</f>
        <v>TNN01</v>
      </c>
      <c r="K68" s="7" t="str">
        <f t="shared" si="2"/>
        <v>1517</v>
      </c>
    </row>
    <row r="69" spans="1:11" ht="25.5" x14ac:dyDescent="0.2">
      <c r="C69" s="15" t="s">
        <v>340</v>
      </c>
      <c r="F69" s="16" t="s">
        <v>341</v>
      </c>
      <c r="G69" s="17" t="s">
        <v>343</v>
      </c>
      <c r="I69" s="7">
        <v>3</v>
      </c>
      <c r="J69" t="s">
        <v>342</v>
      </c>
      <c r="K69" s="7" t="str">
        <f>_xlfn.TEXTJOIN("-",TRUE,_xlfn.UNIQUE($H$2:$H$68))</f>
        <v>9999-4000-6001-7000-5000-8002-2001-1295-1255-1317-1278-1307-1329-1565-1405-1409-1648-1467-1470-1477-1493-1280-1318-1489-1316-1401-1294-1314-1376-1373-1330-1555-1558-1370-1256-1277-1532-1534-1404-1539-1541-1548-1575-1579-1596-1617-1627-1628-1632-1634-1644-1647-1652-1115-1445-1447-1473-1504-1516-1517</v>
      </c>
    </row>
  </sheetData>
  <hyperlinks>
    <hyperlink ref="G69" r:id="rId1" xr:uid="{C6C37A0B-4F53-4BB5-B929-20A69EBE7B46}"/>
  </hyperlink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041e2d-136b-4ded-b1c0-b6942c8347c3">
      <Terms xmlns="http://schemas.microsoft.com/office/infopath/2007/PartnerControls"/>
    </lcf76f155ced4ddcb4097134ff3c332f>
    <TaxCatchAll xmlns="5a5d19a6-f316-4e51-9f8a-0e4a9bac30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E5E051E4741469E706C1B2DCAE0A5" ma:contentTypeVersion="18" ma:contentTypeDescription="Create a new document." ma:contentTypeScope="" ma:versionID="5335f99d438889e6b65bcc2ccea910d9">
  <xsd:schema xmlns:xsd="http://www.w3.org/2001/XMLSchema" xmlns:xs="http://www.w3.org/2001/XMLSchema" xmlns:p="http://schemas.microsoft.com/office/2006/metadata/properties" xmlns:ns2="5a5d19a6-f316-4e51-9f8a-0e4a9bac30a9" xmlns:ns3="7d041e2d-136b-4ded-b1c0-b6942c8347c3" targetNamespace="http://schemas.microsoft.com/office/2006/metadata/properties" ma:root="true" ma:fieldsID="96e2cec6f173189dd3f0bce4eacba64a" ns2:_="" ns3:_="">
    <xsd:import namespace="5a5d19a6-f316-4e51-9f8a-0e4a9bac30a9"/>
    <xsd:import namespace="7d041e2d-136b-4ded-b1c0-b6942c8347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d19a6-f316-4e51-9f8a-0e4a9bac30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4da2e13-658f-43ff-a42a-e02e298fc60f}" ma:internalName="TaxCatchAll" ma:showField="CatchAllData" ma:web="5a5d19a6-f316-4e51-9f8a-0e4a9bac30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41e2d-136b-4ded-b1c0-b6942c834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62144de-06b2-44b7-8a78-e1f4545b9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2CEA02-A865-486C-A3ED-DD0D6DC6DDD6}">
  <ds:schemaRefs>
    <ds:schemaRef ds:uri="http://schemas.microsoft.com/office/2006/metadata/properties"/>
    <ds:schemaRef ds:uri="http://schemas.microsoft.com/office/infopath/2007/PartnerControls"/>
    <ds:schemaRef ds:uri="7d041e2d-136b-4ded-b1c0-b6942c8347c3"/>
    <ds:schemaRef ds:uri="5a5d19a6-f316-4e51-9f8a-0e4a9bac30a9"/>
  </ds:schemaRefs>
</ds:datastoreItem>
</file>

<file path=customXml/itemProps2.xml><?xml version="1.0" encoding="utf-8"?>
<ds:datastoreItem xmlns:ds="http://schemas.openxmlformats.org/officeDocument/2006/customXml" ds:itemID="{66609BA8-F7E6-4A08-9770-C05174A4F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d19a6-f316-4e51-9f8a-0e4a9bac30a9"/>
    <ds:schemaRef ds:uri="7d041e2d-136b-4ded-b1c0-b6942c834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4D7686-796F-4CD8-9208-2DD2BEF80D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Trần Thị Tâm</dc:creator>
  <cp:keywords/>
  <dc:description/>
  <cp:lastModifiedBy>Trương Hữu Huynh</cp:lastModifiedBy>
  <dcterms:created xsi:type="dcterms:W3CDTF">2025-02-21T07:23:10Z</dcterms:created>
  <dcterms:modified xsi:type="dcterms:W3CDTF">2025-02-25T02:34:26Z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0x0101001CBE5E051E4741469E706C1B2DCAE0A5</vt:lpwstr>
  </property>
  <property fmtid="{D5CDD505-2E9C-101B-9397-08002B2CF9AE}" pid="3" name="MediaServiceImageTags">
    <vt:lpwstr/>
  </property>
</Properties>
</file>