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U\ACTG 381\"/>
    </mc:Choice>
  </mc:AlternateContent>
  <bookViews>
    <workbookView xWindow="0" yWindow="0" windowWidth="19200" windowHeight="11595"/>
  </bookViews>
  <sheets>
    <sheet name="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1" i="1" l="1"/>
  <c r="AT12" i="1"/>
  <c r="AT13" i="1"/>
  <c r="AT14" i="1"/>
  <c r="AT15" i="1"/>
  <c r="AT16" i="1"/>
  <c r="AT10" i="1"/>
  <c r="AR11" i="1"/>
  <c r="AR12" i="1"/>
  <c r="AR13" i="1"/>
  <c r="AR14" i="1"/>
  <c r="AR15" i="1"/>
  <c r="AR16" i="1"/>
  <c r="AR10" i="1"/>
</calcChain>
</file>

<file path=xl/sharedStrings.xml><?xml version="1.0" encoding="utf-8"?>
<sst xmlns="http://schemas.openxmlformats.org/spreadsheetml/2006/main" count="286" uniqueCount="87">
  <si>
    <t>ACTG 381</t>
  </si>
  <si>
    <t>Yến</t>
  </si>
  <si>
    <t>Quarter: 02</t>
  </si>
  <si>
    <t>Y</t>
  </si>
  <si>
    <t>N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</si>
  <si>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</si>
  <si>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</si>
  <si>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</si>
  <si>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</si>
  <si>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</si>
  <si>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</si>
  <si>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</si>
  <si>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</si>
  <si>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</si>
  <si>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</si>
  <si>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</si>
  <si>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</si>
  <si>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</si>
  <si>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</si>
  <si>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</si>
  <si>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</si>
  <si>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</si>
  <si>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</si>
  <si>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</si>
  <si>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</si>
  <si>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2</t>
  </si>
  <si>
    <t>Quiz 3</t>
  </si>
  <si>
    <t>Quiz 4</t>
  </si>
  <si>
    <t>Quiz 5</t>
  </si>
  <si>
    <t>Quiz 6</t>
  </si>
  <si>
    <t>Quiz 7</t>
  </si>
  <si>
    <t>Quiz 8</t>
  </si>
  <si>
    <t>HW 1</t>
  </si>
  <si>
    <t>HW 8</t>
  </si>
  <si>
    <t>HW 2</t>
  </si>
  <si>
    <t>HW 3</t>
  </si>
  <si>
    <t>HW 4</t>
  </si>
  <si>
    <t>HW 5</t>
  </si>
  <si>
    <t>HW 6</t>
  </si>
  <si>
    <t>HW 7</t>
  </si>
  <si>
    <t>Total Homework (20%)</t>
  </si>
  <si>
    <t>10K Project (30%)</t>
  </si>
  <si>
    <t>Total Quizzes (30%)</t>
  </si>
  <si>
    <t>Notes</t>
  </si>
  <si>
    <t>Grand Total (100%)</t>
  </si>
  <si>
    <t>Grade</t>
  </si>
  <si>
    <t>B+</t>
  </si>
  <si>
    <t>B</t>
  </si>
  <si>
    <t>B-</t>
  </si>
  <si>
    <t>A</t>
  </si>
  <si>
    <t>IRN</t>
  </si>
  <si>
    <t>Order</t>
  </si>
  <si>
    <t>Full Name</t>
  </si>
  <si>
    <t>phuoc.le@eiu.edu.vn</t>
  </si>
  <si>
    <t>Number of Credit: 04</t>
  </si>
  <si>
    <t xml:space="preserve">Time: </t>
  </si>
  <si>
    <t>12:30 - 14:30</t>
  </si>
  <si>
    <t xml:space="preserve">Date: </t>
  </si>
  <si>
    <t xml:space="preserve">Instructor: </t>
  </si>
  <si>
    <t>Email:</t>
  </si>
  <si>
    <t>Email</t>
  </si>
  <si>
    <t>Year: 16-17</t>
  </si>
  <si>
    <t>Monday and Thursday</t>
  </si>
  <si>
    <t>Mr. Phuoc Le</t>
  </si>
  <si>
    <t>Trần Thị Kim</t>
  </si>
  <si>
    <t>Anh</t>
  </si>
  <si>
    <t>Lê Thị Hồng</t>
  </si>
  <si>
    <t>Hạnh</t>
  </si>
  <si>
    <t>Đỗ Thị Kim</t>
  </si>
  <si>
    <t>Ngân</t>
  </si>
  <si>
    <t>Đoàn Đại</t>
  </si>
  <si>
    <t>Phúc</t>
  </si>
  <si>
    <t>Nguyễn Trần Phương</t>
  </si>
  <si>
    <t>Trinh</t>
  </si>
  <si>
    <t>Bao Nhật</t>
  </si>
  <si>
    <t>Trường</t>
  </si>
  <si>
    <t>Huỳnh Xuân</t>
  </si>
  <si>
    <t>Quiz 1</t>
  </si>
  <si>
    <t>SFAC Assignment (10%)</t>
  </si>
  <si>
    <t>Total Attendance and Participation (10%)</t>
  </si>
  <si>
    <t>anh.tran.k3sba@eiu.edu.vn</t>
  </si>
  <si>
    <t>hanh.le.k3sba@eiu.edu.vn</t>
  </si>
  <si>
    <t>ngan.do.k3sba@eiu.edu.vn</t>
  </si>
  <si>
    <t>phuc.doan.k3sba@eiu.edu.vn</t>
  </si>
  <si>
    <t>trinh.nguyen.k3sba2@eiu.edu.vn</t>
  </si>
  <si>
    <t>truong.bao.k2sba@eiu.edu.vn</t>
  </si>
  <si>
    <t>yen.huynh.k3sba@eiu.edu.vn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</si>
</sst>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3"/>
      <color indexed="8"/>
      <name val="Times New Roman"/>
      <family val="1"/>
    </font>
    <font>
      <sz val="11"/>
      <color rgb="FFC00000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1" applyFill="1" applyBorder="1"/>
    <xf numFmtId="0" fontId="3" fillId="0" borderId="0" xfId="0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1" applyFont="1"/>
    <xf numFmtId="0" fontId="0" fillId="0" borderId="2" xfId="0" applyBorder="1" applyAlignment="1"/>
    <xf numFmtId="0" fontId="0" fillId="0" borderId="3" xfId="0" applyBorder="1" applyAlignment="1"/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Protection="1">
      <protection hidden="1"/>
    </xf>
    <xf numFmtId="0" fontId="3" fillId="0" borderId="1" xfId="0" applyFont="1" applyFill="1" applyBorder="1" applyAlignment="1" applyProtection="1">
      <alignment horizontal="center"/>
      <protection hidden="1"/>
    </xf>
    <xf numFmtId="164" fontId="0" fillId="0" borderId="1" xfId="0" applyNumberFormat="1" applyBorder="1"/>
    <xf numFmtId="0" fontId="2" fillId="0" borderId="0" xfId="0" applyFont="1"/>
    <xf numFmtId="0" fontId="7" fillId="0" borderId="1" xfId="0" applyFont="1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7"/>
  <sheetViews>
    <sheetView tabSelected="1" topLeftCell="E1" zoomScale="96" zoomScaleNormal="96" workbookViewId="0">
      <selection activeCell="E16" sqref="E16:N16"/>
    </sheetView>
  </sheetViews>
  <sheetFormatPr defaultRowHeight="15" x14ac:dyDescent="0.25"/>
  <cols>
    <col min="1" max="1" width="16.7109375" customWidth="1"/>
    <col min="2" max="2" width="7.140625" customWidth="1"/>
    <col min="3" max="3" width="13.42578125" customWidth="1"/>
    <col min="4" max="4" width="17.5703125" bestFit="1" customWidth="1"/>
    <col min="5" max="13" width="6.85546875" customWidth="1"/>
    <col min="14" max="24" width="7.85546875" customWidth="1"/>
    <col min="25" max="25" width="10.85546875" customWidth="1"/>
    <col min="26" max="26" width="14.85546875" customWidth="1"/>
    <col min="27" max="34" width="6.140625" hidden="1" customWidth="1"/>
    <col min="35" max="35" width="13.85546875" customWidth="1"/>
    <col min="36" max="36" width="6.42578125" hidden="1" customWidth="1"/>
    <col min="37" max="43" width="9.140625" hidden="1" customWidth="1"/>
    <col min="44" max="44" width="12.140625" customWidth="1"/>
    <col min="45" max="45" width="12.5703125" customWidth="1"/>
    <col min="46" max="47" width="17.42578125" customWidth="1"/>
    <col min="48" max="48" width="11.85546875" customWidth="1"/>
    <col min="49" max="49" width="31.5703125" bestFit="1" customWidth="1"/>
  </cols>
  <sheetData>
    <row r="1" spans="1:49" ht="18.75" x14ac:dyDescent="0.3">
      <c r="A1" s="6" t="s">
        <v>0</v>
      </c>
      <c r="B1" s="6"/>
      <c r="C1" s="6"/>
    </row>
    <row r="2" spans="1:49" ht="18.75" x14ac:dyDescent="0.3">
      <c r="A2" s="6" t="s">
        <v>2</v>
      </c>
      <c r="B2" s="6"/>
      <c r="C2" s="6"/>
    </row>
    <row r="3" spans="1:49" ht="18.75" x14ac:dyDescent="0.3">
      <c r="A3" s="6" t="s">
        <v>61</v>
      </c>
      <c r="B3" s="6"/>
      <c r="C3" s="6"/>
    </row>
    <row r="4" spans="1:49" ht="18.75" x14ac:dyDescent="0.3">
      <c r="A4" s="6" t="s">
        <v>54</v>
      </c>
      <c r="B4" s="6"/>
      <c r="C4" s="6"/>
    </row>
    <row r="5" spans="1:49" ht="18.75" x14ac:dyDescent="0.3">
      <c r="A5" s="6" t="s">
        <v>55</v>
      </c>
      <c r="B5" s="6" t="s">
        <v>56</v>
      </c>
      <c r="C5" s="6"/>
    </row>
    <row r="6" spans="1:49" ht="18.75" x14ac:dyDescent="0.3">
      <c r="A6" s="6" t="s">
        <v>57</v>
      </c>
      <c r="B6" s="6" t="s">
        <v>62</v>
      </c>
      <c r="C6" s="6"/>
    </row>
    <row r="7" spans="1:49" ht="18.75" x14ac:dyDescent="0.3">
      <c r="A7" s="6" t="s">
        <v>58</v>
      </c>
      <c r="B7" s="6" t="s">
        <v>63</v>
      </c>
      <c r="C7" s="6"/>
    </row>
    <row r="8" spans="1:49" ht="18.75" x14ac:dyDescent="0.3">
      <c r="A8" s="6" t="s">
        <v>59</v>
      </c>
      <c r="B8" s="7" t="s">
        <v>53</v>
      </c>
      <c r="C8" s="6"/>
    </row>
    <row r="9" spans="1:49" x14ac:dyDescent="0.25">
      <c r="A9" s="5" t="s">
        <v>50</v>
      </c>
      <c r="B9" s="1" t="s">
        <v>51</v>
      </c>
      <c r="C9" s="8" t="s">
        <v>52</v>
      </c>
      <c r="D9" s="9"/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1" t="s">
        <v>18</v>
      </c>
      <c r="S9" s="1" t="s">
        <v>19</v>
      </c>
      <c r="T9" s="1" t="s">
        <v>20</v>
      </c>
      <c r="U9" s="1" t="s">
        <v>21</v>
      </c>
      <c r="V9" s="1" t="s">
        <v>22</v>
      </c>
      <c r="W9" s="1" t="s">
        <v>23</v>
      </c>
      <c r="X9" s="1" t="s">
        <v>24</v>
      </c>
      <c r="Y9" s="1" t="s">
        <v>79</v>
      </c>
      <c r="Z9" s="1" t="s">
        <v>78</v>
      </c>
      <c r="AA9" s="1" t="s">
        <v>32</v>
      </c>
      <c r="AB9" s="1" t="s">
        <v>34</v>
      </c>
      <c r="AC9" s="1" t="s">
        <v>35</v>
      </c>
      <c r="AD9" s="1" t="s">
        <v>36</v>
      </c>
      <c r="AE9" s="1" t="s">
        <v>37</v>
      </c>
      <c r="AF9" s="1" t="s">
        <v>38</v>
      </c>
      <c r="AG9" s="1" t="s">
        <v>39</v>
      </c>
      <c r="AH9" s="1" t="s">
        <v>33</v>
      </c>
      <c r="AI9" s="1" t="s">
        <v>40</v>
      </c>
      <c r="AJ9" s="1" t="s">
        <v>77</v>
      </c>
      <c r="AK9" s="1" t="s">
        <v>25</v>
      </c>
      <c r="AL9" s="1" t="s">
        <v>26</v>
      </c>
      <c r="AM9" s="1" t="s">
        <v>27</v>
      </c>
      <c r="AN9" s="1" t="s">
        <v>28</v>
      </c>
      <c r="AO9" s="1" t="s">
        <v>29</v>
      </c>
      <c r="AP9" s="1" t="s">
        <v>30</v>
      </c>
      <c r="AQ9" s="1" t="s">
        <v>31</v>
      </c>
      <c r="AR9" s="1" t="s">
        <v>42</v>
      </c>
      <c r="AS9" s="1" t="s">
        <v>41</v>
      </c>
      <c r="AT9" s="1" t="s">
        <v>44</v>
      </c>
      <c r="AU9" s="1" t="s">
        <v>45</v>
      </c>
      <c r="AV9" s="1" t="s">
        <v>43</v>
      </c>
      <c r="AW9" s="1" t="s">
        <v>60</v>
      </c>
    </row>
    <row r="10" spans="1:49" ht="16.5" x14ac:dyDescent="0.25">
      <c r="A10" s="10">
        <v>1332300067</v>
      </c>
      <c r="B10" s="1">
        <v>1</v>
      </c>
      <c r="C10" s="11" t="s">
        <v>64</v>
      </c>
      <c r="D10" s="11" t="s">
        <v>65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4">
        <v>80</v>
      </c>
      <c r="Z10" s="4">
        <v>70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s="4">
        <v>100</v>
      </c>
      <c r="AJ10" s="1">
        <v>3.5</v>
      </c>
      <c r="AK10" s="1">
        <v>4.5</v>
      </c>
      <c r="AL10" s="1">
        <v>6.5</v>
      </c>
      <c r="AM10" s="1">
        <v>5.5</v>
      </c>
      <c r="AN10" s="1">
        <v>4.5</v>
      </c>
      <c r="AO10" s="1">
        <v>6</v>
      </c>
      <c r="AP10" s="1">
        <v>5.5</v>
      </c>
      <c r="AQ10" s="2">
        <v>6</v>
      </c>
      <c r="AR10" s="13">
        <f>SUM(AJ10:AQ10)*100/80</f>
        <v>52.5</v>
      </c>
      <c r="AS10" s="4">
        <v>80</v>
      </c>
      <c r="AT10" s="13">
        <f>Y10*10%+Z10*10%+AI10*20%+AR10*30%+AS10*30%</f>
        <v>74.75</v>
      </c>
      <c r="AU10" s="4" t="s">
        <v>48</v>
      </c>
      <c r="AV10" s="1"/>
      <c r="AW10" s="16" t="s">
        <v>80</v>
      </c>
    </row>
    <row r="11" spans="1:49" ht="16.5" x14ac:dyDescent="0.25">
      <c r="A11" s="10">
        <v>1332300153</v>
      </c>
      <c r="B11" s="1">
        <v>2</v>
      </c>
      <c r="C11" s="11" t="s">
        <v>66</v>
      </c>
      <c r="D11" s="11" t="s">
        <v>67</v>
      </c>
      <c r="E11" s="1" t="s">
        <v>3</v>
      </c>
      <c r="F11" s="15" t="s">
        <v>4</v>
      </c>
      <c r="G11" s="1" t="s">
        <v>3</v>
      </c>
      <c r="H11" s="15" t="s">
        <v>4</v>
      </c>
      <c r="I11" s="1" t="s">
        <v>3</v>
      </c>
      <c r="J11" s="1" t="s">
        <v>3</v>
      </c>
      <c r="K11" s="1" t="s">
        <v>3</v>
      </c>
      <c r="L11" s="1" t="s">
        <v>3</v>
      </c>
      <c r="M11" s="15" t="s">
        <v>4</v>
      </c>
      <c r="N11" s="15" t="s">
        <v>4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4">
        <v>50</v>
      </c>
      <c r="Z11" s="4">
        <v>75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s="4">
        <v>100</v>
      </c>
      <c r="AJ11" s="1">
        <v>3.5</v>
      </c>
      <c r="AK11" s="1">
        <v>8.5</v>
      </c>
      <c r="AL11" s="1">
        <v>3.5</v>
      </c>
      <c r="AM11" s="1">
        <v>6</v>
      </c>
      <c r="AN11" s="1">
        <v>3.5</v>
      </c>
      <c r="AO11" s="1">
        <v>8</v>
      </c>
      <c r="AP11" s="1">
        <v>7</v>
      </c>
      <c r="AQ11" s="2">
        <v>5.5</v>
      </c>
      <c r="AR11" s="13">
        <f t="shared" ref="AR11:AR16" si="0">SUM(AJ11:AQ11)*100/80</f>
        <v>56.875</v>
      </c>
      <c r="AS11" s="4">
        <v>80</v>
      </c>
      <c r="AT11" s="13">
        <f t="shared" ref="AT11:AT16" si="1">Y11*10%+Z11*10%+AI11*20%+AR11*30%+AS11*30%</f>
        <v>73.5625</v>
      </c>
      <c r="AU11" s="4" t="s">
        <v>48</v>
      </c>
      <c r="AV11" s="1"/>
      <c r="AW11" s="16" t="s">
        <v>81</v>
      </c>
    </row>
    <row r="12" spans="1:49" ht="16.5" x14ac:dyDescent="0.25">
      <c r="A12" s="10">
        <v>1332300042</v>
      </c>
      <c r="B12" s="1">
        <v>3</v>
      </c>
      <c r="C12" s="11" t="s">
        <v>68</v>
      </c>
      <c r="D12" s="11" t="s">
        <v>69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4">
        <v>75</v>
      </c>
      <c r="Z12" s="4">
        <v>70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s="14" t="s">
        <v>3</v>
      </c>
      <c r="AI12" s="4">
        <v>100</v>
      </c>
      <c r="AJ12" s="1">
        <v>7</v>
      </c>
      <c r="AK12" s="1">
        <v>8</v>
      </c>
      <c r="AL12" s="1">
        <v>8</v>
      </c>
      <c r="AM12" s="1">
        <v>7.5</v>
      </c>
      <c r="AN12" s="1">
        <v>6</v>
      </c>
      <c r="AO12" s="1">
        <v>8</v>
      </c>
      <c r="AP12" s="1">
        <v>6.5</v>
      </c>
      <c r="AQ12" s="2">
        <v>4.5</v>
      </c>
      <c r="AR12" s="13">
        <f t="shared" si="0"/>
        <v>69.375</v>
      </c>
      <c r="AS12" s="4">
        <v>80</v>
      </c>
      <c r="AT12" s="13">
        <f t="shared" si="1"/>
        <v>79.3125</v>
      </c>
      <c r="AU12" s="4" t="s">
        <v>47</v>
      </c>
      <c r="AV12" s="1"/>
      <c r="AW12" s="16" t="s">
        <v>82</v>
      </c>
    </row>
    <row r="13" spans="1:49" ht="16.5" x14ac:dyDescent="0.25">
      <c r="A13" s="10">
        <v>1332300115</v>
      </c>
      <c r="B13" s="1">
        <v>4</v>
      </c>
      <c r="C13" s="11" t="s">
        <v>70</v>
      </c>
      <c r="D13" s="11" t="s">
        <v>71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4">
        <v>75</v>
      </c>
      <c r="Z13" s="4">
        <v>70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s="4">
        <v>100</v>
      </c>
      <c r="AJ13" s="1">
        <v>5.5</v>
      </c>
      <c r="AK13" s="1">
        <v>7.5</v>
      </c>
      <c r="AL13" s="1">
        <v>7.5</v>
      </c>
      <c r="AM13" s="1">
        <v>6</v>
      </c>
      <c r="AN13" s="1">
        <v>3.5</v>
      </c>
      <c r="AO13" s="1">
        <v>7</v>
      </c>
      <c r="AP13" s="1">
        <v>6</v>
      </c>
      <c r="AQ13" s="2">
        <v>4.5</v>
      </c>
      <c r="AR13" s="13">
        <f t="shared" si="0"/>
        <v>59.375</v>
      </c>
      <c r="AS13" s="4">
        <v>85</v>
      </c>
      <c r="AT13" s="13">
        <f t="shared" si="1"/>
        <v>77.8125</v>
      </c>
      <c r="AU13" s="4" t="s">
        <v>47</v>
      </c>
      <c r="AV13" s="1"/>
      <c r="AW13" s="16" t="s">
        <v>83</v>
      </c>
    </row>
    <row r="14" spans="1:49" ht="16.5" x14ac:dyDescent="0.25">
      <c r="A14" s="10">
        <v>1332300046</v>
      </c>
      <c r="B14" s="1">
        <v>5</v>
      </c>
      <c r="C14" s="11" t="s">
        <v>72</v>
      </c>
      <c r="D14" s="11" t="s">
        <v>73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4">
        <v>75</v>
      </c>
      <c r="Z14" s="4">
        <v>70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s="4">
        <v>100</v>
      </c>
      <c r="AJ14" s="1">
        <v>7</v>
      </c>
      <c r="AK14" s="1">
        <v>8</v>
      </c>
      <c r="AL14" s="1">
        <v>6.5</v>
      </c>
      <c r="AM14" s="1">
        <v>4</v>
      </c>
      <c r="AN14" s="1">
        <v>6</v>
      </c>
      <c r="AO14" s="1">
        <v>7</v>
      </c>
      <c r="AP14" s="1">
        <v>8.5</v>
      </c>
      <c r="AQ14" s="2">
        <v>6.5</v>
      </c>
      <c r="AR14" s="13">
        <f t="shared" si="0"/>
        <v>66.875</v>
      </c>
      <c r="AS14" s="4">
        <v>80</v>
      </c>
      <c r="AT14" s="13">
        <f t="shared" si="1"/>
        <v>78.5625</v>
      </c>
      <c r="AU14" s="4" t="s">
        <v>47</v>
      </c>
      <c r="AV14" s="1"/>
      <c r="AW14" s="16" t="s">
        <v>84</v>
      </c>
    </row>
    <row r="15" spans="1:49" ht="16.5" x14ac:dyDescent="0.25">
      <c r="A15" s="10">
        <v>1232300002</v>
      </c>
      <c r="B15" s="1">
        <v>6</v>
      </c>
      <c r="C15" s="11" t="s">
        <v>74</v>
      </c>
      <c r="D15" s="11" t="s">
        <v>75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4">
        <v>75</v>
      </c>
      <c r="Z15" s="4">
        <v>75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s="4">
        <v>100</v>
      </c>
      <c r="AJ15" s="1">
        <v>5.5</v>
      </c>
      <c r="AK15" s="1">
        <v>6.5</v>
      </c>
      <c r="AL15" s="1">
        <v>5</v>
      </c>
      <c r="AM15" s="1">
        <v>4.5</v>
      </c>
      <c r="AN15" s="1">
        <v>4</v>
      </c>
      <c r="AO15" s="1">
        <v>4</v>
      </c>
      <c r="AP15" s="1">
        <v>2</v>
      </c>
      <c r="AQ15" s="2">
        <v>5.5</v>
      </c>
      <c r="AR15" s="13">
        <f t="shared" si="0"/>
        <v>46.25</v>
      </c>
      <c r="AS15" s="4">
        <v>75</v>
      </c>
      <c r="AT15" s="13">
        <f t="shared" si="1"/>
        <v>71.375</v>
      </c>
      <c r="AU15" s="4" t="s">
        <v>48</v>
      </c>
      <c r="AV15" s="1"/>
      <c r="AW15" s="16" t="s">
        <v>85</v>
      </c>
    </row>
    <row r="16" spans="1:49" ht="16.5" x14ac:dyDescent="0.25">
      <c r="A16" s="10">
        <v>1332300099</v>
      </c>
      <c r="B16" s="1">
        <v>7</v>
      </c>
      <c r="C16" s="11" t="s">
        <v>76</v>
      </c>
      <c r="D16" s="11" t="s">
        <v>1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4">
        <v>85</v>
      </c>
      <c r="Z16" s="4">
        <v>70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s="4">
        <v>100</v>
      </c>
      <c r="AJ16" s="1">
        <v>7</v>
      </c>
      <c r="AK16" s="1">
        <v>9.5</v>
      </c>
      <c r="AL16" s="1">
        <v>6.5</v>
      </c>
      <c r="AM16" s="1">
        <v>4.5</v>
      </c>
      <c r="AN16" s="1">
        <v>9.5</v>
      </c>
      <c r="AO16" s="1">
        <v>7</v>
      </c>
      <c r="AP16" s="1">
        <v>8.5</v>
      </c>
      <c r="AQ16" s="2">
        <v>8.5</v>
      </c>
      <c r="AR16" s="13">
        <f t="shared" si="0"/>
        <v>76.25</v>
      </c>
      <c r="AS16" s="4">
        <v>80</v>
      </c>
      <c r="AT16" s="13">
        <f t="shared" si="1"/>
        <v>82.375</v>
      </c>
      <c r="AU16" s="4" t="s">
        <v>46</v>
      </c>
      <c r="AW16" s="16" t="s">
        <v>86</v>
      </c>
    </row>
    <row r="17" spans="47:49" ht="16.5" x14ac:dyDescent="0.25">
      <c r="AU17" s="12" t="s">
        <v>49</v>
      </c>
      <c r="AV17" s="1"/>
      <c r="AW17" s="3" t="s">
        <v>53</v>
      </c>
    </row>
  </sheetData>
  <protectedRanges>
    <protectedRange sqref="Y10:Y16" name="Nhap Diem"/>
    <protectedRange sqref="Z10:Z16" name="Nhap Diem_1"/>
    <protectedRange sqref="AI10:AI16" name="Nhap Diem_2"/>
    <protectedRange sqref="AS10:AS16" name="Nhap Diem_3"/>
  </protectedRanges>
  <conditionalFormatting sqref="AU17">
    <cfRule type="expression" dxfId="12" priority="14" stopIfTrue="1">
      <formula>LEN(TRIM(AU17))&gt;0</formula>
    </cfRule>
  </conditionalFormatting>
  <conditionalFormatting sqref="C10:C16">
    <cfRule type="expression" dxfId="11" priority="11" stopIfTrue="1">
      <formula>LEN(B10)&gt;0</formula>
    </cfRule>
  </conditionalFormatting>
  <conditionalFormatting sqref="D10:D16">
    <cfRule type="expression" dxfId="10" priority="12" stopIfTrue="1">
      <formula>LEN(B10)&gt;0</formula>
    </cfRule>
  </conditionalFormatting>
  <conditionalFormatting sqref="A10:A16">
    <cfRule type="notContainsBlanks" dxfId="9" priority="10">
      <formula>LEN(TRIM(A10))&gt;0</formula>
    </cfRule>
  </conditionalFormatting>
  <conditionalFormatting sqref="Y10:Y16">
    <cfRule type="cellIs" dxfId="8" priority="8" stopIfTrue="1" operator="notBetween">
      <formula>0</formula>
      <formula>100</formula>
    </cfRule>
    <cfRule type="expression" dxfId="7" priority="9" stopIfTrue="1">
      <formula>$B10&lt;&gt;""</formula>
    </cfRule>
  </conditionalFormatting>
  <conditionalFormatting sqref="Z10:Z16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AI10:AI16">
    <cfRule type="cellIs" dxfId="4" priority="4" stopIfTrue="1" operator="notBetween">
      <formula>0</formula>
      <formula>100</formula>
    </cfRule>
    <cfRule type="expression" dxfId="3" priority="5" stopIfTrue="1">
      <formula>$B10&lt;&gt;""</formula>
    </cfRule>
  </conditionalFormatting>
  <conditionalFormatting sqref="AS10:AS16">
    <cfRule type="cellIs" dxfId="2" priority="2" stopIfTrue="1" operator="notBetween">
      <formula>0</formula>
      <formula>100</formula>
    </cfRule>
    <cfRule type="expression" dxfId="1" priority="3" stopIfTrue="1">
      <formula>$B10&lt;&gt;""</formula>
    </cfRule>
  </conditionalFormatting>
  <conditionalFormatting sqref="AU10:AU16">
    <cfRule type="expression" dxfId="0" priority="1" stopIfTrue="1">
      <formula>LEN(TRIM(AU10))&gt;0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Y10:Z16 AI10:AI16 AS10:AS16">
      <formula1>$CR$2:$CR$11000</formula1>
    </dataValidation>
  </dataValidations>
  <hyperlinks>
    <hyperlink ref="AW17" r:id="rId1"/>
    <hyperlink ref="B8" r:id="rId2"/>
  </hyperlinks>
  <pageMargins left="0.7" right="0.7" top="0.75" bottom="0.75" header="0.3" footer="0.3"/>
  <pageSetup scale="76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2015-12-22T01:58:10Z</cp:lastPrinted>
  <dcterms:created xsi:type="dcterms:W3CDTF">2015-12-22T01:52:47Z</dcterms:created>
  <dcterms:modified xsi:type="dcterms:W3CDTF">2017-04-03T03:02:20Z</dcterms:modified>
</cp:coreProperties>
</file>