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4295" windowHeight="8445"/>
  </bookViews>
  <sheets>
    <sheet name="Form" sheetId="2" r:id="rId1"/>
    <sheet name="result-course1.2" sheetId="1" state="hidden" r:id="rId2"/>
    <sheet name="Final" sheetId="6" r:id="rId3"/>
    <sheet name="Yen" sheetId="7" r:id="rId4"/>
  </sheets>
  <definedNames>
    <definedName name="_xlnm._FilterDatabase" localSheetId="0" hidden="1">Form!#REF!</definedName>
    <definedName name="_xlnm._FilterDatabase" localSheetId="3" hidden="1">Yen!#REF!</definedName>
  </definedNames>
  <calcPr calcId="144525"/>
</workbook>
</file>

<file path=xl/calcChain.xml><?xml version="1.0" encoding="utf-8"?>
<calcChain xmlns="http://schemas.openxmlformats.org/spreadsheetml/2006/main">
  <c r="I52" i="7" l="1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O46" i="6"/>
  <c r="J46" i="6"/>
  <c r="O45" i="6"/>
  <c r="J45" i="6"/>
  <c r="O44" i="6"/>
  <c r="J44" i="6"/>
  <c r="O43" i="6"/>
  <c r="J43" i="6"/>
  <c r="O42" i="6"/>
  <c r="J42" i="6"/>
  <c r="O41" i="6"/>
  <c r="J41" i="6"/>
  <c r="O40" i="6"/>
  <c r="J40" i="6"/>
  <c r="O39" i="6"/>
  <c r="J39" i="6"/>
  <c r="O38" i="6"/>
  <c r="J38" i="6"/>
  <c r="O37" i="6"/>
  <c r="J37" i="6"/>
  <c r="O36" i="6"/>
  <c r="J36" i="6"/>
  <c r="O35" i="6"/>
  <c r="J35" i="6"/>
  <c r="O34" i="6"/>
  <c r="J34" i="6"/>
  <c r="O33" i="6"/>
  <c r="J33" i="6"/>
  <c r="O32" i="6"/>
  <c r="J32" i="6"/>
  <c r="O31" i="6"/>
  <c r="J31" i="6"/>
  <c r="O30" i="6"/>
  <c r="J30" i="6"/>
  <c r="O29" i="6"/>
  <c r="J29" i="6"/>
  <c r="O28" i="6"/>
  <c r="J28" i="6"/>
  <c r="O27" i="6"/>
  <c r="J27" i="6"/>
  <c r="O26" i="6"/>
  <c r="J26" i="6"/>
  <c r="O25" i="6"/>
  <c r="J25" i="6"/>
  <c r="O24" i="6"/>
  <c r="J24" i="6"/>
  <c r="O23" i="6"/>
  <c r="J23" i="6"/>
  <c r="O22" i="6"/>
  <c r="J22" i="6"/>
  <c r="O21" i="6"/>
  <c r="J21" i="6"/>
  <c r="O20" i="6"/>
  <c r="J20" i="6"/>
  <c r="O19" i="6"/>
  <c r="J19" i="6"/>
  <c r="O18" i="6"/>
  <c r="J18" i="6"/>
  <c r="O17" i="6"/>
  <c r="J17" i="6"/>
  <c r="O16" i="6"/>
  <c r="J16" i="6"/>
  <c r="O15" i="6"/>
  <c r="J15" i="6"/>
  <c r="O14" i="6"/>
  <c r="J14" i="6"/>
  <c r="O13" i="6"/>
  <c r="J13" i="6"/>
  <c r="O12" i="6"/>
  <c r="J12" i="6"/>
  <c r="O11" i="6"/>
  <c r="J11" i="6"/>
  <c r="O10" i="6"/>
  <c r="J10" i="6"/>
  <c r="O9" i="6"/>
  <c r="J9" i="6"/>
  <c r="O8" i="6"/>
  <c r="J8" i="6"/>
  <c r="O7" i="6"/>
  <c r="J7" i="6"/>
  <c r="O6" i="6"/>
  <c r="J6" i="6"/>
  <c r="O5" i="6"/>
  <c r="J5" i="6"/>
  <c r="O4" i="6"/>
  <c r="J4" i="6"/>
</calcChain>
</file>

<file path=xl/sharedStrings.xml><?xml version="1.0" encoding="utf-8"?>
<sst xmlns="http://schemas.openxmlformats.org/spreadsheetml/2006/main" count="554" uniqueCount="217">
  <si>
    <t>School:</t>
  </si>
  <si>
    <t>MOET</t>
  </si>
  <si>
    <t xml:space="preserve">Class:   </t>
  </si>
  <si>
    <t xml:space="preserve"> B1  </t>
  </si>
  <si>
    <t>Room:</t>
  </si>
  <si>
    <t>417.B11</t>
  </si>
  <si>
    <t>Teacher:</t>
  </si>
  <si>
    <t>Gosia Polczynska</t>
  </si>
  <si>
    <t xml:space="preserve">Name </t>
  </si>
  <si>
    <t>DOB</t>
  </si>
  <si>
    <t>School</t>
  </si>
  <si>
    <t>Fail &lt;60</t>
  </si>
  <si>
    <t xml:space="preserve">Writing </t>
  </si>
  <si>
    <t xml:space="preserve">Listening </t>
  </si>
  <si>
    <t xml:space="preserve">Speaking </t>
  </si>
  <si>
    <t xml:space="preserve">Reading </t>
  </si>
  <si>
    <t>Total</t>
  </si>
  <si>
    <t>Pass</t>
  </si>
  <si>
    <t>Phạm Quốc Chí</t>
  </si>
  <si>
    <t>1968</t>
  </si>
  <si>
    <t>Exam result-Course 1 (Last 60 hours)</t>
  </si>
  <si>
    <t>Exam results-Course 1</t>
  </si>
  <si>
    <t>IRN</t>
  </si>
  <si>
    <t>Email</t>
  </si>
  <si>
    <r>
      <t xml:space="preserve">Pass </t>
    </r>
    <r>
      <rPr>
        <b/>
        <sz val="11"/>
        <color theme="1"/>
        <rFont val="Calibri"/>
        <family val="2"/>
      </rPr>
      <t>≥60</t>
    </r>
  </si>
  <si>
    <t>anh.phan@eiu.edu.vn</t>
  </si>
  <si>
    <t>Hòa Phú</t>
  </si>
  <si>
    <t>FullName</t>
  </si>
  <si>
    <t>Becamex Business School</t>
  </si>
  <si>
    <t>Instructor:</t>
  </si>
  <si>
    <t>Yen Nguyen</t>
  </si>
  <si>
    <t>1732300038</t>
  </si>
  <si>
    <t>Bùi Thị Kim</t>
  </si>
  <si>
    <t>Anh</t>
  </si>
  <si>
    <t>1832300070</t>
  </si>
  <si>
    <t>Nguyễn Minh</t>
  </si>
  <si>
    <t>Châu</t>
  </si>
  <si>
    <t>1832300337</t>
  </si>
  <si>
    <t>Phạm Ngọc Thanh</t>
  </si>
  <si>
    <t>1732300101</t>
  </si>
  <si>
    <t>Danh Thanh</t>
  </si>
  <si>
    <t>Danh</t>
  </si>
  <si>
    <t>1732309008</t>
  </si>
  <si>
    <t>Nguyễn Quốc</t>
  </si>
  <si>
    <t>Duy</t>
  </si>
  <si>
    <t>1832300331</t>
  </si>
  <si>
    <t>Ngô Thành</t>
  </si>
  <si>
    <t>Đạt</t>
  </si>
  <si>
    <t>1532300299</t>
  </si>
  <si>
    <t>Nguyễn Thị Thanh</t>
  </si>
  <si>
    <t>Hằng</t>
  </si>
  <si>
    <t>1832300228</t>
  </si>
  <si>
    <t>Phạm Thu</t>
  </si>
  <si>
    <t>1732300285</t>
  </si>
  <si>
    <t>Đồng Gia</t>
  </si>
  <si>
    <t>Hiếu</t>
  </si>
  <si>
    <t>1832300306</t>
  </si>
  <si>
    <t>Nguyễn Công</t>
  </si>
  <si>
    <t>Hoàn</t>
  </si>
  <si>
    <t>1932300072</t>
  </si>
  <si>
    <t>Vũ Đình</t>
  </si>
  <si>
    <t>Huy</t>
  </si>
  <si>
    <t>1732300292</t>
  </si>
  <si>
    <t>Ngô Thị Thu</t>
  </si>
  <si>
    <t>Huyền</t>
  </si>
  <si>
    <t>1732300297</t>
  </si>
  <si>
    <t>Lê  Quỳnh</t>
  </si>
  <si>
    <t>Hương</t>
  </si>
  <si>
    <t>1832300006</t>
  </si>
  <si>
    <t>Lê Thị Diệu</t>
  </si>
  <si>
    <t>Linh</t>
  </si>
  <si>
    <t>1832300496</t>
  </si>
  <si>
    <t>Ngô Thị Phượng</t>
  </si>
  <si>
    <t>1832300242</t>
  </si>
  <si>
    <t>Nguyễn Thị Ngọc</t>
  </si>
  <si>
    <t>Mai</t>
  </si>
  <si>
    <t>1732300167</t>
  </si>
  <si>
    <t>Nguyễn Thị Hồng</t>
  </si>
  <si>
    <t>Nga</t>
  </si>
  <si>
    <t>1832300069</t>
  </si>
  <si>
    <t>Cao Mẫn</t>
  </si>
  <si>
    <t>Nhi</t>
  </si>
  <si>
    <t>1732300306</t>
  </si>
  <si>
    <t>Lê Thị Tuyết</t>
  </si>
  <si>
    <t>1832300291</t>
  </si>
  <si>
    <t>Nguyễn Thị Yến</t>
  </si>
  <si>
    <t>1732300054</t>
  </si>
  <si>
    <t>Nguyễn Yến</t>
  </si>
  <si>
    <t>1732300144</t>
  </si>
  <si>
    <t>Trần Yến</t>
  </si>
  <si>
    <t>1732300323</t>
  </si>
  <si>
    <t>Lê Nguyễn Đức</t>
  </si>
  <si>
    <t>Phú</t>
  </si>
  <si>
    <t>1732300179</t>
  </si>
  <si>
    <t>Lê Thị</t>
  </si>
  <si>
    <t>Phương</t>
  </si>
  <si>
    <t>1632300181</t>
  </si>
  <si>
    <t>1832300341</t>
  </si>
  <si>
    <t>Vũ Đỗ Nam</t>
  </si>
  <si>
    <t>1732300189</t>
  </si>
  <si>
    <t>Cao Thị Mai</t>
  </si>
  <si>
    <t>Quỳnh</t>
  </si>
  <si>
    <t>1732300171</t>
  </si>
  <si>
    <t>Lưu Nhân</t>
  </si>
  <si>
    <t>Siêu</t>
  </si>
  <si>
    <t>1932300486</t>
  </si>
  <si>
    <t>Đào Xuân Trường</t>
  </si>
  <si>
    <t>Sơn</t>
  </si>
  <si>
    <t>1732309007</t>
  </si>
  <si>
    <t>Thắm</t>
  </si>
  <si>
    <t>1832300288</t>
  </si>
  <si>
    <t>Nguyễn Phương Minh</t>
  </si>
  <si>
    <t>Thi</t>
  </si>
  <si>
    <t>1832300509</t>
  </si>
  <si>
    <t>Võ Tài</t>
  </si>
  <si>
    <t>Thịnh</t>
  </si>
  <si>
    <t>1732300043</t>
  </si>
  <si>
    <t>Lê Nguyễn Anh</t>
  </si>
  <si>
    <t>Thư</t>
  </si>
  <si>
    <t>1832300240</t>
  </si>
  <si>
    <t>Bùi Đình Mộng</t>
  </si>
  <si>
    <t>Thy</t>
  </si>
  <si>
    <t>1732300310</t>
  </si>
  <si>
    <t>Tạ  Thị Mỹ</t>
  </si>
  <si>
    <t>Tiên</t>
  </si>
  <si>
    <t>1732309006</t>
  </si>
  <si>
    <t>Nguyễn Thị Lan</t>
  </si>
  <si>
    <t>Trâm</t>
  </si>
  <si>
    <t>1832300538</t>
  </si>
  <si>
    <t>Nguyễn Trân</t>
  </si>
  <si>
    <t>Trân</t>
  </si>
  <si>
    <t>1732300023</t>
  </si>
  <si>
    <t>Hà Huỳnh Thanh</t>
  </si>
  <si>
    <t>Trúc</t>
  </si>
  <si>
    <t>1832300545</t>
  </si>
  <si>
    <t>Thi Thanh</t>
  </si>
  <si>
    <t>Tuyền</t>
  </si>
  <si>
    <t>1732300265</t>
  </si>
  <si>
    <t>Nguyễn Ngô Yên</t>
  </si>
  <si>
    <t>Vy</t>
  </si>
  <si>
    <t>1732309005</t>
  </si>
  <si>
    <t>Trương Nguyễn Võ</t>
  </si>
  <si>
    <t>1732300252</t>
  </si>
  <si>
    <t>Nguyễn Thị Kim</t>
  </si>
  <si>
    <t>Xuân</t>
  </si>
  <si>
    <t>1732300200</t>
  </si>
  <si>
    <t>Vũ Hải</t>
  </si>
  <si>
    <t>Yến</t>
  </si>
  <si>
    <t>1st Group Presentation - SDGs (5%)</t>
  </si>
  <si>
    <t>2nd Group Presentation - SiB (10%)</t>
  </si>
  <si>
    <t>1st Case Study - Nike (5%)</t>
  </si>
  <si>
    <t>2nd Case Study - Dubrovnik (2.5%)</t>
  </si>
  <si>
    <t>Peer Assessment in Group Working (2.5%)</t>
  </si>
  <si>
    <t>80</t>
  </si>
  <si>
    <t>75</t>
  </si>
  <si>
    <t>85</t>
  </si>
  <si>
    <t>78</t>
  </si>
  <si>
    <t>anh.bui.bbs17@eiu.edu.vn</t>
  </si>
  <si>
    <t>chau.nguyen.bbs18@eiu.edu.vn</t>
  </si>
  <si>
    <t>chau.phamngoc.bbs18@eiu.edu.vn</t>
  </si>
  <si>
    <t>danh.danh.bbs17@eiu.edu.vn</t>
  </si>
  <si>
    <t>duy.nguyen.bbs17@eiu.edu.vn</t>
  </si>
  <si>
    <t>dat.ngothanh.bbs18@eiu.edu.vn</t>
  </si>
  <si>
    <t>hang.nguyen.bbs15@eiu.edu.vn</t>
  </si>
  <si>
    <t>hang.pham.bbs18@eiu.edu.vn</t>
  </si>
  <si>
    <t>hieu.dong.bbs17@eiu.edu.vn</t>
  </si>
  <si>
    <t>hoan.nguyencong.bbs18@eiu.edu.vn</t>
  </si>
  <si>
    <t>huy.vudinh.bbs19@eiu.edu.vn</t>
  </si>
  <si>
    <t>huyen.ngo.bbs17@eiu.edu.vn</t>
  </si>
  <si>
    <t>huong.le.bbs17@eiu.edu.vn</t>
  </si>
  <si>
    <t>linh.le.bbs18@eiu.edu.vn</t>
  </si>
  <si>
    <t>linh.ngo.bbs18@eiu.edu.vn</t>
  </si>
  <si>
    <t>mai.nguyen.bbs18@eiu.edu.vn</t>
  </si>
  <si>
    <t>nga.nguyen.bbs17@eiu.edu.vn</t>
  </si>
  <si>
    <t>nhi.cao.bbs18@eiu.edu.vn</t>
  </si>
  <si>
    <t>nhi.le.bbs17@eiu.edu.vn</t>
  </si>
  <si>
    <t>nhi.nguyenthiyen.bbs18@eiu.edu.vn</t>
  </si>
  <si>
    <t>nhi.nguyenyen.bbs17@eiu.edu.vn</t>
  </si>
  <si>
    <t>nhi.ty.bbs17@eiu.edu.vn</t>
  </si>
  <si>
    <t>phu.lenguyen.bbs17@eiu.edu.vn</t>
  </si>
  <si>
    <t>phuong.le.bbs17@eiu.edu.vn</t>
  </si>
  <si>
    <t>phuong.nguyenminh.bbs16@eiu.edu.vn</t>
  </si>
  <si>
    <t>phuong.vudo.bbs18@eiu.edu.vn</t>
  </si>
  <si>
    <t>quynh.cao.bbs17@eiu.edu.vn</t>
  </si>
  <si>
    <t>sieu.luunhan.bbs17@eiu.edu.vn</t>
  </si>
  <si>
    <t>son.daoxuan.bbs19@eiu.edu.vn</t>
  </si>
  <si>
    <t>tham.nguyen.bbs17@eiu.edu.vn</t>
  </si>
  <si>
    <t>thi.nguyen.bbs18@eiu.edu.vn</t>
  </si>
  <si>
    <t>thinh.vo.bbs18@eiu.edu.vn</t>
  </si>
  <si>
    <t>thu.le.bbs17@eiu.edu.vn</t>
  </si>
  <si>
    <t>thy.bui.bbs18@eiu.edu.vn</t>
  </si>
  <si>
    <t>tien.ta.bbs17@eiu.edu.vn</t>
  </si>
  <si>
    <t>tram.nguyen.bbs17@eiu.edu.vn</t>
  </si>
  <si>
    <t>tran.nguyen.bbs18@eiu.edu.vn</t>
  </si>
  <si>
    <t>truc.ha.bbs17@eiu.edu.vn</t>
  </si>
  <si>
    <t>tuyen.thi.bbs18@eiu.edu.vn</t>
  </si>
  <si>
    <t>vy.nguyenngo.bbs17@eiu.edu.vn</t>
  </si>
  <si>
    <t>vy.truong.bbs17@eiu.edu.vn</t>
  </si>
  <si>
    <t>xuan.nguyen.bbs17@eiu.edu.vn</t>
  </si>
  <si>
    <t>yen.vu.bbs17@eiu.edu.vn</t>
  </si>
  <si>
    <t>UNIV 111 - Q1.2019-20: Week 1 - Week 5 Grades</t>
  </si>
  <si>
    <t>UNIV111</t>
  </si>
  <si>
    <t xml:space="preserve"> </t>
  </si>
  <si>
    <t>Attendance (20%)</t>
  </si>
  <si>
    <t>Datbike Bonus</t>
  </si>
  <si>
    <t xml:space="preserve">Assignment </t>
  </si>
  <si>
    <t xml:space="preserve">Topic 1 </t>
  </si>
  <si>
    <t>Topic 2</t>
  </si>
  <si>
    <t>Go Green Bonus</t>
  </si>
  <si>
    <t>Fieldtrip Report (15%)</t>
  </si>
  <si>
    <t>Report (15%)</t>
  </si>
  <si>
    <t>Case Study (25%)</t>
  </si>
  <si>
    <t>Presentation (40%)</t>
  </si>
  <si>
    <t>Y</t>
  </si>
  <si>
    <t>C</t>
  </si>
  <si>
    <t>UNIV 111 - Q1.2019-20 Grades</t>
  </si>
  <si>
    <t>Cindy Nguyen &amp; Yen Nguyen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</si>
</sst>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b/>
      <sz val="12"/>
      <color rgb="FF222222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81">
    <xf numFmtId="0" fontId="0" fillId="0" borderId="0" xfId="0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vertical="center" wrapText="1"/>
    </xf>
    <xf numFmtId="0" fontId="6" fillId="0" borderId="1" xfId="1" applyBorder="1" applyAlignment="1" applyProtection="1">
      <alignment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14" fontId="4" fillId="2" borderId="1" xfId="0" quotePrefix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49" fontId="0" fillId="0" borderId="0" xfId="0" applyNumberFormat="1"/>
    <xf numFmtId="49" fontId="0" fillId="0" borderId="0" xfId="0" applyNumberFormat="1" applyBorder="1"/>
    <xf numFmtId="49" fontId="3" fillId="2" borderId="0" xfId="0" applyNumberFormat="1" applyFont="1" applyFill="1" applyBorder="1"/>
    <xf numFmtId="49" fontId="3" fillId="0" borderId="0" xfId="0" applyNumberFormat="1" applyFont="1" applyBorder="1"/>
    <xf numFmtId="0" fontId="0" fillId="0" borderId="0" xfId="0" applyNumberFormat="1"/>
    <xf numFmtId="0" fontId="0" fillId="0" borderId="0" xfId="0" applyNumberFormat="1" applyBorder="1"/>
    <xf numFmtId="0" fontId="8" fillId="0" borderId="0" xfId="0" applyFont="1"/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/>
    <xf numFmtId="49" fontId="5" fillId="0" borderId="8" xfId="0" applyNumberFormat="1" applyFont="1" applyBorder="1" applyAlignment="1"/>
    <xf numFmtId="0" fontId="10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Border="1"/>
    <xf numFmtId="164" fontId="0" fillId="0" borderId="0" xfId="0" applyNumberFormat="1"/>
    <xf numFmtId="164" fontId="0" fillId="0" borderId="0" xfId="0" applyNumberFormat="1" applyBorder="1"/>
    <xf numFmtId="164" fontId="10" fillId="0" borderId="5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/>
    </xf>
    <xf numFmtId="0" fontId="12" fillId="0" borderId="1" xfId="2" applyNumberFormat="1" applyFont="1" applyBorder="1" applyAlignment="1">
      <alignment vertical="center"/>
    </xf>
    <xf numFmtId="0" fontId="12" fillId="0" borderId="1" xfId="2" applyFont="1" applyBorder="1" applyAlignment="1">
      <alignment vertical="center"/>
    </xf>
    <xf numFmtId="0" fontId="12" fillId="0" borderId="1" xfId="2" applyFont="1" applyBorder="1" applyAlignment="1">
      <alignment vertical="center" wrapText="1"/>
    </xf>
    <xf numFmtId="0" fontId="12" fillId="0" borderId="0" xfId="2" applyFont="1" applyAlignment="1">
      <alignment vertical="center"/>
    </xf>
    <xf numFmtId="0" fontId="11" fillId="0" borderId="1" xfId="2" applyNumberFormat="1" applyBorder="1"/>
    <xf numFmtId="0" fontId="11" fillId="0" borderId="1" xfId="2" applyBorder="1"/>
    <xf numFmtId="0" fontId="11" fillId="0" borderId="1" xfId="2" applyBorder="1" applyAlignment="1">
      <alignment wrapText="1"/>
    </xf>
    <xf numFmtId="1" fontId="11" fillId="0" borderId="1" xfId="2" applyNumberFormat="1" applyBorder="1" applyAlignment="1">
      <alignment horizontal="center" wrapText="1"/>
    </xf>
    <xf numFmtId="0" fontId="11" fillId="0" borderId="1" xfId="2" applyBorder="1" applyAlignment="1">
      <alignment horizontal="center" wrapText="1"/>
    </xf>
    <xf numFmtId="2" fontId="11" fillId="0" borderId="1" xfId="2" applyNumberFormat="1" applyBorder="1" applyAlignment="1">
      <alignment horizontal="center" wrapText="1"/>
    </xf>
    <xf numFmtId="164" fontId="12" fillId="0" borderId="1" xfId="2" applyNumberFormat="1" applyFont="1" applyBorder="1" applyAlignment="1">
      <alignment horizontal="center" wrapText="1"/>
    </xf>
    <xf numFmtId="0" fontId="12" fillId="0" borderId="1" xfId="2" applyFont="1" applyBorder="1" applyAlignment="1">
      <alignment horizontal="center" wrapText="1"/>
    </xf>
    <xf numFmtId="0" fontId="11" fillId="0" borderId="0" xfId="2"/>
    <xf numFmtId="0" fontId="12" fillId="0" borderId="1" xfId="2" applyFont="1" applyBorder="1"/>
    <xf numFmtId="1" fontId="11" fillId="0" borderId="1" xfId="2" applyNumberFormat="1" applyBorder="1"/>
    <xf numFmtId="2" fontId="11" fillId="0" borderId="1" xfId="2" applyNumberFormat="1" applyBorder="1" applyAlignment="1">
      <alignment horizontal="center"/>
    </xf>
    <xf numFmtId="2" fontId="11" fillId="0" borderId="1" xfId="2" applyNumberFormat="1" applyBorder="1"/>
    <xf numFmtId="164" fontId="12" fillId="0" borderId="1" xfId="2" applyNumberFormat="1" applyFont="1" applyBorder="1"/>
    <xf numFmtId="0" fontId="11" fillId="0" borderId="0" xfId="2" applyNumberFormat="1"/>
    <xf numFmtId="1" fontId="11" fillId="0" borderId="0" xfId="2" applyNumberFormat="1"/>
    <xf numFmtId="2" fontId="11" fillId="0" borderId="0" xfId="2" applyNumberFormat="1"/>
    <xf numFmtId="164" fontId="12" fillId="0" borderId="0" xfId="2" applyNumberFormat="1" applyFont="1"/>
    <xf numFmtId="0" fontId="12" fillId="0" borderId="0" xfId="2" applyFont="1"/>
    <xf numFmtId="0" fontId="10" fillId="0" borderId="10" xfId="0" applyFont="1" applyBorder="1" applyAlignment="1">
      <alignment horizontal="center" vertical="center" wrapText="1"/>
    </xf>
    <xf numFmtId="164" fontId="12" fillId="0" borderId="1" xfId="2" applyNumberFormat="1" applyFont="1" applyBorder="1" applyAlignment="1">
      <alignment horizontal="center"/>
    </xf>
    <xf numFmtId="0" fontId="9" fillId="0" borderId="7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nh.phan@eiu.edu.v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tabSelected="1" zoomScale="85" zoomScaleNormal="85" workbookViewId="0">
      <selection activeCell="G13" sqref="G13"/>
    </sheetView>
  </sheetViews>
  <sheetFormatPr defaultRowHeight="15" x14ac:dyDescent="0.25"/>
  <cols>
    <col min="1" max="1" width="11.28515625" customWidth="1"/>
    <col min="2" max="2" width="24.140625" style="21" customWidth="1"/>
    <col min="3" max="3" width="11" style="21" customWidth="1"/>
    <col min="4" max="7" width="20.85546875" style="25" customWidth="1"/>
    <col min="8" max="8" width="38.28515625" customWidth="1"/>
  </cols>
  <sheetData>
    <row r="1" spans="1:8" ht="23.25" x14ac:dyDescent="0.35">
      <c r="A1" s="1" t="s">
        <v>215</v>
      </c>
    </row>
    <row r="2" spans="1:8" s="19" customFormat="1" ht="23.25" x14ac:dyDescent="0.35">
      <c r="A2" s="1" t="s">
        <v>215</v>
      </c>
      <c r="B2" s="22"/>
      <c r="C2" s="22"/>
      <c r="D2" s="26"/>
      <c r="E2" s="26"/>
      <c r="F2" s="26"/>
      <c r="G2" s="26"/>
    </row>
    <row r="3" spans="1:8" s="19" customFormat="1" x14ac:dyDescent="0.25">
      <c r="B3" s="22"/>
      <c r="C3" s="22"/>
      <c r="D3" s="26"/>
      <c r="E3" s="26"/>
      <c r="F3" s="26"/>
      <c r="G3" s="26"/>
    </row>
    <row r="4" spans="1:8" s="19" customFormat="1" ht="15.75" x14ac:dyDescent="0.25">
      <c r="A4" s="20" t="s">
        <v>0</v>
      </c>
      <c r="B4" s="27" t="s">
        <v>28</v>
      </c>
      <c r="C4" s="27"/>
      <c r="D4" s="26"/>
      <c r="E4" s="26"/>
      <c r="F4" s="26"/>
      <c r="G4" s="26"/>
    </row>
    <row r="5" spans="1:8" s="19" customFormat="1" x14ac:dyDescent="0.25">
      <c r="A5" s="20" t="s">
        <v>2</v>
      </c>
      <c r="B5" s="23" t="s">
        <v>201</v>
      </c>
      <c r="C5" s="23"/>
      <c r="D5" s="26"/>
      <c r="E5" s="26"/>
      <c r="F5" s="26"/>
      <c r="G5" s="26"/>
    </row>
    <row r="6" spans="1:8" s="19" customFormat="1" x14ac:dyDescent="0.25">
      <c r="A6" s="20" t="s">
        <v>29</v>
      </c>
      <c r="B6" s="24" t="s">
        <v>216</v>
      </c>
      <c r="C6" s="24" t="s">
        <v>202</v>
      </c>
      <c r="D6" s="26"/>
      <c r="E6" s="26"/>
      <c r="F6" s="26"/>
      <c r="G6" s="26"/>
    </row>
    <row r="7" spans="1:8" s="19" customFormat="1" x14ac:dyDescent="0.25">
      <c r="A7" s="20"/>
      <c r="B7" s="24"/>
      <c r="C7" s="24"/>
      <c r="D7" s="26"/>
      <c r="E7" s="26"/>
      <c r="F7" s="26"/>
      <c r="G7" s="26"/>
    </row>
    <row r="9" spans="1:8" s="6" customFormat="1" ht="31.5" x14ac:dyDescent="0.25">
      <c r="A9" s="28" t="s">
        <v>22</v>
      </c>
      <c r="B9" s="29" t="s">
        <v>27</v>
      </c>
      <c r="C9" s="29"/>
      <c r="D9" s="74" t="s">
        <v>203</v>
      </c>
      <c r="E9" s="74" t="s">
        <v>209</v>
      </c>
      <c r="F9" s="74" t="s">
        <v>211</v>
      </c>
      <c r="G9" s="74" t="s">
        <v>212</v>
      </c>
      <c r="H9" s="31" t="s">
        <v>23</v>
      </c>
    </row>
    <row r="10" spans="1:8" ht="15.75" x14ac:dyDescent="0.25">
      <c r="A10" s="32" t="s">
        <v>31</v>
      </c>
      <c r="B10" s="32" t="s">
        <v>32</v>
      </c>
      <c r="C10" s="32" t="s">
        <v>33</v>
      </c>
      <c r="D10" s="76">
        <v>90</v>
      </c>
      <c r="E10" s="76">
        <v>79</v>
      </c>
      <c r="F10" s="75">
        <v>85</v>
      </c>
      <c r="G10" s="77">
        <v>80.25</v>
      </c>
      <c r="H10" s="35" t="s">
        <v>157</v>
      </c>
    </row>
    <row r="11" spans="1:8" ht="15.75" x14ac:dyDescent="0.25">
      <c r="A11" s="32" t="s">
        <v>34</v>
      </c>
      <c r="B11" s="32" t="s">
        <v>35</v>
      </c>
      <c r="C11" s="32" t="s">
        <v>36</v>
      </c>
      <c r="D11" s="78">
        <v>100</v>
      </c>
      <c r="E11" s="78">
        <v>77</v>
      </c>
      <c r="F11" s="75">
        <v>89.413194444444443</v>
      </c>
      <c r="G11" s="79">
        <v>79.125</v>
      </c>
      <c r="H11" s="36" t="s">
        <v>158</v>
      </c>
    </row>
    <row r="12" spans="1:8" ht="15.75" x14ac:dyDescent="0.25">
      <c r="A12" s="32" t="s">
        <v>37</v>
      </c>
      <c r="B12" s="32" t="s">
        <v>38</v>
      </c>
      <c r="C12" s="32" t="s">
        <v>36</v>
      </c>
      <c r="D12" s="78">
        <v>85</v>
      </c>
      <c r="E12" s="78">
        <v>65</v>
      </c>
      <c r="F12" s="75">
        <v>67.017361111111114</v>
      </c>
      <c r="G12" s="79">
        <v>77.25</v>
      </c>
      <c r="H12" s="36" t="s">
        <v>159</v>
      </c>
    </row>
    <row r="13" spans="1:8" ht="15.75" x14ac:dyDescent="0.25">
      <c r="A13" s="32" t="s">
        <v>39</v>
      </c>
      <c r="B13" s="32" t="s">
        <v>40</v>
      </c>
      <c r="C13" s="32" t="s">
        <v>41</v>
      </c>
      <c r="D13" s="78">
        <v>75</v>
      </c>
      <c r="E13" s="78">
        <v>79</v>
      </c>
      <c r="F13" s="75">
        <v>78.958333333333329</v>
      </c>
      <c r="G13" s="79">
        <v>80.25</v>
      </c>
      <c r="H13" s="36" t="s">
        <v>160</v>
      </c>
    </row>
    <row r="14" spans="1:8" ht="15.75" x14ac:dyDescent="0.25">
      <c r="A14" s="32" t="s">
        <v>42</v>
      </c>
      <c r="B14" s="32" t="s">
        <v>43</v>
      </c>
      <c r="C14" s="32" t="s">
        <v>44</v>
      </c>
      <c r="D14" s="78">
        <v>95</v>
      </c>
      <c r="E14" s="78">
        <v>79</v>
      </c>
      <c r="F14" s="75">
        <v>85.0763888888889</v>
      </c>
      <c r="G14" s="79">
        <v>82.125</v>
      </c>
      <c r="H14" s="36" t="s">
        <v>161</v>
      </c>
    </row>
    <row r="15" spans="1:8" ht="15.75" x14ac:dyDescent="0.25">
      <c r="A15" s="32" t="s">
        <v>45</v>
      </c>
      <c r="B15" s="32" t="s">
        <v>46</v>
      </c>
      <c r="C15" s="32" t="s">
        <v>47</v>
      </c>
      <c r="D15" s="78">
        <v>100</v>
      </c>
      <c r="E15" s="78">
        <v>65</v>
      </c>
      <c r="F15" s="75">
        <v>88.756944444444443</v>
      </c>
      <c r="G15" s="79">
        <v>77.25</v>
      </c>
      <c r="H15" s="36" t="s">
        <v>162</v>
      </c>
    </row>
    <row r="16" spans="1:8" ht="15.75" x14ac:dyDescent="0.25">
      <c r="A16" s="32" t="s">
        <v>48</v>
      </c>
      <c r="B16" s="32" t="s">
        <v>49</v>
      </c>
      <c r="C16" s="32" t="s">
        <v>50</v>
      </c>
      <c r="D16" s="78">
        <v>95</v>
      </c>
      <c r="E16" s="78">
        <v>72</v>
      </c>
      <c r="F16" s="75">
        <v>68.43452380952381</v>
      </c>
      <c r="G16" s="79">
        <v>77.25</v>
      </c>
      <c r="H16" s="36" t="s">
        <v>163</v>
      </c>
    </row>
    <row r="17" spans="1:8" ht="15.75" x14ac:dyDescent="0.25">
      <c r="A17" s="32" t="s">
        <v>51</v>
      </c>
      <c r="B17" s="32" t="s">
        <v>52</v>
      </c>
      <c r="C17" s="32" t="s">
        <v>50</v>
      </c>
      <c r="D17" s="78">
        <v>85</v>
      </c>
      <c r="E17" s="78">
        <v>65</v>
      </c>
      <c r="F17" s="75">
        <v>81.027777777777771</v>
      </c>
      <c r="G17" s="79">
        <v>77.25</v>
      </c>
      <c r="H17" s="36" t="s">
        <v>164</v>
      </c>
    </row>
    <row r="18" spans="1:8" ht="15.75" x14ac:dyDescent="0.25">
      <c r="A18" s="32" t="s">
        <v>53</v>
      </c>
      <c r="B18" s="32" t="s">
        <v>54</v>
      </c>
      <c r="C18" s="32" t="s">
        <v>55</v>
      </c>
      <c r="D18" s="78">
        <v>80</v>
      </c>
      <c r="E18" s="78">
        <v>75</v>
      </c>
      <c r="F18" s="75">
        <v>64.892361111111114</v>
      </c>
      <c r="G18" s="79">
        <v>77.75</v>
      </c>
      <c r="H18" s="36" t="s">
        <v>165</v>
      </c>
    </row>
    <row r="19" spans="1:8" ht="15.75" x14ac:dyDescent="0.25">
      <c r="A19" s="32" t="s">
        <v>56</v>
      </c>
      <c r="B19" s="32" t="s">
        <v>57</v>
      </c>
      <c r="C19" s="32" t="s">
        <v>58</v>
      </c>
      <c r="D19" s="78">
        <v>100</v>
      </c>
      <c r="E19" s="78">
        <v>65</v>
      </c>
      <c r="F19" s="75">
        <v>85.006944444444443</v>
      </c>
      <c r="G19" s="79">
        <v>77.25</v>
      </c>
      <c r="H19" s="36" t="s">
        <v>166</v>
      </c>
    </row>
    <row r="20" spans="1:8" ht="15.75" x14ac:dyDescent="0.25">
      <c r="A20" s="32" t="s">
        <v>59</v>
      </c>
      <c r="B20" s="32" t="s">
        <v>60</v>
      </c>
      <c r="C20" s="32" t="s">
        <v>61</v>
      </c>
      <c r="D20" s="78">
        <v>100</v>
      </c>
      <c r="E20" s="78">
        <v>79</v>
      </c>
      <c r="F20" s="75">
        <v>86.413194444444443</v>
      </c>
      <c r="G20" s="79">
        <v>82.125</v>
      </c>
      <c r="H20" s="36" t="s">
        <v>167</v>
      </c>
    </row>
    <row r="21" spans="1:8" ht="15.75" x14ac:dyDescent="0.25">
      <c r="A21" s="32" t="s">
        <v>62</v>
      </c>
      <c r="B21" s="32" t="s">
        <v>63</v>
      </c>
      <c r="C21" s="32" t="s">
        <v>64</v>
      </c>
      <c r="D21" s="78">
        <v>100</v>
      </c>
      <c r="E21" s="78">
        <v>77</v>
      </c>
      <c r="F21" s="75">
        <v>87.663194444444443</v>
      </c>
      <c r="G21" s="79">
        <v>79.125</v>
      </c>
      <c r="H21" s="36" t="s">
        <v>168</v>
      </c>
    </row>
    <row r="22" spans="1:8" ht="15.75" x14ac:dyDescent="0.25">
      <c r="A22" s="32" t="s">
        <v>65</v>
      </c>
      <c r="B22" s="32" t="s">
        <v>66</v>
      </c>
      <c r="C22" s="32" t="s">
        <v>67</v>
      </c>
      <c r="D22" s="78">
        <v>100</v>
      </c>
      <c r="E22" s="78">
        <v>75</v>
      </c>
      <c r="F22" s="75">
        <v>86.489583333333329</v>
      </c>
      <c r="G22" s="79">
        <v>77.75</v>
      </c>
      <c r="H22" s="36" t="s">
        <v>169</v>
      </c>
    </row>
    <row r="23" spans="1:8" ht="15.75" x14ac:dyDescent="0.25">
      <c r="A23" s="32" t="s">
        <v>68</v>
      </c>
      <c r="B23" s="32" t="s">
        <v>69</v>
      </c>
      <c r="C23" s="32" t="s">
        <v>70</v>
      </c>
      <c r="D23" s="78">
        <v>95</v>
      </c>
      <c r="E23" s="78">
        <v>79</v>
      </c>
      <c r="F23" s="75">
        <v>87.75</v>
      </c>
      <c r="G23" s="79">
        <v>82.125</v>
      </c>
      <c r="H23" s="36" t="s">
        <v>170</v>
      </c>
    </row>
    <row r="24" spans="1:8" ht="15.75" x14ac:dyDescent="0.25">
      <c r="A24" s="32" t="s">
        <v>71</v>
      </c>
      <c r="B24" s="32" t="s">
        <v>72</v>
      </c>
      <c r="C24" s="32" t="s">
        <v>70</v>
      </c>
      <c r="D24" s="78">
        <v>100</v>
      </c>
      <c r="E24" s="78">
        <v>65</v>
      </c>
      <c r="F24" s="75">
        <v>89.277777777777771</v>
      </c>
      <c r="G24" s="79">
        <v>77.25</v>
      </c>
      <c r="H24" s="36" t="s">
        <v>171</v>
      </c>
    </row>
    <row r="25" spans="1:8" ht="15.75" x14ac:dyDescent="0.25">
      <c r="A25" s="32" t="s">
        <v>73</v>
      </c>
      <c r="B25" s="32" t="s">
        <v>74</v>
      </c>
      <c r="C25" s="32" t="s">
        <v>75</v>
      </c>
      <c r="D25" s="78">
        <v>95</v>
      </c>
      <c r="E25" s="78">
        <v>79</v>
      </c>
      <c r="F25" s="75">
        <v>89</v>
      </c>
      <c r="G25" s="79">
        <v>82.125</v>
      </c>
      <c r="H25" s="36" t="s">
        <v>172</v>
      </c>
    </row>
    <row r="26" spans="1:8" ht="15.75" x14ac:dyDescent="0.25">
      <c r="A26" s="32" t="s">
        <v>76</v>
      </c>
      <c r="B26" s="32" t="s">
        <v>77</v>
      </c>
      <c r="C26" s="32" t="s">
        <v>78</v>
      </c>
      <c r="D26" s="78">
        <v>100</v>
      </c>
      <c r="E26" s="78">
        <v>75</v>
      </c>
      <c r="F26" s="75">
        <v>85.413194444444443</v>
      </c>
      <c r="G26" s="79">
        <v>77.75</v>
      </c>
      <c r="H26" s="36" t="s">
        <v>173</v>
      </c>
    </row>
    <row r="27" spans="1:8" ht="15.75" x14ac:dyDescent="0.25">
      <c r="A27" s="32" t="s">
        <v>79</v>
      </c>
      <c r="B27" s="32" t="s">
        <v>80</v>
      </c>
      <c r="C27" s="32" t="s">
        <v>81</v>
      </c>
      <c r="D27" s="78">
        <v>100</v>
      </c>
      <c r="E27" s="78">
        <v>72</v>
      </c>
      <c r="F27" s="75">
        <v>86.901785714285722</v>
      </c>
      <c r="G27" s="79">
        <v>77.25</v>
      </c>
      <c r="H27" s="36" t="s">
        <v>174</v>
      </c>
    </row>
    <row r="28" spans="1:8" ht="15.75" x14ac:dyDescent="0.25">
      <c r="A28" s="32" t="s">
        <v>82</v>
      </c>
      <c r="B28" s="32" t="s">
        <v>83</v>
      </c>
      <c r="C28" s="32" t="s">
        <v>81</v>
      </c>
      <c r="D28" s="78">
        <v>85</v>
      </c>
      <c r="E28" s="78">
        <v>79</v>
      </c>
      <c r="F28" s="75">
        <v>81.25</v>
      </c>
      <c r="G28" s="79">
        <v>80.25</v>
      </c>
      <c r="H28" s="36" t="s">
        <v>175</v>
      </c>
    </row>
    <row r="29" spans="1:8" ht="15.75" x14ac:dyDescent="0.25">
      <c r="A29" s="32" t="s">
        <v>84</v>
      </c>
      <c r="B29" s="32" t="s">
        <v>85</v>
      </c>
      <c r="C29" s="32" t="s">
        <v>81</v>
      </c>
      <c r="D29" s="78">
        <v>100</v>
      </c>
      <c r="E29" s="78">
        <v>75</v>
      </c>
      <c r="F29" s="75">
        <v>87.663194444444443</v>
      </c>
      <c r="G29" s="79">
        <v>82.125</v>
      </c>
      <c r="H29" s="36" t="s">
        <v>176</v>
      </c>
    </row>
    <row r="30" spans="1:8" ht="15.75" x14ac:dyDescent="0.25">
      <c r="A30" s="32" t="s">
        <v>86</v>
      </c>
      <c r="B30" s="32" t="s">
        <v>87</v>
      </c>
      <c r="C30" s="32" t="s">
        <v>81</v>
      </c>
      <c r="D30" s="78">
        <v>95</v>
      </c>
      <c r="E30" s="78">
        <v>79</v>
      </c>
      <c r="F30" s="75">
        <v>85.326388888888886</v>
      </c>
      <c r="G30" s="79">
        <v>77.75</v>
      </c>
      <c r="H30" s="36" t="s">
        <v>177</v>
      </c>
    </row>
    <row r="31" spans="1:8" ht="15.75" x14ac:dyDescent="0.25">
      <c r="A31" s="32" t="s">
        <v>88</v>
      </c>
      <c r="B31" s="32" t="s">
        <v>89</v>
      </c>
      <c r="C31" s="32" t="s">
        <v>81</v>
      </c>
      <c r="D31" s="78">
        <v>100</v>
      </c>
      <c r="E31" s="78">
        <v>79</v>
      </c>
      <c r="F31" s="75">
        <v>87.5</v>
      </c>
      <c r="G31" s="79">
        <v>80.25</v>
      </c>
      <c r="H31" s="36" t="s">
        <v>178</v>
      </c>
    </row>
    <row r="32" spans="1:8" ht="15.75" x14ac:dyDescent="0.25">
      <c r="A32" s="32" t="s">
        <v>90</v>
      </c>
      <c r="B32" s="32" t="s">
        <v>91</v>
      </c>
      <c r="C32" s="32" t="s">
        <v>92</v>
      </c>
      <c r="D32" s="78">
        <v>100</v>
      </c>
      <c r="E32" s="78">
        <v>79</v>
      </c>
      <c r="F32" s="75">
        <v>67.5</v>
      </c>
      <c r="G32" s="79">
        <v>80.25</v>
      </c>
      <c r="H32" s="36" t="s">
        <v>179</v>
      </c>
    </row>
    <row r="33" spans="1:8" ht="15.75" x14ac:dyDescent="0.25">
      <c r="A33" s="32" t="s">
        <v>93</v>
      </c>
      <c r="B33" s="32" t="s">
        <v>94</v>
      </c>
      <c r="C33" s="32" t="s">
        <v>95</v>
      </c>
      <c r="D33" s="78">
        <v>100</v>
      </c>
      <c r="E33" s="78">
        <v>75</v>
      </c>
      <c r="F33" s="75">
        <v>86.75</v>
      </c>
      <c r="G33" s="79">
        <v>77.75</v>
      </c>
      <c r="H33" s="36" t="s">
        <v>180</v>
      </c>
    </row>
    <row r="34" spans="1:8" ht="15.75" x14ac:dyDescent="0.25">
      <c r="A34" s="32" t="s">
        <v>96</v>
      </c>
      <c r="B34" s="32" t="s">
        <v>35</v>
      </c>
      <c r="C34" s="32" t="s">
        <v>95</v>
      </c>
      <c r="D34" s="78">
        <v>100</v>
      </c>
      <c r="E34" s="78">
        <v>72</v>
      </c>
      <c r="F34" s="75">
        <v>82.455357142857139</v>
      </c>
      <c r="G34" s="79">
        <v>77.25</v>
      </c>
      <c r="H34" s="36" t="s">
        <v>181</v>
      </c>
    </row>
    <row r="35" spans="1:8" ht="15.75" x14ac:dyDescent="0.25">
      <c r="A35" s="32" t="s">
        <v>97</v>
      </c>
      <c r="B35" s="32" t="s">
        <v>98</v>
      </c>
      <c r="C35" s="32" t="s">
        <v>95</v>
      </c>
      <c r="D35" s="78">
        <v>100</v>
      </c>
      <c r="E35" s="78">
        <v>65</v>
      </c>
      <c r="F35" s="75">
        <v>85.277777777777771</v>
      </c>
      <c r="G35" s="79">
        <v>77.25</v>
      </c>
      <c r="H35" s="36" t="s">
        <v>182</v>
      </c>
    </row>
    <row r="36" spans="1:8" ht="15.75" x14ac:dyDescent="0.25">
      <c r="A36" s="32" t="s">
        <v>99</v>
      </c>
      <c r="B36" s="32" t="s">
        <v>100</v>
      </c>
      <c r="C36" s="32" t="s">
        <v>101</v>
      </c>
      <c r="D36" s="78">
        <v>100</v>
      </c>
      <c r="E36" s="78">
        <v>77</v>
      </c>
      <c r="F36" s="75">
        <v>85</v>
      </c>
      <c r="G36" s="79">
        <v>79.125</v>
      </c>
      <c r="H36" s="36" t="s">
        <v>183</v>
      </c>
    </row>
    <row r="37" spans="1:8" ht="15.75" x14ac:dyDescent="0.25">
      <c r="A37" s="32" t="s">
        <v>102</v>
      </c>
      <c r="B37" s="32" t="s">
        <v>103</v>
      </c>
      <c r="C37" s="32" t="s">
        <v>104</v>
      </c>
      <c r="D37" s="78">
        <v>100</v>
      </c>
      <c r="E37" s="78">
        <v>79</v>
      </c>
      <c r="F37" s="75">
        <v>88.75</v>
      </c>
      <c r="G37" s="79">
        <v>80.25</v>
      </c>
      <c r="H37" s="36" t="s">
        <v>184</v>
      </c>
    </row>
    <row r="38" spans="1:8" ht="15.75" x14ac:dyDescent="0.25">
      <c r="A38" s="32" t="s">
        <v>105</v>
      </c>
      <c r="B38" s="32" t="s">
        <v>106</v>
      </c>
      <c r="C38" s="32" t="s">
        <v>107</v>
      </c>
      <c r="D38" s="78">
        <v>90</v>
      </c>
      <c r="E38" s="78">
        <v>72</v>
      </c>
      <c r="F38" s="75">
        <v>62.157738095238095</v>
      </c>
      <c r="G38" s="79">
        <v>77.25</v>
      </c>
      <c r="H38" s="36" t="s">
        <v>185</v>
      </c>
    </row>
    <row r="39" spans="1:8" ht="15.75" x14ac:dyDescent="0.25">
      <c r="A39" s="32" t="s">
        <v>108</v>
      </c>
      <c r="B39" s="32" t="s">
        <v>77</v>
      </c>
      <c r="C39" s="32" t="s">
        <v>109</v>
      </c>
      <c r="D39" s="78">
        <v>90</v>
      </c>
      <c r="E39" s="78">
        <v>75</v>
      </c>
      <c r="F39" s="75">
        <v>87.652777777777771</v>
      </c>
      <c r="G39" s="79">
        <v>77.75</v>
      </c>
      <c r="H39" s="36" t="s">
        <v>186</v>
      </c>
    </row>
    <row r="40" spans="1:8" ht="15.75" x14ac:dyDescent="0.25">
      <c r="A40" s="32" t="s">
        <v>110</v>
      </c>
      <c r="B40" s="32" t="s">
        <v>111</v>
      </c>
      <c r="C40" s="32" t="s">
        <v>112</v>
      </c>
      <c r="D40" s="78">
        <v>95</v>
      </c>
      <c r="E40" s="78">
        <v>79</v>
      </c>
      <c r="F40" s="75">
        <v>89</v>
      </c>
      <c r="G40" s="79">
        <v>82.125</v>
      </c>
      <c r="H40" s="36" t="s">
        <v>187</v>
      </c>
    </row>
    <row r="41" spans="1:8" ht="15.75" x14ac:dyDescent="0.25">
      <c r="A41" s="32" t="s">
        <v>113</v>
      </c>
      <c r="B41" s="32" t="s">
        <v>114</v>
      </c>
      <c r="C41" s="32" t="s">
        <v>115</v>
      </c>
      <c r="D41" s="78">
        <v>100</v>
      </c>
      <c r="E41" s="78">
        <v>79</v>
      </c>
      <c r="F41" s="75">
        <v>87.663194444444443</v>
      </c>
      <c r="G41" s="79">
        <v>82.125</v>
      </c>
      <c r="H41" s="36" t="s">
        <v>188</v>
      </c>
    </row>
    <row r="42" spans="1:8" ht="15.75" x14ac:dyDescent="0.25">
      <c r="A42" s="32" t="s">
        <v>116</v>
      </c>
      <c r="B42" s="32" t="s">
        <v>117</v>
      </c>
      <c r="C42" s="32" t="s">
        <v>118</v>
      </c>
      <c r="D42" s="78">
        <v>100</v>
      </c>
      <c r="E42" s="78">
        <v>79</v>
      </c>
      <c r="F42" s="75">
        <v>86.25</v>
      </c>
      <c r="G42" s="79">
        <v>80.25</v>
      </c>
      <c r="H42" s="36" t="s">
        <v>189</v>
      </c>
    </row>
    <row r="43" spans="1:8" ht="15.75" x14ac:dyDescent="0.25">
      <c r="A43" s="32" t="s">
        <v>119</v>
      </c>
      <c r="B43" s="32" t="s">
        <v>120</v>
      </c>
      <c r="C43" s="32" t="s">
        <v>121</v>
      </c>
      <c r="D43" s="78">
        <v>90</v>
      </c>
      <c r="E43" s="78">
        <v>65</v>
      </c>
      <c r="F43" s="75">
        <v>64.430555555555557</v>
      </c>
      <c r="G43" s="79">
        <v>77.25</v>
      </c>
      <c r="H43" s="36" t="s">
        <v>190</v>
      </c>
    </row>
    <row r="44" spans="1:8" ht="15.75" x14ac:dyDescent="0.25">
      <c r="A44" s="32" t="s">
        <v>122</v>
      </c>
      <c r="B44" s="32" t="s">
        <v>123</v>
      </c>
      <c r="C44" s="32" t="s">
        <v>124</v>
      </c>
      <c r="D44" s="78">
        <v>90</v>
      </c>
      <c r="E44" s="78">
        <v>72</v>
      </c>
      <c r="F44" s="75">
        <v>87.178571428571431</v>
      </c>
      <c r="G44" s="79">
        <v>77.25</v>
      </c>
      <c r="H44" s="36" t="s">
        <v>191</v>
      </c>
    </row>
    <row r="45" spans="1:8" ht="15.75" x14ac:dyDescent="0.25">
      <c r="A45" s="32" t="s">
        <v>125</v>
      </c>
      <c r="B45" s="32" t="s">
        <v>126</v>
      </c>
      <c r="C45" s="32" t="s">
        <v>127</v>
      </c>
      <c r="D45" s="78">
        <v>100</v>
      </c>
      <c r="E45" s="78">
        <v>77</v>
      </c>
      <c r="F45" s="75">
        <v>88.163194444444443</v>
      </c>
      <c r="G45" s="79">
        <v>79.125</v>
      </c>
      <c r="H45" s="36" t="s">
        <v>192</v>
      </c>
    </row>
    <row r="46" spans="1:8" ht="15.75" x14ac:dyDescent="0.25">
      <c r="A46" s="32" t="s">
        <v>128</v>
      </c>
      <c r="B46" s="32" t="s">
        <v>129</v>
      </c>
      <c r="C46" s="32" t="s">
        <v>130</v>
      </c>
      <c r="D46" s="78">
        <v>95</v>
      </c>
      <c r="E46" s="78">
        <v>72</v>
      </c>
      <c r="F46" s="75">
        <v>65.18452380952381</v>
      </c>
      <c r="G46" s="79">
        <v>77.25</v>
      </c>
      <c r="H46" s="36" t="s">
        <v>193</v>
      </c>
    </row>
    <row r="47" spans="1:8" ht="15.75" x14ac:dyDescent="0.25">
      <c r="A47" s="32" t="s">
        <v>131</v>
      </c>
      <c r="B47" s="32" t="s">
        <v>132</v>
      </c>
      <c r="C47" s="32" t="s">
        <v>133</v>
      </c>
      <c r="D47" s="78">
        <v>95</v>
      </c>
      <c r="E47" s="78">
        <v>72</v>
      </c>
      <c r="F47" s="75">
        <v>86.651785714285722</v>
      </c>
      <c r="G47" s="79">
        <v>77.25</v>
      </c>
      <c r="H47" s="36" t="s">
        <v>194</v>
      </c>
    </row>
    <row r="48" spans="1:8" ht="15.75" x14ac:dyDescent="0.25">
      <c r="A48" s="32" t="s">
        <v>134</v>
      </c>
      <c r="B48" s="32" t="s">
        <v>135</v>
      </c>
      <c r="C48" s="32" t="s">
        <v>136</v>
      </c>
      <c r="D48" s="78">
        <v>90</v>
      </c>
      <c r="E48" s="78">
        <v>77</v>
      </c>
      <c r="F48" s="75">
        <v>82.413194444444443</v>
      </c>
      <c r="G48" s="79">
        <v>79.125</v>
      </c>
      <c r="H48" s="36" t="s">
        <v>195</v>
      </c>
    </row>
    <row r="49" spans="1:8" ht="15.75" x14ac:dyDescent="0.25">
      <c r="A49" s="32" t="s">
        <v>137</v>
      </c>
      <c r="B49" s="32" t="s">
        <v>138</v>
      </c>
      <c r="C49" s="32" t="s">
        <v>139</v>
      </c>
      <c r="D49" s="78">
        <v>100</v>
      </c>
      <c r="E49" s="78">
        <v>77</v>
      </c>
      <c r="F49" s="75">
        <v>90.163194444444443</v>
      </c>
      <c r="G49" s="79">
        <v>79.125</v>
      </c>
      <c r="H49" s="36" t="s">
        <v>196</v>
      </c>
    </row>
    <row r="50" spans="1:8" ht="15.75" x14ac:dyDescent="0.25">
      <c r="A50" s="32" t="s">
        <v>140</v>
      </c>
      <c r="B50" s="32" t="s">
        <v>141</v>
      </c>
      <c r="C50" s="32" t="s">
        <v>139</v>
      </c>
      <c r="D50" s="78">
        <v>100</v>
      </c>
      <c r="E50" s="78">
        <v>75</v>
      </c>
      <c r="F50" s="75">
        <v>68.576388888888886</v>
      </c>
      <c r="G50" s="79">
        <v>77.75</v>
      </c>
      <c r="H50" s="36" t="s">
        <v>197</v>
      </c>
    </row>
    <row r="51" spans="1:8" ht="15.75" x14ac:dyDescent="0.25">
      <c r="A51" s="32" t="s">
        <v>142</v>
      </c>
      <c r="B51" s="32" t="s">
        <v>143</v>
      </c>
      <c r="C51" s="32" t="s">
        <v>144</v>
      </c>
      <c r="D51" s="78">
        <v>100</v>
      </c>
      <c r="E51" s="78">
        <v>72</v>
      </c>
      <c r="F51" s="75">
        <v>90.651785714285722</v>
      </c>
      <c r="G51" s="79">
        <v>77.25</v>
      </c>
      <c r="H51" s="36" t="s">
        <v>198</v>
      </c>
    </row>
    <row r="52" spans="1:8" ht="15.75" x14ac:dyDescent="0.25">
      <c r="A52" s="32" t="s">
        <v>145</v>
      </c>
      <c r="B52" s="32" t="s">
        <v>146</v>
      </c>
      <c r="C52" s="32" t="s">
        <v>147</v>
      </c>
      <c r="D52" s="78">
        <v>95</v>
      </c>
      <c r="E52" s="78">
        <v>77</v>
      </c>
      <c r="F52" s="75">
        <v>89.413194444444443</v>
      </c>
      <c r="G52" s="79">
        <v>79.125</v>
      </c>
      <c r="H52" s="36" t="s">
        <v>199</v>
      </c>
    </row>
  </sheetData>
  <sheetProtection selectLockedCells="1" selectUnlockedCells="1"/>
  <pageMargins left="0.7" right="0.7" top="0.75" bottom="0.75" header="0.3" footer="0.3"/>
  <pageSetup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"/>
  <sheetViews>
    <sheetView workbookViewId="0">
      <selection activeCell="C20" sqref="C20"/>
    </sheetView>
  </sheetViews>
  <sheetFormatPr defaultRowHeight="15" x14ac:dyDescent="0.25"/>
  <cols>
    <col min="2" max="2" width="17.42578125" bestFit="1" customWidth="1"/>
    <col min="3" max="3" width="12.5703125" customWidth="1"/>
    <col min="4" max="4" width="13" customWidth="1"/>
    <col min="5" max="5" width="22.5703125" customWidth="1"/>
  </cols>
  <sheetData>
    <row r="1" spans="1:12" ht="23.25" x14ac:dyDescent="0.35">
      <c r="A1" s="1" t="s">
        <v>21</v>
      </c>
    </row>
    <row r="2" spans="1:12" ht="23.25" x14ac:dyDescent="0.35">
      <c r="A2" s="1" t="s">
        <v>20</v>
      </c>
    </row>
    <row r="4" spans="1:12" x14ac:dyDescent="0.25">
      <c r="A4" s="2" t="s">
        <v>0</v>
      </c>
      <c r="B4" s="2" t="s">
        <v>1</v>
      </c>
    </row>
    <row r="5" spans="1:12" x14ac:dyDescent="0.25">
      <c r="A5" s="2" t="s">
        <v>2</v>
      </c>
      <c r="B5" s="3" t="s">
        <v>3</v>
      </c>
    </row>
    <row r="6" spans="1:12" x14ac:dyDescent="0.25">
      <c r="A6" s="2" t="s">
        <v>4</v>
      </c>
      <c r="B6" s="3" t="s">
        <v>5</v>
      </c>
    </row>
    <row r="7" spans="1:12" x14ac:dyDescent="0.25">
      <c r="A7" s="2" t="s">
        <v>6</v>
      </c>
      <c r="B7" s="4" t="s">
        <v>7</v>
      </c>
    </row>
    <row r="9" spans="1:12" s="18" customFormat="1" ht="15" customHeight="1" x14ac:dyDescent="0.25">
      <c r="A9" s="16" t="s">
        <v>22</v>
      </c>
      <c r="B9" s="16" t="s">
        <v>8</v>
      </c>
      <c r="C9" s="16" t="s">
        <v>9</v>
      </c>
      <c r="D9" s="16" t="s">
        <v>10</v>
      </c>
      <c r="E9" s="17" t="s">
        <v>23</v>
      </c>
      <c r="F9" s="5" t="s">
        <v>14</v>
      </c>
      <c r="G9" s="5" t="s">
        <v>15</v>
      </c>
      <c r="H9" s="5" t="s">
        <v>12</v>
      </c>
      <c r="I9" s="5" t="s">
        <v>13</v>
      </c>
      <c r="J9" s="13" t="s">
        <v>16</v>
      </c>
      <c r="K9" s="16" t="s">
        <v>24</v>
      </c>
      <c r="L9" s="16" t="s">
        <v>11</v>
      </c>
    </row>
    <row r="10" spans="1:12" s="12" customFormat="1" ht="15.75" x14ac:dyDescent="0.25">
      <c r="A10" s="9">
        <v>1</v>
      </c>
      <c r="B10" s="10" t="s">
        <v>18</v>
      </c>
      <c r="C10" s="11" t="s">
        <v>19</v>
      </c>
      <c r="D10" s="7" t="s">
        <v>26</v>
      </c>
      <c r="E10" s="8" t="s">
        <v>25</v>
      </c>
      <c r="F10" s="14">
        <v>19</v>
      </c>
      <c r="G10" s="14">
        <v>15</v>
      </c>
      <c r="H10" s="14">
        <v>17</v>
      </c>
      <c r="I10" s="14">
        <v>9</v>
      </c>
      <c r="J10" s="15">
        <v>60</v>
      </c>
      <c r="K10" s="14" t="s">
        <v>17</v>
      </c>
      <c r="L10" s="14"/>
    </row>
  </sheetData>
  <sheetProtection selectLockedCells="1" selectUnlockedCells="1"/>
  <hyperlinks>
    <hyperlink ref="E10" r:id="rId1"/>
  </hyperlinks>
  <pageMargins left="0.7" right="0.7" top="0.75" bottom="0.75" header="0.3" footer="0.3"/>
  <pageSetup scale="84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workbookViewId="0">
      <selection activeCell="J4" sqref="J4:J46"/>
    </sheetView>
  </sheetViews>
  <sheetFormatPr defaultRowHeight="15.75" x14ac:dyDescent="0.25"/>
  <cols>
    <col min="1" max="1" width="12.42578125" style="69" bestFit="1" customWidth="1"/>
    <col min="2" max="2" width="18.28515625" style="63" customWidth="1"/>
    <col min="3" max="3" width="9.140625" style="63"/>
    <col min="4" max="4" width="13" style="63" customWidth="1"/>
    <col min="5" max="5" width="9.140625" style="63"/>
    <col min="6" max="6" width="9.140625" style="70"/>
    <col min="7" max="7" width="9.140625" style="63"/>
    <col min="8" max="9" width="9.140625" style="71"/>
    <col min="10" max="10" width="9.140625" style="72"/>
    <col min="11" max="12" width="9.140625" style="63"/>
    <col min="13" max="13" width="9.140625" style="70"/>
    <col min="14" max="14" width="9.140625" style="63"/>
    <col min="15" max="15" width="9.140625" style="73"/>
    <col min="16" max="16384" width="9.140625" style="63"/>
  </cols>
  <sheetData>
    <row r="2" spans="1:19" s="54" customFormat="1" ht="47.25" customHeight="1" x14ac:dyDescent="0.25">
      <c r="A2" s="51"/>
      <c r="B2" s="52"/>
      <c r="C2" s="52"/>
      <c r="D2" s="53" t="s">
        <v>203</v>
      </c>
      <c r="E2" s="53" t="s">
        <v>210</v>
      </c>
      <c r="F2" s="80" t="s">
        <v>211</v>
      </c>
      <c r="G2" s="80"/>
      <c r="H2" s="80"/>
      <c r="I2" s="80"/>
      <c r="J2" s="80"/>
      <c r="K2" s="80" t="s">
        <v>212</v>
      </c>
      <c r="L2" s="80"/>
      <c r="M2" s="80"/>
      <c r="N2" s="80"/>
      <c r="O2" s="80"/>
      <c r="P2" s="52"/>
      <c r="Q2" s="52"/>
      <c r="R2" s="52"/>
      <c r="S2" s="52"/>
    </row>
    <row r="3" spans="1:19" ht="47.25" customHeight="1" x14ac:dyDescent="0.25">
      <c r="A3" s="55"/>
      <c r="B3" s="56"/>
      <c r="C3" s="56"/>
      <c r="D3" s="57"/>
      <c r="E3" s="57"/>
      <c r="F3" s="58" t="s">
        <v>213</v>
      </c>
      <c r="G3" s="59" t="s">
        <v>213</v>
      </c>
      <c r="H3" s="60" t="s">
        <v>214</v>
      </c>
      <c r="I3" s="60" t="s">
        <v>214</v>
      </c>
      <c r="J3" s="61" t="s">
        <v>16</v>
      </c>
      <c r="K3" s="59" t="s">
        <v>213</v>
      </c>
      <c r="L3" s="59" t="s">
        <v>213</v>
      </c>
      <c r="M3" s="58" t="s">
        <v>214</v>
      </c>
      <c r="N3" s="59" t="s">
        <v>214</v>
      </c>
      <c r="O3" s="62" t="s">
        <v>16</v>
      </c>
      <c r="P3" s="56"/>
      <c r="Q3" s="56"/>
      <c r="R3" s="56"/>
      <c r="S3" s="56"/>
    </row>
    <row r="4" spans="1:19" x14ac:dyDescent="0.25">
      <c r="A4" s="55">
        <v>1732300038</v>
      </c>
      <c r="B4" s="56" t="s">
        <v>32</v>
      </c>
      <c r="C4" s="56" t="s">
        <v>33</v>
      </c>
      <c r="D4" s="64">
        <v>90</v>
      </c>
      <c r="E4" s="64">
        <v>79</v>
      </c>
      <c r="F4" s="65">
        <v>80</v>
      </c>
      <c r="G4" s="66">
        <v>90</v>
      </c>
      <c r="H4" s="67">
        <v>85</v>
      </c>
      <c r="I4" s="67">
        <v>85</v>
      </c>
      <c r="J4" s="68">
        <f>AVERAGE(F4:I4)</f>
        <v>85</v>
      </c>
      <c r="K4" s="56">
        <v>83</v>
      </c>
      <c r="L4" s="56">
        <v>80</v>
      </c>
      <c r="M4" s="65">
        <v>77</v>
      </c>
      <c r="N4" s="56">
        <v>81</v>
      </c>
      <c r="O4" s="68">
        <f>(K4+L4+M4+N4)/4</f>
        <v>80.25</v>
      </c>
      <c r="P4" s="56"/>
      <c r="Q4" s="56"/>
      <c r="R4" s="56"/>
      <c r="S4" s="56"/>
    </row>
    <row r="5" spans="1:19" x14ac:dyDescent="0.25">
      <c r="A5" s="55">
        <v>1832300070</v>
      </c>
      <c r="B5" s="56" t="s">
        <v>35</v>
      </c>
      <c r="C5" s="56" t="s">
        <v>36</v>
      </c>
      <c r="D5" s="64">
        <v>100</v>
      </c>
      <c r="E5" s="64">
        <v>77</v>
      </c>
      <c r="F5" s="65">
        <v>85</v>
      </c>
      <c r="G5" s="66">
        <v>89.652777777777771</v>
      </c>
      <c r="H5" s="67">
        <v>90</v>
      </c>
      <c r="I5" s="67">
        <v>93</v>
      </c>
      <c r="J5" s="68">
        <f t="shared" ref="J5:J46" si="0">AVERAGE(F5:I5)</f>
        <v>89.413194444444443</v>
      </c>
      <c r="K5" s="56">
        <v>72</v>
      </c>
      <c r="L5" s="56">
        <v>73</v>
      </c>
      <c r="M5" s="65">
        <v>84</v>
      </c>
      <c r="N5" s="56">
        <v>87.5</v>
      </c>
      <c r="O5" s="68">
        <f t="shared" ref="O5:O46" si="1">(K5+L5+M5+N5)/4</f>
        <v>79.125</v>
      </c>
      <c r="P5" s="56"/>
      <c r="Q5" s="56"/>
      <c r="R5" s="56"/>
      <c r="S5" s="56"/>
    </row>
    <row r="6" spans="1:19" x14ac:dyDescent="0.25">
      <c r="A6" s="55">
        <v>1832300337</v>
      </c>
      <c r="B6" s="56" t="s">
        <v>38</v>
      </c>
      <c r="C6" s="56" t="s">
        <v>36</v>
      </c>
      <c r="D6" s="64">
        <v>85</v>
      </c>
      <c r="E6" s="64">
        <v>65</v>
      </c>
      <c r="F6" s="65">
        <v>0</v>
      </c>
      <c r="G6" s="66">
        <v>85.069444444444443</v>
      </c>
      <c r="H6" s="67">
        <v>90</v>
      </c>
      <c r="I6" s="67">
        <v>93</v>
      </c>
      <c r="J6" s="68">
        <f t="shared" si="0"/>
        <v>67.017361111111114</v>
      </c>
      <c r="K6" s="56">
        <v>74</v>
      </c>
      <c r="L6" s="56">
        <v>70</v>
      </c>
      <c r="M6" s="65">
        <v>84</v>
      </c>
      <c r="N6" s="56">
        <v>81</v>
      </c>
      <c r="O6" s="68">
        <f t="shared" si="1"/>
        <v>77.25</v>
      </c>
      <c r="P6" s="56"/>
      <c r="Q6" s="56"/>
      <c r="R6" s="56"/>
      <c r="S6" s="56"/>
    </row>
    <row r="7" spans="1:19" x14ac:dyDescent="0.25">
      <c r="A7" s="55">
        <v>1732300101</v>
      </c>
      <c r="B7" s="56" t="s">
        <v>40</v>
      </c>
      <c r="C7" s="56" t="s">
        <v>41</v>
      </c>
      <c r="D7" s="64">
        <v>75</v>
      </c>
      <c r="E7" s="64">
        <v>79</v>
      </c>
      <c r="F7" s="65">
        <v>80</v>
      </c>
      <c r="G7" s="66">
        <v>85.833333333333329</v>
      </c>
      <c r="H7" s="67">
        <v>75</v>
      </c>
      <c r="I7" s="67">
        <v>75</v>
      </c>
      <c r="J7" s="68">
        <f t="shared" si="0"/>
        <v>78.958333333333329</v>
      </c>
      <c r="K7" s="56">
        <v>83</v>
      </c>
      <c r="L7" s="56">
        <v>80</v>
      </c>
      <c r="M7" s="65">
        <v>77</v>
      </c>
      <c r="N7" s="56">
        <v>81</v>
      </c>
      <c r="O7" s="68">
        <f t="shared" si="1"/>
        <v>80.25</v>
      </c>
      <c r="P7" s="56"/>
      <c r="Q7" s="56"/>
      <c r="R7" s="56"/>
      <c r="S7" s="56"/>
    </row>
    <row r="8" spans="1:19" x14ac:dyDescent="0.25">
      <c r="A8" s="55">
        <v>1732309008</v>
      </c>
      <c r="B8" s="56" t="s">
        <v>43</v>
      </c>
      <c r="C8" s="56" t="s">
        <v>44</v>
      </c>
      <c r="D8" s="64">
        <v>95</v>
      </c>
      <c r="E8" s="64">
        <v>79</v>
      </c>
      <c r="F8" s="65">
        <v>75</v>
      </c>
      <c r="G8" s="66">
        <v>89.305555555555557</v>
      </c>
      <c r="H8" s="67">
        <v>85</v>
      </c>
      <c r="I8" s="67">
        <v>91</v>
      </c>
      <c r="J8" s="68">
        <f t="shared" si="0"/>
        <v>85.076388888888886</v>
      </c>
      <c r="K8" s="56">
        <v>83</v>
      </c>
      <c r="L8" s="56">
        <v>80</v>
      </c>
      <c r="M8" s="65">
        <v>78</v>
      </c>
      <c r="N8" s="56">
        <v>87.5</v>
      </c>
      <c r="O8" s="68">
        <f t="shared" si="1"/>
        <v>82.125</v>
      </c>
      <c r="P8" s="56"/>
      <c r="Q8" s="56"/>
      <c r="R8" s="56"/>
      <c r="S8" s="56"/>
    </row>
    <row r="9" spans="1:19" x14ac:dyDescent="0.25">
      <c r="A9" s="55">
        <v>1832300331</v>
      </c>
      <c r="B9" s="56" t="s">
        <v>46</v>
      </c>
      <c r="C9" s="56" t="s">
        <v>47</v>
      </c>
      <c r="D9" s="64">
        <v>100</v>
      </c>
      <c r="E9" s="64">
        <v>65</v>
      </c>
      <c r="F9" s="65">
        <v>85</v>
      </c>
      <c r="G9" s="66">
        <v>84.027777777777771</v>
      </c>
      <c r="H9" s="67">
        <v>90</v>
      </c>
      <c r="I9" s="67">
        <v>96</v>
      </c>
      <c r="J9" s="68">
        <f t="shared" si="0"/>
        <v>88.756944444444443</v>
      </c>
      <c r="K9" s="56">
        <v>74</v>
      </c>
      <c r="L9" s="56">
        <v>70</v>
      </c>
      <c r="M9" s="65">
        <v>84</v>
      </c>
      <c r="N9" s="56">
        <v>81</v>
      </c>
      <c r="O9" s="68">
        <f t="shared" si="1"/>
        <v>77.25</v>
      </c>
      <c r="P9" s="56"/>
      <c r="Q9" s="56"/>
      <c r="R9" s="56"/>
      <c r="S9" s="56"/>
    </row>
    <row r="10" spans="1:19" x14ac:dyDescent="0.25">
      <c r="A10" s="55">
        <v>1532300299</v>
      </c>
      <c r="B10" s="56" t="s">
        <v>49</v>
      </c>
      <c r="C10" s="56" t="s">
        <v>50</v>
      </c>
      <c r="D10" s="64">
        <v>95</v>
      </c>
      <c r="E10" s="64">
        <v>72</v>
      </c>
      <c r="F10" s="65">
        <v>0</v>
      </c>
      <c r="G10" s="66">
        <v>87.738095238095241</v>
      </c>
      <c r="H10" s="67">
        <v>90</v>
      </c>
      <c r="I10" s="67">
        <v>96</v>
      </c>
      <c r="J10" s="68">
        <f t="shared" si="0"/>
        <v>68.43452380952381</v>
      </c>
      <c r="K10" s="56">
        <v>72</v>
      </c>
      <c r="L10" s="56">
        <v>74</v>
      </c>
      <c r="M10" s="65">
        <v>82</v>
      </c>
      <c r="N10" s="56">
        <v>81</v>
      </c>
      <c r="O10" s="68">
        <f t="shared" si="1"/>
        <v>77.25</v>
      </c>
      <c r="P10" s="56"/>
      <c r="Q10" s="56"/>
      <c r="R10" s="56"/>
      <c r="S10" s="56"/>
    </row>
    <row r="11" spans="1:19" x14ac:dyDescent="0.25">
      <c r="A11" s="55">
        <v>1832300228</v>
      </c>
      <c r="B11" s="56" t="s">
        <v>52</v>
      </c>
      <c r="C11" s="56" t="s">
        <v>50</v>
      </c>
      <c r="D11" s="64">
        <v>85</v>
      </c>
      <c r="E11" s="64">
        <v>65</v>
      </c>
      <c r="F11" s="65">
        <v>75</v>
      </c>
      <c r="G11" s="66">
        <v>86.111111111111114</v>
      </c>
      <c r="H11" s="67">
        <v>80</v>
      </c>
      <c r="I11" s="67">
        <v>83</v>
      </c>
      <c r="J11" s="68">
        <f t="shared" si="0"/>
        <v>81.027777777777771</v>
      </c>
      <c r="K11" s="56">
        <v>74</v>
      </c>
      <c r="L11" s="56">
        <v>70</v>
      </c>
      <c r="M11" s="65">
        <v>84</v>
      </c>
      <c r="N11" s="56">
        <v>81</v>
      </c>
      <c r="O11" s="68">
        <f t="shared" si="1"/>
        <v>77.25</v>
      </c>
      <c r="P11" s="56"/>
      <c r="Q11" s="56"/>
      <c r="R11" s="56"/>
      <c r="S11" s="56"/>
    </row>
    <row r="12" spans="1:19" x14ac:dyDescent="0.25">
      <c r="A12" s="55">
        <v>1732300285</v>
      </c>
      <c r="B12" s="56" t="s">
        <v>54</v>
      </c>
      <c r="C12" s="56" t="s">
        <v>55</v>
      </c>
      <c r="D12" s="64">
        <v>80</v>
      </c>
      <c r="E12" s="64">
        <v>75</v>
      </c>
      <c r="F12" s="65">
        <v>0</v>
      </c>
      <c r="G12" s="66">
        <v>86.569444444444443</v>
      </c>
      <c r="H12" s="67">
        <v>85</v>
      </c>
      <c r="I12" s="67">
        <v>88</v>
      </c>
      <c r="J12" s="68">
        <f t="shared" si="0"/>
        <v>64.892361111111114</v>
      </c>
      <c r="K12" s="56">
        <v>80</v>
      </c>
      <c r="L12" s="56">
        <v>74</v>
      </c>
      <c r="M12" s="65">
        <v>82</v>
      </c>
      <c r="N12" s="56">
        <v>75</v>
      </c>
      <c r="O12" s="68">
        <f t="shared" si="1"/>
        <v>77.75</v>
      </c>
      <c r="P12" s="56"/>
      <c r="Q12" s="56"/>
      <c r="R12" s="56"/>
      <c r="S12" s="56"/>
    </row>
    <row r="13" spans="1:19" x14ac:dyDescent="0.25">
      <c r="A13" s="55">
        <v>1832300306</v>
      </c>
      <c r="B13" s="56" t="s">
        <v>57</v>
      </c>
      <c r="C13" s="56" t="s">
        <v>58</v>
      </c>
      <c r="D13" s="64">
        <v>100</v>
      </c>
      <c r="E13" s="64">
        <v>65</v>
      </c>
      <c r="F13" s="65">
        <v>70</v>
      </c>
      <c r="G13" s="66">
        <v>84.027777777777771</v>
      </c>
      <c r="H13" s="67">
        <v>90</v>
      </c>
      <c r="I13" s="67">
        <v>96</v>
      </c>
      <c r="J13" s="68">
        <f t="shared" si="0"/>
        <v>85.006944444444443</v>
      </c>
      <c r="K13" s="56">
        <v>74</v>
      </c>
      <c r="L13" s="56">
        <v>70</v>
      </c>
      <c r="M13" s="65">
        <v>84</v>
      </c>
      <c r="N13" s="56">
        <v>81</v>
      </c>
      <c r="O13" s="68">
        <f t="shared" si="1"/>
        <v>77.25</v>
      </c>
      <c r="P13" s="56"/>
      <c r="Q13" s="56"/>
      <c r="R13" s="56"/>
      <c r="S13" s="56"/>
    </row>
    <row r="14" spans="1:19" x14ac:dyDescent="0.25">
      <c r="A14" s="55">
        <v>1932300072</v>
      </c>
      <c r="B14" s="56" t="s">
        <v>60</v>
      </c>
      <c r="C14" s="56" t="s">
        <v>61</v>
      </c>
      <c r="D14" s="64">
        <v>100</v>
      </c>
      <c r="E14" s="64">
        <v>79</v>
      </c>
      <c r="F14" s="65">
        <v>70</v>
      </c>
      <c r="G14" s="66">
        <v>89.652777777777771</v>
      </c>
      <c r="H14" s="67">
        <v>90</v>
      </c>
      <c r="I14" s="67">
        <v>96</v>
      </c>
      <c r="J14" s="68">
        <f t="shared" si="0"/>
        <v>86.413194444444443</v>
      </c>
      <c r="K14" s="56">
        <v>83</v>
      </c>
      <c r="L14" s="56">
        <v>80</v>
      </c>
      <c r="M14" s="65">
        <v>78</v>
      </c>
      <c r="N14" s="56">
        <v>87.5</v>
      </c>
      <c r="O14" s="68">
        <f t="shared" si="1"/>
        <v>82.125</v>
      </c>
      <c r="P14" s="56"/>
      <c r="Q14" s="56"/>
      <c r="R14" s="56"/>
      <c r="S14" s="56"/>
    </row>
    <row r="15" spans="1:19" x14ac:dyDescent="0.25">
      <c r="A15" s="55">
        <v>1732300292</v>
      </c>
      <c r="B15" s="56" t="s">
        <v>63</v>
      </c>
      <c r="C15" s="56" t="s">
        <v>64</v>
      </c>
      <c r="D15" s="64">
        <v>100</v>
      </c>
      <c r="E15" s="64">
        <v>77</v>
      </c>
      <c r="F15" s="65">
        <v>75</v>
      </c>
      <c r="G15" s="66">
        <v>89.652777777777771</v>
      </c>
      <c r="H15" s="67">
        <v>90</v>
      </c>
      <c r="I15" s="67">
        <v>96</v>
      </c>
      <c r="J15" s="68">
        <f t="shared" si="0"/>
        <v>87.663194444444443</v>
      </c>
      <c r="K15" s="56">
        <v>72</v>
      </c>
      <c r="L15" s="56">
        <v>73</v>
      </c>
      <c r="M15" s="65">
        <v>84</v>
      </c>
      <c r="N15" s="56">
        <v>87.5</v>
      </c>
      <c r="O15" s="68">
        <f t="shared" si="1"/>
        <v>79.125</v>
      </c>
      <c r="P15" s="56"/>
      <c r="Q15" s="56"/>
      <c r="R15" s="56"/>
      <c r="S15" s="56"/>
    </row>
    <row r="16" spans="1:19" x14ac:dyDescent="0.25">
      <c r="A16" s="55">
        <v>1732300297</v>
      </c>
      <c r="B16" s="56" t="s">
        <v>66</v>
      </c>
      <c r="C16" s="56" t="s">
        <v>67</v>
      </c>
      <c r="D16" s="64">
        <v>100</v>
      </c>
      <c r="E16" s="64">
        <v>75</v>
      </c>
      <c r="F16" s="65">
        <v>75</v>
      </c>
      <c r="G16" s="66">
        <v>87.958333333333329</v>
      </c>
      <c r="H16" s="67">
        <v>90</v>
      </c>
      <c r="I16" s="67">
        <v>93</v>
      </c>
      <c r="J16" s="68">
        <f t="shared" si="0"/>
        <v>86.489583333333329</v>
      </c>
      <c r="K16" s="56">
        <v>80</v>
      </c>
      <c r="L16" s="56">
        <v>74</v>
      </c>
      <c r="M16" s="65">
        <v>82</v>
      </c>
      <c r="N16" s="56">
        <v>75</v>
      </c>
      <c r="O16" s="68">
        <f t="shared" si="1"/>
        <v>77.75</v>
      </c>
      <c r="P16" s="56"/>
      <c r="Q16" s="56"/>
      <c r="R16" s="56"/>
      <c r="S16" s="56"/>
    </row>
    <row r="17" spans="1:19" x14ac:dyDescent="0.25">
      <c r="A17" s="55">
        <v>1832300006</v>
      </c>
      <c r="B17" s="56" t="s">
        <v>69</v>
      </c>
      <c r="C17" s="56" t="s">
        <v>70</v>
      </c>
      <c r="D17" s="64">
        <v>95</v>
      </c>
      <c r="E17" s="64">
        <v>79</v>
      </c>
      <c r="F17" s="65">
        <v>75</v>
      </c>
      <c r="G17" s="66">
        <v>90</v>
      </c>
      <c r="H17" s="67">
        <v>90</v>
      </c>
      <c r="I17" s="67">
        <v>96</v>
      </c>
      <c r="J17" s="68">
        <f t="shared" si="0"/>
        <v>87.75</v>
      </c>
      <c r="K17" s="56">
        <v>83</v>
      </c>
      <c r="L17" s="56">
        <v>80</v>
      </c>
      <c r="M17" s="65">
        <v>78</v>
      </c>
      <c r="N17" s="56">
        <v>87.5</v>
      </c>
      <c r="O17" s="68">
        <f t="shared" si="1"/>
        <v>82.125</v>
      </c>
      <c r="P17" s="56"/>
      <c r="Q17" s="56"/>
      <c r="R17" s="56"/>
      <c r="S17" s="56"/>
    </row>
    <row r="18" spans="1:19" x14ac:dyDescent="0.25">
      <c r="A18" s="55">
        <v>1832300496</v>
      </c>
      <c r="B18" s="56" t="s">
        <v>72</v>
      </c>
      <c r="C18" s="56" t="s">
        <v>70</v>
      </c>
      <c r="D18" s="64">
        <v>100</v>
      </c>
      <c r="E18" s="64">
        <v>65</v>
      </c>
      <c r="F18" s="65">
        <v>85</v>
      </c>
      <c r="G18" s="66">
        <v>86.111111111111114</v>
      </c>
      <c r="H18" s="67">
        <v>90</v>
      </c>
      <c r="I18" s="67">
        <v>96</v>
      </c>
      <c r="J18" s="68">
        <f t="shared" si="0"/>
        <v>89.277777777777771</v>
      </c>
      <c r="K18" s="56">
        <v>74</v>
      </c>
      <c r="L18" s="56">
        <v>70</v>
      </c>
      <c r="M18" s="65">
        <v>84</v>
      </c>
      <c r="N18" s="56">
        <v>81</v>
      </c>
      <c r="O18" s="68">
        <f t="shared" si="1"/>
        <v>77.25</v>
      </c>
      <c r="P18" s="56"/>
      <c r="Q18" s="56"/>
      <c r="R18" s="56"/>
      <c r="S18" s="56"/>
    </row>
    <row r="19" spans="1:19" x14ac:dyDescent="0.25">
      <c r="A19" s="55">
        <v>1832300242</v>
      </c>
      <c r="B19" s="56" t="s">
        <v>74</v>
      </c>
      <c r="C19" s="56" t="s">
        <v>75</v>
      </c>
      <c r="D19" s="64">
        <v>95</v>
      </c>
      <c r="E19" s="64">
        <v>79</v>
      </c>
      <c r="F19" s="65">
        <v>80</v>
      </c>
      <c r="G19" s="66">
        <v>90</v>
      </c>
      <c r="H19" s="67">
        <v>90</v>
      </c>
      <c r="I19" s="67">
        <v>96</v>
      </c>
      <c r="J19" s="68">
        <f t="shared" si="0"/>
        <v>89</v>
      </c>
      <c r="K19" s="56">
        <v>83</v>
      </c>
      <c r="L19" s="56">
        <v>80</v>
      </c>
      <c r="M19" s="65">
        <v>78</v>
      </c>
      <c r="N19" s="56">
        <v>87.5</v>
      </c>
      <c r="O19" s="68">
        <f t="shared" si="1"/>
        <v>82.125</v>
      </c>
      <c r="P19" s="56"/>
      <c r="Q19" s="56"/>
      <c r="R19" s="56"/>
      <c r="S19" s="56"/>
    </row>
    <row r="20" spans="1:19" x14ac:dyDescent="0.25">
      <c r="A20" s="55">
        <v>1732300167</v>
      </c>
      <c r="B20" s="56" t="s">
        <v>77</v>
      </c>
      <c r="C20" s="56" t="s">
        <v>78</v>
      </c>
      <c r="D20" s="64">
        <v>100</v>
      </c>
      <c r="E20" s="64">
        <v>75</v>
      </c>
      <c r="F20" s="65">
        <v>70</v>
      </c>
      <c r="G20" s="66">
        <v>88.652777777777771</v>
      </c>
      <c r="H20" s="67">
        <v>90</v>
      </c>
      <c r="I20" s="67">
        <v>93</v>
      </c>
      <c r="J20" s="68">
        <f t="shared" si="0"/>
        <v>85.413194444444443</v>
      </c>
      <c r="K20" s="56">
        <v>80</v>
      </c>
      <c r="L20" s="56">
        <v>74</v>
      </c>
      <c r="M20" s="65">
        <v>82</v>
      </c>
      <c r="N20" s="56">
        <v>75</v>
      </c>
      <c r="O20" s="68">
        <f t="shared" si="1"/>
        <v>77.75</v>
      </c>
      <c r="P20" s="56"/>
      <c r="Q20" s="56"/>
      <c r="R20" s="56"/>
      <c r="S20" s="56"/>
    </row>
    <row r="21" spans="1:19" x14ac:dyDescent="0.25">
      <c r="A21" s="55">
        <v>1832300069</v>
      </c>
      <c r="B21" s="56" t="s">
        <v>80</v>
      </c>
      <c r="C21" s="56" t="s">
        <v>81</v>
      </c>
      <c r="D21" s="64">
        <v>100</v>
      </c>
      <c r="E21" s="64">
        <v>72</v>
      </c>
      <c r="F21" s="65">
        <v>70</v>
      </c>
      <c r="G21" s="66">
        <v>91.607142857142861</v>
      </c>
      <c r="H21" s="67">
        <v>90</v>
      </c>
      <c r="I21" s="67">
        <v>96</v>
      </c>
      <c r="J21" s="68">
        <f t="shared" si="0"/>
        <v>86.901785714285722</v>
      </c>
      <c r="K21" s="56">
        <v>72</v>
      </c>
      <c r="L21" s="56">
        <v>74</v>
      </c>
      <c r="M21" s="65">
        <v>82</v>
      </c>
      <c r="N21" s="56">
        <v>81</v>
      </c>
      <c r="O21" s="68">
        <f t="shared" si="1"/>
        <v>77.25</v>
      </c>
      <c r="P21" s="56"/>
      <c r="Q21" s="56"/>
      <c r="R21" s="56"/>
      <c r="S21" s="56"/>
    </row>
    <row r="22" spans="1:19" x14ac:dyDescent="0.25">
      <c r="A22" s="55">
        <v>1732300306</v>
      </c>
      <c r="B22" s="56" t="s">
        <v>83</v>
      </c>
      <c r="C22" s="56" t="s">
        <v>81</v>
      </c>
      <c r="D22" s="64">
        <v>85</v>
      </c>
      <c r="E22" s="64">
        <v>79</v>
      </c>
      <c r="F22" s="65">
        <v>75</v>
      </c>
      <c r="G22" s="66">
        <v>90</v>
      </c>
      <c r="H22" s="67">
        <v>80</v>
      </c>
      <c r="I22" s="67">
        <v>80</v>
      </c>
      <c r="J22" s="68">
        <f t="shared" si="0"/>
        <v>81.25</v>
      </c>
      <c r="K22" s="56">
        <v>83</v>
      </c>
      <c r="L22" s="56">
        <v>80</v>
      </c>
      <c r="M22" s="65">
        <v>77</v>
      </c>
      <c r="N22" s="56">
        <v>81</v>
      </c>
      <c r="O22" s="68">
        <f t="shared" si="1"/>
        <v>80.25</v>
      </c>
      <c r="P22" s="56"/>
      <c r="Q22" s="56"/>
      <c r="R22" s="56"/>
      <c r="S22" s="56"/>
    </row>
    <row r="23" spans="1:19" x14ac:dyDescent="0.25">
      <c r="A23" s="55">
        <v>1832300291</v>
      </c>
      <c r="B23" s="56" t="s">
        <v>85</v>
      </c>
      <c r="C23" s="56" t="s">
        <v>81</v>
      </c>
      <c r="D23" s="64">
        <v>100</v>
      </c>
      <c r="E23" s="64">
        <v>75</v>
      </c>
      <c r="F23" s="65">
        <v>75</v>
      </c>
      <c r="G23" s="66">
        <v>89.652777777777771</v>
      </c>
      <c r="H23" s="67">
        <v>90</v>
      </c>
      <c r="I23" s="67">
        <v>96</v>
      </c>
      <c r="J23" s="68">
        <f t="shared" si="0"/>
        <v>87.663194444444443</v>
      </c>
      <c r="K23" s="56">
        <v>83</v>
      </c>
      <c r="L23" s="56">
        <v>80</v>
      </c>
      <c r="M23" s="65">
        <v>78</v>
      </c>
      <c r="N23" s="56">
        <v>87.5</v>
      </c>
      <c r="O23" s="68">
        <f t="shared" si="1"/>
        <v>82.125</v>
      </c>
      <c r="P23" s="56"/>
      <c r="Q23" s="56"/>
      <c r="R23" s="56"/>
      <c r="S23" s="56"/>
    </row>
    <row r="24" spans="1:19" x14ac:dyDescent="0.25">
      <c r="A24" s="55">
        <v>1732300054</v>
      </c>
      <c r="B24" s="56" t="s">
        <v>87</v>
      </c>
      <c r="C24" s="56" t="s">
        <v>81</v>
      </c>
      <c r="D24" s="64">
        <v>95</v>
      </c>
      <c r="E24" s="64">
        <v>79</v>
      </c>
      <c r="F24" s="65">
        <v>80</v>
      </c>
      <c r="G24" s="66">
        <v>88.305555555555557</v>
      </c>
      <c r="H24" s="67">
        <v>85</v>
      </c>
      <c r="I24" s="67">
        <v>88</v>
      </c>
      <c r="J24" s="68">
        <f t="shared" si="0"/>
        <v>85.326388888888886</v>
      </c>
      <c r="K24" s="56">
        <v>80</v>
      </c>
      <c r="L24" s="56">
        <v>74</v>
      </c>
      <c r="M24" s="65">
        <v>82</v>
      </c>
      <c r="N24" s="56">
        <v>75</v>
      </c>
      <c r="O24" s="68">
        <f t="shared" si="1"/>
        <v>77.75</v>
      </c>
      <c r="P24" s="56"/>
      <c r="Q24" s="56"/>
      <c r="R24" s="56"/>
      <c r="S24" s="56"/>
    </row>
    <row r="25" spans="1:19" x14ac:dyDescent="0.25">
      <c r="A25" s="55">
        <v>1732300144</v>
      </c>
      <c r="B25" s="56" t="s">
        <v>89</v>
      </c>
      <c r="C25" s="56" t="s">
        <v>81</v>
      </c>
      <c r="D25" s="64">
        <v>100</v>
      </c>
      <c r="E25" s="64">
        <v>79</v>
      </c>
      <c r="F25" s="65">
        <v>80</v>
      </c>
      <c r="G25" s="66">
        <v>90</v>
      </c>
      <c r="H25" s="67">
        <v>90</v>
      </c>
      <c r="I25" s="67">
        <v>90</v>
      </c>
      <c r="J25" s="68">
        <f t="shared" si="0"/>
        <v>87.5</v>
      </c>
      <c r="K25" s="56">
        <v>83</v>
      </c>
      <c r="L25" s="56">
        <v>80</v>
      </c>
      <c r="M25" s="65">
        <v>77</v>
      </c>
      <c r="N25" s="56">
        <v>81</v>
      </c>
      <c r="O25" s="68">
        <f t="shared" si="1"/>
        <v>80.25</v>
      </c>
      <c r="P25" s="56"/>
      <c r="Q25" s="56"/>
      <c r="R25" s="56"/>
      <c r="S25" s="56"/>
    </row>
    <row r="26" spans="1:19" x14ac:dyDescent="0.25">
      <c r="A26" s="55">
        <v>1732300323</v>
      </c>
      <c r="B26" s="56" t="s">
        <v>91</v>
      </c>
      <c r="C26" s="56" t="s">
        <v>92</v>
      </c>
      <c r="D26" s="64">
        <v>100</v>
      </c>
      <c r="E26" s="64">
        <v>79</v>
      </c>
      <c r="F26" s="65">
        <v>0</v>
      </c>
      <c r="G26" s="66">
        <v>90</v>
      </c>
      <c r="H26" s="67">
        <v>90</v>
      </c>
      <c r="I26" s="67">
        <v>90</v>
      </c>
      <c r="J26" s="68">
        <f t="shared" si="0"/>
        <v>67.5</v>
      </c>
      <c r="K26" s="56">
        <v>83</v>
      </c>
      <c r="L26" s="56">
        <v>80</v>
      </c>
      <c r="M26" s="65">
        <v>77</v>
      </c>
      <c r="N26" s="56">
        <v>81</v>
      </c>
      <c r="O26" s="68">
        <f t="shared" si="1"/>
        <v>80.25</v>
      </c>
      <c r="P26" s="56"/>
      <c r="Q26" s="56"/>
      <c r="R26" s="56"/>
      <c r="S26" s="56"/>
    </row>
    <row r="27" spans="1:19" x14ac:dyDescent="0.25">
      <c r="A27" s="55">
        <v>1732300179</v>
      </c>
      <c r="B27" s="56" t="s">
        <v>94</v>
      </c>
      <c r="C27" s="56" t="s">
        <v>95</v>
      </c>
      <c r="D27" s="64">
        <v>100</v>
      </c>
      <c r="E27" s="64">
        <v>75</v>
      </c>
      <c r="F27" s="65">
        <v>75</v>
      </c>
      <c r="G27" s="66">
        <v>89</v>
      </c>
      <c r="H27" s="67">
        <v>90</v>
      </c>
      <c r="I27" s="67">
        <v>93</v>
      </c>
      <c r="J27" s="68">
        <f t="shared" si="0"/>
        <v>86.75</v>
      </c>
      <c r="K27" s="56">
        <v>80</v>
      </c>
      <c r="L27" s="56">
        <v>74</v>
      </c>
      <c r="M27" s="65">
        <v>82</v>
      </c>
      <c r="N27" s="56">
        <v>75</v>
      </c>
      <c r="O27" s="68">
        <f t="shared" si="1"/>
        <v>77.75</v>
      </c>
      <c r="P27" s="56"/>
      <c r="Q27" s="56"/>
      <c r="R27" s="56"/>
      <c r="S27" s="56"/>
    </row>
    <row r="28" spans="1:19" x14ac:dyDescent="0.25">
      <c r="A28" s="55">
        <v>1632300181</v>
      </c>
      <c r="B28" s="56" t="s">
        <v>35</v>
      </c>
      <c r="C28" s="56" t="s">
        <v>95</v>
      </c>
      <c r="D28" s="64">
        <v>100</v>
      </c>
      <c r="E28" s="64">
        <v>72</v>
      </c>
      <c r="F28" s="65">
        <v>60</v>
      </c>
      <c r="G28" s="66">
        <v>89.821428571428584</v>
      </c>
      <c r="H28" s="67">
        <v>90</v>
      </c>
      <c r="I28" s="67">
        <v>90</v>
      </c>
      <c r="J28" s="68">
        <f t="shared" si="0"/>
        <v>82.455357142857139</v>
      </c>
      <c r="K28" s="56">
        <v>72</v>
      </c>
      <c r="L28" s="56">
        <v>74</v>
      </c>
      <c r="M28" s="65">
        <v>82</v>
      </c>
      <c r="N28" s="56">
        <v>81</v>
      </c>
      <c r="O28" s="68">
        <f t="shared" si="1"/>
        <v>77.25</v>
      </c>
      <c r="P28" s="56"/>
      <c r="Q28" s="56"/>
      <c r="R28" s="56"/>
      <c r="S28" s="56"/>
    </row>
    <row r="29" spans="1:19" x14ac:dyDescent="0.25">
      <c r="A29" s="55">
        <v>1832300341</v>
      </c>
      <c r="B29" s="56" t="s">
        <v>98</v>
      </c>
      <c r="C29" s="56" t="s">
        <v>95</v>
      </c>
      <c r="D29" s="64">
        <v>100</v>
      </c>
      <c r="E29" s="64">
        <v>65</v>
      </c>
      <c r="F29" s="65">
        <v>75</v>
      </c>
      <c r="G29" s="66">
        <v>86.111111111111114</v>
      </c>
      <c r="H29" s="67">
        <v>90</v>
      </c>
      <c r="I29" s="67">
        <v>90</v>
      </c>
      <c r="J29" s="68">
        <f t="shared" si="0"/>
        <v>85.277777777777771</v>
      </c>
      <c r="K29" s="56">
        <v>74</v>
      </c>
      <c r="L29" s="56">
        <v>70</v>
      </c>
      <c r="M29" s="65">
        <v>84</v>
      </c>
      <c r="N29" s="56">
        <v>81</v>
      </c>
      <c r="O29" s="68">
        <f t="shared" si="1"/>
        <v>77.25</v>
      </c>
      <c r="P29" s="56"/>
      <c r="Q29" s="56"/>
      <c r="R29" s="56"/>
      <c r="S29" s="56"/>
    </row>
    <row r="30" spans="1:19" x14ac:dyDescent="0.25">
      <c r="A30" s="55">
        <v>1732300189</v>
      </c>
      <c r="B30" s="56" t="s">
        <v>100</v>
      </c>
      <c r="C30" s="56" t="s">
        <v>101</v>
      </c>
      <c r="D30" s="64">
        <v>100</v>
      </c>
      <c r="E30" s="64">
        <v>77</v>
      </c>
      <c r="F30" s="65">
        <v>70</v>
      </c>
      <c r="G30" s="66">
        <v>90</v>
      </c>
      <c r="H30" s="67">
        <v>90</v>
      </c>
      <c r="I30" s="67">
        <v>90</v>
      </c>
      <c r="J30" s="68">
        <f t="shared" si="0"/>
        <v>85</v>
      </c>
      <c r="K30" s="56">
        <v>72</v>
      </c>
      <c r="L30" s="56">
        <v>73</v>
      </c>
      <c r="M30" s="65">
        <v>84</v>
      </c>
      <c r="N30" s="56">
        <v>87.5</v>
      </c>
      <c r="O30" s="68">
        <f t="shared" si="1"/>
        <v>79.125</v>
      </c>
      <c r="P30" s="56"/>
      <c r="Q30" s="56"/>
      <c r="R30" s="56"/>
      <c r="S30" s="56"/>
    </row>
    <row r="31" spans="1:19" x14ac:dyDescent="0.25">
      <c r="A31" s="55">
        <v>1732300171</v>
      </c>
      <c r="B31" s="56" t="s">
        <v>103</v>
      </c>
      <c r="C31" s="56" t="s">
        <v>104</v>
      </c>
      <c r="D31" s="64">
        <v>100</v>
      </c>
      <c r="E31" s="64">
        <v>79</v>
      </c>
      <c r="F31" s="65">
        <v>85</v>
      </c>
      <c r="G31" s="66">
        <v>90</v>
      </c>
      <c r="H31" s="67">
        <v>90</v>
      </c>
      <c r="I31" s="67">
        <v>90</v>
      </c>
      <c r="J31" s="68">
        <f t="shared" si="0"/>
        <v>88.75</v>
      </c>
      <c r="K31" s="56">
        <v>83</v>
      </c>
      <c r="L31" s="56">
        <v>80</v>
      </c>
      <c r="M31" s="65">
        <v>77</v>
      </c>
      <c r="N31" s="56">
        <v>81</v>
      </c>
      <c r="O31" s="68">
        <f t="shared" si="1"/>
        <v>80.25</v>
      </c>
      <c r="P31" s="56"/>
      <c r="Q31" s="56"/>
      <c r="R31" s="56"/>
      <c r="S31" s="56"/>
    </row>
    <row r="32" spans="1:19" x14ac:dyDescent="0.25">
      <c r="A32" s="55">
        <v>1932300486</v>
      </c>
      <c r="B32" s="56" t="s">
        <v>106</v>
      </c>
      <c r="C32" s="56" t="s">
        <v>107</v>
      </c>
      <c r="D32" s="64">
        <v>90</v>
      </c>
      <c r="E32" s="64">
        <v>72</v>
      </c>
      <c r="F32" s="65">
        <v>0</v>
      </c>
      <c r="G32" s="66">
        <v>88.63095238095238</v>
      </c>
      <c r="H32" s="67">
        <v>80</v>
      </c>
      <c r="I32" s="67">
        <v>80</v>
      </c>
      <c r="J32" s="68">
        <f t="shared" si="0"/>
        <v>62.157738095238095</v>
      </c>
      <c r="K32" s="56">
        <v>72</v>
      </c>
      <c r="L32" s="56">
        <v>74</v>
      </c>
      <c r="M32" s="65">
        <v>82</v>
      </c>
      <c r="N32" s="56">
        <v>81</v>
      </c>
      <c r="O32" s="68">
        <f t="shared" si="1"/>
        <v>77.25</v>
      </c>
      <c r="P32" s="56"/>
      <c r="Q32" s="56"/>
      <c r="R32" s="56"/>
      <c r="S32" s="56"/>
    </row>
    <row r="33" spans="1:19" x14ac:dyDescent="0.25">
      <c r="A33" s="55">
        <v>1732309007</v>
      </c>
      <c r="B33" s="56" t="s">
        <v>77</v>
      </c>
      <c r="C33" s="56" t="s">
        <v>109</v>
      </c>
      <c r="D33" s="64">
        <v>90</v>
      </c>
      <c r="E33" s="64">
        <v>75</v>
      </c>
      <c r="F33" s="65">
        <v>80</v>
      </c>
      <c r="G33" s="66">
        <v>87.611111111111114</v>
      </c>
      <c r="H33" s="67">
        <v>90</v>
      </c>
      <c r="I33" s="67">
        <v>93</v>
      </c>
      <c r="J33" s="68">
        <f t="shared" si="0"/>
        <v>87.652777777777771</v>
      </c>
      <c r="K33" s="56">
        <v>80</v>
      </c>
      <c r="L33" s="56">
        <v>74</v>
      </c>
      <c r="M33" s="65">
        <v>82</v>
      </c>
      <c r="N33" s="56">
        <v>75</v>
      </c>
      <c r="O33" s="68">
        <f t="shared" si="1"/>
        <v>77.75</v>
      </c>
      <c r="P33" s="56"/>
      <c r="Q33" s="56"/>
      <c r="R33" s="56"/>
      <c r="S33" s="56"/>
    </row>
    <row r="34" spans="1:19" x14ac:dyDescent="0.25">
      <c r="A34" s="55">
        <v>1832300288</v>
      </c>
      <c r="B34" s="56" t="s">
        <v>111</v>
      </c>
      <c r="C34" s="56" t="s">
        <v>112</v>
      </c>
      <c r="D34" s="64">
        <v>95</v>
      </c>
      <c r="E34" s="64">
        <v>79</v>
      </c>
      <c r="F34" s="65">
        <v>80</v>
      </c>
      <c r="G34" s="66">
        <v>90</v>
      </c>
      <c r="H34" s="67">
        <v>90</v>
      </c>
      <c r="I34" s="67">
        <v>96</v>
      </c>
      <c r="J34" s="68">
        <f t="shared" si="0"/>
        <v>89</v>
      </c>
      <c r="K34" s="56">
        <v>83</v>
      </c>
      <c r="L34" s="56">
        <v>80</v>
      </c>
      <c r="M34" s="65">
        <v>78</v>
      </c>
      <c r="N34" s="56">
        <v>87.5</v>
      </c>
      <c r="O34" s="68">
        <f t="shared" si="1"/>
        <v>82.125</v>
      </c>
      <c r="P34" s="56"/>
      <c r="Q34" s="56"/>
      <c r="R34" s="56"/>
      <c r="S34" s="56"/>
    </row>
    <row r="35" spans="1:19" x14ac:dyDescent="0.25">
      <c r="A35" s="55">
        <v>1832300509</v>
      </c>
      <c r="B35" s="56" t="s">
        <v>114</v>
      </c>
      <c r="C35" s="56" t="s">
        <v>115</v>
      </c>
      <c r="D35" s="64">
        <v>100</v>
      </c>
      <c r="E35" s="64">
        <v>79</v>
      </c>
      <c r="F35" s="65">
        <v>75</v>
      </c>
      <c r="G35" s="66">
        <v>89.652777777777771</v>
      </c>
      <c r="H35" s="67">
        <v>90</v>
      </c>
      <c r="I35" s="67">
        <v>96</v>
      </c>
      <c r="J35" s="68">
        <f t="shared" si="0"/>
        <v>87.663194444444443</v>
      </c>
      <c r="K35" s="56">
        <v>83</v>
      </c>
      <c r="L35" s="56">
        <v>80</v>
      </c>
      <c r="M35" s="65">
        <v>78</v>
      </c>
      <c r="N35" s="56">
        <v>87.5</v>
      </c>
      <c r="O35" s="68">
        <f t="shared" si="1"/>
        <v>82.125</v>
      </c>
      <c r="P35" s="56"/>
      <c r="Q35" s="56"/>
      <c r="R35" s="56"/>
      <c r="S35" s="56"/>
    </row>
    <row r="36" spans="1:19" x14ac:dyDescent="0.25">
      <c r="A36" s="55">
        <v>1732300043</v>
      </c>
      <c r="B36" s="56" t="s">
        <v>117</v>
      </c>
      <c r="C36" s="56" t="s">
        <v>118</v>
      </c>
      <c r="D36" s="64">
        <v>100</v>
      </c>
      <c r="E36" s="64">
        <v>79</v>
      </c>
      <c r="F36" s="65">
        <v>75</v>
      </c>
      <c r="G36" s="66">
        <v>90</v>
      </c>
      <c r="H36" s="67">
        <v>90</v>
      </c>
      <c r="I36" s="67">
        <v>90</v>
      </c>
      <c r="J36" s="68">
        <f t="shared" si="0"/>
        <v>86.25</v>
      </c>
      <c r="K36" s="56">
        <v>83</v>
      </c>
      <c r="L36" s="56">
        <v>80</v>
      </c>
      <c r="M36" s="65">
        <v>77</v>
      </c>
      <c r="N36" s="56">
        <v>81</v>
      </c>
      <c r="O36" s="68">
        <f t="shared" si="1"/>
        <v>80.25</v>
      </c>
      <c r="P36" s="56"/>
      <c r="Q36" s="56"/>
      <c r="R36" s="56"/>
      <c r="S36" s="56"/>
    </row>
    <row r="37" spans="1:19" x14ac:dyDescent="0.25">
      <c r="A37" s="55">
        <v>1832300240</v>
      </c>
      <c r="B37" s="56" t="s">
        <v>120</v>
      </c>
      <c r="C37" s="56" t="s">
        <v>121</v>
      </c>
      <c r="D37" s="64">
        <v>90</v>
      </c>
      <c r="E37" s="64">
        <v>65</v>
      </c>
      <c r="F37" s="65">
        <v>0</v>
      </c>
      <c r="G37" s="66">
        <v>84.722222222222229</v>
      </c>
      <c r="H37" s="67">
        <v>85</v>
      </c>
      <c r="I37" s="67">
        <v>88</v>
      </c>
      <c r="J37" s="68">
        <f t="shared" si="0"/>
        <v>64.430555555555557</v>
      </c>
      <c r="K37" s="56">
        <v>74</v>
      </c>
      <c r="L37" s="56">
        <v>70</v>
      </c>
      <c r="M37" s="65">
        <v>84</v>
      </c>
      <c r="N37" s="56">
        <v>81</v>
      </c>
      <c r="O37" s="68">
        <f t="shared" si="1"/>
        <v>77.25</v>
      </c>
      <c r="P37" s="56"/>
      <c r="Q37" s="56"/>
      <c r="R37" s="56"/>
      <c r="S37" s="56"/>
    </row>
    <row r="38" spans="1:19" x14ac:dyDescent="0.25">
      <c r="A38" s="55">
        <v>1732300310</v>
      </c>
      <c r="B38" s="56" t="s">
        <v>123</v>
      </c>
      <c r="C38" s="56" t="s">
        <v>124</v>
      </c>
      <c r="D38" s="64">
        <v>90</v>
      </c>
      <c r="E38" s="64">
        <v>72</v>
      </c>
      <c r="F38" s="65">
        <v>75</v>
      </c>
      <c r="G38" s="66">
        <v>90.714285714285722</v>
      </c>
      <c r="H38" s="67">
        <v>90</v>
      </c>
      <c r="I38" s="67">
        <v>93</v>
      </c>
      <c r="J38" s="68">
        <f t="shared" si="0"/>
        <v>87.178571428571431</v>
      </c>
      <c r="K38" s="56">
        <v>72</v>
      </c>
      <c r="L38" s="56">
        <v>74</v>
      </c>
      <c r="M38" s="65">
        <v>82</v>
      </c>
      <c r="N38" s="56">
        <v>81</v>
      </c>
      <c r="O38" s="68">
        <f t="shared" si="1"/>
        <v>77.25</v>
      </c>
      <c r="P38" s="56"/>
      <c r="Q38" s="56"/>
      <c r="R38" s="56"/>
      <c r="S38" s="56"/>
    </row>
    <row r="39" spans="1:19" x14ac:dyDescent="0.25">
      <c r="A39" s="55">
        <v>1732309006</v>
      </c>
      <c r="B39" s="56" t="s">
        <v>126</v>
      </c>
      <c r="C39" s="56" t="s">
        <v>127</v>
      </c>
      <c r="D39" s="64">
        <v>100</v>
      </c>
      <c r="E39" s="64">
        <v>77</v>
      </c>
      <c r="F39" s="65">
        <v>80</v>
      </c>
      <c r="G39" s="66">
        <v>89.652777777777771</v>
      </c>
      <c r="H39" s="67">
        <v>90</v>
      </c>
      <c r="I39" s="67">
        <v>93</v>
      </c>
      <c r="J39" s="68">
        <f t="shared" si="0"/>
        <v>88.163194444444443</v>
      </c>
      <c r="K39" s="56">
        <v>72</v>
      </c>
      <c r="L39" s="56">
        <v>73</v>
      </c>
      <c r="M39" s="65">
        <v>84</v>
      </c>
      <c r="N39" s="56">
        <v>87.5</v>
      </c>
      <c r="O39" s="68">
        <f t="shared" si="1"/>
        <v>79.125</v>
      </c>
      <c r="P39" s="56"/>
      <c r="Q39" s="56"/>
      <c r="R39" s="56"/>
      <c r="S39" s="56"/>
    </row>
    <row r="40" spans="1:19" x14ac:dyDescent="0.25">
      <c r="A40" s="55">
        <v>1832300538</v>
      </c>
      <c r="B40" s="56" t="s">
        <v>129</v>
      </c>
      <c r="C40" s="56" t="s">
        <v>130</v>
      </c>
      <c r="D40" s="64">
        <v>95</v>
      </c>
      <c r="E40" s="64">
        <v>72</v>
      </c>
      <c r="F40" s="65">
        <v>0</v>
      </c>
      <c r="G40" s="66">
        <v>87.738095238095241</v>
      </c>
      <c r="H40" s="67">
        <v>85</v>
      </c>
      <c r="I40" s="67">
        <v>88</v>
      </c>
      <c r="J40" s="68">
        <f t="shared" si="0"/>
        <v>65.18452380952381</v>
      </c>
      <c r="K40" s="56">
        <v>72</v>
      </c>
      <c r="L40" s="56">
        <v>74</v>
      </c>
      <c r="M40" s="65">
        <v>82</v>
      </c>
      <c r="N40" s="56">
        <v>81</v>
      </c>
      <c r="O40" s="68">
        <f t="shared" si="1"/>
        <v>77.25</v>
      </c>
      <c r="P40" s="56"/>
      <c r="Q40" s="56"/>
      <c r="R40" s="56"/>
      <c r="S40" s="56"/>
    </row>
    <row r="41" spans="1:19" x14ac:dyDescent="0.25">
      <c r="A41" s="55">
        <v>1732300023</v>
      </c>
      <c r="B41" s="56" t="s">
        <v>132</v>
      </c>
      <c r="C41" s="56" t="s">
        <v>133</v>
      </c>
      <c r="D41" s="64">
        <v>95</v>
      </c>
      <c r="E41" s="64">
        <v>72</v>
      </c>
      <c r="F41" s="65">
        <v>75</v>
      </c>
      <c r="G41" s="66">
        <v>91.607142857142861</v>
      </c>
      <c r="H41" s="67">
        <v>90</v>
      </c>
      <c r="I41" s="67">
        <v>90</v>
      </c>
      <c r="J41" s="68">
        <f t="shared" si="0"/>
        <v>86.651785714285722</v>
      </c>
      <c r="K41" s="56">
        <v>72</v>
      </c>
      <c r="L41" s="56">
        <v>74</v>
      </c>
      <c r="M41" s="65">
        <v>82</v>
      </c>
      <c r="N41" s="56">
        <v>81</v>
      </c>
      <c r="O41" s="68">
        <f t="shared" si="1"/>
        <v>77.25</v>
      </c>
      <c r="P41" s="56"/>
      <c r="Q41" s="56"/>
      <c r="R41" s="56"/>
      <c r="S41" s="56"/>
    </row>
    <row r="42" spans="1:19" x14ac:dyDescent="0.25">
      <c r="A42" s="55">
        <v>1832300545</v>
      </c>
      <c r="B42" s="56" t="s">
        <v>135</v>
      </c>
      <c r="C42" s="56" t="s">
        <v>136</v>
      </c>
      <c r="D42" s="64">
        <v>90</v>
      </c>
      <c r="E42" s="64">
        <v>77</v>
      </c>
      <c r="F42" s="65">
        <v>70</v>
      </c>
      <c r="G42" s="66">
        <v>89.652777777777771</v>
      </c>
      <c r="H42" s="67">
        <v>85</v>
      </c>
      <c r="I42" s="67">
        <v>85</v>
      </c>
      <c r="J42" s="68">
        <f t="shared" si="0"/>
        <v>82.413194444444443</v>
      </c>
      <c r="K42" s="56">
        <v>72</v>
      </c>
      <c r="L42" s="56">
        <v>73</v>
      </c>
      <c r="M42" s="65">
        <v>84</v>
      </c>
      <c r="N42" s="56">
        <v>87.5</v>
      </c>
      <c r="O42" s="68">
        <f t="shared" si="1"/>
        <v>79.125</v>
      </c>
      <c r="P42" s="56"/>
      <c r="Q42" s="56"/>
      <c r="R42" s="56"/>
      <c r="S42" s="56"/>
    </row>
    <row r="43" spans="1:19" x14ac:dyDescent="0.25">
      <c r="A43" s="55">
        <v>1732300265</v>
      </c>
      <c r="B43" s="56" t="s">
        <v>138</v>
      </c>
      <c r="C43" s="56" t="s">
        <v>139</v>
      </c>
      <c r="D43" s="64">
        <v>100</v>
      </c>
      <c r="E43" s="64">
        <v>77</v>
      </c>
      <c r="F43" s="65">
        <v>85</v>
      </c>
      <c r="G43" s="66">
        <v>89.652777777777771</v>
      </c>
      <c r="H43" s="67">
        <v>90</v>
      </c>
      <c r="I43" s="67">
        <v>96</v>
      </c>
      <c r="J43" s="68">
        <f t="shared" si="0"/>
        <v>90.163194444444443</v>
      </c>
      <c r="K43" s="56">
        <v>72</v>
      </c>
      <c r="L43" s="56">
        <v>73</v>
      </c>
      <c r="M43" s="65">
        <v>84</v>
      </c>
      <c r="N43" s="56">
        <v>87.5</v>
      </c>
      <c r="O43" s="68">
        <f t="shared" si="1"/>
        <v>79.125</v>
      </c>
      <c r="P43" s="56"/>
      <c r="Q43" s="56"/>
      <c r="R43" s="56"/>
      <c r="S43" s="56"/>
    </row>
    <row r="44" spans="1:19" x14ac:dyDescent="0.25">
      <c r="A44" s="55">
        <v>1732309005</v>
      </c>
      <c r="B44" s="56" t="s">
        <v>141</v>
      </c>
      <c r="C44" s="56" t="s">
        <v>139</v>
      </c>
      <c r="D44" s="64">
        <v>100</v>
      </c>
      <c r="E44" s="64">
        <v>75</v>
      </c>
      <c r="F44" s="65">
        <v>0</v>
      </c>
      <c r="G44" s="66">
        <v>88.305555555555557</v>
      </c>
      <c r="H44" s="67">
        <v>90</v>
      </c>
      <c r="I44" s="67">
        <v>96</v>
      </c>
      <c r="J44" s="68">
        <f t="shared" si="0"/>
        <v>68.576388888888886</v>
      </c>
      <c r="K44" s="56">
        <v>80</v>
      </c>
      <c r="L44" s="56">
        <v>74</v>
      </c>
      <c r="M44" s="65">
        <v>82</v>
      </c>
      <c r="N44" s="56">
        <v>75</v>
      </c>
      <c r="O44" s="68">
        <f t="shared" si="1"/>
        <v>77.75</v>
      </c>
      <c r="P44" s="56"/>
      <c r="Q44" s="56"/>
      <c r="R44" s="56"/>
      <c r="S44" s="56"/>
    </row>
    <row r="45" spans="1:19" x14ac:dyDescent="0.25">
      <c r="A45" s="55">
        <v>1732300252</v>
      </c>
      <c r="B45" s="56" t="s">
        <v>143</v>
      </c>
      <c r="C45" s="56" t="s">
        <v>144</v>
      </c>
      <c r="D45" s="64">
        <v>100</v>
      </c>
      <c r="E45" s="64">
        <v>72</v>
      </c>
      <c r="F45" s="65">
        <v>85</v>
      </c>
      <c r="G45" s="66">
        <v>91.607142857142861</v>
      </c>
      <c r="H45" s="67">
        <v>90</v>
      </c>
      <c r="I45" s="67">
        <v>96</v>
      </c>
      <c r="J45" s="68">
        <f t="shared" si="0"/>
        <v>90.651785714285722</v>
      </c>
      <c r="K45" s="56">
        <v>72</v>
      </c>
      <c r="L45" s="56">
        <v>74</v>
      </c>
      <c r="M45" s="65">
        <v>82</v>
      </c>
      <c r="N45" s="56">
        <v>81</v>
      </c>
      <c r="O45" s="68">
        <f t="shared" si="1"/>
        <v>77.25</v>
      </c>
      <c r="P45" s="56"/>
      <c r="Q45" s="56"/>
      <c r="R45" s="56"/>
      <c r="S45" s="56"/>
    </row>
    <row r="46" spans="1:19" x14ac:dyDescent="0.25">
      <c r="A46" s="55">
        <v>1732300200</v>
      </c>
      <c r="B46" s="56" t="s">
        <v>146</v>
      </c>
      <c r="C46" s="56" t="s">
        <v>147</v>
      </c>
      <c r="D46" s="64">
        <v>95</v>
      </c>
      <c r="E46" s="64">
        <v>77</v>
      </c>
      <c r="F46" s="65">
        <v>85</v>
      </c>
      <c r="G46" s="66">
        <v>89.652777777777771</v>
      </c>
      <c r="H46" s="67">
        <v>90</v>
      </c>
      <c r="I46" s="67">
        <v>93</v>
      </c>
      <c r="J46" s="68">
        <f t="shared" si="0"/>
        <v>89.413194444444443</v>
      </c>
      <c r="K46" s="56">
        <v>72</v>
      </c>
      <c r="L46" s="56">
        <v>73</v>
      </c>
      <c r="M46" s="65">
        <v>84</v>
      </c>
      <c r="N46" s="56">
        <v>87.5</v>
      </c>
      <c r="O46" s="68">
        <f t="shared" si="1"/>
        <v>79.125</v>
      </c>
      <c r="P46" s="56"/>
      <c r="Q46" s="56"/>
      <c r="R46" s="56"/>
      <c r="S46" s="56"/>
    </row>
  </sheetData>
  <mergeCells count="2">
    <mergeCell ref="F2:J2"/>
    <mergeCell ref="K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A4" zoomScale="85" zoomScaleNormal="85" workbookViewId="0">
      <selection activeCell="H38" sqref="H38"/>
    </sheetView>
  </sheetViews>
  <sheetFormatPr defaultRowHeight="15" x14ac:dyDescent="0.25"/>
  <cols>
    <col min="1" max="1" width="11.28515625" customWidth="1"/>
    <col min="2" max="2" width="12.42578125" style="21" customWidth="1"/>
    <col min="3" max="3" width="11" style="21" customWidth="1"/>
    <col min="4" max="4" width="14.42578125" style="25" customWidth="1"/>
    <col min="5" max="5" width="14.5703125" style="25" customWidth="1"/>
    <col min="6" max="6" width="13.28515625" style="25" customWidth="1"/>
    <col min="7" max="7" width="13" style="25" customWidth="1"/>
    <col min="8" max="8" width="20.85546875" style="45" bestFit="1" customWidth="1"/>
    <col min="9" max="9" width="20.85546875" style="43" customWidth="1"/>
    <col min="10" max="16" width="20.85546875" style="25" customWidth="1"/>
    <col min="17" max="17" width="38.28515625" customWidth="1"/>
  </cols>
  <sheetData>
    <row r="1" spans="1:17" ht="23.25" x14ac:dyDescent="0.35">
      <c r="A1" s="1" t="s">
        <v>200</v>
      </c>
    </row>
    <row r="2" spans="1:17" s="19" customFormat="1" ht="23.25" x14ac:dyDescent="0.35">
      <c r="A2" s="1" t="s">
        <v>200</v>
      </c>
      <c r="B2" s="22"/>
      <c r="C2" s="22"/>
      <c r="D2" s="26"/>
      <c r="E2" s="26"/>
      <c r="F2" s="26"/>
      <c r="G2" s="26"/>
      <c r="H2" s="46"/>
      <c r="I2" s="44"/>
      <c r="J2" s="26"/>
      <c r="K2" s="26"/>
      <c r="L2" s="26"/>
      <c r="M2" s="26"/>
      <c r="N2" s="26"/>
      <c r="O2" s="26"/>
      <c r="P2" s="26"/>
    </row>
    <row r="3" spans="1:17" s="19" customFormat="1" x14ac:dyDescent="0.25">
      <c r="B3" s="22"/>
      <c r="C3" s="22"/>
      <c r="D3" s="26"/>
      <c r="E3" s="26"/>
      <c r="F3" s="26"/>
      <c r="G3" s="26"/>
      <c r="H3" s="46"/>
      <c r="I3" s="44"/>
      <c r="J3" s="26"/>
      <c r="K3" s="26"/>
      <c r="L3" s="26"/>
      <c r="M3" s="26"/>
      <c r="N3" s="26"/>
      <c r="O3" s="26"/>
      <c r="P3" s="26"/>
    </row>
    <row r="4" spans="1:17" s="19" customFormat="1" ht="15.75" x14ac:dyDescent="0.25">
      <c r="A4" s="20" t="s">
        <v>0</v>
      </c>
      <c r="B4" s="27" t="s">
        <v>28</v>
      </c>
      <c r="C4" s="27"/>
      <c r="D4" s="26"/>
      <c r="E4" s="26"/>
      <c r="F4" s="26"/>
      <c r="G4" s="26"/>
      <c r="H4" s="46"/>
      <c r="I4" s="44"/>
      <c r="J4" s="26"/>
      <c r="K4" s="26"/>
      <c r="L4" s="26"/>
      <c r="M4" s="26"/>
      <c r="N4" s="26"/>
      <c r="O4" s="26"/>
      <c r="P4" s="26"/>
    </row>
    <row r="5" spans="1:17" s="19" customFormat="1" x14ac:dyDescent="0.25">
      <c r="A5" s="20" t="s">
        <v>2</v>
      </c>
      <c r="B5" s="23" t="s">
        <v>201</v>
      </c>
      <c r="C5" s="23"/>
      <c r="D5" s="26"/>
      <c r="E5" s="26"/>
      <c r="F5" s="26"/>
      <c r="G5" s="26"/>
      <c r="H5" s="46"/>
      <c r="I5" s="44"/>
      <c r="J5" s="26"/>
      <c r="K5" s="26"/>
      <c r="L5" s="26"/>
      <c r="M5" s="26"/>
      <c r="N5" s="26"/>
      <c r="O5" s="26"/>
      <c r="P5" s="26"/>
    </row>
    <row r="6" spans="1:17" s="19" customFormat="1" x14ac:dyDescent="0.25">
      <c r="A6" s="20" t="s">
        <v>29</v>
      </c>
      <c r="B6" s="24" t="s">
        <v>30</v>
      </c>
      <c r="C6" s="24" t="s">
        <v>202</v>
      </c>
      <c r="D6" s="26"/>
      <c r="E6" s="26"/>
      <c r="F6" s="26"/>
      <c r="G6" s="26"/>
      <c r="H6" s="46"/>
      <c r="I6" s="44"/>
      <c r="J6" s="26"/>
      <c r="K6" s="26"/>
      <c r="L6" s="26"/>
      <c r="M6" s="26"/>
      <c r="N6" s="26"/>
      <c r="O6" s="26"/>
      <c r="P6" s="26"/>
    </row>
    <row r="7" spans="1:17" s="19" customFormat="1" x14ac:dyDescent="0.25">
      <c r="A7" s="20"/>
      <c r="B7" s="24"/>
      <c r="C7" s="24"/>
      <c r="D7" s="26"/>
      <c r="E7" s="26"/>
      <c r="F7" s="26"/>
      <c r="G7" s="26"/>
      <c r="H7" s="46"/>
      <c r="I7" s="44"/>
      <c r="J7" s="26"/>
      <c r="K7" s="26"/>
      <c r="L7" s="26"/>
      <c r="M7" s="26"/>
      <c r="N7" s="26"/>
      <c r="O7" s="26"/>
      <c r="P7" s="26"/>
    </row>
    <row r="9" spans="1:17" s="6" customFormat="1" ht="63" x14ac:dyDescent="0.25">
      <c r="A9" s="28" t="s">
        <v>22</v>
      </c>
      <c r="B9" s="29" t="s">
        <v>27</v>
      </c>
      <c r="C9" s="29"/>
      <c r="D9" s="30" t="s">
        <v>148</v>
      </c>
      <c r="E9" s="30" t="s">
        <v>149</v>
      </c>
      <c r="F9" s="30" t="s">
        <v>150</v>
      </c>
      <c r="G9" s="30" t="s">
        <v>151</v>
      </c>
      <c r="H9" s="47" t="s">
        <v>152</v>
      </c>
      <c r="I9" s="49"/>
      <c r="J9" s="37" t="s">
        <v>203</v>
      </c>
      <c r="K9" s="37" t="s">
        <v>209</v>
      </c>
      <c r="L9" s="37" t="s">
        <v>205</v>
      </c>
      <c r="M9" s="37" t="s">
        <v>206</v>
      </c>
      <c r="N9" s="37" t="s">
        <v>207</v>
      </c>
      <c r="O9" s="37" t="s">
        <v>204</v>
      </c>
      <c r="P9" s="37" t="s">
        <v>208</v>
      </c>
      <c r="Q9" s="31" t="s">
        <v>23</v>
      </c>
    </row>
    <row r="10" spans="1:17" ht="15.75" x14ac:dyDescent="0.25">
      <c r="A10" s="32" t="s">
        <v>31</v>
      </c>
      <c r="B10" s="32" t="s">
        <v>32</v>
      </c>
      <c r="C10" s="32" t="s">
        <v>33</v>
      </c>
      <c r="D10" s="33">
        <v>83</v>
      </c>
      <c r="E10" s="33">
        <v>80</v>
      </c>
      <c r="F10" s="33">
        <v>80</v>
      </c>
      <c r="G10" s="34" t="s">
        <v>153</v>
      </c>
      <c r="H10" s="48">
        <v>100</v>
      </c>
      <c r="I10" s="50">
        <f>(G10+H10)/2</f>
        <v>90</v>
      </c>
      <c r="J10" s="41">
        <v>90</v>
      </c>
      <c r="K10" s="41">
        <v>79</v>
      </c>
      <c r="L10" s="41">
        <v>85</v>
      </c>
      <c r="M10" s="41"/>
      <c r="N10" s="41">
        <v>81</v>
      </c>
      <c r="O10" s="38"/>
      <c r="P10" s="41"/>
      <c r="Q10" s="35" t="s">
        <v>157</v>
      </c>
    </row>
    <row r="11" spans="1:17" ht="15.75" x14ac:dyDescent="0.25">
      <c r="A11" s="32" t="s">
        <v>34</v>
      </c>
      <c r="B11" s="32" t="s">
        <v>35</v>
      </c>
      <c r="C11" s="32" t="s">
        <v>36</v>
      </c>
      <c r="D11" s="33">
        <v>72</v>
      </c>
      <c r="E11" s="33">
        <v>73</v>
      </c>
      <c r="F11" s="33">
        <v>85</v>
      </c>
      <c r="G11" s="34" t="s">
        <v>153</v>
      </c>
      <c r="H11" s="48">
        <v>99.305555555555543</v>
      </c>
      <c r="I11" s="50">
        <f t="shared" ref="I11:I52" si="0">(G11+H11)/2</f>
        <v>89.652777777777771</v>
      </c>
      <c r="J11" s="42">
        <v>100</v>
      </c>
      <c r="K11" s="42">
        <v>77</v>
      </c>
      <c r="L11" s="42">
        <v>90</v>
      </c>
      <c r="M11" s="42">
        <v>84</v>
      </c>
      <c r="N11" s="42">
        <v>87.5</v>
      </c>
      <c r="O11" s="39"/>
      <c r="P11" s="42">
        <v>3</v>
      </c>
      <c r="Q11" s="36" t="s">
        <v>158</v>
      </c>
    </row>
    <row r="12" spans="1:17" ht="15.75" x14ac:dyDescent="0.25">
      <c r="A12" s="32" t="s">
        <v>37</v>
      </c>
      <c r="B12" s="32" t="s">
        <v>38</v>
      </c>
      <c r="C12" s="32" t="s">
        <v>36</v>
      </c>
      <c r="D12" s="33">
        <v>74</v>
      </c>
      <c r="E12" s="33">
        <v>70</v>
      </c>
      <c r="F12" s="33">
        <v>0</v>
      </c>
      <c r="G12" s="34" t="s">
        <v>154</v>
      </c>
      <c r="H12" s="48">
        <v>95.138888888888886</v>
      </c>
      <c r="I12" s="50">
        <f t="shared" si="0"/>
        <v>85.069444444444443</v>
      </c>
      <c r="J12" s="42">
        <v>85</v>
      </c>
      <c r="K12" s="42">
        <v>65</v>
      </c>
      <c r="L12" s="42">
        <v>90</v>
      </c>
      <c r="M12" s="42">
        <v>84</v>
      </c>
      <c r="N12" s="42">
        <v>81</v>
      </c>
      <c r="O12" s="39"/>
      <c r="P12" s="42">
        <v>3</v>
      </c>
      <c r="Q12" s="36" t="s">
        <v>159</v>
      </c>
    </row>
    <row r="13" spans="1:17" ht="15.75" x14ac:dyDescent="0.25">
      <c r="A13" s="32" t="s">
        <v>39</v>
      </c>
      <c r="B13" s="32" t="s">
        <v>40</v>
      </c>
      <c r="C13" s="32" t="s">
        <v>41</v>
      </c>
      <c r="D13" s="33">
        <v>83</v>
      </c>
      <c r="E13" s="33">
        <v>80</v>
      </c>
      <c r="F13" s="33">
        <v>80</v>
      </c>
      <c r="G13" s="34" t="s">
        <v>153</v>
      </c>
      <c r="H13" s="48">
        <v>91.666666666666657</v>
      </c>
      <c r="I13" s="50">
        <f t="shared" si="0"/>
        <v>85.833333333333329</v>
      </c>
      <c r="J13" s="42">
        <v>75</v>
      </c>
      <c r="K13" s="42">
        <v>79</v>
      </c>
      <c r="L13" s="42">
        <v>75</v>
      </c>
      <c r="M13" s="42"/>
      <c r="N13" s="42">
        <v>81</v>
      </c>
      <c r="O13" s="39"/>
      <c r="P13" s="42"/>
      <c r="Q13" s="36" t="s">
        <v>160</v>
      </c>
    </row>
    <row r="14" spans="1:17" ht="15.75" x14ac:dyDescent="0.25">
      <c r="A14" s="32" t="s">
        <v>42</v>
      </c>
      <c r="B14" s="32" t="s">
        <v>43</v>
      </c>
      <c r="C14" s="32" t="s">
        <v>44</v>
      </c>
      <c r="D14" s="33">
        <v>83</v>
      </c>
      <c r="E14" s="33">
        <v>80</v>
      </c>
      <c r="F14" s="33">
        <v>75</v>
      </c>
      <c r="G14" s="34" t="s">
        <v>153</v>
      </c>
      <c r="H14" s="48">
        <v>98.611111111111114</v>
      </c>
      <c r="I14" s="50">
        <f t="shared" si="0"/>
        <v>89.305555555555557</v>
      </c>
      <c r="J14" s="42">
        <v>95</v>
      </c>
      <c r="K14" s="42">
        <v>79</v>
      </c>
      <c r="L14" s="42">
        <v>85</v>
      </c>
      <c r="M14" s="42">
        <v>78</v>
      </c>
      <c r="N14" s="42">
        <v>87.5</v>
      </c>
      <c r="O14" s="39"/>
      <c r="P14" s="42">
        <v>3</v>
      </c>
      <c r="Q14" s="36" t="s">
        <v>161</v>
      </c>
    </row>
    <row r="15" spans="1:17" ht="15.75" x14ac:dyDescent="0.25">
      <c r="A15" s="32" t="s">
        <v>45</v>
      </c>
      <c r="B15" s="32" t="s">
        <v>46</v>
      </c>
      <c r="C15" s="32" t="s">
        <v>47</v>
      </c>
      <c r="D15" s="33">
        <v>74</v>
      </c>
      <c r="E15" s="33">
        <v>70</v>
      </c>
      <c r="F15" s="33">
        <v>85</v>
      </c>
      <c r="G15" s="34" t="s">
        <v>154</v>
      </c>
      <c r="H15" s="48">
        <v>93.055555555555543</v>
      </c>
      <c r="I15" s="50">
        <f t="shared" si="0"/>
        <v>84.027777777777771</v>
      </c>
      <c r="J15" s="42">
        <v>100</v>
      </c>
      <c r="K15" s="42">
        <v>65</v>
      </c>
      <c r="L15" s="42">
        <v>90</v>
      </c>
      <c r="M15" s="42">
        <v>84</v>
      </c>
      <c r="N15" s="42">
        <v>81</v>
      </c>
      <c r="O15" s="39"/>
      <c r="P15" s="42">
        <v>3</v>
      </c>
      <c r="Q15" s="36" t="s">
        <v>162</v>
      </c>
    </row>
    <row r="16" spans="1:17" ht="15.75" x14ac:dyDescent="0.25">
      <c r="A16" s="32" t="s">
        <v>48</v>
      </c>
      <c r="B16" s="32" t="s">
        <v>49</v>
      </c>
      <c r="C16" s="32" t="s">
        <v>50</v>
      </c>
      <c r="D16" s="33">
        <v>72</v>
      </c>
      <c r="E16" s="33">
        <v>74</v>
      </c>
      <c r="F16" s="33">
        <v>0</v>
      </c>
      <c r="G16" s="34" t="s">
        <v>155</v>
      </c>
      <c r="H16" s="48">
        <v>90.476190476190482</v>
      </c>
      <c r="I16" s="50">
        <f t="shared" si="0"/>
        <v>87.738095238095241</v>
      </c>
      <c r="J16" s="42">
        <v>95</v>
      </c>
      <c r="K16" s="42">
        <v>72</v>
      </c>
      <c r="L16" s="42">
        <v>90</v>
      </c>
      <c r="M16" s="42">
        <v>82</v>
      </c>
      <c r="N16" s="42">
        <v>81</v>
      </c>
      <c r="O16" s="39"/>
      <c r="P16" s="42">
        <v>3</v>
      </c>
      <c r="Q16" s="36" t="s">
        <v>163</v>
      </c>
    </row>
    <row r="17" spans="1:17" ht="15.75" x14ac:dyDescent="0.25">
      <c r="A17" s="32" t="s">
        <v>51</v>
      </c>
      <c r="B17" s="32" t="s">
        <v>52</v>
      </c>
      <c r="C17" s="32" t="s">
        <v>50</v>
      </c>
      <c r="D17" s="33">
        <v>74</v>
      </c>
      <c r="E17" s="33">
        <v>70</v>
      </c>
      <c r="F17" s="33">
        <v>75</v>
      </c>
      <c r="G17" s="34" t="s">
        <v>154</v>
      </c>
      <c r="H17" s="48">
        <v>97.222222222222214</v>
      </c>
      <c r="I17" s="50">
        <f t="shared" si="0"/>
        <v>86.111111111111114</v>
      </c>
      <c r="J17" s="42">
        <v>85</v>
      </c>
      <c r="K17" s="42">
        <v>65</v>
      </c>
      <c r="L17" s="42">
        <v>80</v>
      </c>
      <c r="M17" s="42">
        <v>84</v>
      </c>
      <c r="N17" s="42">
        <v>81</v>
      </c>
      <c r="O17" s="39"/>
      <c r="P17" s="42">
        <v>3</v>
      </c>
      <c r="Q17" s="36" t="s">
        <v>164</v>
      </c>
    </row>
    <row r="18" spans="1:17" ht="15.75" x14ac:dyDescent="0.25">
      <c r="A18" s="32" t="s">
        <v>53</v>
      </c>
      <c r="B18" s="32" t="s">
        <v>54</v>
      </c>
      <c r="C18" s="32" t="s">
        <v>55</v>
      </c>
      <c r="D18" s="33">
        <v>80</v>
      </c>
      <c r="E18" s="33">
        <v>74</v>
      </c>
      <c r="F18" s="33">
        <v>0</v>
      </c>
      <c r="G18" s="34" t="s">
        <v>156</v>
      </c>
      <c r="H18" s="48">
        <v>95.138888888888886</v>
      </c>
      <c r="I18" s="50">
        <f t="shared" si="0"/>
        <v>86.569444444444443</v>
      </c>
      <c r="J18" s="42">
        <v>80</v>
      </c>
      <c r="K18" s="42">
        <v>75</v>
      </c>
      <c r="L18" s="42">
        <v>85</v>
      </c>
      <c r="M18" s="42">
        <v>82</v>
      </c>
      <c r="N18" s="42">
        <v>75</v>
      </c>
      <c r="O18" s="39"/>
      <c r="P18" s="42"/>
      <c r="Q18" s="36" t="s">
        <v>165</v>
      </c>
    </row>
    <row r="19" spans="1:17" ht="15.75" x14ac:dyDescent="0.25">
      <c r="A19" s="32" t="s">
        <v>56</v>
      </c>
      <c r="B19" s="32" t="s">
        <v>57</v>
      </c>
      <c r="C19" s="32" t="s">
        <v>58</v>
      </c>
      <c r="D19" s="33">
        <v>74</v>
      </c>
      <c r="E19" s="33">
        <v>70</v>
      </c>
      <c r="F19" s="33">
        <v>70</v>
      </c>
      <c r="G19" s="34" t="s">
        <v>154</v>
      </c>
      <c r="H19" s="48">
        <v>93.055555555555543</v>
      </c>
      <c r="I19" s="50">
        <f t="shared" si="0"/>
        <v>84.027777777777771</v>
      </c>
      <c r="J19" s="42">
        <v>100</v>
      </c>
      <c r="K19" s="42">
        <v>65</v>
      </c>
      <c r="L19" s="42">
        <v>90</v>
      </c>
      <c r="M19" s="42">
        <v>84</v>
      </c>
      <c r="N19" s="42">
        <v>81</v>
      </c>
      <c r="O19" s="39"/>
      <c r="P19" s="42">
        <v>3</v>
      </c>
      <c r="Q19" s="36" t="s">
        <v>166</v>
      </c>
    </row>
    <row r="20" spans="1:17" ht="15.75" x14ac:dyDescent="0.25">
      <c r="A20" s="32" t="s">
        <v>59</v>
      </c>
      <c r="B20" s="32" t="s">
        <v>60</v>
      </c>
      <c r="C20" s="32" t="s">
        <v>61</v>
      </c>
      <c r="D20" s="33">
        <v>83</v>
      </c>
      <c r="E20" s="33">
        <v>80</v>
      </c>
      <c r="F20" s="33">
        <v>70</v>
      </c>
      <c r="G20" s="34" t="s">
        <v>153</v>
      </c>
      <c r="H20" s="48">
        <v>99.305555555555543</v>
      </c>
      <c r="I20" s="50">
        <f t="shared" si="0"/>
        <v>89.652777777777771</v>
      </c>
      <c r="J20" s="42">
        <v>100</v>
      </c>
      <c r="K20" s="42">
        <v>79</v>
      </c>
      <c r="L20" s="42">
        <v>90</v>
      </c>
      <c r="M20" s="42">
        <v>78</v>
      </c>
      <c r="N20" s="42">
        <v>87.5</v>
      </c>
      <c r="O20" s="39"/>
      <c r="P20" s="42">
        <v>3</v>
      </c>
      <c r="Q20" s="36" t="s">
        <v>167</v>
      </c>
    </row>
    <row r="21" spans="1:17" ht="15.75" x14ac:dyDescent="0.25">
      <c r="A21" s="32" t="s">
        <v>62</v>
      </c>
      <c r="B21" s="32" t="s">
        <v>63</v>
      </c>
      <c r="C21" s="32" t="s">
        <v>64</v>
      </c>
      <c r="D21" s="33">
        <v>72</v>
      </c>
      <c r="E21" s="33">
        <v>73</v>
      </c>
      <c r="F21" s="33">
        <v>75</v>
      </c>
      <c r="G21" s="34" t="s">
        <v>153</v>
      </c>
      <c r="H21" s="48">
        <v>99.305555555555543</v>
      </c>
      <c r="I21" s="50">
        <f t="shared" si="0"/>
        <v>89.652777777777771</v>
      </c>
      <c r="J21" s="42">
        <v>100</v>
      </c>
      <c r="K21" s="42">
        <v>77</v>
      </c>
      <c r="L21" s="42">
        <v>90</v>
      </c>
      <c r="M21" s="42">
        <v>84</v>
      </c>
      <c r="N21" s="42">
        <v>87.5</v>
      </c>
      <c r="O21" s="39"/>
      <c r="P21" s="42">
        <v>3</v>
      </c>
      <c r="Q21" s="36" t="s">
        <v>168</v>
      </c>
    </row>
    <row r="22" spans="1:17" ht="15.75" x14ac:dyDescent="0.25">
      <c r="A22" s="32" t="s">
        <v>65</v>
      </c>
      <c r="B22" s="32" t="s">
        <v>66</v>
      </c>
      <c r="C22" s="32" t="s">
        <v>67</v>
      </c>
      <c r="D22" s="33">
        <v>80</v>
      </c>
      <c r="E22" s="33">
        <v>74</v>
      </c>
      <c r="F22" s="33">
        <v>75</v>
      </c>
      <c r="G22" s="34" t="s">
        <v>156</v>
      </c>
      <c r="H22" s="48">
        <v>97.916666666666657</v>
      </c>
      <c r="I22" s="50">
        <f t="shared" si="0"/>
        <v>87.958333333333329</v>
      </c>
      <c r="J22" s="42">
        <v>100</v>
      </c>
      <c r="K22" s="42">
        <v>75</v>
      </c>
      <c r="L22" s="42">
        <v>90</v>
      </c>
      <c r="M22" s="42">
        <v>82</v>
      </c>
      <c r="N22" s="42">
        <v>75</v>
      </c>
      <c r="O22" s="39"/>
      <c r="P22" s="42"/>
      <c r="Q22" s="36" t="s">
        <v>169</v>
      </c>
    </row>
    <row r="23" spans="1:17" ht="15.75" x14ac:dyDescent="0.25">
      <c r="A23" s="32" t="s">
        <v>68</v>
      </c>
      <c r="B23" s="32" t="s">
        <v>69</v>
      </c>
      <c r="C23" s="32" t="s">
        <v>70</v>
      </c>
      <c r="D23" s="33">
        <v>83</v>
      </c>
      <c r="E23" s="33">
        <v>80</v>
      </c>
      <c r="F23" s="33">
        <v>75</v>
      </c>
      <c r="G23" s="34" t="s">
        <v>153</v>
      </c>
      <c r="H23" s="48">
        <v>100</v>
      </c>
      <c r="I23" s="50">
        <f t="shared" si="0"/>
        <v>90</v>
      </c>
      <c r="J23" s="42">
        <v>95</v>
      </c>
      <c r="K23" s="42">
        <v>79</v>
      </c>
      <c r="L23" s="42">
        <v>90</v>
      </c>
      <c r="M23" s="42">
        <v>78</v>
      </c>
      <c r="N23" s="42">
        <v>87.5</v>
      </c>
      <c r="O23" s="40"/>
      <c r="P23" s="42">
        <v>3</v>
      </c>
      <c r="Q23" s="36" t="s">
        <v>170</v>
      </c>
    </row>
    <row r="24" spans="1:17" ht="15.75" x14ac:dyDescent="0.25">
      <c r="A24" s="32" t="s">
        <v>71</v>
      </c>
      <c r="B24" s="32" t="s">
        <v>72</v>
      </c>
      <c r="C24" s="32" t="s">
        <v>70</v>
      </c>
      <c r="D24" s="33">
        <v>74</v>
      </c>
      <c r="E24" s="33">
        <v>70</v>
      </c>
      <c r="F24" s="33">
        <v>85</v>
      </c>
      <c r="G24" s="34" t="s">
        <v>154</v>
      </c>
      <c r="H24" s="48">
        <v>97.222222222222214</v>
      </c>
      <c r="I24" s="50">
        <f t="shared" si="0"/>
        <v>86.111111111111114</v>
      </c>
      <c r="J24" s="42">
        <v>100</v>
      </c>
      <c r="K24" s="42">
        <v>65</v>
      </c>
      <c r="L24" s="42">
        <v>90</v>
      </c>
      <c r="M24" s="42">
        <v>84</v>
      </c>
      <c r="N24" s="42">
        <v>81</v>
      </c>
      <c r="O24" s="39"/>
      <c r="P24" s="42">
        <v>3</v>
      </c>
      <c r="Q24" s="36" t="s">
        <v>171</v>
      </c>
    </row>
    <row r="25" spans="1:17" ht="15.75" x14ac:dyDescent="0.25">
      <c r="A25" s="32" t="s">
        <v>73</v>
      </c>
      <c r="B25" s="32" t="s">
        <v>74</v>
      </c>
      <c r="C25" s="32" t="s">
        <v>75</v>
      </c>
      <c r="D25" s="33">
        <v>83</v>
      </c>
      <c r="E25" s="33">
        <v>80</v>
      </c>
      <c r="F25" s="33">
        <v>80</v>
      </c>
      <c r="G25" s="34" t="s">
        <v>153</v>
      </c>
      <c r="H25" s="48">
        <v>100</v>
      </c>
      <c r="I25" s="50">
        <f t="shared" si="0"/>
        <v>90</v>
      </c>
      <c r="J25" s="42">
        <v>95</v>
      </c>
      <c r="K25" s="42">
        <v>79</v>
      </c>
      <c r="L25" s="42">
        <v>90</v>
      </c>
      <c r="M25" s="42">
        <v>78</v>
      </c>
      <c r="N25" s="42">
        <v>87.5</v>
      </c>
      <c r="O25" s="40"/>
      <c r="P25" s="42">
        <v>3</v>
      </c>
      <c r="Q25" s="36" t="s">
        <v>172</v>
      </c>
    </row>
    <row r="26" spans="1:17" ht="15.75" x14ac:dyDescent="0.25">
      <c r="A26" s="32" t="s">
        <v>76</v>
      </c>
      <c r="B26" s="32" t="s">
        <v>77</v>
      </c>
      <c r="C26" s="32" t="s">
        <v>78</v>
      </c>
      <c r="D26" s="33">
        <v>80</v>
      </c>
      <c r="E26" s="33">
        <v>74</v>
      </c>
      <c r="F26" s="33">
        <v>70</v>
      </c>
      <c r="G26" s="34" t="s">
        <v>156</v>
      </c>
      <c r="H26" s="48">
        <v>99.305555555555543</v>
      </c>
      <c r="I26" s="50">
        <f t="shared" si="0"/>
        <v>88.652777777777771</v>
      </c>
      <c r="J26" s="42">
        <v>100</v>
      </c>
      <c r="K26" s="42">
        <v>75</v>
      </c>
      <c r="L26" s="42">
        <v>90</v>
      </c>
      <c r="M26" s="42">
        <v>82</v>
      </c>
      <c r="N26" s="42">
        <v>75</v>
      </c>
      <c r="O26" s="39"/>
      <c r="P26" s="42"/>
      <c r="Q26" s="36" t="s">
        <v>173</v>
      </c>
    </row>
    <row r="27" spans="1:17" ht="15.75" x14ac:dyDescent="0.25">
      <c r="A27" s="32" t="s">
        <v>79</v>
      </c>
      <c r="B27" s="32" t="s">
        <v>80</v>
      </c>
      <c r="C27" s="32" t="s">
        <v>81</v>
      </c>
      <c r="D27" s="33">
        <v>72</v>
      </c>
      <c r="E27" s="33">
        <v>74</v>
      </c>
      <c r="F27" s="33">
        <v>70</v>
      </c>
      <c r="G27" s="34" t="s">
        <v>155</v>
      </c>
      <c r="H27" s="48">
        <v>98.214285714285722</v>
      </c>
      <c r="I27" s="50">
        <f t="shared" si="0"/>
        <v>91.607142857142861</v>
      </c>
      <c r="J27" s="42">
        <v>100</v>
      </c>
      <c r="K27" s="42">
        <v>72</v>
      </c>
      <c r="L27" s="42">
        <v>90</v>
      </c>
      <c r="M27" s="42">
        <v>82</v>
      </c>
      <c r="N27" s="42">
        <v>81</v>
      </c>
      <c r="O27" s="39"/>
      <c r="P27" s="42">
        <v>3</v>
      </c>
      <c r="Q27" s="36" t="s">
        <v>174</v>
      </c>
    </row>
    <row r="28" spans="1:17" ht="15.75" x14ac:dyDescent="0.25">
      <c r="A28" s="32" t="s">
        <v>82</v>
      </c>
      <c r="B28" s="32" t="s">
        <v>83</v>
      </c>
      <c r="C28" s="32" t="s">
        <v>81</v>
      </c>
      <c r="D28" s="33">
        <v>83</v>
      </c>
      <c r="E28" s="33">
        <v>80</v>
      </c>
      <c r="F28" s="33">
        <v>75</v>
      </c>
      <c r="G28" s="34" t="s">
        <v>153</v>
      </c>
      <c r="H28" s="48">
        <v>100</v>
      </c>
      <c r="I28" s="50">
        <f t="shared" si="0"/>
        <v>90</v>
      </c>
      <c r="J28" s="42">
        <v>85</v>
      </c>
      <c r="K28" s="42">
        <v>79</v>
      </c>
      <c r="L28" s="42">
        <v>80</v>
      </c>
      <c r="M28" s="42"/>
      <c r="N28" s="42">
        <v>81</v>
      </c>
      <c r="O28" s="40"/>
      <c r="P28" s="42"/>
      <c r="Q28" s="36" t="s">
        <v>175</v>
      </c>
    </row>
    <row r="29" spans="1:17" ht="15.75" x14ac:dyDescent="0.25">
      <c r="A29" s="32" t="s">
        <v>84</v>
      </c>
      <c r="B29" s="32" t="s">
        <v>85</v>
      </c>
      <c r="C29" s="32" t="s">
        <v>81</v>
      </c>
      <c r="D29" s="33">
        <v>83</v>
      </c>
      <c r="E29" s="33">
        <v>80</v>
      </c>
      <c r="F29" s="33">
        <v>75</v>
      </c>
      <c r="G29" s="34" t="s">
        <v>153</v>
      </c>
      <c r="H29" s="48">
        <v>99.305555555555543</v>
      </c>
      <c r="I29" s="50">
        <f t="shared" si="0"/>
        <v>89.652777777777771</v>
      </c>
      <c r="J29" s="42">
        <v>100</v>
      </c>
      <c r="K29" s="42">
        <v>75</v>
      </c>
      <c r="L29" s="42">
        <v>90</v>
      </c>
      <c r="M29" s="42">
        <v>78</v>
      </c>
      <c r="N29" s="42">
        <v>87.5</v>
      </c>
      <c r="O29" s="39"/>
      <c r="P29" s="42">
        <v>3</v>
      </c>
      <c r="Q29" s="36" t="s">
        <v>176</v>
      </c>
    </row>
    <row r="30" spans="1:17" ht="15.75" x14ac:dyDescent="0.25">
      <c r="A30" s="32" t="s">
        <v>86</v>
      </c>
      <c r="B30" s="32" t="s">
        <v>87</v>
      </c>
      <c r="C30" s="32" t="s">
        <v>81</v>
      </c>
      <c r="D30" s="33">
        <v>80</v>
      </c>
      <c r="E30" s="33">
        <v>74</v>
      </c>
      <c r="F30" s="33">
        <v>80</v>
      </c>
      <c r="G30" s="34" t="s">
        <v>156</v>
      </c>
      <c r="H30" s="48">
        <v>98.611111111111114</v>
      </c>
      <c r="I30" s="50">
        <f t="shared" si="0"/>
        <v>88.305555555555557</v>
      </c>
      <c r="J30" s="42">
        <v>95</v>
      </c>
      <c r="K30" s="42">
        <v>79</v>
      </c>
      <c r="L30" s="42">
        <v>85</v>
      </c>
      <c r="M30" s="42">
        <v>82</v>
      </c>
      <c r="N30" s="42">
        <v>75</v>
      </c>
      <c r="O30" s="39"/>
      <c r="P30" s="42"/>
      <c r="Q30" s="36" t="s">
        <v>177</v>
      </c>
    </row>
    <row r="31" spans="1:17" ht="15.75" x14ac:dyDescent="0.25">
      <c r="A31" s="32" t="s">
        <v>88</v>
      </c>
      <c r="B31" s="32" t="s">
        <v>89</v>
      </c>
      <c r="C31" s="32" t="s">
        <v>81</v>
      </c>
      <c r="D31" s="33">
        <v>83</v>
      </c>
      <c r="E31" s="33">
        <v>80</v>
      </c>
      <c r="F31" s="33">
        <v>80</v>
      </c>
      <c r="G31" s="34" t="s">
        <v>153</v>
      </c>
      <c r="H31" s="48">
        <v>100</v>
      </c>
      <c r="I31" s="50">
        <f t="shared" si="0"/>
        <v>90</v>
      </c>
      <c r="J31" s="42">
        <v>100</v>
      </c>
      <c r="K31" s="42">
        <v>79</v>
      </c>
      <c r="L31" s="42">
        <v>90</v>
      </c>
      <c r="M31" s="42"/>
      <c r="N31" s="42">
        <v>81</v>
      </c>
      <c r="O31" s="40"/>
      <c r="P31" s="42"/>
      <c r="Q31" s="36" t="s">
        <v>178</v>
      </c>
    </row>
    <row r="32" spans="1:17" ht="15.75" x14ac:dyDescent="0.25">
      <c r="A32" s="32" t="s">
        <v>90</v>
      </c>
      <c r="B32" s="32" t="s">
        <v>91</v>
      </c>
      <c r="C32" s="32" t="s">
        <v>92</v>
      </c>
      <c r="D32" s="33">
        <v>83</v>
      </c>
      <c r="E32" s="33">
        <v>80</v>
      </c>
      <c r="F32" s="33">
        <v>0</v>
      </c>
      <c r="G32" s="34" t="s">
        <v>153</v>
      </c>
      <c r="H32" s="48">
        <v>100</v>
      </c>
      <c r="I32" s="50">
        <f t="shared" si="0"/>
        <v>90</v>
      </c>
      <c r="J32" s="42">
        <v>100</v>
      </c>
      <c r="K32" s="42">
        <v>79</v>
      </c>
      <c r="L32" s="42">
        <v>90</v>
      </c>
      <c r="M32" s="42"/>
      <c r="N32" s="42">
        <v>81</v>
      </c>
      <c r="O32" s="40"/>
      <c r="P32" s="42"/>
      <c r="Q32" s="36" t="s">
        <v>179</v>
      </c>
    </row>
    <row r="33" spans="1:17" ht="15.75" x14ac:dyDescent="0.25">
      <c r="A33" s="32" t="s">
        <v>93</v>
      </c>
      <c r="B33" s="32" t="s">
        <v>94</v>
      </c>
      <c r="C33" s="32" t="s">
        <v>95</v>
      </c>
      <c r="D33" s="33">
        <v>80</v>
      </c>
      <c r="E33" s="33">
        <v>74</v>
      </c>
      <c r="F33" s="33">
        <v>75</v>
      </c>
      <c r="G33" s="34" t="s">
        <v>156</v>
      </c>
      <c r="H33" s="48">
        <v>100</v>
      </c>
      <c r="I33" s="50">
        <f t="shared" si="0"/>
        <v>89</v>
      </c>
      <c r="J33" s="42">
        <v>100</v>
      </c>
      <c r="K33" s="42">
        <v>75</v>
      </c>
      <c r="L33" s="42">
        <v>90</v>
      </c>
      <c r="M33" s="42">
        <v>82</v>
      </c>
      <c r="N33" s="42">
        <v>75</v>
      </c>
      <c r="O33" s="40"/>
      <c r="P33" s="42"/>
      <c r="Q33" s="36" t="s">
        <v>180</v>
      </c>
    </row>
    <row r="34" spans="1:17" ht="15.75" x14ac:dyDescent="0.25">
      <c r="A34" s="32" t="s">
        <v>96</v>
      </c>
      <c r="B34" s="32" t="s">
        <v>35</v>
      </c>
      <c r="C34" s="32" t="s">
        <v>95</v>
      </c>
      <c r="D34" s="33">
        <v>72</v>
      </c>
      <c r="E34" s="33">
        <v>74</v>
      </c>
      <c r="F34" s="33">
        <v>60</v>
      </c>
      <c r="G34" s="34" t="s">
        <v>155</v>
      </c>
      <c r="H34" s="48">
        <v>94.642857142857153</v>
      </c>
      <c r="I34" s="50">
        <f t="shared" si="0"/>
        <v>89.821428571428584</v>
      </c>
      <c r="J34" s="42">
        <v>100</v>
      </c>
      <c r="K34" s="42">
        <v>72</v>
      </c>
      <c r="L34" s="42">
        <v>90</v>
      </c>
      <c r="M34" s="42">
        <v>82</v>
      </c>
      <c r="N34" s="42">
        <v>81</v>
      </c>
      <c r="O34" s="39"/>
      <c r="P34" s="42"/>
      <c r="Q34" s="36" t="s">
        <v>181</v>
      </c>
    </row>
    <row r="35" spans="1:17" ht="15.75" x14ac:dyDescent="0.25">
      <c r="A35" s="32" t="s">
        <v>97</v>
      </c>
      <c r="B35" s="32" t="s">
        <v>98</v>
      </c>
      <c r="C35" s="32" t="s">
        <v>95</v>
      </c>
      <c r="D35" s="33">
        <v>74</v>
      </c>
      <c r="E35" s="33">
        <v>70</v>
      </c>
      <c r="F35" s="33">
        <v>75</v>
      </c>
      <c r="G35" s="34" t="s">
        <v>154</v>
      </c>
      <c r="H35" s="48">
        <v>97.222222222222214</v>
      </c>
      <c r="I35" s="50">
        <f t="shared" si="0"/>
        <v>86.111111111111114</v>
      </c>
      <c r="J35" s="42">
        <v>100</v>
      </c>
      <c r="K35" s="42">
        <v>65</v>
      </c>
      <c r="L35" s="42">
        <v>90</v>
      </c>
      <c r="M35" s="42">
        <v>84</v>
      </c>
      <c r="N35" s="42">
        <v>81</v>
      </c>
      <c r="O35" s="39"/>
      <c r="P35" s="42"/>
      <c r="Q35" s="36" t="s">
        <v>182</v>
      </c>
    </row>
    <row r="36" spans="1:17" ht="15.75" x14ac:dyDescent="0.25">
      <c r="A36" s="32" t="s">
        <v>99</v>
      </c>
      <c r="B36" s="32" t="s">
        <v>100</v>
      </c>
      <c r="C36" s="32" t="s">
        <v>101</v>
      </c>
      <c r="D36" s="33">
        <v>72</v>
      </c>
      <c r="E36" s="33">
        <v>73</v>
      </c>
      <c r="F36" s="33">
        <v>70</v>
      </c>
      <c r="G36" s="34" t="s">
        <v>153</v>
      </c>
      <c r="H36" s="48">
        <v>100</v>
      </c>
      <c r="I36" s="50">
        <f t="shared" si="0"/>
        <v>90</v>
      </c>
      <c r="J36" s="42">
        <v>100</v>
      </c>
      <c r="K36" s="42">
        <v>77</v>
      </c>
      <c r="L36" s="42">
        <v>90</v>
      </c>
      <c r="M36" s="42">
        <v>84</v>
      </c>
      <c r="N36" s="42">
        <v>87.5</v>
      </c>
      <c r="O36" s="40"/>
      <c r="P36" s="42"/>
      <c r="Q36" s="36" t="s">
        <v>183</v>
      </c>
    </row>
    <row r="37" spans="1:17" ht="15.75" x14ac:dyDescent="0.25">
      <c r="A37" s="32" t="s">
        <v>102</v>
      </c>
      <c r="B37" s="32" t="s">
        <v>103</v>
      </c>
      <c r="C37" s="32" t="s">
        <v>104</v>
      </c>
      <c r="D37" s="33">
        <v>83</v>
      </c>
      <c r="E37" s="33">
        <v>80</v>
      </c>
      <c r="F37" s="33">
        <v>85</v>
      </c>
      <c r="G37" s="34" t="s">
        <v>153</v>
      </c>
      <c r="H37" s="48">
        <v>100</v>
      </c>
      <c r="I37" s="50">
        <f t="shared" si="0"/>
        <v>90</v>
      </c>
      <c r="J37" s="42">
        <v>100</v>
      </c>
      <c r="K37" s="42">
        <v>79</v>
      </c>
      <c r="L37" s="42">
        <v>90</v>
      </c>
      <c r="M37" s="42"/>
      <c r="N37" s="42">
        <v>81</v>
      </c>
      <c r="O37" s="40"/>
      <c r="P37" s="42"/>
      <c r="Q37" s="36" t="s">
        <v>184</v>
      </c>
    </row>
    <row r="38" spans="1:17" ht="15.75" x14ac:dyDescent="0.25">
      <c r="A38" s="32" t="s">
        <v>105</v>
      </c>
      <c r="B38" s="32" t="s">
        <v>106</v>
      </c>
      <c r="C38" s="32" t="s">
        <v>107</v>
      </c>
      <c r="D38" s="33">
        <v>72</v>
      </c>
      <c r="E38" s="33">
        <v>74</v>
      </c>
      <c r="F38" s="33">
        <v>0</v>
      </c>
      <c r="G38" s="34" t="s">
        <v>155</v>
      </c>
      <c r="H38" s="48">
        <v>92.261904761904759</v>
      </c>
      <c r="I38" s="50">
        <f t="shared" si="0"/>
        <v>88.63095238095238</v>
      </c>
      <c r="J38" s="42">
        <v>90</v>
      </c>
      <c r="K38" s="42">
        <v>72</v>
      </c>
      <c r="L38" s="42">
        <v>80</v>
      </c>
      <c r="M38" s="42">
        <v>82</v>
      </c>
      <c r="N38" s="42">
        <v>81</v>
      </c>
      <c r="O38" s="39"/>
      <c r="P38" s="42"/>
      <c r="Q38" s="36" t="s">
        <v>185</v>
      </c>
    </row>
    <row r="39" spans="1:17" ht="15.75" x14ac:dyDescent="0.25">
      <c r="A39" s="32" t="s">
        <v>108</v>
      </c>
      <c r="B39" s="32" t="s">
        <v>77</v>
      </c>
      <c r="C39" s="32" t="s">
        <v>109</v>
      </c>
      <c r="D39" s="33">
        <v>80</v>
      </c>
      <c r="E39" s="33">
        <v>74</v>
      </c>
      <c r="F39" s="33">
        <v>80</v>
      </c>
      <c r="G39" s="34" t="s">
        <v>156</v>
      </c>
      <c r="H39" s="48">
        <v>97.222222222222214</v>
      </c>
      <c r="I39" s="50">
        <f t="shared" si="0"/>
        <v>87.611111111111114</v>
      </c>
      <c r="J39" s="42">
        <v>90</v>
      </c>
      <c r="K39" s="42">
        <v>75</v>
      </c>
      <c r="L39" s="42">
        <v>90</v>
      </c>
      <c r="M39" s="42">
        <v>82</v>
      </c>
      <c r="N39" s="42">
        <v>75</v>
      </c>
      <c r="O39" s="39"/>
      <c r="P39" s="42"/>
      <c r="Q39" s="36" t="s">
        <v>186</v>
      </c>
    </row>
    <row r="40" spans="1:17" ht="15.75" x14ac:dyDescent="0.25">
      <c r="A40" s="32" t="s">
        <v>110</v>
      </c>
      <c r="B40" s="32" t="s">
        <v>111</v>
      </c>
      <c r="C40" s="32" t="s">
        <v>112</v>
      </c>
      <c r="D40" s="33">
        <v>83</v>
      </c>
      <c r="E40" s="33">
        <v>80</v>
      </c>
      <c r="F40" s="33">
        <v>80</v>
      </c>
      <c r="G40" s="34" t="s">
        <v>153</v>
      </c>
      <c r="H40" s="48">
        <v>100</v>
      </c>
      <c r="I40" s="50">
        <f t="shared" si="0"/>
        <v>90</v>
      </c>
      <c r="J40" s="42">
        <v>95</v>
      </c>
      <c r="K40" s="42">
        <v>79</v>
      </c>
      <c r="L40" s="42">
        <v>90</v>
      </c>
      <c r="M40" s="42">
        <v>78</v>
      </c>
      <c r="N40" s="42">
        <v>87.5</v>
      </c>
      <c r="O40" s="40"/>
      <c r="P40" s="42">
        <v>3</v>
      </c>
      <c r="Q40" s="36" t="s">
        <v>187</v>
      </c>
    </row>
    <row r="41" spans="1:17" ht="15.75" x14ac:dyDescent="0.25">
      <c r="A41" s="32" t="s">
        <v>113</v>
      </c>
      <c r="B41" s="32" t="s">
        <v>114</v>
      </c>
      <c r="C41" s="32" t="s">
        <v>115</v>
      </c>
      <c r="D41" s="33">
        <v>83</v>
      </c>
      <c r="E41" s="33">
        <v>80</v>
      </c>
      <c r="F41" s="33">
        <v>75</v>
      </c>
      <c r="G41" s="34" t="s">
        <v>153</v>
      </c>
      <c r="H41" s="48">
        <v>99.305555555555543</v>
      </c>
      <c r="I41" s="50">
        <f t="shared" si="0"/>
        <v>89.652777777777771</v>
      </c>
      <c r="J41" s="42">
        <v>100</v>
      </c>
      <c r="K41" s="42">
        <v>79</v>
      </c>
      <c r="L41" s="42">
        <v>90</v>
      </c>
      <c r="M41" s="42">
        <v>78</v>
      </c>
      <c r="N41" s="42">
        <v>87.5</v>
      </c>
      <c r="O41" s="39"/>
      <c r="P41" s="42">
        <v>3</v>
      </c>
      <c r="Q41" s="36" t="s">
        <v>188</v>
      </c>
    </row>
    <row r="42" spans="1:17" ht="15.75" x14ac:dyDescent="0.25">
      <c r="A42" s="32" t="s">
        <v>116</v>
      </c>
      <c r="B42" s="32" t="s">
        <v>117</v>
      </c>
      <c r="C42" s="32" t="s">
        <v>118</v>
      </c>
      <c r="D42" s="33">
        <v>83</v>
      </c>
      <c r="E42" s="33">
        <v>80</v>
      </c>
      <c r="F42" s="33">
        <v>75</v>
      </c>
      <c r="G42" s="34" t="s">
        <v>153</v>
      </c>
      <c r="H42" s="48">
        <v>100</v>
      </c>
      <c r="I42" s="50">
        <f t="shared" si="0"/>
        <v>90</v>
      </c>
      <c r="J42" s="42">
        <v>100</v>
      </c>
      <c r="K42" s="42">
        <v>79</v>
      </c>
      <c r="L42" s="42">
        <v>90</v>
      </c>
      <c r="M42" s="42"/>
      <c r="N42" s="42">
        <v>81</v>
      </c>
      <c r="O42" s="40"/>
      <c r="P42" s="42"/>
      <c r="Q42" s="36" t="s">
        <v>189</v>
      </c>
    </row>
    <row r="43" spans="1:17" ht="15.75" x14ac:dyDescent="0.25">
      <c r="A43" s="32" t="s">
        <v>119</v>
      </c>
      <c r="B43" s="32" t="s">
        <v>120</v>
      </c>
      <c r="C43" s="32" t="s">
        <v>121</v>
      </c>
      <c r="D43" s="33">
        <v>74</v>
      </c>
      <c r="E43" s="33">
        <v>70</v>
      </c>
      <c r="F43" s="33">
        <v>0</v>
      </c>
      <c r="G43" s="34" t="s">
        <v>154</v>
      </c>
      <c r="H43" s="48">
        <v>94.444444444444457</v>
      </c>
      <c r="I43" s="50">
        <f t="shared" si="0"/>
        <v>84.722222222222229</v>
      </c>
      <c r="J43" s="42">
        <v>90</v>
      </c>
      <c r="K43" s="42">
        <v>65</v>
      </c>
      <c r="L43" s="42">
        <v>85</v>
      </c>
      <c r="M43" s="42">
        <v>84</v>
      </c>
      <c r="N43" s="42">
        <v>81</v>
      </c>
      <c r="O43" s="39"/>
      <c r="P43" s="42">
        <v>3</v>
      </c>
      <c r="Q43" s="36" t="s">
        <v>190</v>
      </c>
    </row>
    <row r="44" spans="1:17" ht="15.75" x14ac:dyDescent="0.25">
      <c r="A44" s="32" t="s">
        <v>122</v>
      </c>
      <c r="B44" s="32" t="s">
        <v>123</v>
      </c>
      <c r="C44" s="32" t="s">
        <v>124</v>
      </c>
      <c r="D44" s="33">
        <v>72</v>
      </c>
      <c r="E44" s="33">
        <v>74</v>
      </c>
      <c r="F44" s="33">
        <v>75</v>
      </c>
      <c r="G44" s="34" t="s">
        <v>155</v>
      </c>
      <c r="H44" s="48">
        <v>96.428571428571431</v>
      </c>
      <c r="I44" s="50">
        <f t="shared" si="0"/>
        <v>90.714285714285722</v>
      </c>
      <c r="J44" s="42">
        <v>90</v>
      </c>
      <c r="K44" s="42">
        <v>72</v>
      </c>
      <c r="L44" s="42">
        <v>90</v>
      </c>
      <c r="M44" s="42">
        <v>82</v>
      </c>
      <c r="N44" s="42">
        <v>81</v>
      </c>
      <c r="O44" s="39"/>
      <c r="P44" s="42">
        <v>3</v>
      </c>
      <c r="Q44" s="36" t="s">
        <v>191</v>
      </c>
    </row>
    <row r="45" spans="1:17" ht="15.75" x14ac:dyDescent="0.25">
      <c r="A45" s="32" t="s">
        <v>125</v>
      </c>
      <c r="B45" s="32" t="s">
        <v>126</v>
      </c>
      <c r="C45" s="32" t="s">
        <v>127</v>
      </c>
      <c r="D45" s="33">
        <v>72</v>
      </c>
      <c r="E45" s="33">
        <v>73</v>
      </c>
      <c r="F45" s="33">
        <v>80</v>
      </c>
      <c r="G45" s="34" t="s">
        <v>153</v>
      </c>
      <c r="H45" s="48">
        <v>99.305555555555543</v>
      </c>
      <c r="I45" s="50">
        <f t="shared" si="0"/>
        <v>89.652777777777771</v>
      </c>
      <c r="J45" s="42">
        <v>100</v>
      </c>
      <c r="K45" s="42">
        <v>77</v>
      </c>
      <c r="L45" s="42">
        <v>90</v>
      </c>
      <c r="M45" s="42">
        <v>84</v>
      </c>
      <c r="N45" s="42">
        <v>87.5</v>
      </c>
      <c r="O45" s="39"/>
      <c r="P45" s="42"/>
      <c r="Q45" s="36" t="s">
        <v>192</v>
      </c>
    </row>
    <row r="46" spans="1:17" ht="15.75" x14ac:dyDescent="0.25">
      <c r="A46" s="32" t="s">
        <v>128</v>
      </c>
      <c r="B46" s="32" t="s">
        <v>129</v>
      </c>
      <c r="C46" s="32" t="s">
        <v>130</v>
      </c>
      <c r="D46" s="33">
        <v>72</v>
      </c>
      <c r="E46" s="33">
        <v>74</v>
      </c>
      <c r="F46" s="33">
        <v>0</v>
      </c>
      <c r="G46" s="34" t="s">
        <v>155</v>
      </c>
      <c r="H46" s="48">
        <v>90.476190476190482</v>
      </c>
      <c r="I46" s="50">
        <f t="shared" si="0"/>
        <v>87.738095238095241</v>
      </c>
      <c r="J46" s="42">
        <v>95</v>
      </c>
      <c r="K46" s="42">
        <v>72</v>
      </c>
      <c r="L46" s="42">
        <v>85</v>
      </c>
      <c r="M46" s="42">
        <v>82</v>
      </c>
      <c r="N46" s="42">
        <v>81</v>
      </c>
      <c r="O46" s="39"/>
      <c r="P46" s="42">
        <v>3</v>
      </c>
      <c r="Q46" s="36" t="s">
        <v>193</v>
      </c>
    </row>
    <row r="47" spans="1:17" ht="15.75" x14ac:dyDescent="0.25">
      <c r="A47" s="32" t="s">
        <v>131</v>
      </c>
      <c r="B47" s="32" t="s">
        <v>132</v>
      </c>
      <c r="C47" s="32" t="s">
        <v>133</v>
      </c>
      <c r="D47" s="33">
        <v>72</v>
      </c>
      <c r="E47" s="33">
        <v>74</v>
      </c>
      <c r="F47" s="33">
        <v>75</v>
      </c>
      <c r="G47" s="34" t="s">
        <v>155</v>
      </c>
      <c r="H47" s="48">
        <v>98.214285714285722</v>
      </c>
      <c r="I47" s="50">
        <f t="shared" si="0"/>
        <v>91.607142857142861</v>
      </c>
      <c r="J47" s="42">
        <v>95</v>
      </c>
      <c r="K47" s="42">
        <v>72</v>
      </c>
      <c r="L47" s="42">
        <v>90</v>
      </c>
      <c r="M47" s="42">
        <v>82</v>
      </c>
      <c r="N47" s="42">
        <v>81</v>
      </c>
      <c r="O47" s="39"/>
      <c r="P47" s="42"/>
      <c r="Q47" s="36" t="s">
        <v>194</v>
      </c>
    </row>
    <row r="48" spans="1:17" ht="15.75" x14ac:dyDescent="0.25">
      <c r="A48" s="32" t="s">
        <v>134</v>
      </c>
      <c r="B48" s="32" t="s">
        <v>135</v>
      </c>
      <c r="C48" s="32" t="s">
        <v>136</v>
      </c>
      <c r="D48" s="33">
        <v>72</v>
      </c>
      <c r="E48" s="33">
        <v>73</v>
      </c>
      <c r="F48" s="33">
        <v>70</v>
      </c>
      <c r="G48" s="34" t="s">
        <v>153</v>
      </c>
      <c r="H48" s="48">
        <v>99.305555555555543</v>
      </c>
      <c r="I48" s="50">
        <f t="shared" si="0"/>
        <v>89.652777777777771</v>
      </c>
      <c r="J48" s="42">
        <v>90</v>
      </c>
      <c r="K48" s="42">
        <v>77</v>
      </c>
      <c r="L48" s="42">
        <v>85</v>
      </c>
      <c r="M48" s="42">
        <v>84</v>
      </c>
      <c r="N48" s="42">
        <v>87.5</v>
      </c>
      <c r="O48" s="39"/>
      <c r="P48" s="42"/>
      <c r="Q48" s="36" t="s">
        <v>195</v>
      </c>
    </row>
    <row r="49" spans="1:17" ht="15.75" x14ac:dyDescent="0.25">
      <c r="A49" s="32" t="s">
        <v>137</v>
      </c>
      <c r="B49" s="32" t="s">
        <v>138</v>
      </c>
      <c r="C49" s="32" t="s">
        <v>139</v>
      </c>
      <c r="D49" s="33">
        <v>72</v>
      </c>
      <c r="E49" s="33">
        <v>73</v>
      </c>
      <c r="F49" s="33">
        <v>85</v>
      </c>
      <c r="G49" s="34" t="s">
        <v>153</v>
      </c>
      <c r="H49" s="48">
        <v>99.305555555555543</v>
      </c>
      <c r="I49" s="50">
        <f t="shared" si="0"/>
        <v>89.652777777777771</v>
      </c>
      <c r="J49" s="42">
        <v>100</v>
      </c>
      <c r="K49" s="42">
        <v>77</v>
      </c>
      <c r="L49" s="42">
        <v>90</v>
      </c>
      <c r="M49" s="42">
        <v>84</v>
      </c>
      <c r="N49" s="42">
        <v>87.5</v>
      </c>
      <c r="O49" s="39"/>
      <c r="P49" s="42">
        <v>3</v>
      </c>
      <c r="Q49" s="36" t="s">
        <v>196</v>
      </c>
    </row>
    <row r="50" spans="1:17" ht="15.75" x14ac:dyDescent="0.25">
      <c r="A50" s="32" t="s">
        <v>140</v>
      </c>
      <c r="B50" s="32" t="s">
        <v>141</v>
      </c>
      <c r="C50" s="32" t="s">
        <v>139</v>
      </c>
      <c r="D50" s="33">
        <v>80</v>
      </c>
      <c r="E50" s="33">
        <v>74</v>
      </c>
      <c r="F50" s="33">
        <v>0</v>
      </c>
      <c r="G50" s="34" t="s">
        <v>156</v>
      </c>
      <c r="H50" s="48">
        <v>98.611111111111114</v>
      </c>
      <c r="I50" s="50">
        <f t="shared" si="0"/>
        <v>88.305555555555557</v>
      </c>
      <c r="J50" s="42">
        <v>100</v>
      </c>
      <c r="K50" s="42">
        <v>75</v>
      </c>
      <c r="L50" s="42">
        <v>90</v>
      </c>
      <c r="M50" s="42">
        <v>82</v>
      </c>
      <c r="N50" s="42">
        <v>75</v>
      </c>
      <c r="O50" s="39"/>
      <c r="P50" s="42">
        <v>3</v>
      </c>
      <c r="Q50" s="36" t="s">
        <v>197</v>
      </c>
    </row>
    <row r="51" spans="1:17" ht="15.75" x14ac:dyDescent="0.25">
      <c r="A51" s="32" t="s">
        <v>142</v>
      </c>
      <c r="B51" s="32" t="s">
        <v>143</v>
      </c>
      <c r="C51" s="32" t="s">
        <v>144</v>
      </c>
      <c r="D51" s="33">
        <v>72</v>
      </c>
      <c r="E51" s="33">
        <v>74</v>
      </c>
      <c r="F51" s="33">
        <v>85</v>
      </c>
      <c r="G51" s="34" t="s">
        <v>155</v>
      </c>
      <c r="H51" s="48">
        <v>98.214285714285722</v>
      </c>
      <c r="I51" s="50">
        <f t="shared" si="0"/>
        <v>91.607142857142861</v>
      </c>
      <c r="J51" s="42">
        <v>100</v>
      </c>
      <c r="K51" s="42">
        <v>72</v>
      </c>
      <c r="L51" s="42">
        <v>90</v>
      </c>
      <c r="M51" s="42">
        <v>82</v>
      </c>
      <c r="N51" s="42">
        <v>81</v>
      </c>
      <c r="O51" s="39"/>
      <c r="P51" s="42">
        <v>3</v>
      </c>
      <c r="Q51" s="36" t="s">
        <v>198</v>
      </c>
    </row>
    <row r="52" spans="1:17" ht="15.75" x14ac:dyDescent="0.25">
      <c r="A52" s="32" t="s">
        <v>145</v>
      </c>
      <c r="B52" s="32" t="s">
        <v>146</v>
      </c>
      <c r="C52" s="32" t="s">
        <v>147</v>
      </c>
      <c r="D52" s="33">
        <v>72</v>
      </c>
      <c r="E52" s="33">
        <v>73</v>
      </c>
      <c r="F52" s="33">
        <v>85</v>
      </c>
      <c r="G52" s="34" t="s">
        <v>153</v>
      </c>
      <c r="H52" s="48">
        <v>99.305555555555543</v>
      </c>
      <c r="I52" s="50">
        <f t="shared" si="0"/>
        <v>89.652777777777771</v>
      </c>
      <c r="J52" s="42">
        <v>95</v>
      </c>
      <c r="K52" s="42">
        <v>77</v>
      </c>
      <c r="L52" s="42">
        <v>90</v>
      </c>
      <c r="M52" s="42">
        <v>84</v>
      </c>
      <c r="N52" s="42">
        <v>87.5</v>
      </c>
      <c r="O52" s="39"/>
      <c r="P52" s="42">
        <v>3</v>
      </c>
      <c r="Q52" s="36" t="s">
        <v>199</v>
      </c>
    </row>
  </sheetData>
  <sheetProtection selectLockedCells="1" selectUnlockedCells="1"/>
  <pageMargins left="0.7" right="0.7" top="0.75" bottom="0.75" header="0.3" footer="0.3"/>
  <pageSetup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</vt:lpstr>
      <vt:lpstr>result-course1.2</vt:lpstr>
      <vt:lpstr>Final</vt:lpstr>
      <vt:lpstr>Yen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Quynh Anh</dc:creator>
  <cp:lastModifiedBy>yen.nguyenthiphuong</cp:lastModifiedBy>
  <dcterms:created xsi:type="dcterms:W3CDTF">2012-07-24T04:05:24Z</dcterms:created>
  <dcterms:modified xsi:type="dcterms:W3CDTF">2019-12-16T09:06:55Z</dcterms:modified>
</cp:coreProperties>
</file>