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IU\ACTG 221\"/>
    </mc:Choice>
  </mc:AlternateContent>
  <bookViews>
    <workbookView xWindow="0" yWindow="0" windowWidth="19200" windowHeight="11595"/>
  </bookViews>
  <sheets>
    <sheet name="Form" sheetId="1" r:id="rId1"/>
  </sheets>
  <calcPr calcId="152511"/>
</workbook>
</file>

<file path=xl/calcChain.xml><?xml version="1.0" encoding="utf-8"?>
<calcChain xmlns="http://schemas.openxmlformats.org/spreadsheetml/2006/main">
  <c r="Y22" i="1" l="1"/>
  <c r="Y23" i="1"/>
  <c r="Y31" i="1"/>
  <c r="Y10" i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X23" i="1"/>
  <c r="X24" i="1"/>
  <c r="Y24" i="1" s="1"/>
  <c r="X25" i="1"/>
  <c r="Y25" i="1" s="1"/>
  <c r="X27" i="1"/>
  <c r="Y27" i="1" s="1"/>
  <c r="X28" i="1"/>
  <c r="Y28" i="1" s="1"/>
  <c r="X29" i="1"/>
  <c r="Y29" i="1" s="1"/>
  <c r="X30" i="1"/>
  <c r="Y30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10" i="1"/>
  <c r="X26" i="1"/>
  <c r="Y26" i="1" s="1"/>
  <c r="X11" i="1"/>
  <c r="Y11" i="1" s="1"/>
</calcChain>
</file>

<file path=xl/sharedStrings.xml><?xml version="1.0" encoding="utf-8"?>
<sst xmlns="http://schemas.openxmlformats.org/spreadsheetml/2006/main" count="390" uniqueCount="151">
  <si>
    <t>STT</t>
  </si>
  <si>
    <t>Họ lót</t>
  </si>
  <si>
    <t>Tên</t>
  </si>
  <si>
    <t>Mã lớp</t>
  </si>
  <si>
    <t>Email</t>
  </si>
  <si>
    <t>Vương Kim</t>
  </si>
  <si>
    <t>Hằng</t>
  </si>
  <si>
    <t>13BBA3204</t>
  </si>
  <si>
    <t>Nguyễn Thị Thu</t>
  </si>
  <si>
    <t>Hạnh</t>
  </si>
  <si>
    <t>12BBA3203</t>
  </si>
  <si>
    <t>Trần Thị Bích</t>
  </si>
  <si>
    <t>Nguyễn Thị Minh</t>
  </si>
  <si>
    <t>Hương</t>
  </si>
  <si>
    <t>12BBA3202</t>
  </si>
  <si>
    <t>Nguyễn Duy</t>
  </si>
  <si>
    <t>Khanh</t>
  </si>
  <si>
    <t>12BBA3206</t>
  </si>
  <si>
    <t>Hồ Kim</t>
  </si>
  <si>
    <t>Khánh</t>
  </si>
  <si>
    <t>13BBA3201</t>
  </si>
  <si>
    <t>Nguyễn Ngọc</t>
  </si>
  <si>
    <t>Linh</t>
  </si>
  <si>
    <t>Hồ Mỹ</t>
  </si>
  <si>
    <t>12BBA3204</t>
  </si>
  <si>
    <t>Trần Trần Tiểu</t>
  </si>
  <si>
    <t>My</t>
  </si>
  <si>
    <t>Nguyễn Thị Bích</t>
  </si>
  <si>
    <t>Ngọc</t>
  </si>
  <si>
    <t>Phan Thị Ngọc</t>
  </si>
  <si>
    <t>Nhi</t>
  </si>
  <si>
    <t>Đoàn Quỳnh</t>
  </si>
  <si>
    <t>Như</t>
  </si>
  <si>
    <t>12BBA3201</t>
  </si>
  <si>
    <t>Bùi Ngọc</t>
  </si>
  <si>
    <t>Quang</t>
  </si>
  <si>
    <t>Trần Thanh</t>
  </si>
  <si>
    <t>Tâm</t>
  </si>
  <si>
    <t>11HOS32001</t>
  </si>
  <si>
    <t>Phạm Huỳnh</t>
  </si>
  <si>
    <t>Thái</t>
  </si>
  <si>
    <t>Nguyễn Kim</t>
  </si>
  <si>
    <t>Thi</t>
  </si>
  <si>
    <t>14BBA3202</t>
  </si>
  <si>
    <t>Nguyễn Hải</t>
  </si>
  <si>
    <t>Thư</t>
  </si>
  <si>
    <t>Trần Thị</t>
  </si>
  <si>
    <t>Thủy</t>
  </si>
  <si>
    <t>Phạm Hữu</t>
  </si>
  <si>
    <t>Tiến</t>
  </si>
  <si>
    <t>Ngô Văn</t>
  </si>
  <si>
    <t>Tiếng</t>
  </si>
  <si>
    <t>Lê Vũ Bảo</t>
  </si>
  <si>
    <t>Trâm</t>
  </si>
  <si>
    <t>Trịnh Thị Mỹ</t>
  </si>
  <si>
    <t>Trang</t>
  </si>
  <si>
    <t>Nguyễn Quang</t>
  </si>
  <si>
    <t>Triệu</t>
  </si>
  <si>
    <t>Nguyễn Thị Tuyết</t>
  </si>
  <si>
    <t>Trinh</t>
  </si>
  <si>
    <t>Bao Nhật</t>
  </si>
  <si>
    <t>Trường</t>
  </si>
  <si>
    <t>Nguyễn Tri</t>
  </si>
  <si>
    <t>Tuấn</t>
  </si>
  <si>
    <t>11HRM32001</t>
  </si>
  <si>
    <t>Lê Đoàn Kim</t>
  </si>
  <si>
    <t>Tuyến</t>
  </si>
  <si>
    <t>Year:</t>
  </si>
  <si>
    <t>2015 - 2016</t>
  </si>
  <si>
    <t xml:space="preserve">Time: </t>
  </si>
  <si>
    <t xml:space="preserve">Date: </t>
  </si>
  <si>
    <t xml:space="preserve">Instructor: </t>
  </si>
  <si>
    <t>Phuoc Le</t>
  </si>
  <si>
    <t>Email:</t>
  </si>
  <si>
    <t>phuoc.le@eiu.edu.vn</t>
  </si>
  <si>
    <t>ACTG 221</t>
  </si>
  <si>
    <t xml:space="preserve">Number of Credit: </t>
  </si>
  <si>
    <t>14:35 - 16:30</t>
  </si>
  <si>
    <t>Wednesday</t>
  </si>
  <si>
    <t xml:space="preserve">Class 1 </t>
  </si>
  <si>
    <t xml:space="preserve">Class 2 </t>
  </si>
  <si>
    <t>Class 3</t>
  </si>
  <si>
    <t>Class 4</t>
  </si>
  <si>
    <t>Class 5</t>
  </si>
  <si>
    <t>Participation 1</t>
  </si>
  <si>
    <t>Participation 2</t>
  </si>
  <si>
    <t>N</t>
  </si>
  <si>
    <t>Y</t>
  </si>
  <si>
    <t>Anh</t>
  </si>
  <si>
    <t xml:space="preserve">Đoàn Thị Thanh </t>
  </si>
  <si>
    <t>Thảo</t>
  </si>
  <si>
    <t>Sickness</t>
  </si>
  <si>
    <t>hanh.nguyen.k2sba@eiu.edu.vn</t>
  </si>
  <si>
    <t>hanh.tran.k2sba@eiu.edu.vn</t>
  </si>
  <si>
    <t>hang.vuong.k3sba@eiu.edu.vn</t>
  </si>
  <si>
    <t>huong.nguyen.k2sba@eiu.edu.vn</t>
  </si>
  <si>
    <t>khanh.nguyen.k2sba2@eiu.edu.vn</t>
  </si>
  <si>
    <t>khanh.ho.k3sba@eiu.edu.vn</t>
  </si>
  <si>
    <t>linh.ho.k2sba2@eiu.edu.vn</t>
  </si>
  <si>
    <t>linh.nguyen.k2sba1@eiu.edu.vn</t>
  </si>
  <si>
    <t>my.tran.k2sba@eiu.edu.vn</t>
  </si>
  <si>
    <t>ngoc.nguyen.k2sba@eiu.edu.vn</t>
  </si>
  <si>
    <t>nhi.phan.k2sba@eiu.edu.vn</t>
  </si>
  <si>
    <t>nhu.doan.k2sba@eiu.edu.vn</t>
  </si>
  <si>
    <t>quang.bui.k2sba@eiu.edu.vn</t>
  </si>
  <si>
    <t>tam.tran.k1sba@eiu.edu.vn</t>
  </si>
  <si>
    <t>thai.pham.k2sba@eiu.edu.vn</t>
  </si>
  <si>
    <t>thi.nguyen.bsba14@eiu.edu.vn</t>
  </si>
  <si>
    <t>thuy.tran.k2sba@eiu.edu.vn</t>
  </si>
  <si>
    <t>thu.nguyen.k2sba4@eiu.edu.vn</t>
  </si>
  <si>
    <t>tien.pham.k2sba@eiu.edu.vn</t>
  </si>
  <si>
    <t>Phạm Minh</t>
  </si>
  <si>
    <t>tien.pham.ck1sba@eiu.edu.vn</t>
  </si>
  <si>
    <t>tieng.ngo.k2sba@eiu.edu.vn</t>
  </si>
  <si>
    <t>trang.trinh.k2sba@eiu.edu.vn</t>
  </si>
  <si>
    <t>tram.le.k2sba@eiu.edu.vn</t>
  </si>
  <si>
    <t>trieu.nguyen.bsba14@eiu.edu.vn</t>
  </si>
  <si>
    <t>trinh.nguyen.k2sba@eiu.edu.vn</t>
  </si>
  <si>
    <t>truong.bao.k2sba@eiu.edu.vn</t>
  </si>
  <si>
    <t>tuan.nguyen.k1sba2@eiu.edu.vn</t>
  </si>
  <si>
    <t>tuyen.le.k2sba@eiu.edu.vn</t>
  </si>
  <si>
    <t>anh.pham.bbs15@eiu.edu.vn</t>
  </si>
  <si>
    <t>thao.doan.bbs15@eiu.edu.vn</t>
  </si>
  <si>
    <t>IRN</t>
  </si>
  <si>
    <t>Quiz 1</t>
  </si>
  <si>
    <t>Quiz 2, 3, 4</t>
  </si>
  <si>
    <t>Grade</t>
  </si>
  <si>
    <t>Notes</t>
  </si>
  <si>
    <t>Participation 3, 4, and 5</t>
  </si>
  <si>
    <t xml:space="preserve">Phạm Vân </t>
  </si>
  <si>
    <t>Total Quizzes (30%)</t>
  </si>
  <si>
    <t>HW 1</t>
  </si>
  <si>
    <t>HW 2</t>
  </si>
  <si>
    <t>HW 3</t>
  </si>
  <si>
    <t>HW 4</t>
  </si>
  <si>
    <t>HW 5</t>
  </si>
  <si>
    <t>Total Homework (30%)</t>
  </si>
  <si>
    <t>y</t>
  </si>
  <si>
    <t>Grand Total (100%)</t>
  </si>
  <si>
    <t>Total Attendance (20%)</t>
  </si>
  <si>
    <t>Total Participation (20%)</t>
  </si>
  <si>
    <t>A</t>
  </si>
  <si>
    <t>B-</t>
  </si>
  <si>
    <t>A-</t>
  </si>
  <si>
    <t>B+</t>
  </si>
  <si>
    <t>B</t>
  </si>
  <si>
    <t>F</t>
  </si>
  <si>
    <t>C</t>
  </si>
  <si>
    <t>C+</t>
  </si>
  <si>
    <t>Quarter: 02</t>
  </si>
  <si>
    <t>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</si>
</sst>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7F7F7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  <font>
      <sz val="13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A3C8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BEBE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0" xfId="0" applyBorder="1"/>
    <xf numFmtId="49" fontId="19" fillId="33" borderId="10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wrapText="1"/>
    </xf>
    <xf numFmtId="49" fontId="18" fillId="0" borderId="10" xfId="0" applyNumberFormat="1" applyFont="1" applyBorder="1" applyAlignment="1">
      <alignment horizontal="left" wrapText="1"/>
    </xf>
    <xf numFmtId="49" fontId="0" fillId="0" borderId="10" xfId="0" applyNumberFormat="1" applyBorder="1" applyAlignment="1">
      <alignment horizontal="center" wrapText="1"/>
    </xf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21" fillId="0" borderId="0" xfId="42"/>
    <xf numFmtId="0" fontId="0" fillId="34" borderId="10" xfId="0" applyFill="1" applyBorder="1"/>
    <xf numFmtId="49" fontId="22" fillId="0" borderId="10" xfId="0" applyNumberFormat="1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1" fillId="0" borderId="10" xfId="42" applyBorder="1"/>
    <xf numFmtId="0" fontId="23" fillId="35" borderId="12" xfId="0" applyFont="1" applyFill="1" applyBorder="1" applyAlignment="1">
      <alignment vertical="center" wrapText="1"/>
    </xf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49" fontId="14" fillId="0" borderId="10" xfId="0" applyNumberFormat="1" applyFont="1" applyBorder="1" applyAlignment="1">
      <alignment horizontal="center" wrapText="1"/>
    </xf>
    <xf numFmtId="0" fontId="14" fillId="0" borderId="0" xfId="0" applyFont="1"/>
    <xf numFmtId="1" fontId="0" fillId="0" borderId="10" xfId="0" applyNumberFormat="1" applyBorder="1"/>
    <xf numFmtId="0" fontId="18" fillId="0" borderId="10" xfId="0" applyNumberFormat="1" applyFont="1" applyBorder="1" applyAlignment="1">
      <alignment horizontal="center" wrapText="1"/>
    </xf>
    <xf numFmtId="0" fontId="22" fillId="0" borderId="10" xfId="0" applyNumberFormat="1" applyFont="1" applyBorder="1" applyAlignment="1">
      <alignment horizontal="center" wrapText="1"/>
    </xf>
    <xf numFmtId="0" fontId="18" fillId="0" borderId="10" xfId="0" applyNumberFormat="1" applyFont="1" applyBorder="1" applyAlignment="1">
      <alignment horizontal="right" wrapText="1"/>
    </xf>
    <xf numFmtId="0" fontId="22" fillId="0" borderId="10" xfId="0" applyNumberFormat="1" applyFont="1" applyBorder="1" applyAlignment="1">
      <alignment horizontal="right" wrapText="1"/>
    </xf>
    <xf numFmtId="0" fontId="0" fillId="0" borderId="10" xfId="0" applyNumberFormat="1" applyBorder="1" applyAlignment="1">
      <alignment horizontal="right" wrapText="1"/>
    </xf>
    <xf numFmtId="1" fontId="0" fillId="0" borderId="10" xfId="0" applyNumberFormat="1" applyBorder="1" applyAlignment="1">
      <alignment horizontal="right" wrapText="1"/>
    </xf>
    <xf numFmtId="1" fontId="14" fillId="0" borderId="10" xfId="0" applyNumberFormat="1" applyFont="1" applyBorder="1" applyAlignment="1">
      <alignment horizontal="right" wrapText="1"/>
    </xf>
    <xf numFmtId="1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center" wrapText="1"/>
    </xf>
    <xf numFmtId="1" fontId="14" fillId="0" borderId="10" xfId="0" applyNumberFormat="1" applyFont="1" applyBorder="1" applyAlignment="1">
      <alignment horizontal="center" wrapText="1"/>
    </xf>
    <xf numFmtId="1" fontId="0" fillId="0" borderId="0" xfId="0" applyNumberFormat="1" applyBorder="1"/>
    <xf numFmtId="49" fontId="22" fillId="0" borderId="10" xfId="0" applyNumberFormat="1" applyFont="1" applyBorder="1" applyAlignment="1">
      <alignment horizontal="left" wrapText="1"/>
    </xf>
    <xf numFmtId="0" fontId="14" fillId="0" borderId="10" xfId="0" applyNumberFormat="1" applyFont="1" applyBorder="1" applyAlignment="1">
      <alignment horizontal="right" wrapText="1"/>
    </xf>
    <xf numFmtId="0" fontId="24" fillId="0" borderId="0" xfId="0" applyFont="1" applyBorder="1" applyAlignment="1" applyProtection="1">
      <alignment horizontal="center"/>
      <protection hidden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914400</xdr:colOff>
          <xdr:row>2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thuy.tran.k2sba@eiu.edu.v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hanh.nguyen.k2sba@eiu.edu.vn" TargetMode="External"/><Relationship Id="rId1" Type="http://schemas.openxmlformats.org/officeDocument/2006/relationships/hyperlink" Target="mailto:phuoc.le@eiu.edu.v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huoc.le@eiu.edu.vn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53"/>
  <sheetViews>
    <sheetView showGridLines="0" tabSelected="1" topLeftCell="A13" workbookViewId="0">
      <selection activeCell="AB42" sqref="AB42"/>
    </sheetView>
  </sheetViews>
  <sheetFormatPr defaultRowHeight="15" x14ac:dyDescent="0.25"/>
  <cols>
    <col min="1" max="1" width="25.5703125" style="1" bestFit="1" customWidth="1"/>
    <col min="2" max="2" width="11" style="1" bestFit="1" customWidth="1"/>
    <col min="3" max="3" width="14.28515625" style="1" bestFit="1" customWidth="1"/>
    <col min="4" max="4" width="6.7109375" style="1" customWidth="1"/>
    <col min="5" max="5" width="11.7109375" style="1" customWidth="1"/>
    <col min="6" max="10" width="11.7109375" style="1" hidden="1" customWidth="1"/>
    <col min="11" max="11" width="11.7109375" style="1" customWidth="1"/>
    <col min="12" max="14" width="11.7109375" style="1" hidden="1" customWidth="1"/>
    <col min="15" max="15" width="11.7109375" style="1" customWidth="1"/>
    <col min="16" max="20" width="5.28515625" style="1" hidden="1" customWidth="1"/>
    <col min="21" max="21" width="11.7109375" style="1" customWidth="1"/>
    <col min="22" max="23" width="8.7109375" style="1" hidden="1" customWidth="1"/>
    <col min="24" max="27" width="8.7109375" style="1" customWidth="1"/>
    <col min="28" max="28" width="32.28515625" style="1" bestFit="1" customWidth="1"/>
  </cols>
  <sheetData>
    <row r="1" spans="1:28" ht="18.75" x14ac:dyDescent="0.3">
      <c r="A1" s="8" t="s">
        <v>75</v>
      </c>
      <c r="B1" s="8"/>
      <c r="C1"/>
    </row>
    <row r="2" spans="1:28" ht="18.75" x14ac:dyDescent="0.3">
      <c r="A2" s="8" t="s">
        <v>149</v>
      </c>
      <c r="B2" s="8"/>
      <c r="C2"/>
    </row>
    <row r="3" spans="1:28" ht="18.75" x14ac:dyDescent="0.3">
      <c r="A3" s="8" t="s">
        <v>67</v>
      </c>
      <c r="B3" s="8" t="s">
        <v>68</v>
      </c>
      <c r="C3"/>
    </row>
    <row r="4" spans="1:28" ht="18.75" x14ac:dyDescent="0.3">
      <c r="A4" s="8" t="s">
        <v>76</v>
      </c>
      <c r="B4" s="8">
        <v>1</v>
      </c>
      <c r="C4"/>
    </row>
    <row r="5" spans="1:28" ht="18.75" x14ac:dyDescent="0.3">
      <c r="A5" s="8" t="s">
        <v>69</v>
      </c>
      <c r="B5" s="8" t="s">
        <v>77</v>
      </c>
      <c r="C5"/>
    </row>
    <row r="6" spans="1:28" ht="18.75" x14ac:dyDescent="0.3">
      <c r="A6" s="8" t="s">
        <v>70</v>
      </c>
      <c r="B6" s="8" t="s">
        <v>78</v>
      </c>
      <c r="C6"/>
    </row>
    <row r="7" spans="1:28" ht="18.75" x14ac:dyDescent="0.3">
      <c r="A7" s="8" t="s">
        <v>71</v>
      </c>
      <c r="B7" s="8" t="s">
        <v>72</v>
      </c>
      <c r="C7"/>
    </row>
    <row r="8" spans="1:28" ht="18.75" x14ac:dyDescent="0.3">
      <c r="A8" s="8" t="s">
        <v>73</v>
      </c>
      <c r="B8" s="9" t="s">
        <v>74</v>
      </c>
      <c r="C8"/>
    </row>
    <row r="9" spans="1:28" ht="38.25" x14ac:dyDescent="0.25">
      <c r="A9" s="2" t="s">
        <v>123</v>
      </c>
      <c r="B9" s="2" t="s">
        <v>0</v>
      </c>
      <c r="C9" s="2" t="s">
        <v>1</v>
      </c>
      <c r="D9" s="2" t="s">
        <v>2</v>
      </c>
      <c r="E9" s="2" t="s">
        <v>3</v>
      </c>
      <c r="F9" s="10" t="s">
        <v>79</v>
      </c>
      <c r="G9" s="10" t="s">
        <v>80</v>
      </c>
      <c r="H9" s="10" t="s">
        <v>81</v>
      </c>
      <c r="I9" s="10" t="s">
        <v>82</v>
      </c>
      <c r="J9" s="10" t="s">
        <v>83</v>
      </c>
      <c r="K9" s="2" t="s">
        <v>139</v>
      </c>
      <c r="L9" s="2" t="s">
        <v>84</v>
      </c>
      <c r="M9" s="2" t="s">
        <v>85</v>
      </c>
      <c r="N9" s="2" t="s">
        <v>128</v>
      </c>
      <c r="O9" s="2" t="s">
        <v>140</v>
      </c>
      <c r="P9" s="2" t="s">
        <v>131</v>
      </c>
      <c r="Q9" s="2" t="s">
        <v>132</v>
      </c>
      <c r="R9" s="2" t="s">
        <v>133</v>
      </c>
      <c r="S9" s="2" t="s">
        <v>134</v>
      </c>
      <c r="T9" s="2" t="s">
        <v>135</v>
      </c>
      <c r="U9" s="2" t="s">
        <v>136</v>
      </c>
      <c r="V9" s="2" t="s">
        <v>124</v>
      </c>
      <c r="W9" s="2" t="s">
        <v>125</v>
      </c>
      <c r="X9" s="2" t="s">
        <v>130</v>
      </c>
      <c r="Y9" s="2" t="s">
        <v>138</v>
      </c>
      <c r="Z9" s="2" t="s">
        <v>126</v>
      </c>
      <c r="AA9" s="2" t="s">
        <v>127</v>
      </c>
      <c r="AB9" s="2" t="s">
        <v>4</v>
      </c>
    </row>
    <row r="10" spans="1:28" s="6" customFormat="1" ht="16.5" x14ac:dyDescent="0.25">
      <c r="A10" s="12">
        <v>1532300012</v>
      </c>
      <c r="B10" s="1">
        <v>1</v>
      </c>
      <c r="C10" s="1" t="s">
        <v>129</v>
      </c>
      <c r="D10" s="1" t="s">
        <v>88</v>
      </c>
      <c r="E10" s="1"/>
      <c r="F10" s="1"/>
      <c r="G10" s="1"/>
      <c r="H10" s="1"/>
      <c r="I10" s="1"/>
      <c r="J10" s="1"/>
      <c r="K10" s="19">
        <v>100</v>
      </c>
      <c r="L10" s="12" t="s">
        <v>87</v>
      </c>
      <c r="M10" s="3" t="s">
        <v>87</v>
      </c>
      <c r="N10" s="1"/>
      <c r="O10" s="27">
        <v>80</v>
      </c>
      <c r="P10" s="27" t="s">
        <v>137</v>
      </c>
      <c r="Q10" s="27" t="s">
        <v>137</v>
      </c>
      <c r="R10" s="27" t="s">
        <v>137</v>
      </c>
      <c r="S10" s="27" t="s">
        <v>137</v>
      </c>
      <c r="T10" s="27" t="s">
        <v>137</v>
      </c>
      <c r="U10" s="27">
        <v>100</v>
      </c>
      <c r="V10" s="19">
        <v>14</v>
      </c>
      <c r="W10" s="19">
        <v>66</v>
      </c>
      <c r="X10" s="28">
        <f>(V10+W10)*100/100</f>
        <v>80</v>
      </c>
      <c r="Y10" s="28">
        <f>K10*20%+O10*20%+U10*30%+X10*30%</f>
        <v>90</v>
      </c>
      <c r="Z10" s="33" t="s">
        <v>141</v>
      </c>
      <c r="AA10" s="1"/>
      <c r="AB10" s="1" t="s">
        <v>121</v>
      </c>
    </row>
    <row r="11" spans="1:28" ht="16.5" x14ac:dyDescent="0.25">
      <c r="A11" s="20">
        <v>1232300151</v>
      </c>
      <c r="B11" s="1">
        <v>2</v>
      </c>
      <c r="C11" s="4" t="s">
        <v>8</v>
      </c>
      <c r="D11" s="4" t="s">
        <v>9</v>
      </c>
      <c r="E11" s="3" t="s">
        <v>10</v>
      </c>
      <c r="F11" s="3"/>
      <c r="G11" s="3"/>
      <c r="H11" s="3"/>
      <c r="I11" s="3"/>
      <c r="J11" s="3"/>
      <c r="K11" s="22">
        <v>100</v>
      </c>
      <c r="L11" s="3"/>
      <c r="M11" s="3"/>
      <c r="N11" s="3"/>
      <c r="O11" s="24">
        <v>0</v>
      </c>
      <c r="P11" s="24" t="s">
        <v>137</v>
      </c>
      <c r="Q11" s="24" t="s">
        <v>137</v>
      </c>
      <c r="R11" s="24" t="s">
        <v>137</v>
      </c>
      <c r="S11" s="24" t="s">
        <v>137</v>
      </c>
      <c r="T11" s="24" t="s">
        <v>137</v>
      </c>
      <c r="U11" s="24">
        <v>100</v>
      </c>
      <c r="V11" s="28">
        <v>17</v>
      </c>
      <c r="W11" s="28">
        <v>62</v>
      </c>
      <c r="X11" s="28">
        <f>(V11+W11)*100/100</f>
        <v>79</v>
      </c>
      <c r="Y11" s="28">
        <f>K11*20%+O11*20%+U11*30%+X11*30%</f>
        <v>73.7</v>
      </c>
      <c r="Z11" s="33" t="s">
        <v>142</v>
      </c>
      <c r="AA11" s="5"/>
      <c r="AB11" s="13" t="s">
        <v>92</v>
      </c>
    </row>
    <row r="12" spans="1:28" ht="16.5" x14ac:dyDescent="0.25">
      <c r="A12" s="20">
        <v>1232300198</v>
      </c>
      <c r="B12" s="1">
        <v>3</v>
      </c>
      <c r="C12" s="4" t="s">
        <v>11</v>
      </c>
      <c r="D12" s="4" t="s">
        <v>9</v>
      </c>
      <c r="E12" s="3" t="s">
        <v>10</v>
      </c>
      <c r="F12" s="3"/>
      <c r="G12" s="3"/>
      <c r="H12" s="3"/>
      <c r="I12" s="3"/>
      <c r="J12" s="3"/>
      <c r="K12" s="22">
        <v>100</v>
      </c>
      <c r="L12" s="3" t="s">
        <v>87</v>
      </c>
      <c r="M12" s="3"/>
      <c r="N12" s="3"/>
      <c r="O12" s="24">
        <v>50</v>
      </c>
      <c r="P12" s="24" t="s">
        <v>137</v>
      </c>
      <c r="Q12" s="24" t="s">
        <v>137</v>
      </c>
      <c r="R12" s="24" t="s">
        <v>137</v>
      </c>
      <c r="S12" s="24" t="s">
        <v>137</v>
      </c>
      <c r="T12" s="24" t="s">
        <v>137</v>
      </c>
      <c r="U12" s="24">
        <v>100</v>
      </c>
      <c r="V12" s="28">
        <v>18.5</v>
      </c>
      <c r="W12" s="28">
        <v>70</v>
      </c>
      <c r="X12" s="28">
        <f t="shared" ref="X12:X39" si="0">(V12+W12)*100/100</f>
        <v>88.5</v>
      </c>
      <c r="Y12" s="28">
        <f t="shared" ref="Y12:Y39" si="1">K12*20%+O12*20%+U12*30%+X12*30%</f>
        <v>86.55</v>
      </c>
      <c r="Z12" s="33" t="s">
        <v>143</v>
      </c>
      <c r="AA12" s="5"/>
      <c r="AB12" s="1" t="s">
        <v>93</v>
      </c>
    </row>
    <row r="13" spans="1:28" ht="16.5" x14ac:dyDescent="0.25">
      <c r="A13" s="20">
        <v>1332300321</v>
      </c>
      <c r="B13" s="1">
        <v>4</v>
      </c>
      <c r="C13" s="4" t="s">
        <v>5</v>
      </c>
      <c r="D13" s="4" t="s">
        <v>6</v>
      </c>
      <c r="E13" s="3" t="s">
        <v>7</v>
      </c>
      <c r="F13" s="3"/>
      <c r="G13" s="3"/>
      <c r="H13" s="3"/>
      <c r="I13" s="3"/>
      <c r="J13" s="3"/>
      <c r="K13" s="22">
        <v>100</v>
      </c>
      <c r="L13" s="3"/>
      <c r="M13" s="3" t="s">
        <v>87</v>
      </c>
      <c r="N13" s="3"/>
      <c r="O13" s="24">
        <v>50</v>
      </c>
      <c r="P13" s="24" t="s">
        <v>137</v>
      </c>
      <c r="Q13" s="24" t="s">
        <v>137</v>
      </c>
      <c r="R13" s="24" t="s">
        <v>137</v>
      </c>
      <c r="S13" s="24" t="s">
        <v>137</v>
      </c>
      <c r="T13" s="24" t="s">
        <v>137</v>
      </c>
      <c r="U13" s="24">
        <v>100</v>
      </c>
      <c r="V13" s="28">
        <v>12.5</v>
      </c>
      <c r="W13" s="28">
        <v>67</v>
      </c>
      <c r="X13" s="28">
        <f t="shared" si="0"/>
        <v>79.5</v>
      </c>
      <c r="Y13" s="28">
        <f t="shared" si="1"/>
        <v>83.85</v>
      </c>
      <c r="Z13" s="33" t="s">
        <v>144</v>
      </c>
      <c r="AA13" s="5"/>
      <c r="AB13" s="1" t="s">
        <v>94</v>
      </c>
    </row>
    <row r="14" spans="1:28" ht="16.5" x14ac:dyDescent="0.25">
      <c r="A14" s="20">
        <v>1232300140</v>
      </c>
      <c r="B14" s="1">
        <v>5</v>
      </c>
      <c r="C14" s="4" t="s">
        <v>12</v>
      </c>
      <c r="D14" s="4" t="s">
        <v>13</v>
      </c>
      <c r="E14" s="3" t="s">
        <v>14</v>
      </c>
      <c r="F14" s="3"/>
      <c r="G14" s="3"/>
      <c r="H14" s="3"/>
      <c r="I14" s="3"/>
      <c r="J14" s="3"/>
      <c r="K14" s="22">
        <v>100</v>
      </c>
      <c r="L14" s="3"/>
      <c r="M14" s="3"/>
      <c r="N14" s="3"/>
      <c r="O14" s="24">
        <v>0</v>
      </c>
      <c r="P14" s="24" t="s">
        <v>137</v>
      </c>
      <c r="Q14" s="24" t="s">
        <v>137</v>
      </c>
      <c r="R14" s="24" t="s">
        <v>137</v>
      </c>
      <c r="S14" s="24" t="s">
        <v>137</v>
      </c>
      <c r="T14" s="24" t="s">
        <v>137</v>
      </c>
      <c r="U14" s="24">
        <v>100</v>
      </c>
      <c r="V14" s="28">
        <v>14.5</v>
      </c>
      <c r="W14" s="28">
        <v>58</v>
      </c>
      <c r="X14" s="28">
        <f t="shared" si="0"/>
        <v>72.5</v>
      </c>
      <c r="Y14" s="28">
        <f t="shared" si="1"/>
        <v>71.75</v>
      </c>
      <c r="Z14" s="33" t="s">
        <v>142</v>
      </c>
      <c r="AA14" s="5"/>
      <c r="AB14" s="1" t="s">
        <v>95</v>
      </c>
    </row>
    <row r="15" spans="1:28" ht="16.5" x14ac:dyDescent="0.25">
      <c r="A15" s="20">
        <v>1232300384</v>
      </c>
      <c r="B15" s="1">
        <v>6</v>
      </c>
      <c r="C15" s="4" t="s">
        <v>15</v>
      </c>
      <c r="D15" s="4" t="s">
        <v>16</v>
      </c>
      <c r="E15" s="3" t="s">
        <v>17</v>
      </c>
      <c r="F15" s="3"/>
      <c r="G15" s="3"/>
      <c r="H15" s="3"/>
      <c r="I15" s="11" t="s">
        <v>86</v>
      </c>
      <c r="J15" s="3"/>
      <c r="K15" s="22">
        <v>80</v>
      </c>
      <c r="L15" s="3"/>
      <c r="M15" s="3"/>
      <c r="N15" s="3" t="s">
        <v>87</v>
      </c>
      <c r="O15" s="24">
        <v>50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>
        <v>100</v>
      </c>
      <c r="V15" s="28">
        <v>10.5</v>
      </c>
      <c r="W15" s="28">
        <v>59</v>
      </c>
      <c r="X15" s="28">
        <f t="shared" si="0"/>
        <v>69.5</v>
      </c>
      <c r="Y15" s="28">
        <f t="shared" si="1"/>
        <v>76.849999999999994</v>
      </c>
      <c r="Z15" s="33" t="s">
        <v>145</v>
      </c>
      <c r="AA15" s="5"/>
      <c r="AB15" s="1" t="s">
        <v>96</v>
      </c>
    </row>
    <row r="16" spans="1:28" s="18" customFormat="1" ht="16.5" x14ac:dyDescent="0.25">
      <c r="A16" s="21">
        <v>1332300027</v>
      </c>
      <c r="B16" s="1">
        <v>7</v>
      </c>
      <c r="C16" s="31" t="s">
        <v>18</v>
      </c>
      <c r="D16" s="31" t="s">
        <v>19</v>
      </c>
      <c r="E16" s="11" t="s">
        <v>20</v>
      </c>
      <c r="F16" s="11" t="s">
        <v>91</v>
      </c>
      <c r="G16" s="11" t="s">
        <v>91</v>
      </c>
      <c r="H16" s="11"/>
      <c r="I16" s="11" t="s">
        <v>86</v>
      </c>
      <c r="J16" s="11"/>
      <c r="K16" s="23">
        <v>40</v>
      </c>
      <c r="L16" s="11"/>
      <c r="M16" s="11"/>
      <c r="N16" s="11"/>
      <c r="O16" s="32">
        <v>0</v>
      </c>
      <c r="P16" s="26" t="s">
        <v>86</v>
      </c>
      <c r="Q16" s="26" t="s">
        <v>86</v>
      </c>
      <c r="R16" s="26" t="s">
        <v>86</v>
      </c>
      <c r="S16" s="26" t="s">
        <v>86</v>
      </c>
      <c r="T16" s="26" t="s">
        <v>86</v>
      </c>
      <c r="U16" s="32">
        <v>0</v>
      </c>
      <c r="V16" s="32">
        <v>0</v>
      </c>
      <c r="W16" s="32">
        <v>0</v>
      </c>
      <c r="X16" s="29">
        <f t="shared" si="0"/>
        <v>0</v>
      </c>
      <c r="Y16" s="29">
        <f t="shared" si="1"/>
        <v>8</v>
      </c>
      <c r="Z16" s="33" t="s">
        <v>146</v>
      </c>
      <c r="AA16" s="17"/>
      <c r="AB16" s="16" t="s">
        <v>97</v>
      </c>
    </row>
    <row r="17" spans="1:28" ht="16.5" x14ac:dyDescent="0.25">
      <c r="A17" s="20">
        <v>1232300252</v>
      </c>
      <c r="B17" s="1">
        <v>8</v>
      </c>
      <c r="C17" s="4" t="s">
        <v>23</v>
      </c>
      <c r="D17" s="4" t="s">
        <v>22</v>
      </c>
      <c r="E17" s="3" t="s">
        <v>24</v>
      </c>
      <c r="F17" s="3"/>
      <c r="G17" s="3"/>
      <c r="H17" s="3"/>
      <c r="I17" s="3"/>
      <c r="J17" s="3"/>
      <c r="K17" s="22">
        <v>100</v>
      </c>
      <c r="L17" s="3"/>
      <c r="M17" s="3"/>
      <c r="N17" s="3"/>
      <c r="O17" s="24">
        <v>0</v>
      </c>
      <c r="P17" s="24" t="s">
        <v>137</v>
      </c>
      <c r="Q17" s="24" t="s">
        <v>137</v>
      </c>
      <c r="R17" s="24" t="s">
        <v>137</v>
      </c>
      <c r="S17" s="24" t="s">
        <v>137</v>
      </c>
      <c r="T17" s="24" t="s">
        <v>137</v>
      </c>
      <c r="U17" s="24">
        <v>100</v>
      </c>
      <c r="V17" s="28">
        <v>17.5</v>
      </c>
      <c r="W17" s="28">
        <v>60</v>
      </c>
      <c r="X17" s="28">
        <f t="shared" si="0"/>
        <v>77.5</v>
      </c>
      <c r="Y17" s="28">
        <f t="shared" si="1"/>
        <v>73.25</v>
      </c>
      <c r="Z17" s="33" t="s">
        <v>142</v>
      </c>
      <c r="AA17" s="5"/>
      <c r="AB17" s="1" t="s">
        <v>98</v>
      </c>
    </row>
    <row r="18" spans="1:28" ht="16.5" x14ac:dyDescent="0.25">
      <c r="A18" s="20">
        <v>1232300112</v>
      </c>
      <c r="B18" s="1">
        <v>9</v>
      </c>
      <c r="C18" s="4" t="s">
        <v>21</v>
      </c>
      <c r="D18" s="4" t="s">
        <v>22</v>
      </c>
      <c r="E18" s="3" t="s">
        <v>14</v>
      </c>
      <c r="F18" s="3"/>
      <c r="G18" s="3"/>
      <c r="H18" s="3"/>
      <c r="I18" s="3"/>
      <c r="J18" s="3"/>
      <c r="K18" s="22">
        <v>100</v>
      </c>
      <c r="L18" s="3"/>
      <c r="M18" s="3" t="s">
        <v>87</v>
      </c>
      <c r="N18" s="3"/>
      <c r="O18" s="24">
        <v>50</v>
      </c>
      <c r="P18" s="24" t="s">
        <v>137</v>
      </c>
      <c r="Q18" s="24" t="s">
        <v>137</v>
      </c>
      <c r="R18" s="24" t="s">
        <v>137</v>
      </c>
      <c r="S18" s="24" t="s">
        <v>137</v>
      </c>
      <c r="T18" s="24" t="s">
        <v>137</v>
      </c>
      <c r="U18" s="24">
        <v>100</v>
      </c>
      <c r="V18" s="28">
        <v>12</v>
      </c>
      <c r="W18" s="28">
        <v>68</v>
      </c>
      <c r="X18" s="28">
        <f t="shared" si="0"/>
        <v>80</v>
      </c>
      <c r="Y18" s="28">
        <f t="shared" si="1"/>
        <v>84</v>
      </c>
      <c r="Z18" s="33" t="s">
        <v>144</v>
      </c>
      <c r="AA18" s="5"/>
      <c r="AB18" s="1" t="s">
        <v>99</v>
      </c>
    </row>
    <row r="19" spans="1:28" ht="16.5" x14ac:dyDescent="0.25">
      <c r="A19" s="20">
        <v>1232300372</v>
      </c>
      <c r="B19" s="1">
        <v>10</v>
      </c>
      <c r="C19" s="4" t="s">
        <v>25</v>
      </c>
      <c r="D19" s="4" t="s">
        <v>26</v>
      </c>
      <c r="E19" s="3" t="s">
        <v>17</v>
      </c>
      <c r="F19" s="3"/>
      <c r="G19" s="3"/>
      <c r="H19" s="3"/>
      <c r="I19" s="3"/>
      <c r="J19" s="3"/>
      <c r="K19" s="22">
        <v>100</v>
      </c>
      <c r="L19" s="3"/>
      <c r="M19" s="3" t="s">
        <v>87</v>
      </c>
      <c r="N19" s="3" t="s">
        <v>87</v>
      </c>
      <c r="O19" s="24">
        <v>80</v>
      </c>
      <c r="P19" s="24" t="s">
        <v>137</v>
      </c>
      <c r="Q19" s="24" t="s">
        <v>137</v>
      </c>
      <c r="R19" s="24" t="s">
        <v>137</v>
      </c>
      <c r="S19" s="24" t="s">
        <v>137</v>
      </c>
      <c r="T19" s="24" t="s">
        <v>137</v>
      </c>
      <c r="U19" s="24">
        <v>100</v>
      </c>
      <c r="V19" s="28">
        <v>17.5</v>
      </c>
      <c r="W19" s="28">
        <v>66</v>
      </c>
      <c r="X19" s="28">
        <f t="shared" si="0"/>
        <v>83.5</v>
      </c>
      <c r="Y19" s="28">
        <f t="shared" si="1"/>
        <v>91.05</v>
      </c>
      <c r="Z19" s="33" t="s">
        <v>141</v>
      </c>
      <c r="AA19" s="5"/>
      <c r="AB19" s="1" t="s">
        <v>100</v>
      </c>
    </row>
    <row r="20" spans="1:28" ht="16.5" x14ac:dyDescent="0.25">
      <c r="A20" s="20">
        <v>1232300128</v>
      </c>
      <c r="B20" s="1">
        <v>11</v>
      </c>
      <c r="C20" s="4" t="s">
        <v>27</v>
      </c>
      <c r="D20" s="4" t="s">
        <v>28</v>
      </c>
      <c r="E20" s="3" t="s">
        <v>14</v>
      </c>
      <c r="F20" s="3"/>
      <c r="G20" s="3"/>
      <c r="H20" s="3"/>
      <c r="I20" s="3"/>
      <c r="J20" s="3"/>
      <c r="K20" s="22">
        <v>100</v>
      </c>
      <c r="L20" s="3" t="s">
        <v>87</v>
      </c>
      <c r="M20" s="3"/>
      <c r="N20" s="3"/>
      <c r="O20" s="24">
        <v>50</v>
      </c>
      <c r="P20" s="24" t="s">
        <v>137</v>
      </c>
      <c r="Q20" s="26" t="s">
        <v>86</v>
      </c>
      <c r="R20" s="24" t="s">
        <v>137</v>
      </c>
      <c r="S20" s="26" t="s">
        <v>86</v>
      </c>
      <c r="T20" s="26" t="s">
        <v>86</v>
      </c>
      <c r="U20" s="24">
        <v>40</v>
      </c>
      <c r="V20" s="28">
        <v>7.5</v>
      </c>
      <c r="W20" s="29">
        <v>0</v>
      </c>
      <c r="X20" s="28">
        <f t="shared" si="0"/>
        <v>7.5</v>
      </c>
      <c r="Y20" s="28">
        <f t="shared" si="1"/>
        <v>44.25</v>
      </c>
      <c r="Z20" s="33" t="s">
        <v>146</v>
      </c>
      <c r="AA20" s="5"/>
      <c r="AB20" s="1" t="s">
        <v>101</v>
      </c>
    </row>
    <row r="21" spans="1:28" ht="16.5" x14ac:dyDescent="0.25">
      <c r="A21" s="20">
        <v>1232300256</v>
      </c>
      <c r="B21" s="1">
        <v>12</v>
      </c>
      <c r="C21" s="4" t="s">
        <v>29</v>
      </c>
      <c r="D21" s="4" t="s">
        <v>30</v>
      </c>
      <c r="E21" s="3" t="s">
        <v>24</v>
      </c>
      <c r="F21" s="11" t="s">
        <v>86</v>
      </c>
      <c r="G21" s="3"/>
      <c r="H21" s="3"/>
      <c r="I21" s="3"/>
      <c r="J21" s="3"/>
      <c r="K21" s="22">
        <v>80</v>
      </c>
      <c r="L21" s="3"/>
      <c r="M21" s="3" t="s">
        <v>87</v>
      </c>
      <c r="N21" s="3"/>
      <c r="O21" s="24">
        <v>50</v>
      </c>
      <c r="P21" s="24" t="s">
        <v>137</v>
      </c>
      <c r="Q21" s="24" t="s">
        <v>137</v>
      </c>
      <c r="R21" s="24" t="s">
        <v>137</v>
      </c>
      <c r="S21" s="24" t="s">
        <v>137</v>
      </c>
      <c r="T21" s="24" t="s">
        <v>137</v>
      </c>
      <c r="U21" s="24">
        <v>100</v>
      </c>
      <c r="V21" s="28">
        <v>5</v>
      </c>
      <c r="W21" s="28">
        <v>43</v>
      </c>
      <c r="X21" s="28">
        <f t="shared" si="0"/>
        <v>48</v>
      </c>
      <c r="Y21" s="28">
        <f t="shared" si="1"/>
        <v>70.400000000000006</v>
      </c>
      <c r="Z21" s="33" t="s">
        <v>142</v>
      </c>
      <c r="AA21" s="5"/>
      <c r="AB21" s="1" t="s">
        <v>102</v>
      </c>
    </row>
    <row r="22" spans="1:28" ht="16.5" x14ac:dyDescent="0.25">
      <c r="A22" s="20">
        <v>1232300027</v>
      </c>
      <c r="B22" s="1">
        <v>13</v>
      </c>
      <c r="C22" s="4" t="s">
        <v>31</v>
      </c>
      <c r="D22" s="4" t="s">
        <v>32</v>
      </c>
      <c r="E22" s="3" t="s">
        <v>33</v>
      </c>
      <c r="F22" s="3"/>
      <c r="G22" s="3"/>
      <c r="H22" s="3"/>
      <c r="I22" s="3"/>
      <c r="J22" s="3"/>
      <c r="K22" s="22">
        <v>100</v>
      </c>
      <c r="L22" s="3"/>
      <c r="M22" s="3"/>
      <c r="N22" s="3"/>
      <c r="O22" s="24">
        <v>0</v>
      </c>
      <c r="P22" s="24" t="s">
        <v>137</v>
      </c>
      <c r="Q22" s="24" t="s">
        <v>137</v>
      </c>
      <c r="R22" s="24" t="s">
        <v>137</v>
      </c>
      <c r="S22" s="24" t="s">
        <v>137</v>
      </c>
      <c r="T22" s="26" t="s">
        <v>86</v>
      </c>
      <c r="U22" s="24">
        <v>80</v>
      </c>
      <c r="V22" s="28">
        <v>8</v>
      </c>
      <c r="W22" s="28">
        <v>49</v>
      </c>
      <c r="X22" s="28">
        <f t="shared" si="0"/>
        <v>57</v>
      </c>
      <c r="Y22" s="28">
        <f t="shared" si="1"/>
        <v>61.099999999999994</v>
      </c>
      <c r="Z22" s="33" t="s">
        <v>147</v>
      </c>
      <c r="AA22" s="5"/>
      <c r="AB22" s="1" t="s">
        <v>103</v>
      </c>
    </row>
    <row r="23" spans="1:28" ht="16.5" x14ac:dyDescent="0.25">
      <c r="A23" s="20">
        <v>1232300006</v>
      </c>
      <c r="B23" s="1">
        <v>14</v>
      </c>
      <c r="C23" s="4" t="s">
        <v>34</v>
      </c>
      <c r="D23" s="4" t="s">
        <v>35</v>
      </c>
      <c r="E23" s="3" t="s">
        <v>33</v>
      </c>
      <c r="F23" s="3"/>
      <c r="G23" s="3"/>
      <c r="H23" s="3"/>
      <c r="I23" s="3"/>
      <c r="J23" s="3"/>
      <c r="K23" s="22">
        <v>100</v>
      </c>
      <c r="L23" s="3" t="s">
        <v>87</v>
      </c>
      <c r="M23" s="3" t="s">
        <v>87</v>
      </c>
      <c r="N23" s="3" t="s">
        <v>87</v>
      </c>
      <c r="O23" s="24">
        <v>100</v>
      </c>
      <c r="P23" s="24" t="s">
        <v>137</v>
      </c>
      <c r="Q23" s="24" t="s">
        <v>137</v>
      </c>
      <c r="R23" s="24" t="s">
        <v>137</v>
      </c>
      <c r="S23" s="24" t="s">
        <v>137</v>
      </c>
      <c r="T23" s="24" t="s">
        <v>137</v>
      </c>
      <c r="U23" s="24">
        <v>100</v>
      </c>
      <c r="V23" s="28">
        <v>16</v>
      </c>
      <c r="W23" s="28">
        <v>71</v>
      </c>
      <c r="X23" s="28">
        <f t="shared" si="0"/>
        <v>87</v>
      </c>
      <c r="Y23" s="28">
        <f t="shared" si="1"/>
        <v>96.1</v>
      </c>
      <c r="Z23" s="33" t="s">
        <v>141</v>
      </c>
      <c r="AA23" s="5"/>
      <c r="AB23" s="1" t="s">
        <v>104</v>
      </c>
    </row>
    <row r="24" spans="1:28" ht="16.5" x14ac:dyDescent="0.25">
      <c r="A24" s="20">
        <v>1132300315</v>
      </c>
      <c r="B24" s="1">
        <v>15</v>
      </c>
      <c r="C24" s="4" t="s">
        <v>36</v>
      </c>
      <c r="D24" s="4" t="s">
        <v>37</v>
      </c>
      <c r="E24" s="3" t="s">
        <v>38</v>
      </c>
      <c r="F24" s="3"/>
      <c r="G24" s="3"/>
      <c r="H24" s="3"/>
      <c r="I24" s="3"/>
      <c r="J24" s="3"/>
      <c r="K24" s="22">
        <v>100</v>
      </c>
      <c r="L24" s="3" t="s">
        <v>87</v>
      </c>
      <c r="M24" s="3"/>
      <c r="N24" s="3"/>
      <c r="O24" s="25">
        <v>50</v>
      </c>
      <c r="P24" s="26" t="s">
        <v>86</v>
      </c>
      <c r="Q24" s="25" t="s">
        <v>137</v>
      </c>
      <c r="R24" s="25" t="s">
        <v>137</v>
      </c>
      <c r="S24" s="25" t="s">
        <v>137</v>
      </c>
      <c r="T24" s="26" t="s">
        <v>86</v>
      </c>
      <c r="U24" s="25">
        <v>60</v>
      </c>
      <c r="V24" s="28">
        <v>13</v>
      </c>
      <c r="W24" s="28">
        <v>47</v>
      </c>
      <c r="X24" s="28">
        <f t="shared" si="0"/>
        <v>60</v>
      </c>
      <c r="Y24" s="28">
        <f t="shared" si="1"/>
        <v>66</v>
      </c>
      <c r="Z24" s="33" t="s">
        <v>148</v>
      </c>
      <c r="AA24" s="5"/>
      <c r="AB24" s="1" t="s">
        <v>105</v>
      </c>
    </row>
    <row r="25" spans="1:28" ht="16.5" x14ac:dyDescent="0.25">
      <c r="A25" s="20">
        <v>1232300410</v>
      </c>
      <c r="B25" s="1">
        <v>16</v>
      </c>
      <c r="C25" s="4" t="s">
        <v>39</v>
      </c>
      <c r="D25" s="4" t="s">
        <v>40</v>
      </c>
      <c r="E25" s="3" t="s">
        <v>17</v>
      </c>
      <c r="F25" s="3"/>
      <c r="G25" s="3"/>
      <c r="H25" s="3"/>
      <c r="I25" s="3"/>
      <c r="J25" s="3"/>
      <c r="K25" s="22">
        <v>100</v>
      </c>
      <c r="L25" s="3" t="s">
        <v>87</v>
      </c>
      <c r="M25" s="3"/>
      <c r="N25" s="3"/>
      <c r="O25" s="24">
        <v>50</v>
      </c>
      <c r="P25" s="24" t="s">
        <v>137</v>
      </c>
      <c r="Q25" s="24" t="s">
        <v>137</v>
      </c>
      <c r="R25" s="24" t="s">
        <v>137</v>
      </c>
      <c r="S25" s="24" t="s">
        <v>137</v>
      </c>
      <c r="T25" s="24" t="s">
        <v>137</v>
      </c>
      <c r="U25" s="24">
        <v>100</v>
      </c>
      <c r="V25" s="28">
        <v>17</v>
      </c>
      <c r="W25" s="28">
        <v>67</v>
      </c>
      <c r="X25" s="28">
        <f t="shared" si="0"/>
        <v>84</v>
      </c>
      <c r="Y25" s="28">
        <f t="shared" si="1"/>
        <v>85.2</v>
      </c>
      <c r="Z25" s="33" t="s">
        <v>143</v>
      </c>
      <c r="AA25" s="5"/>
      <c r="AB25" s="1" t="s">
        <v>106</v>
      </c>
    </row>
    <row r="26" spans="1:28" s="6" customFormat="1" ht="17.25" thickBot="1" x14ac:dyDescent="0.3">
      <c r="A26" s="3"/>
      <c r="B26" s="1">
        <v>17</v>
      </c>
      <c r="C26" s="1" t="s">
        <v>89</v>
      </c>
      <c r="D26" s="1" t="s">
        <v>90</v>
      </c>
      <c r="E26" s="1"/>
      <c r="F26" s="1"/>
      <c r="G26" s="1"/>
      <c r="H26" s="1"/>
      <c r="I26" s="1"/>
      <c r="J26" s="1"/>
      <c r="K26" s="19">
        <v>100</v>
      </c>
      <c r="L26" s="1"/>
      <c r="M26" s="1"/>
      <c r="N26" s="1"/>
      <c r="O26" s="27">
        <v>0</v>
      </c>
      <c r="P26" s="27" t="s">
        <v>137</v>
      </c>
      <c r="Q26" s="27" t="s">
        <v>137</v>
      </c>
      <c r="R26" s="27" t="s">
        <v>137</v>
      </c>
      <c r="S26" s="27" t="s">
        <v>137</v>
      </c>
      <c r="T26" s="27" t="s">
        <v>137</v>
      </c>
      <c r="U26" s="27">
        <v>100</v>
      </c>
      <c r="V26" s="19">
        <v>13</v>
      </c>
      <c r="W26" s="30">
        <v>67</v>
      </c>
      <c r="X26" s="28">
        <f>(V26+W26)*100/100</f>
        <v>80</v>
      </c>
      <c r="Y26" s="28">
        <f>K26*20%+O26*20%+U26*30%+X26*30%</f>
        <v>74</v>
      </c>
      <c r="Z26" s="33" t="s">
        <v>142</v>
      </c>
      <c r="AB26" s="14" t="s">
        <v>122</v>
      </c>
    </row>
    <row r="27" spans="1:28" ht="16.5" x14ac:dyDescent="0.25">
      <c r="A27" s="20">
        <v>1432300028</v>
      </c>
      <c r="B27" s="1">
        <v>18</v>
      </c>
      <c r="C27" s="4" t="s">
        <v>41</v>
      </c>
      <c r="D27" s="4" t="s">
        <v>42</v>
      </c>
      <c r="E27" s="3" t="s">
        <v>43</v>
      </c>
      <c r="F27" s="3"/>
      <c r="G27" s="3"/>
      <c r="H27" s="3"/>
      <c r="I27" s="3"/>
      <c r="J27" s="3"/>
      <c r="K27" s="22">
        <v>100</v>
      </c>
      <c r="L27" s="3" t="s">
        <v>87</v>
      </c>
      <c r="M27" s="3" t="s">
        <v>87</v>
      </c>
      <c r="N27" s="3"/>
      <c r="O27" s="24">
        <v>80</v>
      </c>
      <c r="P27" s="24" t="s">
        <v>137</v>
      </c>
      <c r="Q27" s="24" t="s">
        <v>137</v>
      </c>
      <c r="R27" s="24" t="s">
        <v>137</v>
      </c>
      <c r="S27" s="24" t="s">
        <v>137</v>
      </c>
      <c r="T27" s="24" t="s">
        <v>137</v>
      </c>
      <c r="U27" s="24">
        <v>100</v>
      </c>
      <c r="V27" s="28">
        <v>13</v>
      </c>
      <c r="W27" s="28">
        <v>68</v>
      </c>
      <c r="X27" s="28">
        <f t="shared" si="0"/>
        <v>81</v>
      </c>
      <c r="Y27" s="28">
        <f t="shared" si="1"/>
        <v>90.3</v>
      </c>
      <c r="Z27" s="33" t="s">
        <v>141</v>
      </c>
      <c r="AA27" s="5"/>
      <c r="AB27" s="1" t="s">
        <v>107</v>
      </c>
    </row>
    <row r="28" spans="1:28" ht="16.5" x14ac:dyDescent="0.25">
      <c r="A28" s="20">
        <v>1232300206</v>
      </c>
      <c r="B28" s="1">
        <v>19</v>
      </c>
      <c r="C28" s="4" t="s">
        <v>46</v>
      </c>
      <c r="D28" s="4" t="s">
        <v>47</v>
      </c>
      <c r="E28" s="3" t="s">
        <v>10</v>
      </c>
      <c r="F28" s="3"/>
      <c r="G28" s="3"/>
      <c r="H28" s="3"/>
      <c r="I28" s="3"/>
      <c r="J28" s="3"/>
      <c r="K28" s="22">
        <v>100</v>
      </c>
      <c r="L28" s="3" t="s">
        <v>87</v>
      </c>
      <c r="M28" s="3" t="s">
        <v>87</v>
      </c>
      <c r="N28" s="3"/>
      <c r="O28" s="24">
        <v>80</v>
      </c>
      <c r="P28" s="24" t="s">
        <v>137</v>
      </c>
      <c r="Q28" s="24" t="s">
        <v>137</v>
      </c>
      <c r="R28" s="24" t="s">
        <v>137</v>
      </c>
      <c r="S28" s="24" t="s">
        <v>137</v>
      </c>
      <c r="T28" s="24" t="s">
        <v>137</v>
      </c>
      <c r="U28" s="24">
        <v>100</v>
      </c>
      <c r="V28" s="28">
        <v>19.5</v>
      </c>
      <c r="W28" s="28">
        <v>71</v>
      </c>
      <c r="X28" s="28">
        <f t="shared" si="0"/>
        <v>90.5</v>
      </c>
      <c r="Y28" s="28">
        <f t="shared" si="1"/>
        <v>93.15</v>
      </c>
      <c r="Z28" s="33" t="s">
        <v>141</v>
      </c>
      <c r="AA28" s="5"/>
      <c r="AB28" s="13" t="s">
        <v>108</v>
      </c>
    </row>
    <row r="29" spans="1:28" ht="16.5" x14ac:dyDescent="0.25">
      <c r="A29" s="20">
        <v>1232300377</v>
      </c>
      <c r="B29" s="1">
        <v>20</v>
      </c>
      <c r="C29" s="4" t="s">
        <v>44</v>
      </c>
      <c r="D29" s="4" t="s">
        <v>45</v>
      </c>
      <c r="E29" s="3" t="s">
        <v>17</v>
      </c>
      <c r="F29" s="3"/>
      <c r="G29" s="3"/>
      <c r="H29" s="3"/>
      <c r="I29" s="3"/>
      <c r="J29" s="3"/>
      <c r="K29" s="22">
        <v>100</v>
      </c>
      <c r="L29" s="3" t="s">
        <v>87</v>
      </c>
      <c r="M29" s="3"/>
      <c r="N29" s="3" t="s">
        <v>87</v>
      </c>
      <c r="O29" s="24">
        <v>80</v>
      </c>
      <c r="P29" s="24" t="s">
        <v>137</v>
      </c>
      <c r="Q29" s="24" t="s">
        <v>137</v>
      </c>
      <c r="R29" s="24" t="s">
        <v>137</v>
      </c>
      <c r="S29" s="24" t="s">
        <v>137</v>
      </c>
      <c r="T29" s="26" t="s">
        <v>86</v>
      </c>
      <c r="U29" s="24">
        <v>80</v>
      </c>
      <c r="V29" s="28">
        <v>14.5</v>
      </c>
      <c r="W29" s="28">
        <v>62</v>
      </c>
      <c r="X29" s="28">
        <f t="shared" si="0"/>
        <v>76.5</v>
      </c>
      <c r="Y29" s="28">
        <f t="shared" si="1"/>
        <v>82.95</v>
      </c>
      <c r="Z29" s="33" t="s">
        <v>144</v>
      </c>
      <c r="AA29" s="5"/>
      <c r="AB29" s="1" t="s">
        <v>109</v>
      </c>
    </row>
    <row r="30" spans="1:28" ht="16.5" x14ac:dyDescent="0.25">
      <c r="A30" s="20">
        <v>1232300254</v>
      </c>
      <c r="B30" s="1">
        <v>21</v>
      </c>
      <c r="C30" s="4" t="s">
        <v>48</v>
      </c>
      <c r="D30" s="4" t="s">
        <v>49</v>
      </c>
      <c r="E30" s="3" t="s">
        <v>24</v>
      </c>
      <c r="F30" s="3"/>
      <c r="G30" s="3"/>
      <c r="H30" s="3"/>
      <c r="I30" s="3"/>
      <c r="J30" s="3"/>
      <c r="K30" s="22">
        <v>100</v>
      </c>
      <c r="L30" s="3" t="s">
        <v>87</v>
      </c>
      <c r="M30" s="3" t="s">
        <v>87</v>
      </c>
      <c r="N30" s="3" t="s">
        <v>87</v>
      </c>
      <c r="O30" s="24">
        <v>100</v>
      </c>
      <c r="P30" s="24" t="s">
        <v>137</v>
      </c>
      <c r="Q30" s="24" t="s">
        <v>137</v>
      </c>
      <c r="R30" s="24" t="s">
        <v>137</v>
      </c>
      <c r="S30" s="24" t="s">
        <v>137</v>
      </c>
      <c r="T30" s="24" t="s">
        <v>137</v>
      </c>
      <c r="U30" s="24">
        <v>100</v>
      </c>
      <c r="V30" s="28">
        <v>17</v>
      </c>
      <c r="W30" s="28">
        <v>74</v>
      </c>
      <c r="X30" s="28">
        <f t="shared" si="0"/>
        <v>91</v>
      </c>
      <c r="Y30" s="28">
        <f t="shared" si="1"/>
        <v>97.3</v>
      </c>
      <c r="Z30" s="33" t="s">
        <v>141</v>
      </c>
      <c r="AA30" s="5"/>
      <c r="AB30" s="1" t="s">
        <v>110</v>
      </c>
    </row>
    <row r="31" spans="1:28" s="18" customFormat="1" ht="16.5" x14ac:dyDescent="0.25">
      <c r="A31" s="15">
        <v>1242300132</v>
      </c>
      <c r="B31" s="1">
        <v>22</v>
      </c>
      <c r="C31" s="16" t="s">
        <v>111</v>
      </c>
      <c r="D31" s="16" t="s">
        <v>49</v>
      </c>
      <c r="E31" s="11"/>
      <c r="F31" s="11" t="s">
        <v>86</v>
      </c>
      <c r="G31" s="11" t="s">
        <v>86</v>
      </c>
      <c r="H31" s="11" t="s">
        <v>86</v>
      </c>
      <c r="I31" s="11" t="s">
        <v>86</v>
      </c>
      <c r="J31" s="11" t="s">
        <v>86</v>
      </c>
      <c r="K31" s="23">
        <v>0</v>
      </c>
      <c r="L31" s="11"/>
      <c r="M31" s="11"/>
      <c r="N31" s="11"/>
      <c r="O31" s="26">
        <v>0</v>
      </c>
      <c r="P31" s="26" t="s">
        <v>86</v>
      </c>
      <c r="Q31" s="26" t="s">
        <v>86</v>
      </c>
      <c r="R31" s="26" t="s">
        <v>86</v>
      </c>
      <c r="S31" s="26" t="s">
        <v>86</v>
      </c>
      <c r="T31" s="26" t="s">
        <v>86</v>
      </c>
      <c r="U31" s="26">
        <v>0</v>
      </c>
      <c r="V31" s="29">
        <v>0</v>
      </c>
      <c r="W31" s="29">
        <v>0</v>
      </c>
      <c r="X31" s="29">
        <v>0</v>
      </c>
      <c r="Y31" s="28">
        <f t="shared" si="1"/>
        <v>0</v>
      </c>
      <c r="Z31" s="33" t="s">
        <v>146</v>
      </c>
      <c r="AA31" s="17"/>
      <c r="AB31" s="16" t="s">
        <v>112</v>
      </c>
    </row>
    <row r="32" spans="1:28" ht="16.5" x14ac:dyDescent="0.25">
      <c r="A32" s="20">
        <v>1232300080</v>
      </c>
      <c r="B32" s="1">
        <v>23</v>
      </c>
      <c r="C32" s="4" t="s">
        <v>50</v>
      </c>
      <c r="D32" s="4" t="s">
        <v>51</v>
      </c>
      <c r="E32" s="3" t="s">
        <v>14</v>
      </c>
      <c r="F32" s="3"/>
      <c r="G32" s="3"/>
      <c r="H32" s="3"/>
      <c r="I32" s="3"/>
      <c r="J32" s="3"/>
      <c r="K32" s="22">
        <v>100</v>
      </c>
      <c r="L32" s="3" t="s">
        <v>87</v>
      </c>
      <c r="M32" s="3" t="s">
        <v>87</v>
      </c>
      <c r="N32" s="3" t="s">
        <v>87</v>
      </c>
      <c r="O32" s="24">
        <v>100</v>
      </c>
      <c r="P32" s="24" t="s">
        <v>137</v>
      </c>
      <c r="Q32" s="24" t="s">
        <v>137</v>
      </c>
      <c r="R32" s="24" t="s">
        <v>137</v>
      </c>
      <c r="S32" s="24" t="s">
        <v>137</v>
      </c>
      <c r="T32" s="24" t="s">
        <v>137</v>
      </c>
      <c r="U32" s="24">
        <v>100</v>
      </c>
      <c r="V32" s="28">
        <v>14</v>
      </c>
      <c r="W32" s="28">
        <v>70</v>
      </c>
      <c r="X32" s="28">
        <f t="shared" si="0"/>
        <v>84</v>
      </c>
      <c r="Y32" s="28">
        <f t="shared" si="1"/>
        <v>95.2</v>
      </c>
      <c r="Z32" s="33" t="s">
        <v>141</v>
      </c>
      <c r="AA32" s="5"/>
      <c r="AB32" s="1" t="s">
        <v>113</v>
      </c>
    </row>
    <row r="33" spans="1:28" ht="16.5" x14ac:dyDescent="0.25">
      <c r="A33" s="20">
        <v>1232300211</v>
      </c>
      <c r="B33" s="1">
        <v>24</v>
      </c>
      <c r="C33" s="4" t="s">
        <v>54</v>
      </c>
      <c r="D33" s="4" t="s">
        <v>55</v>
      </c>
      <c r="E33" s="3" t="s">
        <v>24</v>
      </c>
      <c r="F33" s="3"/>
      <c r="G33" s="3"/>
      <c r="H33" s="3"/>
      <c r="I33" s="3"/>
      <c r="J33" s="3"/>
      <c r="K33" s="22">
        <v>100</v>
      </c>
      <c r="L33" s="3"/>
      <c r="M33" s="3"/>
      <c r="N33" s="3"/>
      <c r="O33" s="24">
        <v>0</v>
      </c>
      <c r="P33" s="24" t="s">
        <v>137</v>
      </c>
      <c r="Q33" s="24" t="s">
        <v>137</v>
      </c>
      <c r="R33" s="24" t="s">
        <v>137</v>
      </c>
      <c r="S33" s="24" t="s">
        <v>137</v>
      </c>
      <c r="T33" s="24" t="s">
        <v>137</v>
      </c>
      <c r="U33" s="24">
        <v>100</v>
      </c>
      <c r="V33" s="28">
        <v>8.5</v>
      </c>
      <c r="W33" s="28">
        <v>57</v>
      </c>
      <c r="X33" s="28">
        <f t="shared" si="0"/>
        <v>65.5</v>
      </c>
      <c r="Y33" s="28">
        <f t="shared" si="1"/>
        <v>69.650000000000006</v>
      </c>
      <c r="Z33" s="33" t="s">
        <v>148</v>
      </c>
      <c r="AA33" s="5"/>
      <c r="AB33" s="1" t="s">
        <v>114</v>
      </c>
    </row>
    <row r="34" spans="1:28" ht="16.5" x14ac:dyDescent="0.25">
      <c r="A34" s="20">
        <v>1232300230</v>
      </c>
      <c r="B34" s="1">
        <v>25</v>
      </c>
      <c r="C34" s="4" t="s">
        <v>52</v>
      </c>
      <c r="D34" s="4" t="s">
        <v>53</v>
      </c>
      <c r="E34" s="3" t="s">
        <v>24</v>
      </c>
      <c r="F34" s="3"/>
      <c r="G34" s="3"/>
      <c r="H34" s="3"/>
      <c r="I34" s="3"/>
      <c r="J34" s="3"/>
      <c r="K34" s="22">
        <v>100</v>
      </c>
      <c r="L34" s="3"/>
      <c r="M34" s="3"/>
      <c r="N34" s="3"/>
      <c r="O34" s="24">
        <v>0</v>
      </c>
      <c r="P34" s="24" t="s">
        <v>137</v>
      </c>
      <c r="Q34" s="24" t="s">
        <v>137</v>
      </c>
      <c r="R34" s="24" t="s">
        <v>137</v>
      </c>
      <c r="S34" s="24" t="s">
        <v>137</v>
      </c>
      <c r="T34" s="24" t="s">
        <v>137</v>
      </c>
      <c r="U34" s="24">
        <v>100</v>
      </c>
      <c r="V34" s="28">
        <v>11</v>
      </c>
      <c r="W34" s="28">
        <v>65</v>
      </c>
      <c r="X34" s="28">
        <f t="shared" si="0"/>
        <v>76</v>
      </c>
      <c r="Y34" s="28">
        <f t="shared" si="1"/>
        <v>72.8</v>
      </c>
      <c r="Z34" s="33" t="s">
        <v>142</v>
      </c>
      <c r="AA34" s="5"/>
      <c r="AB34" s="1" t="s">
        <v>115</v>
      </c>
    </row>
    <row r="35" spans="1:28" s="18" customFormat="1" ht="16.5" x14ac:dyDescent="0.25">
      <c r="A35" s="21">
        <v>1432300039</v>
      </c>
      <c r="B35" s="1">
        <v>26</v>
      </c>
      <c r="C35" s="31" t="s">
        <v>56</v>
      </c>
      <c r="D35" s="31" t="s">
        <v>57</v>
      </c>
      <c r="E35" s="11" t="s">
        <v>43</v>
      </c>
      <c r="F35" s="11"/>
      <c r="G35" s="11"/>
      <c r="H35" s="11" t="s">
        <v>86</v>
      </c>
      <c r="I35" s="11"/>
      <c r="J35" s="11"/>
      <c r="K35" s="23">
        <v>80</v>
      </c>
      <c r="L35" s="11" t="s">
        <v>87</v>
      </c>
      <c r="M35" s="11" t="s">
        <v>87</v>
      </c>
      <c r="N35" s="11"/>
      <c r="O35" s="32">
        <v>80</v>
      </c>
      <c r="P35" s="26" t="s">
        <v>86</v>
      </c>
      <c r="Q35" s="26" t="s">
        <v>86</v>
      </c>
      <c r="R35" s="26" t="s">
        <v>86</v>
      </c>
      <c r="S35" s="26" t="s">
        <v>86</v>
      </c>
      <c r="T35" s="26" t="s">
        <v>86</v>
      </c>
      <c r="U35" s="32">
        <v>0</v>
      </c>
      <c r="V35" s="29">
        <v>9.5</v>
      </c>
      <c r="W35" s="29">
        <v>0</v>
      </c>
      <c r="X35" s="29">
        <f t="shared" si="0"/>
        <v>9.5</v>
      </c>
      <c r="Y35" s="29">
        <f t="shared" si="1"/>
        <v>34.85</v>
      </c>
      <c r="Z35" s="33" t="s">
        <v>146</v>
      </c>
      <c r="AA35" s="17"/>
      <c r="AB35" s="16" t="s">
        <v>116</v>
      </c>
    </row>
    <row r="36" spans="1:28" ht="16.5" x14ac:dyDescent="0.25">
      <c r="A36" s="20">
        <v>1232300158</v>
      </c>
      <c r="B36" s="1">
        <v>27</v>
      </c>
      <c r="C36" s="4" t="s">
        <v>58</v>
      </c>
      <c r="D36" s="4" t="s">
        <v>59</v>
      </c>
      <c r="E36" s="3" t="s">
        <v>10</v>
      </c>
      <c r="F36" s="3"/>
      <c r="G36" s="3"/>
      <c r="H36" s="3"/>
      <c r="I36" s="3"/>
      <c r="J36" s="3"/>
      <c r="K36" s="22">
        <v>100</v>
      </c>
      <c r="L36" s="3" t="s">
        <v>87</v>
      </c>
      <c r="M36" s="3" t="s">
        <v>87</v>
      </c>
      <c r="N36" s="3" t="s">
        <v>87</v>
      </c>
      <c r="O36" s="24">
        <v>100</v>
      </c>
      <c r="P36" s="24" t="s">
        <v>137</v>
      </c>
      <c r="Q36" s="24" t="s">
        <v>137</v>
      </c>
      <c r="R36" s="24" t="s">
        <v>137</v>
      </c>
      <c r="S36" s="24" t="s">
        <v>137</v>
      </c>
      <c r="T36" s="24" t="s">
        <v>137</v>
      </c>
      <c r="U36" s="24">
        <v>100</v>
      </c>
      <c r="V36" s="28">
        <v>17.5</v>
      </c>
      <c r="W36" s="28">
        <v>67</v>
      </c>
      <c r="X36" s="28">
        <f t="shared" si="0"/>
        <v>84.5</v>
      </c>
      <c r="Y36" s="28">
        <f t="shared" si="1"/>
        <v>95.35</v>
      </c>
      <c r="Z36" s="33" t="s">
        <v>141</v>
      </c>
      <c r="AA36" s="5"/>
      <c r="AB36" s="1" t="s">
        <v>117</v>
      </c>
    </row>
    <row r="37" spans="1:28" ht="16.5" x14ac:dyDescent="0.25">
      <c r="A37" s="20">
        <v>1232300002</v>
      </c>
      <c r="B37" s="1">
        <v>28</v>
      </c>
      <c r="C37" s="4" t="s">
        <v>60</v>
      </c>
      <c r="D37" s="4" t="s">
        <v>61</v>
      </c>
      <c r="E37" s="3" t="s">
        <v>33</v>
      </c>
      <c r="F37" s="3"/>
      <c r="G37" s="3"/>
      <c r="H37" s="11" t="s">
        <v>86</v>
      </c>
      <c r="I37" s="3"/>
      <c r="J37" s="3"/>
      <c r="K37" s="22">
        <v>80</v>
      </c>
      <c r="L37" s="3" t="s">
        <v>87</v>
      </c>
      <c r="M37" s="3"/>
      <c r="N37" s="3"/>
      <c r="O37" s="24">
        <v>50</v>
      </c>
      <c r="P37" s="24" t="s">
        <v>137</v>
      </c>
      <c r="Q37" s="24" t="s">
        <v>137</v>
      </c>
      <c r="R37" s="24" t="s">
        <v>137</v>
      </c>
      <c r="S37" s="24" t="s">
        <v>137</v>
      </c>
      <c r="T37" s="24" t="s">
        <v>137</v>
      </c>
      <c r="U37" s="24">
        <v>100</v>
      </c>
      <c r="V37" s="28">
        <v>9.5</v>
      </c>
      <c r="W37" s="28">
        <v>67</v>
      </c>
      <c r="X37" s="28">
        <f t="shared" si="0"/>
        <v>76.5</v>
      </c>
      <c r="Y37" s="28">
        <f t="shared" si="1"/>
        <v>78.95</v>
      </c>
      <c r="Z37" s="33" t="s">
        <v>145</v>
      </c>
      <c r="AA37" s="5"/>
      <c r="AB37" s="1" t="s">
        <v>118</v>
      </c>
    </row>
    <row r="38" spans="1:28" s="18" customFormat="1" ht="16.5" x14ac:dyDescent="0.25">
      <c r="A38" s="21">
        <v>1132300376</v>
      </c>
      <c r="B38" s="1">
        <v>29</v>
      </c>
      <c r="C38" s="31" t="s">
        <v>62</v>
      </c>
      <c r="D38" s="31" t="s">
        <v>63</v>
      </c>
      <c r="E38" s="11" t="s">
        <v>64</v>
      </c>
      <c r="F38" s="11" t="s">
        <v>86</v>
      </c>
      <c r="G38" s="11" t="s">
        <v>86</v>
      </c>
      <c r="H38" s="11"/>
      <c r="I38" s="11"/>
      <c r="J38" s="11"/>
      <c r="K38" s="23">
        <v>60</v>
      </c>
      <c r="L38" s="11" t="s">
        <v>87</v>
      </c>
      <c r="M38" s="11"/>
      <c r="N38" s="11"/>
      <c r="O38" s="32">
        <v>50</v>
      </c>
      <c r="P38" s="26" t="s">
        <v>86</v>
      </c>
      <c r="Q38" s="26" t="s">
        <v>86</v>
      </c>
      <c r="R38" s="26" t="s">
        <v>86</v>
      </c>
      <c r="S38" s="26" t="s">
        <v>86</v>
      </c>
      <c r="T38" s="26" t="s">
        <v>86</v>
      </c>
      <c r="U38" s="32">
        <v>0</v>
      </c>
      <c r="V38" s="29">
        <v>0</v>
      </c>
      <c r="W38" s="29">
        <v>0</v>
      </c>
      <c r="X38" s="29">
        <f t="shared" si="0"/>
        <v>0</v>
      </c>
      <c r="Y38" s="29">
        <f t="shared" si="1"/>
        <v>22</v>
      </c>
      <c r="Z38" s="33" t="s">
        <v>146</v>
      </c>
      <c r="AA38" s="17"/>
      <c r="AB38" s="16" t="s">
        <v>119</v>
      </c>
    </row>
    <row r="39" spans="1:28" ht="16.5" x14ac:dyDescent="0.25">
      <c r="A39" s="20">
        <v>1232300052</v>
      </c>
      <c r="B39" s="1">
        <v>30</v>
      </c>
      <c r="C39" s="4" t="s">
        <v>65</v>
      </c>
      <c r="D39" s="4" t="s">
        <v>66</v>
      </c>
      <c r="E39" s="3" t="s">
        <v>33</v>
      </c>
      <c r="F39" s="3"/>
      <c r="G39" s="3"/>
      <c r="H39" s="3"/>
      <c r="I39" s="3"/>
      <c r="J39" s="3"/>
      <c r="K39" s="22">
        <v>100</v>
      </c>
      <c r="L39" s="3" t="s">
        <v>87</v>
      </c>
      <c r="M39" s="3"/>
      <c r="N39" s="3"/>
      <c r="O39" s="24">
        <v>50</v>
      </c>
      <c r="P39" s="24" t="s">
        <v>137</v>
      </c>
      <c r="Q39" s="24" t="s">
        <v>137</v>
      </c>
      <c r="R39" s="24" t="s">
        <v>137</v>
      </c>
      <c r="S39" s="24" t="s">
        <v>137</v>
      </c>
      <c r="T39" s="24" t="s">
        <v>137</v>
      </c>
      <c r="U39" s="24">
        <v>100</v>
      </c>
      <c r="V39" s="28">
        <v>15.5</v>
      </c>
      <c r="W39" s="28">
        <v>53</v>
      </c>
      <c r="X39" s="28">
        <f t="shared" si="0"/>
        <v>68.5</v>
      </c>
      <c r="Y39" s="28">
        <f t="shared" si="1"/>
        <v>80.55</v>
      </c>
      <c r="Z39" s="33" t="s">
        <v>144</v>
      </c>
      <c r="AA39" s="5"/>
      <c r="AB39" s="1" t="s">
        <v>120</v>
      </c>
    </row>
    <row r="40" spans="1:28" x14ac:dyDescent="0.25">
      <c r="D40" s="1" t="s">
        <v>150</v>
      </c>
      <c r="Z40" s="1" t="s">
        <v>141</v>
      </c>
      <c r="AB40" s="13" t="s">
        <v>74</v>
      </c>
    </row>
    <row r="42" spans="1:28" s="6" customForma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s="6" customForma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6" customForma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s="6" customForma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s="6" customForma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s="6" customForma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s="6" customForma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s="6" customForma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s="6" customForma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s="6" customForma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6" customForma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s="7" customForma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</sheetData>
  <conditionalFormatting sqref="Z10:Z39">
    <cfRule type="expression" dxfId="1" priority="1" stopIfTrue="1">
      <formula>LEN(TRIM(Z10))&gt;0</formula>
    </cfRule>
  </conditionalFormatting>
  <hyperlinks>
    <hyperlink ref="B8" r:id="rId1"/>
    <hyperlink ref="AB11" r:id="rId2"/>
    <hyperlink ref="AB28" r:id="rId3"/>
    <hyperlink ref="AB40" r:id="rId4"/>
  </hyperlinks>
  <pageMargins left="0.75" right="0.75" top="1" bottom="1" header="0.5" footer="0.5"/>
  <pageSetup fitToWidth="0" orientation="landscape" r:id="rId5"/>
  <drawing r:id="rId6"/>
  <legacyDrawing r:id="rId7"/>
  <controls>
    <mc:AlternateContent xmlns:mc="http://schemas.openxmlformats.org/markup-compatibility/2006">
      <mc:Choice Requires="x14">
        <control shapeId="1025" r:id="rId8" name="Control 1">
          <controlPr defaultSize="0" r:id="rId9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1025" r:id="rId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2015-12-30T07:12:27Z</cp:lastPrinted>
  <dcterms:created xsi:type="dcterms:W3CDTF">2015-12-30T07:08:33Z</dcterms:created>
  <dcterms:modified xsi:type="dcterms:W3CDTF">2016-03-31T03:00:13Z</dcterms:modified>
</cp:coreProperties>
</file>