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IU\ACTG 381\"/>
    </mc:Choice>
  </mc:AlternateContent>
  <bookViews>
    <workbookView xWindow="480" yWindow="75" windowWidth="18195" windowHeight="11820" tabRatio="766"/>
  </bookViews>
  <sheets>
    <sheet name="Form" sheetId="1" r:id="rId1"/>
    <sheet name="Sheet2" sheetId="2" r:id="rId2"/>
    <sheet name="Sheet3" sheetId="3" r:id="rId3"/>
  </sheets>
  <calcPr calcId="152511" concurrentCalc="0"/>
</workbook>
</file>

<file path=xl/calcChain.xml><?xml version="1.0" encoding="utf-8"?>
<calcChain xmlns="http://schemas.openxmlformats.org/spreadsheetml/2006/main">
  <c r="AV13" i="1" l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12" i="1"/>
  <c r="AU18" i="1"/>
  <c r="AU21" i="1"/>
  <c r="AU26" i="1"/>
  <c r="AU16" i="1"/>
  <c r="AU23" i="1"/>
  <c r="AU22" i="1"/>
  <c r="AU20" i="1"/>
  <c r="AS19" i="1"/>
  <c r="AS13" i="1"/>
  <c r="AS14" i="1"/>
  <c r="AS15" i="1"/>
  <c r="AS16" i="1"/>
  <c r="AS17" i="1"/>
  <c r="AS18" i="1"/>
  <c r="AS20" i="1"/>
  <c r="AS21" i="1"/>
  <c r="AS22" i="1"/>
  <c r="AS23" i="1"/>
  <c r="AS24" i="1"/>
  <c r="AS25" i="1"/>
  <c r="AS26" i="1"/>
  <c r="AS27" i="1"/>
  <c r="AS28" i="1"/>
  <c r="AS12" i="1"/>
</calcChain>
</file>

<file path=xl/sharedStrings.xml><?xml version="1.0" encoding="utf-8"?>
<sst xmlns="http://schemas.openxmlformats.org/spreadsheetml/2006/main" count="470" uniqueCount="122">
  <si>
    <t>ACTG 381</t>
  </si>
  <si>
    <t>Võ Mai</t>
  </si>
  <si>
    <t>Anh</t>
  </si>
  <si>
    <t>anh.vo.k2sba@eiu.edu.vn</t>
  </si>
  <si>
    <t>Lý Thị Thu</t>
  </si>
  <si>
    <t>Cúc</t>
  </si>
  <si>
    <t>cuc.ly.k1sba@eiu.edu.vn</t>
  </si>
  <si>
    <t>Trần Thị Mỹ</t>
  </si>
  <si>
    <t>Duyên</t>
  </si>
  <si>
    <t>duyen.tran.k2sba@eiu.edu.vn</t>
  </si>
  <si>
    <t>Nguyễn Hải</t>
  </si>
  <si>
    <t>Dương</t>
  </si>
  <si>
    <t>duong.nguyen.k1sba@eiu.edu.vn</t>
  </si>
  <si>
    <t>Thạch</t>
  </si>
  <si>
    <t>Hiền</t>
  </si>
  <si>
    <t>hien.thach.k2sba@eiu.edu.vn</t>
  </si>
  <si>
    <t>Phạm Thị Ngọc</t>
  </si>
  <si>
    <t>Linh</t>
  </si>
  <si>
    <t>linh.pham.k1sba1@eiu.edu.vn</t>
  </si>
  <si>
    <t>Trần Việt</t>
  </si>
  <si>
    <t>linh.tran.k1sba2@eiu.edu.vn</t>
  </si>
  <si>
    <t>Nguyễn Thu</t>
  </si>
  <si>
    <t>Minh</t>
  </si>
  <si>
    <t>minh.nguyen.k1sba1@eiu.edu.vn</t>
  </si>
  <si>
    <t>Đoàn Nguyễn Yến</t>
  </si>
  <si>
    <t>Nhi</t>
  </si>
  <si>
    <t>nhi.doan.k1sba@eiu.edu.vn</t>
  </si>
  <si>
    <t>Ninh Thị Trang</t>
  </si>
  <si>
    <t>Thủy</t>
  </si>
  <si>
    <t>thuy.ninh.k1sba@eiu.edu.vn</t>
  </si>
  <si>
    <t>Võ Minh</t>
  </si>
  <si>
    <t>Trí</t>
  </si>
  <si>
    <t>tri.vo.k1sba@eiu.edu.vn</t>
  </si>
  <si>
    <t>Quarter: 01</t>
  </si>
  <si>
    <t>Year:</t>
  </si>
  <si>
    <t>2015 - 2016</t>
  </si>
  <si>
    <t>Number of Credit: 04</t>
  </si>
  <si>
    <t xml:space="preserve">Time: </t>
  </si>
  <si>
    <t>12:30 - 14:30</t>
  </si>
  <si>
    <t xml:space="preserve">Date: </t>
  </si>
  <si>
    <t>Tues and Fri</t>
  </si>
  <si>
    <t>IRN</t>
  </si>
  <si>
    <t>Full name</t>
  </si>
  <si>
    <t>Email</t>
  </si>
  <si>
    <t xml:space="preserve">Instructor: </t>
  </si>
  <si>
    <t>Phuoc Le</t>
  </si>
  <si>
    <t>Email:</t>
  </si>
  <si>
    <t>phuoc.le@eiu.edu.vn</t>
  </si>
  <si>
    <t>Order</t>
  </si>
  <si>
    <t>Y</t>
  </si>
  <si>
    <t>N</t>
  </si>
  <si>
    <t>Tống Duy</t>
  </si>
  <si>
    <t>Thy</t>
  </si>
  <si>
    <t>thy.tong.k2sba@eiu.edu.vn</t>
  </si>
  <si>
    <t>Trần Anh</t>
  </si>
  <si>
    <t>Danh</t>
  </si>
  <si>
    <t>Nguyễn Thị Kim</t>
  </si>
  <si>
    <t>Ngân</t>
  </si>
  <si>
    <t>ngan.nguyen.k2sba1@eiu.edu.vn</t>
  </si>
  <si>
    <t>ngan.nguyen.k2sba2@eiu.edu.vn</t>
  </si>
  <si>
    <t>Đỗ Tường Hoàng</t>
  </si>
  <si>
    <t>Phúc</t>
  </si>
  <si>
    <t>phuc.do.k2sba@eiu.edu.vn</t>
  </si>
  <si>
    <t>danh.tran.k1sba@eiu.edu.vn</t>
  </si>
  <si>
    <t>Trương Thị Kim</t>
  </si>
  <si>
    <t>ngan.truong.k1sba@eiu.edu.vn</t>
  </si>
  <si>
    <t>Notes</t>
  </si>
  <si>
    <t>Học trước để điểm cho mùa tới</t>
  </si>
  <si>
    <t xml:space="preserve">Class 1 </t>
  </si>
  <si>
    <t xml:space="preserve">Class 2 </t>
  </si>
  <si>
    <t>Class 3</t>
  </si>
  <si>
    <t>Class 4</t>
  </si>
  <si>
    <t>Class 5</t>
  </si>
  <si>
    <t>Class 6</t>
  </si>
  <si>
    <t>Class 7</t>
  </si>
  <si>
    <t>Class 8</t>
  </si>
  <si>
    <t>Class 9</t>
  </si>
  <si>
    <t>Class 10</t>
  </si>
  <si>
    <t>Class 11</t>
  </si>
  <si>
    <t>Class 12</t>
  </si>
  <si>
    <t>Class 13</t>
  </si>
  <si>
    <t>Class 14</t>
  </si>
  <si>
    <t>Class 15</t>
  </si>
  <si>
    <t>Class 16</t>
  </si>
  <si>
    <t>Class 17</t>
  </si>
  <si>
    <t>Class 18</t>
  </si>
  <si>
    <t>Class 19</t>
  </si>
  <si>
    <t>Class 20</t>
  </si>
  <si>
    <t>Quiz 1</t>
  </si>
  <si>
    <t>Quiz 2</t>
  </si>
  <si>
    <t>Quiz 3</t>
  </si>
  <si>
    <t>Quiz 4</t>
  </si>
  <si>
    <t>Quiz 5</t>
  </si>
  <si>
    <t>Quiz 6</t>
  </si>
  <si>
    <t>Quiz 7</t>
  </si>
  <si>
    <t>Quiz 8</t>
  </si>
  <si>
    <t xml:space="preserve">    </t>
  </si>
  <si>
    <t xml:space="preserve">Grand Total </t>
  </si>
  <si>
    <t>Grade in Letter</t>
  </si>
  <si>
    <t>HW 1</t>
  </si>
  <si>
    <t xml:space="preserve">HW2 </t>
  </si>
  <si>
    <t>HW 3</t>
  </si>
  <si>
    <t>HW 4</t>
  </si>
  <si>
    <t>HW 5</t>
  </si>
  <si>
    <t>HW 6</t>
  </si>
  <si>
    <t>HW 7</t>
  </si>
  <si>
    <t>HW 8</t>
  </si>
  <si>
    <t>Attendance (5%)</t>
  </si>
  <si>
    <t>Discussion Participation (10%)</t>
  </si>
  <si>
    <t>Total Homework (20%)</t>
  </si>
  <si>
    <t>Total Quizzes (30%)</t>
  </si>
  <si>
    <t>10K Project (25%)</t>
  </si>
  <si>
    <t>HW 9</t>
  </si>
  <si>
    <t>SFAC Readings (10%)</t>
  </si>
  <si>
    <t>A-</t>
  </si>
  <si>
    <t>B-</t>
  </si>
  <si>
    <t>F</t>
  </si>
  <si>
    <t>B+</t>
  </si>
  <si>
    <t>B</t>
  </si>
  <si>
    <t>A</t>
  </si>
  <si>
    <t>C+</t>
  </si>
  <si>
    <t>C-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</si>
</sst>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3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0" xfId="0" applyFont="1"/>
    <xf numFmtId="0" fontId="3" fillId="0" borderId="0" xfId="1"/>
    <xf numFmtId="0" fontId="4" fillId="0" borderId="1" xfId="0" applyFont="1" applyBorder="1"/>
    <xf numFmtId="0" fontId="5" fillId="0" borderId="1" xfId="0" applyFont="1" applyBorder="1"/>
    <xf numFmtId="0" fontId="5" fillId="0" borderId="0" xfId="0" applyFont="1"/>
    <xf numFmtId="0" fontId="0" fillId="2" borderId="0" xfId="0" applyFill="1"/>
    <xf numFmtId="0" fontId="3" fillId="0" borderId="1" xfId="1" applyBorder="1"/>
    <xf numFmtId="164" fontId="0" fillId="0" borderId="1" xfId="0" applyNumberFormat="1" applyBorder="1"/>
    <xf numFmtId="0" fontId="1" fillId="0" borderId="1" xfId="0" applyFont="1" applyBorder="1" applyAlignment="1">
      <alignment horizontal="center"/>
    </xf>
    <xf numFmtId="0" fontId="0" fillId="3" borderId="1" xfId="0" applyFill="1" applyBorder="1"/>
    <xf numFmtId="164" fontId="5" fillId="0" borderId="1" xfId="0" applyNumberFormat="1" applyFont="1" applyBorder="1"/>
    <xf numFmtId="0" fontId="5" fillId="0" borderId="1" xfId="0" applyFont="1" applyFill="1" applyBorder="1"/>
    <xf numFmtId="0" fontId="4" fillId="4" borderId="1" xfId="0" applyFont="1" applyFill="1" applyBorder="1"/>
    <xf numFmtId="0" fontId="5" fillId="4" borderId="1" xfId="0" applyFont="1" applyFill="1" applyBorder="1"/>
    <xf numFmtId="0" fontId="0" fillId="4" borderId="1" xfId="0" applyFill="1" applyBorder="1"/>
    <xf numFmtId="164" fontId="0" fillId="4" borderId="1" xfId="0" applyNumberFormat="1" applyFill="1" applyBorder="1"/>
    <xf numFmtId="0" fontId="5" fillId="4" borderId="0" xfId="0" applyFont="1" applyFill="1"/>
    <xf numFmtId="0" fontId="6" fillId="0" borderId="0" xfId="0" applyFont="1" applyBorder="1" applyAlignment="1" applyProtection="1">
      <alignment horizontal="center"/>
      <protection hidden="1"/>
    </xf>
    <xf numFmtId="0" fontId="3" fillId="0" borderId="2" xfId="1" applyFill="1" applyBorder="1"/>
    <xf numFmtId="0" fontId="6" fillId="0" borderId="0" xfId="0" applyFont="1" applyFill="1" applyBorder="1" applyAlignment="1" applyProtection="1">
      <alignment horizontal="center"/>
      <protection hidden="1"/>
    </xf>
  </cellXfs>
  <cellStyles count="2">
    <cellStyle name="Hyperlink" xfId="1" builtinId="8"/>
    <cellStyle name="Normal" xfId="0" builtinId="0"/>
  </cellStyles>
  <dxfs count="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huoc.le@eiu.edu.vn" TargetMode="External"/><Relationship Id="rId2" Type="http://schemas.openxmlformats.org/officeDocument/2006/relationships/hyperlink" Target="mailto:linh.pham.k1sba1@eiu.edu.vn" TargetMode="External"/><Relationship Id="rId1" Type="http://schemas.openxmlformats.org/officeDocument/2006/relationships/hyperlink" Target="mailto:phuoc.le@eiu.edu.vn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32"/>
  <sheetViews>
    <sheetView tabSelected="1" workbookViewId="0">
      <selection activeCell="AW31" sqref="AW31"/>
    </sheetView>
  </sheetViews>
  <sheetFormatPr defaultRowHeight="15" x14ac:dyDescent="0.25"/>
  <cols>
    <col min="1" max="1" width="11" bestFit="1" customWidth="1"/>
    <col min="2" max="2" width="6.5703125" customWidth="1"/>
    <col min="3" max="3" width="19.7109375" customWidth="1"/>
    <col min="4" max="4" width="9.140625" customWidth="1"/>
    <col min="5" max="24" width="9.140625" hidden="1" customWidth="1"/>
    <col min="25" max="25" width="16.28515625" hidden="1" customWidth="1"/>
    <col min="26" max="26" width="28" hidden="1" customWidth="1"/>
    <col min="27" max="31" width="5.5703125" hidden="1" customWidth="1"/>
    <col min="32" max="32" width="7.5703125" hidden="1" customWidth="1"/>
    <col min="33" max="35" width="5.5703125" hidden="1" customWidth="1"/>
    <col min="36" max="36" width="21.42578125" hidden="1" customWidth="1"/>
    <col min="37" max="44" width="0" hidden="1" customWidth="1"/>
    <col min="45" max="45" width="18.42578125" hidden="1" customWidth="1"/>
    <col min="46" max="46" width="17.5703125" hidden="1" customWidth="1"/>
    <col min="47" max="47" width="16.42578125" hidden="1" customWidth="1"/>
    <col min="48" max="48" width="11.5703125" bestFit="1" customWidth="1"/>
    <col min="49" max="49" width="14.28515625" bestFit="1" customWidth="1"/>
    <col min="50" max="50" width="28.7109375" bestFit="1" customWidth="1"/>
    <col min="51" max="51" width="31.42578125" bestFit="1" customWidth="1"/>
  </cols>
  <sheetData>
    <row r="1" spans="1:51" ht="18.75" x14ac:dyDescent="0.3">
      <c r="A1" s="3" t="s">
        <v>0</v>
      </c>
      <c r="B1" s="3"/>
    </row>
    <row r="2" spans="1:51" ht="18.75" x14ac:dyDescent="0.3">
      <c r="A2" s="3" t="s">
        <v>33</v>
      </c>
      <c r="B2" s="3"/>
    </row>
    <row r="3" spans="1:51" ht="18.75" x14ac:dyDescent="0.3">
      <c r="A3" s="3" t="s">
        <v>34</v>
      </c>
      <c r="B3" s="3" t="s">
        <v>35</v>
      </c>
    </row>
    <row r="4" spans="1:51" ht="18.75" x14ac:dyDescent="0.3">
      <c r="A4" s="3" t="s">
        <v>36</v>
      </c>
      <c r="B4" s="3"/>
    </row>
    <row r="5" spans="1:51" ht="18.75" x14ac:dyDescent="0.3">
      <c r="A5" s="3" t="s">
        <v>37</v>
      </c>
      <c r="B5" s="3" t="s">
        <v>38</v>
      </c>
    </row>
    <row r="6" spans="1:51" ht="18.75" x14ac:dyDescent="0.3">
      <c r="A6" s="3" t="s">
        <v>39</v>
      </c>
      <c r="B6" s="3" t="s">
        <v>40</v>
      </c>
    </row>
    <row r="7" spans="1:51" ht="18.75" x14ac:dyDescent="0.3">
      <c r="A7" s="3" t="s">
        <v>44</v>
      </c>
      <c r="B7" s="3" t="s">
        <v>45</v>
      </c>
    </row>
    <row r="8" spans="1:51" ht="18.75" x14ac:dyDescent="0.3">
      <c r="A8" s="3" t="s">
        <v>46</v>
      </c>
      <c r="B8" s="4" t="s">
        <v>47</v>
      </c>
    </row>
    <row r="11" spans="1:51" x14ac:dyDescent="0.25">
      <c r="A11" s="2" t="s">
        <v>41</v>
      </c>
      <c r="B11" s="2" t="s">
        <v>48</v>
      </c>
      <c r="C11" s="11" t="s">
        <v>42</v>
      </c>
      <c r="D11" s="11"/>
      <c r="E11" s="1" t="s">
        <v>68</v>
      </c>
      <c r="F11" s="1" t="s">
        <v>69</v>
      </c>
      <c r="G11" s="1" t="s">
        <v>70</v>
      </c>
      <c r="H11" s="1" t="s">
        <v>71</v>
      </c>
      <c r="I11" s="1" t="s">
        <v>72</v>
      </c>
      <c r="J11" s="1" t="s">
        <v>73</v>
      </c>
      <c r="K11" s="1" t="s">
        <v>74</v>
      </c>
      <c r="L11" s="1" t="s">
        <v>75</v>
      </c>
      <c r="M11" s="1" t="s">
        <v>76</v>
      </c>
      <c r="N11" s="1" t="s">
        <v>77</v>
      </c>
      <c r="O11" s="1" t="s">
        <v>78</v>
      </c>
      <c r="P11" s="1" t="s">
        <v>79</v>
      </c>
      <c r="Q11" s="1" t="s">
        <v>80</v>
      </c>
      <c r="R11" s="1" t="s">
        <v>81</v>
      </c>
      <c r="S11" s="1" t="s">
        <v>82</v>
      </c>
      <c r="T11" s="1" t="s">
        <v>83</v>
      </c>
      <c r="U11" s="1" t="s">
        <v>84</v>
      </c>
      <c r="V11" s="1" t="s">
        <v>85</v>
      </c>
      <c r="W11" s="1" t="s">
        <v>86</v>
      </c>
      <c r="X11" s="1" t="s">
        <v>87</v>
      </c>
      <c r="Y11" s="12" t="s">
        <v>107</v>
      </c>
      <c r="Z11" s="12" t="s">
        <v>108</v>
      </c>
      <c r="AA11" s="1" t="s">
        <v>99</v>
      </c>
      <c r="AB11" s="1" t="s">
        <v>100</v>
      </c>
      <c r="AC11" s="1" t="s">
        <v>101</v>
      </c>
      <c r="AD11" s="1" t="s">
        <v>102</v>
      </c>
      <c r="AE11" s="1" t="s">
        <v>103</v>
      </c>
      <c r="AF11" s="1" t="s">
        <v>104</v>
      </c>
      <c r="AG11" s="1" t="s">
        <v>105</v>
      </c>
      <c r="AH11" s="1" t="s">
        <v>106</v>
      </c>
      <c r="AI11" s="1" t="s">
        <v>112</v>
      </c>
      <c r="AJ11" s="12" t="s">
        <v>109</v>
      </c>
      <c r="AK11" s="1" t="s">
        <v>88</v>
      </c>
      <c r="AL11" s="1" t="s">
        <v>89</v>
      </c>
      <c r="AM11" s="1" t="s">
        <v>90</v>
      </c>
      <c r="AN11" s="1" t="s">
        <v>91</v>
      </c>
      <c r="AO11" s="1" t="s">
        <v>92</v>
      </c>
      <c r="AP11" s="1" t="s">
        <v>93</v>
      </c>
      <c r="AQ11" s="1" t="s">
        <v>94</v>
      </c>
      <c r="AR11" s="1" t="s">
        <v>95</v>
      </c>
      <c r="AS11" s="12" t="s">
        <v>110</v>
      </c>
      <c r="AT11" s="12" t="s">
        <v>113</v>
      </c>
      <c r="AU11" s="12" t="s">
        <v>111</v>
      </c>
      <c r="AV11" s="12" t="s">
        <v>97</v>
      </c>
      <c r="AW11" s="12" t="s">
        <v>98</v>
      </c>
      <c r="AX11" s="12" t="s">
        <v>66</v>
      </c>
      <c r="AY11" s="12" t="s">
        <v>43</v>
      </c>
    </row>
    <row r="12" spans="1:51" ht="16.5" x14ac:dyDescent="0.25">
      <c r="A12" s="1">
        <v>1232300253</v>
      </c>
      <c r="B12" s="1">
        <v>1</v>
      </c>
      <c r="C12" s="1" t="s">
        <v>1</v>
      </c>
      <c r="D12" s="1" t="s">
        <v>2</v>
      </c>
      <c r="E12" s="1" t="s">
        <v>49</v>
      </c>
      <c r="F12" s="1" t="s">
        <v>49</v>
      </c>
      <c r="G12" s="1" t="s">
        <v>49</v>
      </c>
      <c r="H12" s="1"/>
      <c r="I12" s="1"/>
      <c r="J12" s="1" t="s">
        <v>49</v>
      </c>
      <c r="K12" s="1"/>
      <c r="L12" s="6" t="s">
        <v>49</v>
      </c>
      <c r="M12" s="6" t="s">
        <v>49</v>
      </c>
      <c r="N12" s="6" t="s">
        <v>49</v>
      </c>
      <c r="O12" s="6" t="s">
        <v>49</v>
      </c>
      <c r="P12" s="1"/>
      <c r="Q12" s="1"/>
      <c r="R12" s="1" t="s">
        <v>49</v>
      </c>
      <c r="S12" s="1"/>
      <c r="T12" s="1"/>
      <c r="U12" s="1"/>
      <c r="V12" s="1"/>
      <c r="W12" s="1"/>
      <c r="X12" s="1"/>
      <c r="Y12" s="1">
        <v>100</v>
      </c>
      <c r="Z12" s="1">
        <v>82</v>
      </c>
      <c r="AA12" s="1" t="s">
        <v>49</v>
      </c>
      <c r="AB12" s="1" t="s">
        <v>49</v>
      </c>
      <c r="AC12" s="1" t="s">
        <v>49</v>
      </c>
      <c r="AD12" s="1" t="s">
        <v>49</v>
      </c>
      <c r="AE12" s="1" t="s">
        <v>49</v>
      </c>
      <c r="AF12" s="1" t="s">
        <v>49</v>
      </c>
      <c r="AG12" s="1" t="s">
        <v>49</v>
      </c>
      <c r="AH12" s="1" t="s">
        <v>49</v>
      </c>
      <c r="AI12" s="1" t="s">
        <v>49</v>
      </c>
      <c r="AJ12" s="1">
        <v>100</v>
      </c>
      <c r="AK12" s="1">
        <v>10</v>
      </c>
      <c r="AL12" s="1">
        <v>10</v>
      </c>
      <c r="AM12" s="1">
        <v>6</v>
      </c>
      <c r="AN12" s="1">
        <v>8</v>
      </c>
      <c r="AO12" s="1">
        <v>6</v>
      </c>
      <c r="AP12" s="1">
        <v>8.5</v>
      </c>
      <c r="AQ12" s="1">
        <v>7.5</v>
      </c>
      <c r="AR12" s="1">
        <v>7</v>
      </c>
      <c r="AS12" s="10">
        <f>SUM(AK12:AR12)*100/80</f>
        <v>78.75</v>
      </c>
      <c r="AT12" s="1">
        <v>80</v>
      </c>
      <c r="AU12" s="1">
        <v>81</v>
      </c>
      <c r="AV12" s="10">
        <f>Y12*5%+Z12*10%+AJ12*20%+AS12*30%+AT12*10%+AU12*25%</f>
        <v>85.075000000000003</v>
      </c>
      <c r="AW12" s="20" t="s">
        <v>114</v>
      </c>
      <c r="AX12" s="1"/>
      <c r="AY12" s="1" t="s">
        <v>3</v>
      </c>
    </row>
    <row r="13" spans="1:51" ht="16.5" x14ac:dyDescent="0.25">
      <c r="A13" s="1">
        <v>1132300014</v>
      </c>
      <c r="B13" s="1">
        <v>2</v>
      </c>
      <c r="C13" s="1" t="s">
        <v>4</v>
      </c>
      <c r="D13" s="1" t="s">
        <v>5</v>
      </c>
      <c r="E13" s="1" t="s">
        <v>49</v>
      </c>
      <c r="F13" s="1" t="s">
        <v>49</v>
      </c>
      <c r="G13" s="1" t="s">
        <v>49</v>
      </c>
      <c r="H13" s="1"/>
      <c r="I13" s="1"/>
      <c r="J13" s="1" t="s">
        <v>49</v>
      </c>
      <c r="K13" s="1"/>
      <c r="L13" s="6" t="s">
        <v>49</v>
      </c>
      <c r="M13" s="6" t="s">
        <v>49</v>
      </c>
      <c r="N13" s="6" t="s">
        <v>49</v>
      </c>
      <c r="O13" s="6" t="s">
        <v>49</v>
      </c>
      <c r="P13" s="1"/>
      <c r="Q13" s="1"/>
      <c r="R13" s="1" t="s">
        <v>49</v>
      </c>
      <c r="S13" s="1"/>
      <c r="T13" s="1"/>
      <c r="U13" s="1"/>
      <c r="V13" s="1"/>
      <c r="W13" s="1"/>
      <c r="X13" s="1"/>
      <c r="Y13" s="1">
        <v>100</v>
      </c>
      <c r="Z13" s="1">
        <v>60</v>
      </c>
      <c r="AA13" s="1" t="s">
        <v>49</v>
      </c>
      <c r="AB13" s="1" t="s">
        <v>49</v>
      </c>
      <c r="AC13" s="1" t="s">
        <v>49</v>
      </c>
      <c r="AD13" s="1" t="s">
        <v>49</v>
      </c>
      <c r="AE13" s="1" t="s">
        <v>49</v>
      </c>
      <c r="AF13" s="1" t="s">
        <v>49</v>
      </c>
      <c r="AG13" s="1" t="s">
        <v>49</v>
      </c>
      <c r="AH13" s="1" t="s">
        <v>49</v>
      </c>
      <c r="AI13" s="1" t="s">
        <v>49</v>
      </c>
      <c r="AJ13" s="1">
        <v>100</v>
      </c>
      <c r="AK13" s="1">
        <v>4.5</v>
      </c>
      <c r="AL13" s="1">
        <v>5.5</v>
      </c>
      <c r="AM13" s="1">
        <v>4.5</v>
      </c>
      <c r="AN13" s="1">
        <v>2.5</v>
      </c>
      <c r="AO13" s="1">
        <v>7</v>
      </c>
      <c r="AP13" s="1">
        <v>4</v>
      </c>
      <c r="AQ13" s="1">
        <v>7</v>
      </c>
      <c r="AR13" s="1">
        <v>4.5</v>
      </c>
      <c r="AS13" s="10">
        <f t="shared" ref="AS13:AS28" si="0">SUM(AK13:AR13)*100/80</f>
        <v>49.375</v>
      </c>
      <c r="AT13" s="1">
        <v>80</v>
      </c>
      <c r="AU13" s="1">
        <v>81</v>
      </c>
      <c r="AV13" s="10">
        <f t="shared" ref="AV13:AV28" si="1">Y13*5%+Z13*10%+AJ13*20%+AS13*30%+AT13*10%+AU13*25%</f>
        <v>74.0625</v>
      </c>
      <c r="AW13" s="20" t="s">
        <v>115</v>
      </c>
      <c r="AX13" s="1"/>
      <c r="AY13" s="1" t="s">
        <v>6</v>
      </c>
    </row>
    <row r="14" spans="1:51" ht="16.5" x14ac:dyDescent="0.25">
      <c r="A14" s="1">
        <v>1132300171</v>
      </c>
      <c r="B14" s="1">
        <v>3</v>
      </c>
      <c r="C14" s="1" t="s">
        <v>54</v>
      </c>
      <c r="D14" s="1" t="s">
        <v>55</v>
      </c>
      <c r="E14" s="1" t="s">
        <v>49</v>
      </c>
      <c r="F14" s="5" t="s">
        <v>50</v>
      </c>
      <c r="G14" s="1" t="s">
        <v>49</v>
      </c>
      <c r="H14" s="1"/>
      <c r="I14" s="1"/>
      <c r="J14" s="1" t="s">
        <v>49</v>
      </c>
      <c r="K14" s="5" t="s">
        <v>50</v>
      </c>
      <c r="L14" s="5" t="s">
        <v>50</v>
      </c>
      <c r="M14" s="6" t="s">
        <v>49</v>
      </c>
      <c r="N14" s="6" t="s">
        <v>49</v>
      </c>
      <c r="O14" s="5" t="s">
        <v>50</v>
      </c>
      <c r="P14" s="5"/>
      <c r="Q14" s="5" t="s">
        <v>50</v>
      </c>
      <c r="R14" s="1" t="s">
        <v>49</v>
      </c>
      <c r="S14" s="5"/>
      <c r="T14" s="5"/>
      <c r="U14" s="5" t="s">
        <v>50</v>
      </c>
      <c r="V14" s="5" t="s">
        <v>50</v>
      </c>
      <c r="W14" s="5" t="s">
        <v>50</v>
      </c>
      <c r="X14" s="5" t="s">
        <v>50</v>
      </c>
      <c r="Y14" s="5">
        <v>0</v>
      </c>
      <c r="Z14" s="5">
        <v>0</v>
      </c>
      <c r="AA14" s="6" t="s">
        <v>49</v>
      </c>
      <c r="AB14" s="6" t="s">
        <v>49</v>
      </c>
      <c r="AC14" s="5" t="s">
        <v>50</v>
      </c>
      <c r="AD14" s="6" t="s">
        <v>49</v>
      </c>
      <c r="AE14" s="5" t="s">
        <v>50</v>
      </c>
      <c r="AF14" s="6" t="s">
        <v>49</v>
      </c>
      <c r="AG14" s="5" t="s">
        <v>50</v>
      </c>
      <c r="AH14" s="5" t="s">
        <v>50</v>
      </c>
      <c r="AI14" s="5" t="s">
        <v>50</v>
      </c>
      <c r="AJ14" s="6">
        <v>40</v>
      </c>
      <c r="AK14" s="6">
        <v>4.5</v>
      </c>
      <c r="AL14" s="6">
        <v>5</v>
      </c>
      <c r="AM14" s="5">
        <v>0</v>
      </c>
      <c r="AN14" s="6">
        <v>6</v>
      </c>
      <c r="AO14" s="6">
        <v>4.5</v>
      </c>
      <c r="AP14" s="6">
        <v>5.5</v>
      </c>
      <c r="AQ14" s="5">
        <v>0</v>
      </c>
      <c r="AR14" s="5">
        <v>0</v>
      </c>
      <c r="AS14" s="10">
        <f t="shared" si="0"/>
        <v>31.875</v>
      </c>
      <c r="AT14" s="5">
        <v>0</v>
      </c>
      <c r="AU14" s="6">
        <v>80</v>
      </c>
      <c r="AV14" s="10">
        <f t="shared" si="1"/>
        <v>37.5625</v>
      </c>
      <c r="AW14" s="20" t="s">
        <v>116</v>
      </c>
      <c r="AX14" s="1"/>
      <c r="AY14" s="1" t="s">
        <v>63</v>
      </c>
    </row>
    <row r="15" spans="1:51" ht="16.5" x14ac:dyDescent="0.25">
      <c r="A15" s="1">
        <v>1232300250</v>
      </c>
      <c r="B15" s="1">
        <v>4</v>
      </c>
      <c r="C15" s="1" t="s">
        <v>7</v>
      </c>
      <c r="D15" s="1" t="s">
        <v>8</v>
      </c>
      <c r="E15" s="1" t="s">
        <v>49</v>
      </c>
      <c r="F15" s="1" t="s">
        <v>49</v>
      </c>
      <c r="G15" s="1" t="s">
        <v>49</v>
      </c>
      <c r="H15" s="1"/>
      <c r="I15" s="1"/>
      <c r="J15" s="1" t="s">
        <v>49</v>
      </c>
      <c r="K15" s="1"/>
      <c r="L15" s="6" t="s">
        <v>49</v>
      </c>
      <c r="M15" s="6" t="s">
        <v>49</v>
      </c>
      <c r="N15" s="6" t="s">
        <v>49</v>
      </c>
      <c r="O15" s="6" t="s">
        <v>49</v>
      </c>
      <c r="P15" s="1"/>
      <c r="Q15" s="1"/>
      <c r="R15" s="1" t="s">
        <v>49</v>
      </c>
      <c r="S15" s="1"/>
      <c r="T15" s="1"/>
      <c r="U15" s="1"/>
      <c r="V15" s="1"/>
      <c r="W15" s="1"/>
      <c r="X15" s="1"/>
      <c r="Y15" s="1">
        <v>100</v>
      </c>
      <c r="Z15" s="1">
        <v>80</v>
      </c>
      <c r="AA15" s="1" t="s">
        <v>49</v>
      </c>
      <c r="AB15" s="1" t="s">
        <v>49</v>
      </c>
      <c r="AC15" s="1" t="s">
        <v>49</v>
      </c>
      <c r="AD15" s="1" t="s">
        <v>49</v>
      </c>
      <c r="AE15" s="1" t="s">
        <v>49</v>
      </c>
      <c r="AF15" s="1" t="s">
        <v>49</v>
      </c>
      <c r="AG15" s="1" t="s">
        <v>49</v>
      </c>
      <c r="AH15" s="1" t="s">
        <v>49</v>
      </c>
      <c r="AI15" s="1" t="s">
        <v>49</v>
      </c>
      <c r="AJ15" s="1">
        <v>100</v>
      </c>
      <c r="AK15" s="1">
        <v>7</v>
      </c>
      <c r="AL15" s="1">
        <v>7.5</v>
      </c>
      <c r="AM15" s="1">
        <v>5</v>
      </c>
      <c r="AN15" s="1">
        <v>4</v>
      </c>
      <c r="AO15" s="1">
        <v>5.5</v>
      </c>
      <c r="AP15" s="1">
        <v>8.5</v>
      </c>
      <c r="AQ15" s="1">
        <v>7.5</v>
      </c>
      <c r="AR15" s="1">
        <v>5</v>
      </c>
      <c r="AS15" s="10">
        <f t="shared" si="0"/>
        <v>62.5</v>
      </c>
      <c r="AT15" s="1">
        <v>85</v>
      </c>
      <c r="AU15" s="1">
        <v>82</v>
      </c>
      <c r="AV15" s="10">
        <f t="shared" si="1"/>
        <v>80.75</v>
      </c>
      <c r="AW15" s="20" t="s">
        <v>117</v>
      </c>
      <c r="AX15" s="1"/>
      <c r="AY15" s="1" t="s">
        <v>9</v>
      </c>
    </row>
    <row r="16" spans="1:51" s="19" customFormat="1" ht="16.5" x14ac:dyDescent="0.25">
      <c r="A16" s="15">
        <v>1132300183</v>
      </c>
      <c r="B16" s="15">
        <v>5</v>
      </c>
      <c r="C16" s="15" t="s">
        <v>10</v>
      </c>
      <c r="D16" s="15" t="s">
        <v>11</v>
      </c>
      <c r="E16" s="16" t="s">
        <v>49</v>
      </c>
      <c r="F16" s="16" t="s">
        <v>49</v>
      </c>
      <c r="G16" s="17" t="s">
        <v>49</v>
      </c>
      <c r="H16" s="16"/>
      <c r="I16" s="16"/>
      <c r="J16" s="17" t="s">
        <v>49</v>
      </c>
      <c r="K16" s="16"/>
      <c r="L16" s="16" t="s">
        <v>49</v>
      </c>
      <c r="M16" s="16" t="s">
        <v>49</v>
      </c>
      <c r="N16" s="16" t="s">
        <v>49</v>
      </c>
      <c r="O16" s="16" t="s">
        <v>49</v>
      </c>
      <c r="P16" s="16"/>
      <c r="Q16" s="15" t="s">
        <v>50</v>
      </c>
      <c r="R16" s="17" t="s">
        <v>49</v>
      </c>
      <c r="S16" s="16"/>
      <c r="T16" s="16"/>
      <c r="U16" s="16"/>
      <c r="V16" s="16"/>
      <c r="W16" s="16"/>
      <c r="X16" s="16"/>
      <c r="Y16" s="16">
        <v>95</v>
      </c>
      <c r="Z16" s="16">
        <v>80</v>
      </c>
      <c r="AA16" s="16" t="s">
        <v>49</v>
      </c>
      <c r="AB16" s="16" t="s">
        <v>49</v>
      </c>
      <c r="AC16" s="16" t="s">
        <v>49</v>
      </c>
      <c r="AD16" s="16" t="s">
        <v>49</v>
      </c>
      <c r="AE16" s="15" t="s">
        <v>50</v>
      </c>
      <c r="AF16" s="16" t="s">
        <v>49</v>
      </c>
      <c r="AG16" s="16" t="s">
        <v>49</v>
      </c>
      <c r="AH16" s="16" t="s">
        <v>49</v>
      </c>
      <c r="AI16" s="16" t="s">
        <v>49</v>
      </c>
      <c r="AJ16" s="16">
        <v>80</v>
      </c>
      <c r="AK16" s="16">
        <v>6</v>
      </c>
      <c r="AL16" s="16">
        <v>6.5</v>
      </c>
      <c r="AM16" s="16">
        <v>5.5</v>
      </c>
      <c r="AN16" s="16">
        <v>5.5</v>
      </c>
      <c r="AO16" s="16">
        <v>6.5</v>
      </c>
      <c r="AP16" s="16">
        <v>7</v>
      </c>
      <c r="AQ16" s="16">
        <v>6.5</v>
      </c>
      <c r="AR16" s="16">
        <v>5.5</v>
      </c>
      <c r="AS16" s="18">
        <f t="shared" si="0"/>
        <v>61.25</v>
      </c>
      <c r="AT16" s="16">
        <v>80</v>
      </c>
      <c r="AU16" s="17">
        <f>AU19</f>
        <v>89</v>
      </c>
      <c r="AV16" s="18">
        <f t="shared" si="1"/>
        <v>77.375</v>
      </c>
      <c r="AW16" s="20" t="s">
        <v>118</v>
      </c>
      <c r="AX16" s="16" t="s">
        <v>67</v>
      </c>
      <c r="AY16" s="16" t="s">
        <v>12</v>
      </c>
    </row>
    <row r="17" spans="1:51" ht="16.5" x14ac:dyDescent="0.25">
      <c r="A17" s="1">
        <v>1232300184</v>
      </c>
      <c r="B17" s="1">
        <v>6</v>
      </c>
      <c r="C17" s="1" t="s">
        <v>13</v>
      </c>
      <c r="D17" s="1" t="s">
        <v>14</v>
      </c>
      <c r="E17" s="1" t="s">
        <v>49</v>
      </c>
      <c r="F17" s="1" t="s">
        <v>49</v>
      </c>
      <c r="G17" s="1" t="s">
        <v>49</v>
      </c>
      <c r="H17" s="1"/>
      <c r="I17" s="1"/>
      <c r="J17" s="1" t="s">
        <v>49</v>
      </c>
      <c r="K17" s="1"/>
      <c r="L17" s="1"/>
      <c r="M17" s="6" t="s">
        <v>49</v>
      </c>
      <c r="N17" s="6" t="s">
        <v>49</v>
      </c>
      <c r="O17" s="6" t="s">
        <v>49</v>
      </c>
      <c r="P17" s="1"/>
      <c r="Q17" s="1"/>
      <c r="R17" s="1" t="s">
        <v>49</v>
      </c>
      <c r="S17" s="5" t="s">
        <v>50</v>
      </c>
      <c r="T17" s="1"/>
      <c r="U17" s="1"/>
      <c r="V17" s="1"/>
      <c r="W17" s="1"/>
      <c r="X17" s="1"/>
      <c r="Y17" s="1">
        <v>95</v>
      </c>
      <c r="Z17" s="1">
        <v>90</v>
      </c>
      <c r="AA17" s="1" t="s">
        <v>49</v>
      </c>
      <c r="AB17" s="1" t="s">
        <v>49</v>
      </c>
      <c r="AC17" s="1" t="s">
        <v>49</v>
      </c>
      <c r="AD17" s="1" t="s">
        <v>49</v>
      </c>
      <c r="AE17" s="1" t="s">
        <v>49</v>
      </c>
      <c r="AF17" s="1" t="s">
        <v>49</v>
      </c>
      <c r="AG17" s="1" t="s">
        <v>49</v>
      </c>
      <c r="AH17" s="1" t="s">
        <v>49</v>
      </c>
      <c r="AI17" s="1" t="s">
        <v>49</v>
      </c>
      <c r="AJ17" s="1">
        <v>100</v>
      </c>
      <c r="AK17" s="1">
        <v>9.5</v>
      </c>
      <c r="AL17" s="1">
        <v>9.5</v>
      </c>
      <c r="AM17" s="1">
        <v>8</v>
      </c>
      <c r="AN17" s="1">
        <v>9.5</v>
      </c>
      <c r="AO17" s="1">
        <v>6.5</v>
      </c>
      <c r="AP17" s="1">
        <v>10</v>
      </c>
      <c r="AQ17" s="1">
        <v>8</v>
      </c>
      <c r="AR17" s="1">
        <v>8.5</v>
      </c>
      <c r="AS17" s="10">
        <f t="shared" si="0"/>
        <v>86.875</v>
      </c>
      <c r="AT17" s="1">
        <v>80</v>
      </c>
      <c r="AU17" s="1">
        <v>87</v>
      </c>
      <c r="AV17" s="10">
        <f t="shared" si="1"/>
        <v>89.5625</v>
      </c>
      <c r="AW17" s="20" t="s">
        <v>114</v>
      </c>
      <c r="AX17" s="1"/>
      <c r="AY17" s="1" t="s">
        <v>15</v>
      </c>
    </row>
    <row r="18" spans="1:51" ht="16.5" x14ac:dyDescent="0.25">
      <c r="A18" s="1">
        <v>1132300238</v>
      </c>
      <c r="B18" s="1">
        <v>7</v>
      </c>
      <c r="C18" s="1" t="s">
        <v>16</v>
      </c>
      <c r="D18" s="1" t="s">
        <v>17</v>
      </c>
      <c r="E18" s="1" t="s">
        <v>49</v>
      </c>
      <c r="F18" s="1" t="s">
        <v>49</v>
      </c>
      <c r="G18" s="1" t="s">
        <v>49</v>
      </c>
      <c r="H18" s="5" t="s">
        <v>50</v>
      </c>
      <c r="I18" s="1"/>
      <c r="J18" s="1" t="s">
        <v>49</v>
      </c>
      <c r="K18" s="1"/>
      <c r="L18" s="6" t="s">
        <v>49</v>
      </c>
      <c r="M18" s="6" t="s">
        <v>49</v>
      </c>
      <c r="N18" s="6" t="s">
        <v>49</v>
      </c>
      <c r="O18" s="6" t="s">
        <v>49</v>
      </c>
      <c r="P18" s="1"/>
      <c r="Q18" s="1"/>
      <c r="R18" s="1" t="s">
        <v>49</v>
      </c>
      <c r="S18" s="1"/>
      <c r="T18" s="1"/>
      <c r="U18" s="1"/>
      <c r="V18" s="1"/>
      <c r="W18" s="1"/>
      <c r="X18" s="1"/>
      <c r="Y18" s="1">
        <v>95</v>
      </c>
      <c r="Z18" s="1">
        <v>90</v>
      </c>
      <c r="AA18" s="1" t="s">
        <v>49</v>
      </c>
      <c r="AB18" s="1" t="s">
        <v>49</v>
      </c>
      <c r="AC18" s="1" t="s">
        <v>49</v>
      </c>
      <c r="AD18" s="1" t="s">
        <v>49</v>
      </c>
      <c r="AE18" s="1" t="s">
        <v>49</v>
      </c>
      <c r="AF18" s="1" t="s">
        <v>49</v>
      </c>
      <c r="AG18" s="1" t="s">
        <v>49</v>
      </c>
      <c r="AH18" s="1" t="s">
        <v>49</v>
      </c>
      <c r="AI18" s="1" t="s">
        <v>49</v>
      </c>
      <c r="AJ18" s="1">
        <v>100</v>
      </c>
      <c r="AK18" s="1">
        <v>7</v>
      </c>
      <c r="AL18" s="1">
        <v>5</v>
      </c>
      <c r="AM18" s="1">
        <v>5</v>
      </c>
      <c r="AN18" s="1">
        <v>4</v>
      </c>
      <c r="AO18" s="1">
        <v>4.5</v>
      </c>
      <c r="AP18" s="1">
        <v>4</v>
      </c>
      <c r="AQ18" s="1">
        <v>8</v>
      </c>
      <c r="AR18" s="1">
        <v>6</v>
      </c>
      <c r="AS18" s="10">
        <f t="shared" si="0"/>
        <v>54.375</v>
      </c>
      <c r="AT18" s="1">
        <v>80</v>
      </c>
      <c r="AU18" s="1">
        <f>AU14</f>
        <v>80</v>
      </c>
      <c r="AV18" s="10">
        <f t="shared" si="1"/>
        <v>78.0625</v>
      </c>
      <c r="AW18" s="20" t="s">
        <v>118</v>
      </c>
      <c r="AX18" s="1"/>
      <c r="AY18" s="9" t="s">
        <v>18</v>
      </c>
    </row>
    <row r="19" spans="1:51" ht="16.5" x14ac:dyDescent="0.25">
      <c r="A19" s="1">
        <v>1132300242</v>
      </c>
      <c r="B19" s="1">
        <v>8</v>
      </c>
      <c r="C19" s="1" t="s">
        <v>19</v>
      </c>
      <c r="D19" s="1" t="s">
        <v>17</v>
      </c>
      <c r="E19" s="1" t="s">
        <v>49</v>
      </c>
      <c r="F19" s="1" t="s">
        <v>49</v>
      </c>
      <c r="G19" s="1" t="s">
        <v>49</v>
      </c>
      <c r="H19" s="1"/>
      <c r="I19" s="1"/>
      <c r="J19" s="1" t="s">
        <v>49</v>
      </c>
      <c r="K19" s="1"/>
      <c r="L19" s="6" t="s">
        <v>49</v>
      </c>
      <c r="M19" s="6" t="s">
        <v>49</v>
      </c>
      <c r="N19" s="6" t="s">
        <v>49</v>
      </c>
      <c r="O19" s="6" t="s">
        <v>49</v>
      </c>
      <c r="P19" s="5" t="s">
        <v>50</v>
      </c>
      <c r="Q19" s="1"/>
      <c r="R19" s="1" t="s">
        <v>49</v>
      </c>
      <c r="S19" s="1"/>
      <c r="T19" s="1"/>
      <c r="U19" s="1"/>
      <c r="V19" s="1"/>
      <c r="W19" s="1"/>
      <c r="X19" s="1"/>
      <c r="Y19" s="1">
        <v>95</v>
      </c>
      <c r="Z19" s="1">
        <v>90</v>
      </c>
      <c r="AA19" s="1" t="s">
        <v>49</v>
      </c>
      <c r="AB19" s="1" t="s">
        <v>49</v>
      </c>
      <c r="AC19" s="1" t="s">
        <v>49</v>
      </c>
      <c r="AD19" s="1" t="s">
        <v>49</v>
      </c>
      <c r="AE19" s="1" t="s">
        <v>49</v>
      </c>
      <c r="AF19" s="1" t="s">
        <v>49</v>
      </c>
      <c r="AG19" s="1" t="s">
        <v>49</v>
      </c>
      <c r="AH19" s="1" t="s">
        <v>49</v>
      </c>
      <c r="AI19" s="1" t="s">
        <v>49</v>
      </c>
      <c r="AJ19" s="1">
        <v>100</v>
      </c>
      <c r="AK19" s="1">
        <v>8.5</v>
      </c>
      <c r="AL19" s="1">
        <v>9.5</v>
      </c>
      <c r="AM19" s="1">
        <v>7.5</v>
      </c>
      <c r="AN19" s="1">
        <v>8.5</v>
      </c>
      <c r="AO19" s="1">
        <v>6.5</v>
      </c>
      <c r="AP19" s="1">
        <v>9.5</v>
      </c>
      <c r="AQ19" s="1">
        <v>8.5</v>
      </c>
      <c r="AR19" s="1">
        <v>8.5</v>
      </c>
      <c r="AS19" s="10">
        <f>SUM(AK19:AR19)*100/80</f>
        <v>83.75</v>
      </c>
      <c r="AT19" s="1">
        <v>90</v>
      </c>
      <c r="AU19" s="1">
        <v>89</v>
      </c>
      <c r="AV19" s="10">
        <f t="shared" si="1"/>
        <v>90.125</v>
      </c>
      <c r="AW19" s="20" t="s">
        <v>119</v>
      </c>
      <c r="AX19" s="1"/>
      <c r="AY19" s="1" t="s">
        <v>20</v>
      </c>
    </row>
    <row r="20" spans="1:51" s="7" customFormat="1" ht="16.5" x14ac:dyDescent="0.25">
      <c r="A20" s="6">
        <v>1132300067</v>
      </c>
      <c r="B20" s="6">
        <v>9</v>
      </c>
      <c r="C20" s="6" t="s">
        <v>21</v>
      </c>
      <c r="D20" s="6" t="s">
        <v>22</v>
      </c>
      <c r="E20" s="6" t="s">
        <v>49</v>
      </c>
      <c r="F20" s="6" t="s">
        <v>49</v>
      </c>
      <c r="G20" s="6" t="s">
        <v>49</v>
      </c>
      <c r="H20" s="6"/>
      <c r="I20" s="6"/>
      <c r="J20" s="6" t="s">
        <v>49</v>
      </c>
      <c r="K20" s="6" t="s">
        <v>50</v>
      </c>
      <c r="L20" s="6" t="s">
        <v>49</v>
      </c>
      <c r="M20" s="6" t="s">
        <v>49</v>
      </c>
      <c r="N20" s="6" t="s">
        <v>50</v>
      </c>
      <c r="O20" s="6" t="s">
        <v>49</v>
      </c>
      <c r="P20" s="6"/>
      <c r="Q20" s="6"/>
      <c r="R20" s="6" t="s">
        <v>49</v>
      </c>
      <c r="S20" s="6"/>
      <c r="T20" s="6"/>
      <c r="U20" s="6" t="s">
        <v>50</v>
      </c>
      <c r="V20" s="6"/>
      <c r="W20" s="6"/>
      <c r="X20" s="6"/>
      <c r="Y20" s="6">
        <v>85</v>
      </c>
      <c r="Z20" s="6">
        <v>85</v>
      </c>
      <c r="AA20" s="6" t="s">
        <v>49</v>
      </c>
      <c r="AB20" s="6" t="s">
        <v>49</v>
      </c>
      <c r="AC20" s="6" t="s">
        <v>49</v>
      </c>
      <c r="AD20" s="6" t="s">
        <v>49</v>
      </c>
      <c r="AE20" s="6" t="s">
        <v>49</v>
      </c>
      <c r="AF20" s="5" t="s">
        <v>50</v>
      </c>
      <c r="AG20" s="6" t="s">
        <v>49</v>
      </c>
      <c r="AH20" s="6" t="s">
        <v>49</v>
      </c>
      <c r="AI20" s="6" t="s">
        <v>49</v>
      </c>
      <c r="AJ20" s="6">
        <v>80</v>
      </c>
      <c r="AK20" s="6">
        <v>8.5</v>
      </c>
      <c r="AL20" s="6">
        <v>10</v>
      </c>
      <c r="AM20" s="6">
        <v>7.5</v>
      </c>
      <c r="AN20" s="6">
        <v>5.5</v>
      </c>
      <c r="AO20" s="6">
        <v>6</v>
      </c>
      <c r="AP20" s="6">
        <v>6</v>
      </c>
      <c r="AQ20" s="6">
        <v>9</v>
      </c>
      <c r="AR20" s="6"/>
      <c r="AS20" s="13">
        <f t="shared" si="0"/>
        <v>65.625</v>
      </c>
      <c r="AT20" s="6">
        <v>80</v>
      </c>
      <c r="AU20" s="6">
        <f>AU28</f>
        <v>80</v>
      </c>
      <c r="AV20" s="10">
        <f t="shared" si="1"/>
        <v>76.4375</v>
      </c>
      <c r="AW20" s="20" t="s">
        <v>118</v>
      </c>
      <c r="AX20" s="6"/>
      <c r="AY20" s="6" t="s">
        <v>23</v>
      </c>
    </row>
    <row r="21" spans="1:51" ht="16.5" x14ac:dyDescent="0.25">
      <c r="A21" s="6">
        <v>1232300134</v>
      </c>
      <c r="B21" s="6">
        <v>10</v>
      </c>
      <c r="C21" s="6" t="s">
        <v>56</v>
      </c>
      <c r="D21" s="6" t="s">
        <v>57</v>
      </c>
      <c r="E21" s="1" t="s">
        <v>49</v>
      </c>
      <c r="F21" s="1" t="s">
        <v>49</v>
      </c>
      <c r="G21" s="1" t="s">
        <v>49</v>
      </c>
      <c r="H21" s="1"/>
      <c r="I21" s="1"/>
      <c r="J21" s="1" t="s">
        <v>49</v>
      </c>
      <c r="K21" s="1"/>
      <c r="L21" s="6" t="s">
        <v>49</v>
      </c>
      <c r="M21" s="6" t="s">
        <v>49</v>
      </c>
      <c r="N21" s="6" t="s">
        <v>49</v>
      </c>
      <c r="O21" s="6" t="s">
        <v>49</v>
      </c>
      <c r="P21" s="1"/>
      <c r="Q21" s="1"/>
      <c r="R21" s="1" t="s">
        <v>49</v>
      </c>
      <c r="S21" s="1"/>
      <c r="T21" s="1"/>
      <c r="U21" s="1"/>
      <c r="V21" s="1"/>
      <c r="W21" s="1"/>
      <c r="X21" s="1"/>
      <c r="Y21" s="1">
        <v>100</v>
      </c>
      <c r="Z21" s="1">
        <v>80</v>
      </c>
      <c r="AA21" s="1" t="s">
        <v>49</v>
      </c>
      <c r="AB21" s="1" t="s">
        <v>49</v>
      </c>
      <c r="AC21" s="1" t="s">
        <v>49</v>
      </c>
      <c r="AD21" s="1" t="s">
        <v>49</v>
      </c>
      <c r="AE21" s="1" t="s">
        <v>49</v>
      </c>
      <c r="AF21" s="1" t="s">
        <v>49</v>
      </c>
      <c r="AG21" s="1" t="s">
        <v>49</v>
      </c>
      <c r="AH21" s="1" t="s">
        <v>49</v>
      </c>
      <c r="AI21" s="1" t="s">
        <v>49</v>
      </c>
      <c r="AJ21" s="1">
        <v>100</v>
      </c>
      <c r="AK21" s="1">
        <v>5.5</v>
      </c>
      <c r="AL21" s="1">
        <v>9.5</v>
      </c>
      <c r="AM21" s="1">
        <v>7</v>
      </c>
      <c r="AN21" s="1">
        <v>7.5</v>
      </c>
      <c r="AO21" s="1">
        <v>7.5</v>
      </c>
      <c r="AP21" s="1">
        <v>7.5</v>
      </c>
      <c r="AQ21" s="1">
        <v>7.5</v>
      </c>
      <c r="AR21" s="1">
        <v>8</v>
      </c>
      <c r="AS21" s="10">
        <f t="shared" si="0"/>
        <v>75</v>
      </c>
      <c r="AT21" s="1">
        <v>80</v>
      </c>
      <c r="AU21" s="1">
        <f>AU15</f>
        <v>82</v>
      </c>
      <c r="AV21" s="10">
        <f t="shared" si="1"/>
        <v>84</v>
      </c>
      <c r="AW21" s="20" t="s">
        <v>117</v>
      </c>
      <c r="AX21" s="1"/>
      <c r="AY21" s="1" t="s">
        <v>58</v>
      </c>
    </row>
    <row r="22" spans="1:51" ht="16.5" x14ac:dyDescent="0.25">
      <c r="A22" s="6">
        <v>1232300298</v>
      </c>
      <c r="B22" s="6">
        <v>11</v>
      </c>
      <c r="C22" s="6" t="s">
        <v>56</v>
      </c>
      <c r="D22" s="6" t="s">
        <v>57</v>
      </c>
      <c r="E22" s="1" t="s">
        <v>49</v>
      </c>
      <c r="F22" s="1" t="s">
        <v>49</v>
      </c>
      <c r="G22" s="1" t="s">
        <v>49</v>
      </c>
      <c r="H22" s="5" t="s">
        <v>50</v>
      </c>
      <c r="I22" s="1"/>
      <c r="J22" s="1" t="s">
        <v>49</v>
      </c>
      <c r="K22" s="1"/>
      <c r="L22" s="6" t="s">
        <v>49</v>
      </c>
      <c r="M22" s="6" t="s">
        <v>49</v>
      </c>
      <c r="N22" s="6" t="s">
        <v>49</v>
      </c>
      <c r="O22" s="6" t="s">
        <v>49</v>
      </c>
      <c r="P22" s="1"/>
      <c r="Q22" s="1"/>
      <c r="R22" s="1" t="s">
        <v>49</v>
      </c>
      <c r="S22" s="1"/>
      <c r="T22" s="1"/>
      <c r="U22" s="1"/>
      <c r="V22" s="1"/>
      <c r="W22" s="1"/>
      <c r="X22" s="1"/>
      <c r="Y22" s="1">
        <v>95</v>
      </c>
      <c r="Z22" s="1">
        <v>80</v>
      </c>
      <c r="AA22" s="1" t="s">
        <v>49</v>
      </c>
      <c r="AB22" s="1" t="s">
        <v>49</v>
      </c>
      <c r="AC22" s="1" t="s">
        <v>49</v>
      </c>
      <c r="AD22" s="1" t="s">
        <v>49</v>
      </c>
      <c r="AE22" s="1" t="s">
        <v>49</v>
      </c>
      <c r="AF22" s="1" t="s">
        <v>49</v>
      </c>
      <c r="AG22" s="1" t="s">
        <v>49</v>
      </c>
      <c r="AH22" s="1" t="s">
        <v>49</v>
      </c>
      <c r="AI22" s="1" t="s">
        <v>49</v>
      </c>
      <c r="AJ22" s="1">
        <v>100</v>
      </c>
      <c r="AK22" s="1">
        <v>5</v>
      </c>
      <c r="AL22" s="1">
        <v>9</v>
      </c>
      <c r="AM22" s="1">
        <v>8</v>
      </c>
      <c r="AN22" s="1">
        <v>5</v>
      </c>
      <c r="AO22" s="1">
        <v>8</v>
      </c>
      <c r="AP22" s="1">
        <v>4</v>
      </c>
      <c r="AQ22" s="1">
        <v>6</v>
      </c>
      <c r="AR22" s="1">
        <v>7</v>
      </c>
      <c r="AS22" s="10">
        <f t="shared" si="0"/>
        <v>65</v>
      </c>
      <c r="AT22" s="1">
        <v>80</v>
      </c>
      <c r="AU22" s="1">
        <f>AU25</f>
        <v>89</v>
      </c>
      <c r="AV22" s="10">
        <f t="shared" si="1"/>
        <v>82.5</v>
      </c>
      <c r="AW22" s="20" t="s">
        <v>117</v>
      </c>
      <c r="AX22" s="1"/>
      <c r="AY22" s="1" t="s">
        <v>59</v>
      </c>
    </row>
    <row r="23" spans="1:51" ht="16.5" x14ac:dyDescent="0.25">
      <c r="A23" s="1">
        <v>1132300408</v>
      </c>
      <c r="B23" s="6">
        <v>12</v>
      </c>
      <c r="C23" s="1" t="s">
        <v>64</v>
      </c>
      <c r="D23" s="6" t="s">
        <v>57</v>
      </c>
      <c r="E23" s="1" t="s">
        <v>49</v>
      </c>
      <c r="F23" s="1" t="s">
        <v>49</v>
      </c>
      <c r="G23" s="5" t="s">
        <v>50</v>
      </c>
      <c r="H23" s="5"/>
      <c r="I23" s="1"/>
      <c r="J23" s="1" t="s">
        <v>49</v>
      </c>
      <c r="K23" s="1"/>
      <c r="L23" s="6" t="s">
        <v>49</v>
      </c>
      <c r="M23" s="6" t="s">
        <v>49</v>
      </c>
      <c r="N23" s="6" t="s">
        <v>49</v>
      </c>
      <c r="O23" s="6" t="s">
        <v>49</v>
      </c>
      <c r="P23" s="1"/>
      <c r="Q23" s="5" t="s">
        <v>50</v>
      </c>
      <c r="R23" s="1" t="s">
        <v>49</v>
      </c>
      <c r="S23" s="1"/>
      <c r="T23" s="1"/>
      <c r="U23" s="5" t="s">
        <v>50</v>
      </c>
      <c r="V23" s="1"/>
      <c r="W23" s="1"/>
      <c r="X23" s="5" t="s">
        <v>50</v>
      </c>
      <c r="Y23" s="1">
        <v>80</v>
      </c>
      <c r="Z23" s="1">
        <v>50</v>
      </c>
      <c r="AA23" s="1" t="s">
        <v>49</v>
      </c>
      <c r="AB23" s="1" t="s">
        <v>49</v>
      </c>
      <c r="AC23" s="1" t="s">
        <v>49</v>
      </c>
      <c r="AD23" s="1" t="s">
        <v>49</v>
      </c>
      <c r="AE23" s="1" t="s">
        <v>49</v>
      </c>
      <c r="AF23" s="1" t="s">
        <v>49</v>
      </c>
      <c r="AG23" s="1" t="s">
        <v>49</v>
      </c>
      <c r="AH23" s="5" t="s">
        <v>50</v>
      </c>
      <c r="AI23" s="5" t="s">
        <v>50</v>
      </c>
      <c r="AJ23" s="1">
        <v>70</v>
      </c>
      <c r="AK23" s="1">
        <v>3.5</v>
      </c>
      <c r="AL23" s="1">
        <v>3</v>
      </c>
      <c r="AM23" s="1">
        <v>5.5</v>
      </c>
      <c r="AN23" s="1">
        <v>7.5</v>
      </c>
      <c r="AO23" s="1">
        <v>5</v>
      </c>
      <c r="AP23" s="1">
        <v>6</v>
      </c>
      <c r="AQ23" s="1">
        <v>7.5</v>
      </c>
      <c r="AR23" s="1">
        <v>5.5</v>
      </c>
      <c r="AS23" s="10">
        <f t="shared" si="0"/>
        <v>54.375</v>
      </c>
      <c r="AT23" s="1">
        <v>80</v>
      </c>
      <c r="AU23" s="1">
        <f>AU17</f>
        <v>87</v>
      </c>
      <c r="AV23" s="10">
        <f t="shared" si="1"/>
        <v>69.0625</v>
      </c>
      <c r="AW23" s="20" t="s">
        <v>120</v>
      </c>
      <c r="AX23" s="1"/>
      <c r="AY23" s="1" t="s">
        <v>65</v>
      </c>
    </row>
    <row r="24" spans="1:51" ht="16.5" x14ac:dyDescent="0.25">
      <c r="A24" s="6">
        <v>1132300279</v>
      </c>
      <c r="B24" s="6">
        <v>13</v>
      </c>
      <c r="C24" s="6" t="s">
        <v>24</v>
      </c>
      <c r="D24" s="6" t="s">
        <v>25</v>
      </c>
      <c r="E24" s="5" t="s">
        <v>50</v>
      </c>
      <c r="F24" s="1" t="s">
        <v>49</v>
      </c>
      <c r="G24" s="5" t="s">
        <v>50</v>
      </c>
      <c r="H24" s="5" t="s">
        <v>50</v>
      </c>
      <c r="I24" s="5" t="s">
        <v>50</v>
      </c>
      <c r="J24" s="1" t="s">
        <v>49</v>
      </c>
      <c r="K24" s="1"/>
      <c r="L24" s="6" t="s">
        <v>49</v>
      </c>
      <c r="M24" s="6" t="s">
        <v>49</v>
      </c>
      <c r="N24" s="6" t="s">
        <v>49</v>
      </c>
      <c r="O24" s="5" t="s">
        <v>50</v>
      </c>
      <c r="P24" s="1"/>
      <c r="Q24" s="1"/>
      <c r="R24" s="1" t="s">
        <v>49</v>
      </c>
      <c r="S24" s="5" t="s">
        <v>50</v>
      </c>
      <c r="T24" s="1"/>
      <c r="U24" s="5" t="s">
        <v>50</v>
      </c>
      <c r="V24" s="1"/>
      <c r="W24" s="5" t="s">
        <v>50</v>
      </c>
      <c r="X24" s="5" t="s">
        <v>50</v>
      </c>
      <c r="Y24" s="5">
        <v>0</v>
      </c>
      <c r="Z24" s="5">
        <v>0</v>
      </c>
      <c r="AA24" s="5" t="s">
        <v>50</v>
      </c>
      <c r="AB24" s="5" t="s">
        <v>50</v>
      </c>
      <c r="AC24" s="6" t="s">
        <v>49</v>
      </c>
      <c r="AD24" s="6" t="s">
        <v>49</v>
      </c>
      <c r="AE24" s="6" t="s">
        <v>49</v>
      </c>
      <c r="AF24" s="6" t="s">
        <v>49</v>
      </c>
      <c r="AG24" s="5" t="s">
        <v>50</v>
      </c>
      <c r="AH24" s="6" t="s">
        <v>49</v>
      </c>
      <c r="AI24" s="6" t="s">
        <v>49</v>
      </c>
      <c r="AJ24" s="6">
        <v>60</v>
      </c>
      <c r="AK24" s="5">
        <v>0</v>
      </c>
      <c r="AL24" s="1">
        <v>5.5</v>
      </c>
      <c r="AM24" s="1">
        <v>5</v>
      </c>
      <c r="AN24" s="1">
        <v>5</v>
      </c>
      <c r="AO24" s="1">
        <v>4.5</v>
      </c>
      <c r="AP24" s="1">
        <v>4</v>
      </c>
      <c r="AQ24" s="5">
        <v>0</v>
      </c>
      <c r="AR24" s="1">
        <v>4.5</v>
      </c>
      <c r="AS24" s="10">
        <f t="shared" si="0"/>
        <v>35.625</v>
      </c>
      <c r="AT24" s="5">
        <v>0</v>
      </c>
      <c r="AU24" s="1">
        <v>83</v>
      </c>
      <c r="AV24" s="10">
        <f t="shared" si="1"/>
        <v>43.4375</v>
      </c>
      <c r="AW24" s="20" t="s">
        <v>116</v>
      </c>
      <c r="AX24" s="1"/>
      <c r="AY24" s="1" t="s">
        <v>26</v>
      </c>
    </row>
    <row r="25" spans="1:51" ht="16.5" x14ac:dyDescent="0.25">
      <c r="A25" s="1">
        <v>1232300237</v>
      </c>
      <c r="B25" s="6">
        <v>14</v>
      </c>
      <c r="C25" s="1" t="s">
        <v>60</v>
      </c>
      <c r="D25" s="1" t="s">
        <v>61</v>
      </c>
      <c r="E25" s="5" t="s">
        <v>50</v>
      </c>
      <c r="F25" s="1" t="s">
        <v>49</v>
      </c>
      <c r="G25" s="1" t="s">
        <v>49</v>
      </c>
      <c r="H25" s="1"/>
      <c r="I25" s="1"/>
      <c r="J25" s="1" t="s">
        <v>49</v>
      </c>
      <c r="K25" s="1"/>
      <c r="L25" s="6" t="s">
        <v>49</v>
      </c>
      <c r="M25" s="6" t="s">
        <v>49</v>
      </c>
      <c r="N25" s="6" t="s">
        <v>49</v>
      </c>
      <c r="O25" s="5" t="s">
        <v>50</v>
      </c>
      <c r="P25" s="1"/>
      <c r="Q25" s="1"/>
      <c r="R25" s="1" t="s">
        <v>49</v>
      </c>
      <c r="S25" s="1"/>
      <c r="T25" s="5" t="s">
        <v>50</v>
      </c>
      <c r="U25" s="1"/>
      <c r="V25" s="1"/>
      <c r="W25" s="1"/>
      <c r="X25" s="1"/>
      <c r="Y25" s="1">
        <v>85</v>
      </c>
      <c r="Z25" s="1">
        <v>80</v>
      </c>
      <c r="AA25" s="1" t="s">
        <v>49</v>
      </c>
      <c r="AB25" s="1" t="s">
        <v>49</v>
      </c>
      <c r="AC25" s="1" t="s">
        <v>49</v>
      </c>
      <c r="AD25" s="1" t="s">
        <v>49</v>
      </c>
      <c r="AE25" s="1" t="s">
        <v>49</v>
      </c>
      <c r="AF25" s="1" t="s">
        <v>49</v>
      </c>
      <c r="AG25" s="1" t="s">
        <v>49</v>
      </c>
      <c r="AH25" s="1" t="s">
        <v>49</v>
      </c>
      <c r="AI25" s="1" t="s">
        <v>49</v>
      </c>
      <c r="AJ25" s="1">
        <v>100</v>
      </c>
      <c r="AK25" s="1">
        <v>6</v>
      </c>
      <c r="AL25" s="1">
        <v>6.5</v>
      </c>
      <c r="AM25" s="1">
        <v>8</v>
      </c>
      <c r="AN25" s="1">
        <v>6.5</v>
      </c>
      <c r="AO25" s="1">
        <v>4</v>
      </c>
      <c r="AP25" s="1">
        <v>6.5</v>
      </c>
      <c r="AQ25" s="1">
        <v>6.5</v>
      </c>
      <c r="AR25" s="1">
        <v>6.5</v>
      </c>
      <c r="AS25" s="10">
        <f t="shared" si="0"/>
        <v>63.125</v>
      </c>
      <c r="AT25" s="1">
        <v>80</v>
      </c>
      <c r="AU25" s="1">
        <v>89</v>
      </c>
      <c r="AV25" s="10">
        <f t="shared" si="1"/>
        <v>81.4375</v>
      </c>
      <c r="AW25" s="20" t="s">
        <v>117</v>
      </c>
      <c r="AX25" s="1"/>
      <c r="AY25" s="1" t="s">
        <v>62</v>
      </c>
    </row>
    <row r="26" spans="1:51" ht="16.5" x14ac:dyDescent="0.25">
      <c r="A26" s="1">
        <v>1132300330</v>
      </c>
      <c r="B26" s="1">
        <v>15</v>
      </c>
      <c r="C26" s="1" t="s">
        <v>27</v>
      </c>
      <c r="D26" s="1" t="s">
        <v>28</v>
      </c>
      <c r="E26" s="1" t="s">
        <v>49</v>
      </c>
      <c r="F26" s="1" t="s">
        <v>49</v>
      </c>
      <c r="G26" s="1" t="s">
        <v>49</v>
      </c>
      <c r="H26" s="5" t="s">
        <v>50</v>
      </c>
      <c r="I26" s="5" t="s">
        <v>50</v>
      </c>
      <c r="J26" s="1" t="s">
        <v>49</v>
      </c>
      <c r="K26" s="1"/>
      <c r="L26" s="5" t="s">
        <v>50</v>
      </c>
      <c r="M26" s="6" t="s">
        <v>49</v>
      </c>
      <c r="N26" s="6" t="s">
        <v>49</v>
      </c>
      <c r="O26" s="6" t="s">
        <v>49</v>
      </c>
      <c r="P26" s="5" t="s">
        <v>50</v>
      </c>
      <c r="Q26" s="1"/>
      <c r="R26" s="1" t="s">
        <v>49</v>
      </c>
      <c r="S26" s="1"/>
      <c r="T26" s="5" t="s">
        <v>50</v>
      </c>
      <c r="U26" s="1"/>
      <c r="V26" s="1"/>
      <c r="W26" s="1"/>
      <c r="X26" s="1"/>
      <c r="Y26" s="1">
        <v>70</v>
      </c>
      <c r="Z26" s="1">
        <v>50</v>
      </c>
      <c r="AA26" s="1" t="s">
        <v>49</v>
      </c>
      <c r="AB26" s="5" t="s">
        <v>50</v>
      </c>
      <c r="AC26" s="5" t="s">
        <v>50</v>
      </c>
      <c r="AD26" s="1" t="s">
        <v>49</v>
      </c>
      <c r="AE26" s="1" t="s">
        <v>49</v>
      </c>
      <c r="AF26" s="1" t="s">
        <v>49</v>
      </c>
      <c r="AG26" s="1" t="s">
        <v>49</v>
      </c>
      <c r="AH26" s="5" t="s">
        <v>50</v>
      </c>
      <c r="AI26" s="1" t="s">
        <v>49</v>
      </c>
      <c r="AJ26" s="1">
        <v>60</v>
      </c>
      <c r="AK26" s="1">
        <v>3</v>
      </c>
      <c r="AL26" s="1">
        <v>6</v>
      </c>
      <c r="AM26" s="5">
        <v>0</v>
      </c>
      <c r="AN26" s="1">
        <v>4.5</v>
      </c>
      <c r="AO26" s="1">
        <v>5</v>
      </c>
      <c r="AP26" s="1">
        <v>3</v>
      </c>
      <c r="AQ26" s="1">
        <v>3.5</v>
      </c>
      <c r="AR26" s="1"/>
      <c r="AS26" s="10">
        <f t="shared" si="0"/>
        <v>31.25</v>
      </c>
      <c r="AT26" s="1">
        <v>70</v>
      </c>
      <c r="AU26" s="1">
        <f>AU19</f>
        <v>89</v>
      </c>
      <c r="AV26" s="10">
        <f t="shared" si="1"/>
        <v>59.125</v>
      </c>
      <c r="AW26" s="20" t="s">
        <v>121</v>
      </c>
      <c r="AX26" s="1"/>
      <c r="AY26" s="1" t="s">
        <v>29</v>
      </c>
    </row>
    <row r="27" spans="1:51" s="7" customFormat="1" ht="16.5" x14ac:dyDescent="0.25">
      <c r="A27" s="6">
        <v>1232300185</v>
      </c>
      <c r="B27" s="6">
        <v>16</v>
      </c>
      <c r="C27" s="14" t="s">
        <v>51</v>
      </c>
      <c r="D27" s="14" t="s">
        <v>52</v>
      </c>
      <c r="E27" s="6" t="s">
        <v>49</v>
      </c>
      <c r="F27" s="6" t="s">
        <v>49</v>
      </c>
      <c r="G27" s="6" t="s">
        <v>49</v>
      </c>
      <c r="H27" s="6"/>
      <c r="I27" s="6"/>
      <c r="J27" s="6" t="s">
        <v>49</v>
      </c>
      <c r="K27" s="6"/>
      <c r="L27" s="6" t="s">
        <v>49</v>
      </c>
      <c r="M27" s="6" t="s">
        <v>49</v>
      </c>
      <c r="N27" s="6" t="s">
        <v>49</v>
      </c>
      <c r="O27" s="6" t="s">
        <v>49</v>
      </c>
      <c r="P27" s="6"/>
      <c r="Q27" s="6"/>
      <c r="R27" s="6" t="s">
        <v>49</v>
      </c>
      <c r="S27" s="6"/>
      <c r="T27" s="6"/>
      <c r="U27" s="6"/>
      <c r="V27" s="6"/>
      <c r="W27" s="6" t="s">
        <v>50</v>
      </c>
      <c r="X27" s="6"/>
      <c r="Y27" s="6">
        <v>95</v>
      </c>
      <c r="Z27" s="6">
        <v>90</v>
      </c>
      <c r="AA27" s="6" t="s">
        <v>49</v>
      </c>
      <c r="AB27" s="6" t="s">
        <v>49</v>
      </c>
      <c r="AC27" s="6" t="s">
        <v>49</v>
      </c>
      <c r="AD27" s="6" t="s">
        <v>49</v>
      </c>
      <c r="AE27" s="6" t="s">
        <v>49</v>
      </c>
      <c r="AF27" s="6" t="s">
        <v>49</v>
      </c>
      <c r="AG27" s="6" t="s">
        <v>49</v>
      </c>
      <c r="AH27" s="6" t="s">
        <v>49</v>
      </c>
      <c r="AI27" s="6" t="s">
        <v>49</v>
      </c>
      <c r="AJ27" s="6">
        <v>100</v>
      </c>
      <c r="AK27" s="6">
        <v>9</v>
      </c>
      <c r="AL27" s="6">
        <v>10</v>
      </c>
      <c r="AM27" s="6">
        <v>8</v>
      </c>
      <c r="AN27" s="6">
        <v>9.5</v>
      </c>
      <c r="AO27" s="6">
        <v>9</v>
      </c>
      <c r="AP27" s="6">
        <v>9.5</v>
      </c>
      <c r="AQ27" s="6">
        <v>9.5</v>
      </c>
      <c r="AR27" s="6">
        <v>9</v>
      </c>
      <c r="AS27" s="13">
        <f t="shared" si="0"/>
        <v>91.875</v>
      </c>
      <c r="AT27" s="6">
        <v>80</v>
      </c>
      <c r="AU27" s="6">
        <v>83</v>
      </c>
      <c r="AV27" s="13">
        <f t="shared" si="1"/>
        <v>90.0625</v>
      </c>
      <c r="AW27" s="20" t="s">
        <v>119</v>
      </c>
      <c r="AX27" s="6"/>
      <c r="AY27" s="6" t="s">
        <v>53</v>
      </c>
    </row>
    <row r="28" spans="1:51" ht="16.5" x14ac:dyDescent="0.25">
      <c r="A28" s="1">
        <v>1132300353</v>
      </c>
      <c r="B28" s="1">
        <v>17</v>
      </c>
      <c r="C28" s="1" t="s">
        <v>30</v>
      </c>
      <c r="D28" s="1" t="s">
        <v>31</v>
      </c>
      <c r="E28" s="1" t="s">
        <v>49</v>
      </c>
      <c r="F28" s="1" t="s">
        <v>49</v>
      </c>
      <c r="G28" s="1" t="s">
        <v>49</v>
      </c>
      <c r="H28" s="1"/>
      <c r="I28" s="1"/>
      <c r="J28" s="1" t="s">
        <v>49</v>
      </c>
      <c r="K28" s="1"/>
      <c r="L28" s="6" t="s">
        <v>49</v>
      </c>
      <c r="M28" s="6" t="s">
        <v>49</v>
      </c>
      <c r="N28" s="6" t="s">
        <v>49</v>
      </c>
      <c r="O28" s="5" t="s">
        <v>50</v>
      </c>
      <c r="P28" s="1"/>
      <c r="Q28" s="5" t="s">
        <v>50</v>
      </c>
      <c r="R28" s="1" t="s">
        <v>49</v>
      </c>
      <c r="S28" s="1"/>
      <c r="T28" s="1"/>
      <c r="U28" s="1"/>
      <c r="V28" s="1"/>
      <c r="W28" s="1"/>
      <c r="X28" s="5" t="s">
        <v>50</v>
      </c>
      <c r="Y28" s="1">
        <v>85</v>
      </c>
      <c r="Z28" s="1">
        <v>60</v>
      </c>
      <c r="AA28" s="1" t="s">
        <v>49</v>
      </c>
      <c r="AB28" s="1" t="s">
        <v>49</v>
      </c>
      <c r="AC28" s="1" t="s">
        <v>49</v>
      </c>
      <c r="AD28" s="1" t="s">
        <v>49</v>
      </c>
      <c r="AE28" s="1" t="s">
        <v>49</v>
      </c>
      <c r="AF28" s="1" t="s">
        <v>49</v>
      </c>
      <c r="AG28" s="1" t="s">
        <v>49</v>
      </c>
      <c r="AH28" s="1" t="s">
        <v>49</v>
      </c>
      <c r="AI28" s="5" t="s">
        <v>50</v>
      </c>
      <c r="AJ28" s="1">
        <v>80</v>
      </c>
      <c r="AK28" s="1">
        <v>7</v>
      </c>
      <c r="AL28" s="1">
        <v>6.5</v>
      </c>
      <c r="AM28" s="1">
        <v>7</v>
      </c>
      <c r="AN28" s="1">
        <v>7.5</v>
      </c>
      <c r="AO28" s="1">
        <v>5</v>
      </c>
      <c r="AP28" s="1">
        <v>4</v>
      </c>
      <c r="AQ28" s="1">
        <v>7.5</v>
      </c>
      <c r="AR28" s="1">
        <v>6.5</v>
      </c>
      <c r="AS28" s="10">
        <f t="shared" si="0"/>
        <v>63.75</v>
      </c>
      <c r="AT28" s="1">
        <v>80</v>
      </c>
      <c r="AU28" s="1">
        <v>80</v>
      </c>
      <c r="AV28" s="10">
        <f t="shared" si="1"/>
        <v>73.375</v>
      </c>
      <c r="AW28" s="20" t="s">
        <v>115</v>
      </c>
      <c r="AX28" s="1"/>
      <c r="AY28" s="1" t="s">
        <v>32</v>
      </c>
    </row>
    <row r="29" spans="1:51" ht="16.5" x14ac:dyDescent="0.25">
      <c r="AW29" s="22" t="s">
        <v>119</v>
      </c>
      <c r="AY29" s="21" t="s">
        <v>47</v>
      </c>
    </row>
    <row r="31" spans="1:51" x14ac:dyDescent="0.25"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1:51" x14ac:dyDescent="0.25">
      <c r="R32" t="s">
        <v>96</v>
      </c>
      <c r="AK32" s="8"/>
    </row>
  </sheetData>
  <mergeCells count="1">
    <mergeCell ref="C11:D11"/>
  </mergeCells>
  <conditionalFormatting sqref="AW12:AW15 AW17:AW29">
    <cfRule type="expression" dxfId="3" priority="2" stopIfTrue="1">
      <formula>LEN(TRIM(AW12))&gt;0</formula>
    </cfRule>
  </conditionalFormatting>
  <conditionalFormatting sqref="AW16">
    <cfRule type="expression" dxfId="2" priority="1" stopIfTrue="1">
      <formula>LEN(TRIM(AW16))&gt;0</formula>
    </cfRule>
  </conditionalFormatting>
  <hyperlinks>
    <hyperlink ref="B8" r:id="rId1"/>
    <hyperlink ref="AY18" r:id="rId2"/>
    <hyperlink ref="AY29" r:id="rId3"/>
  </hyperlinks>
  <pageMargins left="0.7" right="0.7" top="0.75" bottom="0.75" header="0.3" footer="0.3"/>
  <pageSetup scale="82" orientation="landscape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Tan Phuoc</dc:creator>
  <cp:lastModifiedBy>Le Tan Phuoc</cp:lastModifiedBy>
  <cp:lastPrinted>2015-10-06T03:56:21Z</cp:lastPrinted>
  <dcterms:created xsi:type="dcterms:W3CDTF">2015-09-29T03:08:40Z</dcterms:created>
  <dcterms:modified xsi:type="dcterms:W3CDTF">2015-12-30T06:58:33Z</dcterms:modified>
</cp:coreProperties>
</file>