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IU\ACTG 381\"/>
    </mc:Choice>
  </mc:AlternateContent>
  <bookViews>
    <workbookView xWindow="0" yWindow="0" windowWidth="19200" windowHeight="12885"/>
  </bookViews>
  <sheets>
    <sheet name="For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1" l="1"/>
  <c r="R12" i="1"/>
  <c r="R16" i="1"/>
  <c r="P7" i="1"/>
  <c r="R7" i="1" s="1"/>
  <c r="P8" i="1"/>
  <c r="P9" i="1"/>
  <c r="R9" i="1" s="1"/>
  <c r="P10" i="1"/>
  <c r="R10" i="1" s="1"/>
  <c r="P11" i="1"/>
  <c r="R11" i="1" s="1"/>
  <c r="P12" i="1"/>
  <c r="P13" i="1"/>
  <c r="R13" i="1" s="1"/>
  <c r="P14" i="1"/>
  <c r="R14" i="1" s="1"/>
  <c r="P15" i="1"/>
  <c r="R15" i="1" s="1"/>
  <c r="P16" i="1"/>
  <c r="P17" i="1"/>
  <c r="R17" i="1" s="1"/>
  <c r="P18" i="1"/>
  <c r="R18" i="1" s="1"/>
  <c r="P6" i="1"/>
  <c r="R6" i="1" s="1"/>
</calcChain>
</file>

<file path=xl/sharedStrings.xml><?xml version="1.0" encoding="utf-8"?>
<sst xmlns="http://schemas.openxmlformats.org/spreadsheetml/2006/main" count="84" uniqueCount="74">
  <si>
    <t>Nguyễn Cao Minh</t>
  </si>
  <si>
    <t>Anh</t>
  </si>
  <si>
    <t>anh.nguyen.k3sba@eiu.edu.vn</t>
  </si>
  <si>
    <t>Trần Thị Hồng</t>
  </si>
  <si>
    <t>Cẩm</t>
  </si>
  <si>
    <t>cam.tran.k3sba@eiu.edu.vn</t>
  </si>
  <si>
    <t>Trần Thị Bích</t>
  </si>
  <si>
    <t>Hạnh</t>
  </si>
  <si>
    <t>hanh.tran.k2sba@eiu.edu.vn</t>
  </si>
  <si>
    <t>Nguyễn Thị Minh</t>
  </si>
  <si>
    <t>Hương</t>
  </si>
  <si>
    <t>huong.nguyen.k2sba@eiu.edu.vn</t>
  </si>
  <si>
    <t>Nguyễn Thanh</t>
  </si>
  <si>
    <t>Lâm</t>
  </si>
  <si>
    <t>lam.nguyen.k2sba@eiu.edu.vn</t>
  </si>
  <si>
    <t>Nguyễn Ngọc Khánh</t>
  </si>
  <si>
    <t>Linh</t>
  </si>
  <si>
    <t>linh.nguyen.k2sba@eiu.edu.vn</t>
  </si>
  <si>
    <t>Bùi Quỳnh</t>
  </si>
  <si>
    <t>Như</t>
  </si>
  <si>
    <t>nhu.bui.k2sba@eiu.edu.vn</t>
  </si>
  <si>
    <t>Trần Nguyễn Chí</t>
  </si>
  <si>
    <t>Nhựt</t>
  </si>
  <si>
    <t>nhut.tran.k3sba@eiu.edu.vn</t>
  </si>
  <si>
    <t>Bùi Thanh</t>
  </si>
  <si>
    <t>Phượng</t>
  </si>
  <si>
    <t>phuong.bui.k3sba@eiu.edu.vn</t>
  </si>
  <si>
    <t>Đặng Ngọc Như</t>
  </si>
  <si>
    <t>Thảo</t>
  </si>
  <si>
    <t>thao.dang.k2sba@eiu.edu.vn</t>
  </si>
  <si>
    <t>Trần Kim</t>
  </si>
  <si>
    <t>Trọng</t>
  </si>
  <si>
    <t>trong.tran.k3sba@eiu.edu.vn</t>
  </si>
  <si>
    <t>Trần Huy</t>
  </si>
  <si>
    <t>Tường</t>
  </si>
  <si>
    <t>tuong.tran.k2sba@eiu.edu.vn</t>
  </si>
  <si>
    <t>Huỳnh Kim</t>
  </si>
  <si>
    <t>Yến</t>
  </si>
  <si>
    <t>yen.huynh.k2sba@eiu.edu.vn</t>
  </si>
  <si>
    <t>ACTG 381</t>
  </si>
  <si>
    <t>Q.01</t>
  </si>
  <si>
    <t>Y 16-17</t>
  </si>
  <si>
    <t>Q 1</t>
  </si>
  <si>
    <t>Q 2</t>
  </si>
  <si>
    <t>Q 3</t>
  </si>
  <si>
    <t>Q 4</t>
  </si>
  <si>
    <t>Q 5</t>
  </si>
  <si>
    <t>Q 6</t>
  </si>
  <si>
    <t>Q 7</t>
  </si>
  <si>
    <t xml:space="preserve"> Q 8</t>
  </si>
  <si>
    <t>A&amp;P (10%)</t>
  </si>
  <si>
    <t>SFAC (10%)</t>
  </si>
  <si>
    <t>Homework (20%)</t>
  </si>
  <si>
    <t>Total Quizzes  (30%)</t>
  </si>
  <si>
    <t xml:space="preserve">10K Report (30) </t>
  </si>
  <si>
    <t>Grand Total (100%)</t>
  </si>
  <si>
    <t>Grade in Letter</t>
  </si>
  <si>
    <t>Notes</t>
  </si>
  <si>
    <t>B-</t>
  </si>
  <si>
    <t>B</t>
  </si>
  <si>
    <t>C</t>
  </si>
  <si>
    <t>C+</t>
  </si>
  <si>
    <t>B+</t>
  </si>
  <si>
    <t>D+</t>
  </si>
  <si>
    <t>Missed many homework</t>
  </si>
  <si>
    <t>Missed 1 quiz</t>
  </si>
  <si>
    <t>Missed 1 homework</t>
  </si>
  <si>
    <t>ID</t>
  </si>
  <si>
    <t>Name</t>
  </si>
  <si>
    <t xml:space="preserve">Phuoc </t>
  </si>
  <si>
    <t xml:space="preserve">A </t>
  </si>
  <si>
    <t>phuoc.le@eiu.edu.vn</t>
  </si>
  <si>
    <t>Note: This is an unofficial report</t>
  </si>
  <si>
    <t>Email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</si>
</sst>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3"/>
      <name val="Times New Roman"/>
      <family val="1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Tahoma"/>
      <family val="2"/>
    </font>
    <font>
      <sz val="11"/>
      <name val="Arial Black"/>
      <family val="2"/>
    </font>
    <font>
      <u/>
      <sz val="11"/>
      <color theme="10"/>
      <name val="Calibri"/>
      <family val="2"/>
      <scheme val="minor"/>
    </font>
    <font>
      <b/>
      <sz val="14.25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Border="1" applyAlignment="1" applyProtection="1">
      <alignment horizontal="center"/>
      <protection hidden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164" fontId="5" fillId="2" borderId="1" xfId="0" applyNumberFormat="1" applyFont="1" applyFill="1" applyBorder="1" applyAlignment="1">
      <alignment horizontal="left" vertical="center" wrapText="1"/>
    </xf>
    <xf numFmtId="0" fontId="6" fillId="0" borderId="0" xfId="0" applyFont="1"/>
    <xf numFmtId="0" fontId="7" fillId="0" borderId="0" xfId="1"/>
    <xf numFmtId="0" fontId="8" fillId="0" borderId="0" xfId="0" applyNumberFormat="1" applyFont="1" applyFill="1" applyBorder="1" applyAlignment="1" applyProtection="1">
      <alignment vertical="center" readingOrder="1"/>
    </xf>
  </cellXfs>
  <cellStyles count="2">
    <cellStyle name="Hyperlink" xfId="1" builtinId="8"/>
    <cellStyle name="Normal" xfId="0" builtinId="0"/>
  </cellStyles>
  <dxfs count="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huoc.le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4"/>
  <sheetViews>
    <sheetView tabSelected="1" workbookViewId="0">
      <selection activeCell="U6" sqref="U6"/>
    </sheetView>
  </sheetViews>
  <sheetFormatPr defaultRowHeight="15" x14ac:dyDescent="0.25"/>
  <cols>
    <col min="1" max="1" width="15.7109375" style="4" bestFit="1" customWidth="1"/>
    <col min="2" max="2" width="4.140625" style="4" bestFit="1" customWidth="1"/>
    <col min="3" max="3" width="22.7109375" style="4" customWidth="1"/>
    <col min="4" max="4" width="9.28515625" style="4" customWidth="1"/>
    <col min="5" max="5" width="13.42578125" style="4" bestFit="1" customWidth="1"/>
    <col min="6" max="7" width="13.42578125" style="4" customWidth="1"/>
    <col min="8" max="15" width="9.28515625" style="4" hidden="1" customWidth="1"/>
    <col min="16" max="16" width="22.28515625" style="4" customWidth="1"/>
    <col min="17" max="17" width="19.5703125" style="4" bestFit="1" customWidth="1"/>
    <col min="18" max="18" width="23.140625" style="4" bestFit="1" customWidth="1"/>
    <col min="19" max="19" width="17.85546875" style="4" bestFit="1" customWidth="1"/>
    <col min="20" max="20" width="15.42578125" style="4" customWidth="1"/>
    <col min="21" max="21" width="39.28515625" style="4" customWidth="1"/>
    <col min="22" max="16384" width="9.140625" style="4"/>
  </cols>
  <sheetData>
    <row r="1" spans="1:21" ht="18.75" x14ac:dyDescent="0.3">
      <c r="A1" s="2" t="s">
        <v>39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8.75" x14ac:dyDescent="0.3">
      <c r="A2" s="2" t="s">
        <v>40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8.75" x14ac:dyDescent="0.3">
      <c r="A3" s="2" t="s">
        <v>41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.75" x14ac:dyDescent="0.3">
      <c r="A4" s="10" t="s">
        <v>72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8.75" x14ac:dyDescent="0.3">
      <c r="A5" s="2" t="s">
        <v>67</v>
      </c>
      <c r="B5" s="2"/>
      <c r="C5" s="2" t="s">
        <v>68</v>
      </c>
      <c r="D5" s="2"/>
      <c r="E5" s="2" t="s">
        <v>50</v>
      </c>
      <c r="F5" s="2" t="s">
        <v>51</v>
      </c>
      <c r="G5" s="2" t="s">
        <v>52</v>
      </c>
      <c r="H5" s="2" t="s">
        <v>42</v>
      </c>
      <c r="I5" s="2" t="s">
        <v>43</v>
      </c>
      <c r="J5" s="2" t="s">
        <v>44</v>
      </c>
      <c r="K5" s="2" t="s">
        <v>45</v>
      </c>
      <c r="L5" s="2" t="s">
        <v>46</v>
      </c>
      <c r="M5" s="2" t="s">
        <v>47</v>
      </c>
      <c r="N5" s="2" t="s">
        <v>48</v>
      </c>
      <c r="O5" s="2" t="s">
        <v>49</v>
      </c>
      <c r="P5" s="2" t="s">
        <v>53</v>
      </c>
      <c r="Q5" s="2" t="s">
        <v>54</v>
      </c>
      <c r="R5" s="2" t="s">
        <v>55</v>
      </c>
      <c r="S5" s="2" t="s">
        <v>56</v>
      </c>
      <c r="T5" s="2" t="s">
        <v>57</v>
      </c>
      <c r="U5" s="2" t="s">
        <v>73</v>
      </c>
    </row>
    <row r="6" spans="1:21" ht="36" x14ac:dyDescent="0.25">
      <c r="A6" s="5">
        <v>1332300043</v>
      </c>
      <c r="B6" s="5">
        <v>1</v>
      </c>
      <c r="C6" s="6" t="s">
        <v>0</v>
      </c>
      <c r="D6" s="6" t="s">
        <v>1</v>
      </c>
      <c r="E6" s="1">
        <v>60</v>
      </c>
      <c r="F6" s="1">
        <v>70</v>
      </c>
      <c r="G6" s="1">
        <v>90</v>
      </c>
      <c r="H6" s="6">
        <v>5</v>
      </c>
      <c r="I6" s="6">
        <v>3.5</v>
      </c>
      <c r="J6" s="6">
        <v>6.5</v>
      </c>
      <c r="K6" s="6">
        <v>6</v>
      </c>
      <c r="L6" s="6">
        <v>4.5</v>
      </c>
      <c r="M6" s="6">
        <v>7</v>
      </c>
      <c r="N6" s="6">
        <v>5.5</v>
      </c>
      <c r="O6" s="6">
        <v>4.5</v>
      </c>
      <c r="P6" s="7">
        <f>SUM(H6:O6)*100/80</f>
        <v>53.125</v>
      </c>
      <c r="Q6" s="1">
        <v>80</v>
      </c>
      <c r="R6" s="7">
        <f>E6*10% +F6*10% +G6*20% +P6*30% +Q6*30%</f>
        <v>70.9375</v>
      </c>
      <c r="S6" s="1" t="s">
        <v>58</v>
      </c>
      <c r="T6" s="6"/>
      <c r="U6" s="6" t="s">
        <v>2</v>
      </c>
    </row>
    <row r="7" spans="1:21" ht="18" x14ac:dyDescent="0.25">
      <c r="A7" s="5">
        <v>1332300210</v>
      </c>
      <c r="B7" s="5">
        <v>2</v>
      </c>
      <c r="C7" s="6" t="s">
        <v>3</v>
      </c>
      <c r="D7" s="6" t="s">
        <v>4</v>
      </c>
      <c r="E7" s="1">
        <v>70</v>
      </c>
      <c r="F7" s="1">
        <v>70</v>
      </c>
      <c r="G7" s="1">
        <v>90</v>
      </c>
      <c r="H7" s="6">
        <v>8</v>
      </c>
      <c r="I7" s="6">
        <v>8.5</v>
      </c>
      <c r="J7" s="6">
        <v>8</v>
      </c>
      <c r="K7" s="6">
        <v>8.5</v>
      </c>
      <c r="L7" s="6">
        <v>7</v>
      </c>
      <c r="M7" s="6">
        <v>6</v>
      </c>
      <c r="N7" s="6">
        <v>8</v>
      </c>
      <c r="O7" s="6">
        <v>5</v>
      </c>
      <c r="P7" s="7">
        <f>SUM(H7:O7)*100/80</f>
        <v>73.75</v>
      </c>
      <c r="Q7" s="1">
        <v>80</v>
      </c>
      <c r="R7" s="7">
        <f t="shared" ref="R7:R18" si="0">E7*10% +F7*10% +G7*20% +P7*30% +Q7*30%</f>
        <v>78.125</v>
      </c>
      <c r="S7" s="1" t="s">
        <v>59</v>
      </c>
      <c r="T7" s="6"/>
      <c r="U7" s="6" t="s">
        <v>5</v>
      </c>
    </row>
    <row r="8" spans="1:21" ht="36" x14ac:dyDescent="0.25">
      <c r="A8" s="5">
        <v>1232300198</v>
      </c>
      <c r="B8" s="5">
        <v>3</v>
      </c>
      <c r="C8" s="6" t="s">
        <v>6</v>
      </c>
      <c r="D8" s="6" t="s">
        <v>7</v>
      </c>
      <c r="E8" s="1">
        <v>60</v>
      </c>
      <c r="F8" s="1">
        <v>60</v>
      </c>
      <c r="G8" s="1">
        <v>80</v>
      </c>
      <c r="H8" s="6">
        <v>9.5</v>
      </c>
      <c r="I8" s="6">
        <v>8</v>
      </c>
      <c r="J8" s="6">
        <v>8</v>
      </c>
      <c r="K8" s="6">
        <v>6</v>
      </c>
      <c r="L8" s="6">
        <v>8</v>
      </c>
      <c r="M8" s="6">
        <v>6.5</v>
      </c>
      <c r="N8" s="6">
        <v>8</v>
      </c>
      <c r="O8" s="6">
        <v>5</v>
      </c>
      <c r="P8" s="7">
        <f>SUM(H8:O8)*100/80</f>
        <v>73.75</v>
      </c>
      <c r="Q8" s="1">
        <v>75</v>
      </c>
      <c r="R8" s="7">
        <f t="shared" si="0"/>
        <v>72.625</v>
      </c>
      <c r="S8" s="1" t="s">
        <v>58</v>
      </c>
      <c r="T8" s="6" t="s">
        <v>66</v>
      </c>
      <c r="U8" s="6" t="s">
        <v>8</v>
      </c>
    </row>
    <row r="9" spans="1:21" ht="36" x14ac:dyDescent="0.25">
      <c r="A9" s="5">
        <v>1232300140</v>
      </c>
      <c r="B9" s="5">
        <v>4</v>
      </c>
      <c r="C9" s="6" t="s">
        <v>9</v>
      </c>
      <c r="D9" s="6" t="s">
        <v>10</v>
      </c>
      <c r="E9" s="1">
        <v>60</v>
      </c>
      <c r="F9" s="1">
        <v>70</v>
      </c>
      <c r="G9" s="1">
        <v>90</v>
      </c>
      <c r="H9" s="6">
        <v>6</v>
      </c>
      <c r="I9" s="6">
        <v>10</v>
      </c>
      <c r="J9" s="6">
        <v>7.5</v>
      </c>
      <c r="K9" s="6">
        <v>7.5</v>
      </c>
      <c r="L9" s="6">
        <v>8</v>
      </c>
      <c r="M9" s="6">
        <v>7</v>
      </c>
      <c r="N9" s="6">
        <v>8.5</v>
      </c>
      <c r="O9" s="6">
        <v>4.5</v>
      </c>
      <c r="P9" s="7">
        <f>SUM(H9:O9)*100/80</f>
        <v>73.75</v>
      </c>
      <c r="Q9" s="1">
        <v>75</v>
      </c>
      <c r="R9" s="7">
        <f t="shared" si="0"/>
        <v>75.625</v>
      </c>
      <c r="S9" s="1" t="s">
        <v>59</v>
      </c>
      <c r="T9" s="6"/>
      <c r="U9" s="6" t="s">
        <v>11</v>
      </c>
    </row>
    <row r="10" spans="1:21" ht="36" x14ac:dyDescent="0.25">
      <c r="A10" s="5">
        <v>1232300297</v>
      </c>
      <c r="B10" s="5">
        <v>5</v>
      </c>
      <c r="C10" s="6" t="s">
        <v>12</v>
      </c>
      <c r="D10" s="6" t="s">
        <v>13</v>
      </c>
      <c r="E10" s="1">
        <v>70</v>
      </c>
      <c r="F10" s="1">
        <v>70</v>
      </c>
      <c r="G10" s="1">
        <v>80</v>
      </c>
      <c r="H10" s="6">
        <v>4</v>
      </c>
      <c r="I10" s="6">
        <v>4.5</v>
      </c>
      <c r="J10" s="6">
        <v>5</v>
      </c>
      <c r="K10" s="6">
        <v>5</v>
      </c>
      <c r="L10" s="6">
        <v>3.5</v>
      </c>
      <c r="M10" s="6">
        <v>4.5</v>
      </c>
      <c r="N10" s="6">
        <v>3.5</v>
      </c>
      <c r="O10" s="6">
        <v>5</v>
      </c>
      <c r="P10" s="7">
        <f>SUM(H10:O10)*100/80</f>
        <v>43.75</v>
      </c>
      <c r="Q10" s="1">
        <v>70</v>
      </c>
      <c r="R10" s="7">
        <f t="shared" si="0"/>
        <v>64.125</v>
      </c>
      <c r="S10" s="1" t="s">
        <v>60</v>
      </c>
      <c r="T10" s="6" t="s">
        <v>66</v>
      </c>
      <c r="U10" s="6" t="s">
        <v>14</v>
      </c>
    </row>
    <row r="11" spans="1:21" ht="36" x14ac:dyDescent="0.25">
      <c r="A11" s="5">
        <v>1232300111</v>
      </c>
      <c r="B11" s="5">
        <v>6</v>
      </c>
      <c r="C11" s="6" t="s">
        <v>15</v>
      </c>
      <c r="D11" s="6" t="s">
        <v>16</v>
      </c>
      <c r="E11" s="1">
        <v>80</v>
      </c>
      <c r="F11" s="1">
        <v>80</v>
      </c>
      <c r="G11" s="1">
        <v>80</v>
      </c>
      <c r="H11" s="6">
        <v>8.5</v>
      </c>
      <c r="I11" s="6">
        <v>6</v>
      </c>
      <c r="J11" s="6">
        <v>6.5</v>
      </c>
      <c r="K11" s="6">
        <v>5</v>
      </c>
      <c r="L11" s="6">
        <v>4.5</v>
      </c>
      <c r="M11" s="6">
        <v>6.5</v>
      </c>
      <c r="N11" s="6">
        <v>7</v>
      </c>
      <c r="O11" s="6">
        <v>4.5</v>
      </c>
      <c r="P11" s="7">
        <f>SUM(H11:O11)*100/80</f>
        <v>60.625</v>
      </c>
      <c r="Q11" s="1">
        <v>80</v>
      </c>
      <c r="R11" s="7">
        <f t="shared" si="0"/>
        <v>74.1875</v>
      </c>
      <c r="S11" s="1" t="s">
        <v>58</v>
      </c>
      <c r="T11" s="6" t="s">
        <v>66</v>
      </c>
      <c r="U11" s="6" t="s">
        <v>17</v>
      </c>
    </row>
    <row r="12" spans="1:21" ht="36" x14ac:dyDescent="0.25">
      <c r="A12" s="5">
        <v>1232300321</v>
      </c>
      <c r="B12" s="5">
        <v>7</v>
      </c>
      <c r="C12" s="6" t="s">
        <v>18</v>
      </c>
      <c r="D12" s="6" t="s">
        <v>19</v>
      </c>
      <c r="E12" s="1">
        <v>60</v>
      </c>
      <c r="F12" s="1">
        <v>70</v>
      </c>
      <c r="G12" s="1">
        <v>90</v>
      </c>
      <c r="H12" s="6">
        <v>7.5</v>
      </c>
      <c r="I12" s="6">
        <v>5.5</v>
      </c>
      <c r="J12" s="6">
        <v>7.5</v>
      </c>
      <c r="K12" s="6">
        <v>4</v>
      </c>
      <c r="L12" s="6">
        <v>7</v>
      </c>
      <c r="M12" s="6">
        <v>6.5</v>
      </c>
      <c r="N12" s="6">
        <v>5</v>
      </c>
      <c r="O12" s="6">
        <v>0</v>
      </c>
      <c r="P12" s="7">
        <f>SUM(H12:O12)*100/80</f>
        <v>53.75</v>
      </c>
      <c r="Q12" s="1">
        <v>75</v>
      </c>
      <c r="R12" s="7">
        <f t="shared" si="0"/>
        <v>69.625</v>
      </c>
      <c r="S12" s="1" t="s">
        <v>61</v>
      </c>
      <c r="T12" s="6" t="s">
        <v>65</v>
      </c>
      <c r="U12" s="6" t="s">
        <v>20</v>
      </c>
    </row>
    <row r="13" spans="1:21" ht="18" x14ac:dyDescent="0.25">
      <c r="A13" s="5">
        <v>1332300322</v>
      </c>
      <c r="B13" s="5">
        <v>8</v>
      </c>
      <c r="C13" s="6" t="s">
        <v>21</v>
      </c>
      <c r="D13" s="6" t="s">
        <v>22</v>
      </c>
      <c r="E13" s="1">
        <v>85</v>
      </c>
      <c r="F13" s="1">
        <v>75</v>
      </c>
      <c r="G13" s="1">
        <v>90</v>
      </c>
      <c r="H13" s="6">
        <v>7</v>
      </c>
      <c r="I13" s="6">
        <v>4.5</v>
      </c>
      <c r="J13" s="6">
        <v>6.5</v>
      </c>
      <c r="K13" s="6">
        <v>6</v>
      </c>
      <c r="L13" s="6">
        <v>5.5</v>
      </c>
      <c r="M13" s="6">
        <v>5</v>
      </c>
      <c r="N13" s="6">
        <v>6.5</v>
      </c>
      <c r="O13" s="6">
        <v>6</v>
      </c>
      <c r="P13" s="7">
        <f>SUM(H13:O13)*100/80</f>
        <v>58.75</v>
      </c>
      <c r="Q13" s="1">
        <v>80</v>
      </c>
      <c r="R13" s="7">
        <f t="shared" si="0"/>
        <v>75.625</v>
      </c>
      <c r="S13" s="1" t="s">
        <v>59</v>
      </c>
      <c r="T13" s="6"/>
      <c r="U13" s="6" t="s">
        <v>23</v>
      </c>
    </row>
    <row r="14" spans="1:21" ht="36" x14ac:dyDescent="0.25">
      <c r="A14" s="5">
        <v>1332300263</v>
      </c>
      <c r="B14" s="5">
        <v>9</v>
      </c>
      <c r="C14" s="6" t="s">
        <v>24</v>
      </c>
      <c r="D14" s="6" t="s">
        <v>25</v>
      </c>
      <c r="E14" s="1">
        <v>80</v>
      </c>
      <c r="F14" s="1">
        <v>80</v>
      </c>
      <c r="G14" s="1">
        <v>90</v>
      </c>
      <c r="H14" s="6">
        <v>10</v>
      </c>
      <c r="I14" s="6">
        <v>7.5</v>
      </c>
      <c r="J14" s="6">
        <v>9</v>
      </c>
      <c r="K14" s="6">
        <v>8.5</v>
      </c>
      <c r="L14" s="6">
        <v>5.5</v>
      </c>
      <c r="M14" s="6">
        <v>7.5</v>
      </c>
      <c r="N14" s="6">
        <v>8.5</v>
      </c>
      <c r="O14" s="6">
        <v>6</v>
      </c>
      <c r="P14" s="7">
        <f>SUM(H14:O14)*100/80</f>
        <v>78.125</v>
      </c>
      <c r="Q14" s="1">
        <v>80</v>
      </c>
      <c r="R14" s="7">
        <f t="shared" si="0"/>
        <v>81.4375</v>
      </c>
      <c r="S14" s="1" t="s">
        <v>62</v>
      </c>
      <c r="T14" s="6"/>
      <c r="U14" s="6" t="s">
        <v>26</v>
      </c>
    </row>
    <row r="15" spans="1:21" ht="18" x14ac:dyDescent="0.25">
      <c r="A15" s="5">
        <v>1232300014</v>
      </c>
      <c r="B15" s="5">
        <v>10</v>
      </c>
      <c r="C15" s="6" t="s">
        <v>27</v>
      </c>
      <c r="D15" s="6" t="s">
        <v>28</v>
      </c>
      <c r="E15" s="1">
        <v>65</v>
      </c>
      <c r="F15" s="1">
        <v>75</v>
      </c>
      <c r="G15" s="1">
        <v>90</v>
      </c>
      <c r="H15" s="6">
        <v>7.5</v>
      </c>
      <c r="I15" s="6">
        <v>7.5</v>
      </c>
      <c r="J15" s="6">
        <v>7.5</v>
      </c>
      <c r="K15" s="6">
        <v>9</v>
      </c>
      <c r="L15" s="6">
        <v>5.5</v>
      </c>
      <c r="M15" s="6">
        <v>7.5</v>
      </c>
      <c r="N15" s="6">
        <v>7</v>
      </c>
      <c r="O15" s="6">
        <v>7</v>
      </c>
      <c r="P15" s="7">
        <f>SUM(H15:O15)*100/80</f>
        <v>73.125</v>
      </c>
      <c r="Q15" s="1">
        <v>80</v>
      </c>
      <c r="R15" s="7">
        <f t="shared" si="0"/>
        <v>77.9375</v>
      </c>
      <c r="S15" s="1" t="s">
        <v>59</v>
      </c>
      <c r="T15" s="6"/>
      <c r="U15" s="6" t="s">
        <v>29</v>
      </c>
    </row>
    <row r="16" spans="1:21" ht="18" x14ac:dyDescent="0.25">
      <c r="A16" s="5">
        <v>1332300380</v>
      </c>
      <c r="B16" s="5">
        <v>11</v>
      </c>
      <c r="C16" s="6" t="s">
        <v>30</v>
      </c>
      <c r="D16" s="6" t="s">
        <v>31</v>
      </c>
      <c r="E16" s="1">
        <v>85</v>
      </c>
      <c r="F16" s="1">
        <v>80</v>
      </c>
      <c r="G16" s="1">
        <v>90</v>
      </c>
      <c r="H16" s="6">
        <v>8</v>
      </c>
      <c r="I16" s="6">
        <v>7.5</v>
      </c>
      <c r="J16" s="6">
        <v>7</v>
      </c>
      <c r="K16" s="6">
        <v>4</v>
      </c>
      <c r="L16" s="6">
        <v>5.5</v>
      </c>
      <c r="M16" s="6">
        <v>7.5</v>
      </c>
      <c r="N16" s="6">
        <v>6.5</v>
      </c>
      <c r="O16" s="6">
        <v>7</v>
      </c>
      <c r="P16" s="7">
        <f>SUM(H16:O16)*100/80</f>
        <v>66.25</v>
      </c>
      <c r="Q16" s="1">
        <v>80</v>
      </c>
      <c r="R16" s="7">
        <f t="shared" si="0"/>
        <v>78.375</v>
      </c>
      <c r="S16" s="1" t="s">
        <v>59</v>
      </c>
      <c r="T16" s="6"/>
      <c r="U16" s="6" t="s">
        <v>32</v>
      </c>
    </row>
    <row r="17" spans="1:21" ht="54" x14ac:dyDescent="0.25">
      <c r="A17" s="5">
        <v>1232300324</v>
      </c>
      <c r="B17" s="5">
        <v>12</v>
      </c>
      <c r="C17" s="6" t="s">
        <v>33</v>
      </c>
      <c r="D17" s="6" t="s">
        <v>34</v>
      </c>
      <c r="E17" s="1">
        <v>70</v>
      </c>
      <c r="F17" s="1">
        <v>60</v>
      </c>
      <c r="G17" s="1">
        <v>30</v>
      </c>
      <c r="H17" s="6">
        <v>6</v>
      </c>
      <c r="I17" s="6">
        <v>3.5</v>
      </c>
      <c r="J17" s="6">
        <v>6</v>
      </c>
      <c r="K17" s="6">
        <v>5.5</v>
      </c>
      <c r="L17" s="6">
        <v>5</v>
      </c>
      <c r="M17" s="6">
        <v>2.5</v>
      </c>
      <c r="N17" s="6">
        <v>4</v>
      </c>
      <c r="O17" s="6">
        <v>5.5</v>
      </c>
      <c r="P17" s="7">
        <f>SUM(H17:O17)*100/80</f>
        <v>47.5</v>
      </c>
      <c r="Q17" s="1">
        <v>70</v>
      </c>
      <c r="R17" s="7">
        <f t="shared" si="0"/>
        <v>54.25</v>
      </c>
      <c r="S17" s="1" t="s">
        <v>63</v>
      </c>
      <c r="T17" s="6" t="s">
        <v>64</v>
      </c>
      <c r="U17" s="6" t="s">
        <v>35</v>
      </c>
    </row>
    <row r="18" spans="1:21" ht="36" x14ac:dyDescent="0.25">
      <c r="A18" s="5">
        <v>1232300323</v>
      </c>
      <c r="B18" s="5">
        <v>13</v>
      </c>
      <c r="C18" s="6" t="s">
        <v>36</v>
      </c>
      <c r="D18" s="6" t="s">
        <v>37</v>
      </c>
      <c r="E18" s="1">
        <v>65</v>
      </c>
      <c r="F18" s="1">
        <v>70</v>
      </c>
      <c r="G18" s="1">
        <v>90</v>
      </c>
      <c r="H18" s="6">
        <v>10</v>
      </c>
      <c r="I18" s="6">
        <v>8</v>
      </c>
      <c r="J18" s="6">
        <v>7.5</v>
      </c>
      <c r="K18" s="6">
        <v>7</v>
      </c>
      <c r="L18" s="6">
        <v>8</v>
      </c>
      <c r="M18" s="6">
        <v>7.5</v>
      </c>
      <c r="N18" s="6">
        <v>6</v>
      </c>
      <c r="O18" s="6">
        <v>0</v>
      </c>
      <c r="P18" s="7">
        <f>SUM(H18:O18)*100/80</f>
        <v>67.5</v>
      </c>
      <c r="Q18" s="1">
        <v>70</v>
      </c>
      <c r="R18" s="7">
        <f t="shared" si="0"/>
        <v>72.75</v>
      </c>
      <c r="S18" s="1" t="s">
        <v>58</v>
      </c>
      <c r="T18" s="6" t="s">
        <v>65</v>
      </c>
      <c r="U18" s="6" t="s">
        <v>38</v>
      </c>
    </row>
    <row r="19" spans="1:21" x14ac:dyDescent="0.25">
      <c r="D19" s="4" t="s">
        <v>69</v>
      </c>
      <c r="S19" s="4" t="s">
        <v>70</v>
      </c>
      <c r="U19" s="9" t="s">
        <v>71</v>
      </c>
    </row>
    <row r="24" spans="1:21" ht="18.75" x14ac:dyDescent="0.4">
      <c r="J24" s="8"/>
    </row>
  </sheetData>
  <protectedRanges>
    <protectedRange sqref="E6:E18" name="Nhap Diem"/>
    <protectedRange sqref="F6:F18" name="Nhap Diem_1"/>
    <protectedRange sqref="G6:G18" name="Nhap Diem_2"/>
    <protectedRange sqref="Q6:Q18" name="Nhap Diem_3"/>
  </protectedRanges>
  <conditionalFormatting sqref="E6:E18">
    <cfRule type="cellIs" dxfId="8" priority="8" stopIfTrue="1" operator="notBetween">
      <formula>0</formula>
      <formula>100</formula>
    </cfRule>
    <cfRule type="expression" dxfId="7" priority="9" stopIfTrue="1">
      <formula>$B6&lt;&gt;""</formula>
    </cfRule>
  </conditionalFormatting>
  <conditionalFormatting sqref="F6:F18">
    <cfRule type="cellIs" dxfId="6" priority="6" stopIfTrue="1" operator="notBetween">
      <formula>0</formula>
      <formula>100</formula>
    </cfRule>
    <cfRule type="expression" dxfId="5" priority="7" stopIfTrue="1">
      <formula>$B6&lt;&gt;""</formula>
    </cfRule>
  </conditionalFormatting>
  <conditionalFormatting sqref="G6:G18">
    <cfRule type="cellIs" dxfId="4" priority="4" stopIfTrue="1" operator="notBetween">
      <formula>0</formula>
      <formula>100</formula>
    </cfRule>
    <cfRule type="expression" dxfId="3" priority="5" stopIfTrue="1">
      <formula>$B6&lt;&gt;""</formula>
    </cfRule>
  </conditionalFormatting>
  <conditionalFormatting sqref="Q6:Q18">
    <cfRule type="cellIs" dxfId="2" priority="2" stopIfTrue="1" operator="notBetween">
      <formula>0</formula>
      <formula>100</formula>
    </cfRule>
    <cfRule type="expression" dxfId="1" priority="3" stopIfTrue="1">
      <formula>$B6&lt;&gt;""</formula>
    </cfRule>
  </conditionalFormatting>
  <conditionalFormatting sqref="S6:S18">
    <cfRule type="expression" dxfId="0" priority="1" stopIfTrue="1">
      <formula>LEN(TRIM(S6))&gt;0</formula>
    </cfRule>
  </conditionalFormatting>
  <dataValidations count="3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E6:E18">
      <formula1>$CN$2:$CN$11001</formula1>
    </dataValidation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F6:F18">
      <formula1>$CM$2:$CM$11001</formula1>
    </dataValidation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G6:G18 Q6:Q18">
      <formula1>$CL$2:$CL$11001</formula1>
    </dataValidation>
  </dataValidations>
  <hyperlinks>
    <hyperlink ref="U19" r:id="rId1"/>
  </hyperlinks>
  <pageMargins left="0.7" right="0.7" top="0.75" bottom="0.75" header="0.3" footer="0.3"/>
  <pageSetup scale="44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Tan Phuoc</dc:creator>
  <cp:lastModifiedBy>Le Tan Phuoc</cp:lastModifiedBy>
  <cp:lastPrinted>2016-09-26T05:27:38Z</cp:lastPrinted>
  <dcterms:created xsi:type="dcterms:W3CDTF">2016-09-26T05:21:31Z</dcterms:created>
  <dcterms:modified xsi:type="dcterms:W3CDTF">2016-12-21T08:40:55Z</dcterms:modified>
</cp:coreProperties>
</file>