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382 - Financial Accounting and Reporting II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AT19" i="1" l="1"/>
  <c r="AR19" i="1"/>
  <c r="AT18" i="1"/>
  <c r="AR18" i="1"/>
  <c r="AT17" i="1"/>
  <c r="AR17" i="1"/>
  <c r="AT16" i="1"/>
  <c r="AR16" i="1"/>
  <c r="AT15" i="1"/>
  <c r="AR15" i="1"/>
  <c r="AT14" i="1"/>
  <c r="AR14" i="1"/>
  <c r="AT13" i="1"/>
  <c r="AR13" i="1"/>
  <c r="AT12" i="1"/>
  <c r="AR12" i="1"/>
</calcChain>
</file>

<file path=xl/sharedStrings.xml><?xml version="1.0" encoding="utf-8"?>
<sst xmlns="http://schemas.openxmlformats.org/spreadsheetml/2006/main" count="254" uniqueCount="96">
  <si>
    <t>Võ Mai</t>
  </si>
  <si>
    <t>Anh</t>
  </si>
  <si>
    <t>anh.vo.k2sba@eiu.edu.vn</t>
  </si>
  <si>
    <t>Lý Thị Thu</t>
  </si>
  <si>
    <t>Cúc</t>
  </si>
  <si>
    <t>cuc.ly.k1sba@eiu.edu.vn</t>
  </si>
  <si>
    <t>Trần Thị Mỹ</t>
  </si>
  <si>
    <t>Duyên</t>
  </si>
  <si>
    <t>duyen.tran.k2sba@eiu.edu.vn</t>
  </si>
  <si>
    <t>Linh</t>
  </si>
  <si>
    <t>Trần Việt</t>
  </si>
  <si>
    <t>linh.tran.k1sba2@eiu.edu.vn</t>
  </si>
  <si>
    <t>Nguyễn Thu</t>
  </si>
  <si>
    <t>Minh</t>
  </si>
  <si>
    <t>minh.nguyen.k1sba1@eiu.edu.vn</t>
  </si>
  <si>
    <t>Year:</t>
  </si>
  <si>
    <t>2015 - 2016</t>
  </si>
  <si>
    <t xml:space="preserve">Time: </t>
  </si>
  <si>
    <t xml:space="preserve">Date: </t>
  </si>
  <si>
    <t>Tues and Fri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</si>
  <si>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</si>
  <si>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</si>
  <si>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</si>
  <si>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</si>
  <si>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</si>
  <si>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</si>
  <si>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</si>
  <si>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</si>
  <si>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Y</t>
  </si>
  <si>
    <t>Tống Duy</t>
  </si>
  <si>
    <t>Thy</t>
  </si>
  <si>
    <t>thy.tong.k2sba@eiu.edu.vn</t>
  </si>
  <si>
    <t>Ngân</t>
  </si>
  <si>
    <t>Trương Thị Kim</t>
  </si>
  <si>
    <t>ngan.truong.k1sba@eiu.edu.vn</t>
  </si>
  <si>
    <t>Notes</t>
  </si>
  <si>
    <t xml:space="preserve">Class 1 </t>
  </si>
  <si>
    <t xml:space="preserve">Class 2 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</si>
  <si>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</si>
  <si>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</si>
  <si>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</si>
  <si>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</si>
  <si>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</si>
  <si>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</si>
  <si>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</si>
  <si>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</si>
  <si>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</si>
  <si>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</si>
  <si>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</si>
  <si>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</si>
  <si>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</si>
  <si>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</si>
  <si>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</si>
  <si>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</si>
  <si>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</si>
  <si>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</si>
  <si>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</si>
  <si>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</si>
  <si>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</si>
  <si>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</si>
  <si>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</si>
  <si>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</si>
  <si>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</si>
  <si>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</si>
  <si>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 xml:space="preserve">    </t>
  </si>
  <si>
    <t>ACTG 382</t>
  </si>
  <si>
    <t>09:30 - 11:30</t>
  </si>
  <si>
    <t>Phạm Thị Ngọc</t>
  </si>
  <si>
    <t>linh.pham.k1sba1@eiu.edu.vn</t>
  </si>
  <si>
    <t>N</t>
  </si>
  <si>
    <t xml:space="preserve">Quarter: </t>
  </si>
  <si>
    <t>Number of Credit</t>
  </si>
  <si>
    <t>y</t>
  </si>
  <si>
    <t>HW 1</t>
  </si>
  <si>
    <t>HW 2</t>
  </si>
  <si>
    <t>HW 3</t>
  </si>
  <si>
    <t>HW 4</t>
  </si>
  <si>
    <t>HW 5</t>
  </si>
  <si>
    <t>HW 6</t>
  </si>
  <si>
    <t>HW 7</t>
  </si>
  <si>
    <t>HW 8</t>
  </si>
  <si>
    <t>Grade</t>
  </si>
  <si>
    <t>Total Attendance (5%)</t>
  </si>
  <si>
    <t>Participation (10%)</t>
  </si>
  <si>
    <t>Total Homework (15%)</t>
  </si>
  <si>
    <t>Total Quizzes (40%)</t>
  </si>
  <si>
    <t>Final Exam (30%)</t>
  </si>
  <si>
    <t>Grand Total (100%)</t>
  </si>
  <si>
    <t>B</t>
  </si>
  <si>
    <t>C-</t>
  </si>
  <si>
    <t>C</t>
  </si>
  <si>
    <t>B-</t>
  </si>
  <si>
    <t>A-</t>
  </si>
  <si>
    <t>D</t>
  </si>
  <si>
    <t>A</t>
  </si>
  <si>
    <t>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</si>
</sst>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0" fillId="2" borderId="0" xfId="0" applyFill="1"/>
    <xf numFmtId="0" fontId="3" fillId="0" borderId="1" xfId="1" applyBorder="1"/>
    <xf numFmtId="0" fontId="5" fillId="0" borderId="2" xfId="0" applyFont="1" applyBorder="1"/>
    <xf numFmtId="0" fontId="0" fillId="0" borderId="3" xfId="0" applyBorder="1"/>
    <xf numFmtId="0" fontId="5" fillId="0" borderId="3" xfId="0" applyFont="1" applyBorder="1"/>
    <xf numFmtId="0" fontId="5" fillId="0" borderId="1" xfId="0" applyFont="1" applyFill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0" fillId="0" borderId="4" xfId="0" applyFill="1" applyBorder="1"/>
    <xf numFmtId="0" fontId="6" fillId="0" borderId="4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nh.pham.k1sba1@eiu.edu.vn" TargetMode="External"/><Relationship Id="rId2" Type="http://schemas.openxmlformats.org/officeDocument/2006/relationships/hyperlink" Target="mailto:ngan.truong.k1sba@eiu.edu.vn" TargetMode="External"/><Relationship Id="rId1" Type="http://schemas.openxmlformats.org/officeDocument/2006/relationships/hyperlink" Target="mailto:phuoc.le@eiu.edu.v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23"/>
  <sheetViews>
    <sheetView tabSelected="1" zoomScale="89" zoomScaleNormal="89" workbookViewId="0">
      <selection activeCell="B32" sqref="B32"/>
    </sheetView>
  </sheetViews>
  <sheetFormatPr defaultRowHeight="15" x14ac:dyDescent="0.25"/>
  <cols>
    <col min="1" max="1" width="21.28515625" bestFit="1" customWidth="1"/>
    <col min="2" max="2" width="20.42578125" bestFit="1" customWidth="1"/>
    <col min="3" max="3" width="19.7109375" customWidth="1"/>
    <col min="4" max="4" width="9.140625" customWidth="1"/>
    <col min="5" max="6" width="7.28515625" hidden="1" customWidth="1"/>
    <col min="7" max="13" width="6.85546875" hidden="1" customWidth="1"/>
    <col min="14" max="24" width="7.85546875" hidden="1" customWidth="1"/>
    <col min="25" max="25" width="20.85546875" bestFit="1" customWidth="1"/>
    <col min="26" max="26" width="18" bestFit="1" customWidth="1"/>
    <col min="27" max="34" width="5.5703125" hidden="1" customWidth="1"/>
    <col min="35" max="35" width="21.42578125" bestFit="1" customWidth="1"/>
    <col min="36" max="43" width="0" hidden="1" customWidth="1"/>
    <col min="44" max="44" width="18.42578125" bestFit="1" customWidth="1"/>
    <col min="45" max="45" width="16" bestFit="1" customWidth="1"/>
    <col min="46" max="46" width="17.85546875" bestFit="1" customWidth="1"/>
    <col min="47" max="47" width="11.5703125" customWidth="1"/>
    <col min="48" max="48" width="6.28515625" bestFit="1" customWidth="1"/>
    <col min="49" max="49" width="31.42578125" bestFit="1" customWidth="1"/>
  </cols>
  <sheetData>
    <row r="1" spans="1:49" ht="18.75" x14ac:dyDescent="0.3">
      <c r="A1" s="3" t="s">
        <v>65</v>
      </c>
      <c r="B1" s="3"/>
    </row>
    <row r="2" spans="1:49" ht="18.75" x14ac:dyDescent="0.3">
      <c r="A2" s="3" t="s">
        <v>70</v>
      </c>
      <c r="B2" s="3">
        <v>2</v>
      </c>
    </row>
    <row r="3" spans="1:49" ht="18.75" x14ac:dyDescent="0.3">
      <c r="A3" s="3" t="s">
        <v>15</v>
      </c>
      <c r="B3" s="3" t="s">
        <v>16</v>
      </c>
    </row>
    <row r="4" spans="1:49" ht="18.75" x14ac:dyDescent="0.3">
      <c r="A4" s="3" t="s">
        <v>71</v>
      </c>
      <c r="B4" s="3">
        <v>4</v>
      </c>
    </row>
    <row r="5" spans="1:49" ht="18.75" x14ac:dyDescent="0.3">
      <c r="A5" s="3" t="s">
        <v>17</v>
      </c>
      <c r="B5" s="3" t="s">
        <v>66</v>
      </c>
    </row>
    <row r="6" spans="1:49" ht="18.75" x14ac:dyDescent="0.3">
      <c r="A6" s="3" t="s">
        <v>18</v>
      </c>
      <c r="B6" s="3" t="s">
        <v>19</v>
      </c>
    </row>
    <row r="7" spans="1:49" ht="18.75" x14ac:dyDescent="0.3">
      <c r="A7" s="3" t="s">
        <v>23</v>
      </c>
      <c r="B7" s="3" t="s">
        <v>24</v>
      </c>
    </row>
    <row r="8" spans="1:49" ht="18.75" x14ac:dyDescent="0.3">
      <c r="A8" s="3" t="s">
        <v>25</v>
      </c>
      <c r="B8" s="4" t="s">
        <v>26</v>
      </c>
    </row>
    <row r="11" spans="1:49" x14ac:dyDescent="0.25">
      <c r="A11" s="2" t="s">
        <v>20</v>
      </c>
      <c r="B11" s="2" t="s">
        <v>27</v>
      </c>
      <c r="C11" s="15" t="s">
        <v>21</v>
      </c>
      <c r="D11" s="15"/>
      <c r="E11" s="1" t="s">
        <v>36</v>
      </c>
      <c r="F11" s="1" t="s">
        <v>37</v>
      </c>
      <c r="G11" s="1" t="s">
        <v>38</v>
      </c>
      <c r="H11" s="1" t="s">
        <v>39</v>
      </c>
      <c r="I11" s="1" t="s">
        <v>40</v>
      </c>
      <c r="J11" s="1" t="s">
        <v>41</v>
      </c>
      <c r="K11" s="1" t="s">
        <v>42</v>
      </c>
      <c r="L11" s="1" t="s">
        <v>43</v>
      </c>
      <c r="M11" s="1" t="s">
        <v>44</v>
      </c>
      <c r="N11" s="1" t="s">
        <v>45</v>
      </c>
      <c r="O11" s="1" t="s">
        <v>46</v>
      </c>
      <c r="P11" s="1" t="s">
        <v>47</v>
      </c>
      <c r="Q11" s="1" t="s">
        <v>48</v>
      </c>
      <c r="R11" s="1" t="s">
        <v>49</v>
      </c>
      <c r="S11" s="1" t="s">
        <v>50</v>
      </c>
      <c r="T11" s="1" t="s">
        <v>51</v>
      </c>
      <c r="U11" s="1" t="s">
        <v>52</v>
      </c>
      <c r="V11" s="1" t="s">
        <v>53</v>
      </c>
      <c r="W11" s="1" t="s">
        <v>54</v>
      </c>
      <c r="X11" s="1" t="s">
        <v>55</v>
      </c>
      <c r="Y11" s="1" t="s">
        <v>82</v>
      </c>
      <c r="Z11" s="1" t="s">
        <v>83</v>
      </c>
      <c r="AA11" s="1" t="s">
        <v>73</v>
      </c>
      <c r="AB11" s="1" t="s">
        <v>74</v>
      </c>
      <c r="AC11" s="1" t="s">
        <v>75</v>
      </c>
      <c r="AD11" s="1" t="s">
        <v>76</v>
      </c>
      <c r="AE11" s="1" t="s">
        <v>77</v>
      </c>
      <c r="AF11" s="1" t="s">
        <v>78</v>
      </c>
      <c r="AG11" s="1" t="s">
        <v>79</v>
      </c>
      <c r="AH11" s="1" t="s">
        <v>80</v>
      </c>
      <c r="AI11" s="1" t="s">
        <v>84</v>
      </c>
      <c r="AJ11" s="1" t="s">
        <v>56</v>
      </c>
      <c r="AK11" s="1" t="s">
        <v>57</v>
      </c>
      <c r="AL11" s="1" t="s">
        <v>58</v>
      </c>
      <c r="AM11" s="1" t="s">
        <v>59</v>
      </c>
      <c r="AN11" s="1" t="s">
        <v>60</v>
      </c>
      <c r="AO11" s="1" t="s">
        <v>61</v>
      </c>
      <c r="AP11" s="1" t="s">
        <v>62</v>
      </c>
      <c r="AQ11" s="1" t="s">
        <v>63</v>
      </c>
      <c r="AR11" s="1" t="s">
        <v>85</v>
      </c>
      <c r="AS11" s="1" t="s">
        <v>86</v>
      </c>
      <c r="AT11" s="1" t="s">
        <v>87</v>
      </c>
      <c r="AU11" s="1" t="s">
        <v>81</v>
      </c>
      <c r="AV11" s="1" t="s">
        <v>35</v>
      </c>
      <c r="AW11" s="1" t="s">
        <v>22</v>
      </c>
    </row>
    <row r="12" spans="1:49" ht="16.5" x14ac:dyDescent="0.25">
      <c r="A12" s="1">
        <v>1232300253</v>
      </c>
      <c r="B12" s="1">
        <v>1</v>
      </c>
      <c r="C12" s="1" t="s">
        <v>0</v>
      </c>
      <c r="D12" s="1" t="s">
        <v>1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  <c r="J12" s="1" t="s">
        <v>28</v>
      </c>
      <c r="K12" s="1"/>
      <c r="L12" s="6"/>
      <c r="M12" s="6"/>
      <c r="N12" s="6"/>
      <c r="O12" s="6" t="s">
        <v>72</v>
      </c>
      <c r="P12" s="6" t="s">
        <v>72</v>
      </c>
      <c r="Q12" s="6" t="s">
        <v>72</v>
      </c>
      <c r="R12" s="1"/>
      <c r="S12" s="1"/>
      <c r="T12" s="1"/>
      <c r="U12" s="1" t="s">
        <v>28</v>
      </c>
      <c r="V12" s="1" t="s">
        <v>28</v>
      </c>
      <c r="W12" s="1"/>
      <c r="X12" s="1"/>
      <c r="Y12" s="1">
        <v>100</v>
      </c>
      <c r="Z12" s="1">
        <v>80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 t="s">
        <v>72</v>
      </c>
      <c r="AG12" s="1" t="s">
        <v>72</v>
      </c>
      <c r="AH12" s="1" t="s">
        <v>72</v>
      </c>
      <c r="AI12" s="1">
        <v>100</v>
      </c>
      <c r="AJ12" s="1">
        <v>7</v>
      </c>
      <c r="AK12" s="1">
        <v>6.5</v>
      </c>
      <c r="AL12" s="1">
        <v>8.5</v>
      </c>
      <c r="AM12" s="1">
        <v>2.5</v>
      </c>
      <c r="AN12" s="1">
        <v>5</v>
      </c>
      <c r="AO12" s="1">
        <v>5</v>
      </c>
      <c r="AP12" s="1">
        <v>7.5</v>
      </c>
      <c r="AQ12" s="1">
        <v>8</v>
      </c>
      <c r="AR12" s="14">
        <f>SUM(AJ12:AQ12)*100/80</f>
        <v>62.5</v>
      </c>
      <c r="AS12" s="1">
        <v>80</v>
      </c>
      <c r="AT12" s="1">
        <f>Y12*5% +Z12*10% +AI12*15% +AR12*40% +AS12*30%</f>
        <v>77</v>
      </c>
      <c r="AU12" s="16" t="s">
        <v>88</v>
      </c>
      <c r="AV12" s="1"/>
      <c r="AW12" s="1" t="s">
        <v>2</v>
      </c>
    </row>
    <row r="13" spans="1:49" ht="16.5" x14ac:dyDescent="0.25">
      <c r="A13" s="1">
        <v>1132300014</v>
      </c>
      <c r="B13" s="1">
        <v>2</v>
      </c>
      <c r="C13" s="1" t="s">
        <v>3</v>
      </c>
      <c r="D13" s="1" t="s">
        <v>4</v>
      </c>
      <c r="E13" s="1" t="s">
        <v>28</v>
      </c>
      <c r="F13" s="1" t="s">
        <v>28</v>
      </c>
      <c r="G13" s="1" t="s">
        <v>28</v>
      </c>
      <c r="H13" s="1" t="s">
        <v>28</v>
      </c>
      <c r="I13" s="1" t="s">
        <v>28</v>
      </c>
      <c r="J13" s="1" t="s">
        <v>28</v>
      </c>
      <c r="K13" s="1"/>
      <c r="L13" s="6"/>
      <c r="M13" s="6"/>
      <c r="N13" s="6"/>
      <c r="O13" s="6" t="s">
        <v>72</v>
      </c>
      <c r="P13" s="1"/>
      <c r="Q13" s="6" t="s">
        <v>72</v>
      </c>
      <c r="R13" s="1"/>
      <c r="S13" s="1"/>
      <c r="T13" s="1"/>
      <c r="U13" s="1" t="s">
        <v>28</v>
      </c>
      <c r="V13" s="1" t="s">
        <v>28</v>
      </c>
      <c r="W13" s="1"/>
      <c r="X13" s="1"/>
      <c r="Y13" s="1">
        <v>100</v>
      </c>
      <c r="Z13">
        <v>80</v>
      </c>
      <c r="AA13" t="s">
        <v>72</v>
      </c>
      <c r="AB13" t="s">
        <v>72</v>
      </c>
      <c r="AC13" t="s">
        <v>72</v>
      </c>
      <c r="AD13" t="s">
        <v>72</v>
      </c>
      <c r="AE13" t="s">
        <v>72</v>
      </c>
      <c r="AF13" t="s">
        <v>72</v>
      </c>
      <c r="AG13" t="s">
        <v>72</v>
      </c>
      <c r="AH13" t="s">
        <v>72</v>
      </c>
      <c r="AI13">
        <v>100</v>
      </c>
      <c r="AJ13" s="1">
        <v>5.5</v>
      </c>
      <c r="AK13" s="1">
        <v>3.5</v>
      </c>
      <c r="AL13" s="1">
        <v>1</v>
      </c>
      <c r="AM13" s="1">
        <v>1</v>
      </c>
      <c r="AN13" s="1">
        <v>2</v>
      </c>
      <c r="AO13" s="1">
        <v>4.5</v>
      </c>
      <c r="AP13" s="1">
        <v>4.5</v>
      </c>
      <c r="AQ13" s="1">
        <v>3</v>
      </c>
      <c r="AR13" s="14">
        <f t="shared" ref="AR13:AR19" si="0">SUM(AJ13:AQ13)*100/80</f>
        <v>31.25</v>
      </c>
      <c r="AS13" s="1">
        <v>51</v>
      </c>
      <c r="AT13" s="1">
        <f t="shared" ref="AT13:AT19" si="1">Y13*5% +Z13*10% +AI13*15% +AR13*40% +AS13*30%</f>
        <v>55.8</v>
      </c>
      <c r="AU13" s="16" t="s">
        <v>89</v>
      </c>
      <c r="AV13" s="1"/>
      <c r="AW13" s="1" t="s">
        <v>5</v>
      </c>
    </row>
    <row r="14" spans="1:49" ht="16.5" x14ac:dyDescent="0.25">
      <c r="A14" s="1">
        <v>1232300250</v>
      </c>
      <c r="B14" s="1">
        <v>3</v>
      </c>
      <c r="C14" s="1" t="s">
        <v>6</v>
      </c>
      <c r="D14" s="1" t="s">
        <v>7</v>
      </c>
      <c r="E14" s="1" t="s">
        <v>28</v>
      </c>
      <c r="F14" s="1" t="s">
        <v>28</v>
      </c>
      <c r="G14" s="1" t="s">
        <v>28</v>
      </c>
      <c r="H14" s="1" t="s">
        <v>28</v>
      </c>
      <c r="I14" s="1" t="s">
        <v>28</v>
      </c>
      <c r="J14" s="1" t="s">
        <v>28</v>
      </c>
      <c r="K14" s="5" t="s">
        <v>69</v>
      </c>
      <c r="L14" s="6"/>
      <c r="M14" s="5" t="s">
        <v>69</v>
      </c>
      <c r="N14" s="6"/>
      <c r="O14" s="6" t="s">
        <v>72</v>
      </c>
      <c r="P14" s="1"/>
      <c r="Q14" s="6" t="s">
        <v>72</v>
      </c>
      <c r="R14" s="1"/>
      <c r="S14" s="1"/>
      <c r="T14" s="5" t="s">
        <v>69</v>
      </c>
      <c r="U14" s="1" t="s">
        <v>28</v>
      </c>
      <c r="V14" s="1" t="s">
        <v>28</v>
      </c>
      <c r="W14" s="1"/>
      <c r="X14" s="1"/>
      <c r="Y14" s="1">
        <v>85</v>
      </c>
      <c r="Z14" s="1">
        <v>80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 t="s">
        <v>72</v>
      </c>
      <c r="AG14" s="1" t="s">
        <v>72</v>
      </c>
      <c r="AH14" s="1" t="s">
        <v>72</v>
      </c>
      <c r="AI14" s="1">
        <v>100</v>
      </c>
      <c r="AJ14" s="1">
        <v>7.5</v>
      </c>
      <c r="AK14" s="1">
        <v>3</v>
      </c>
      <c r="AL14" s="1">
        <v>6</v>
      </c>
      <c r="AM14" s="1">
        <v>1.5</v>
      </c>
      <c r="AN14" s="1">
        <v>4</v>
      </c>
      <c r="AO14" s="1">
        <v>6</v>
      </c>
      <c r="AP14" s="1">
        <v>5.5</v>
      </c>
      <c r="AQ14" s="1">
        <v>4</v>
      </c>
      <c r="AR14" s="14">
        <f t="shared" si="0"/>
        <v>46.875</v>
      </c>
      <c r="AS14" s="1">
        <v>56</v>
      </c>
      <c r="AT14" s="1">
        <f t="shared" si="1"/>
        <v>62.8</v>
      </c>
      <c r="AU14" s="16" t="s">
        <v>90</v>
      </c>
      <c r="AV14" s="1"/>
      <c r="AW14" s="1" t="s">
        <v>8</v>
      </c>
    </row>
    <row r="15" spans="1:49" s="1" customFormat="1" ht="16.5" x14ac:dyDescent="0.25">
      <c r="A15" s="1">
        <v>1132300238</v>
      </c>
      <c r="B15" s="1">
        <v>4</v>
      </c>
      <c r="C15" s="1" t="s">
        <v>67</v>
      </c>
      <c r="D15" s="1" t="s">
        <v>9</v>
      </c>
      <c r="E15" s="10" t="s">
        <v>28</v>
      </c>
      <c r="F15" s="1" t="s">
        <v>28</v>
      </c>
      <c r="G15" s="1" t="s">
        <v>28</v>
      </c>
      <c r="H15" s="1" t="s">
        <v>28</v>
      </c>
      <c r="I15" s="1" t="s">
        <v>28</v>
      </c>
      <c r="J15" s="1" t="s">
        <v>28</v>
      </c>
      <c r="O15" s="6" t="s">
        <v>72</v>
      </c>
      <c r="Q15" s="6" t="s">
        <v>72</v>
      </c>
      <c r="U15" s="1" t="s">
        <v>28</v>
      </c>
      <c r="V15" s="1" t="s">
        <v>28</v>
      </c>
      <c r="Y15" s="1">
        <v>100</v>
      </c>
      <c r="Z15" s="1">
        <v>90</v>
      </c>
      <c r="AA15" s="1" t="s">
        <v>72</v>
      </c>
      <c r="AB15" s="1" t="s">
        <v>72</v>
      </c>
      <c r="AC15" s="1" t="s">
        <v>72</v>
      </c>
      <c r="AD15" s="1" t="s">
        <v>72</v>
      </c>
      <c r="AE15" s="1" t="s">
        <v>72</v>
      </c>
      <c r="AF15" s="1" t="s">
        <v>72</v>
      </c>
      <c r="AG15" s="1" t="s">
        <v>72</v>
      </c>
      <c r="AH15" s="1" t="s">
        <v>72</v>
      </c>
      <c r="AI15" s="1">
        <v>100</v>
      </c>
      <c r="AJ15" s="1">
        <v>7</v>
      </c>
      <c r="AK15" s="1">
        <v>3.5</v>
      </c>
      <c r="AL15" s="1">
        <v>8</v>
      </c>
      <c r="AM15" s="1">
        <v>4.5</v>
      </c>
      <c r="AN15" s="1">
        <v>4</v>
      </c>
      <c r="AO15" s="1">
        <v>6</v>
      </c>
      <c r="AP15" s="1">
        <v>6.5</v>
      </c>
      <c r="AQ15" s="1">
        <v>8</v>
      </c>
      <c r="AR15" s="14">
        <f t="shared" si="0"/>
        <v>59.375</v>
      </c>
      <c r="AS15" s="1">
        <v>66</v>
      </c>
      <c r="AT15" s="1">
        <f t="shared" si="1"/>
        <v>72.55</v>
      </c>
      <c r="AU15" s="16" t="s">
        <v>91</v>
      </c>
      <c r="AW15" s="9" t="s">
        <v>68</v>
      </c>
    </row>
    <row r="16" spans="1:49" ht="16.5" x14ac:dyDescent="0.25">
      <c r="A16" s="11">
        <v>1132300242</v>
      </c>
      <c r="B16" s="1">
        <v>5</v>
      </c>
      <c r="C16" s="11" t="s">
        <v>10</v>
      </c>
      <c r="D16" s="11" t="s">
        <v>9</v>
      </c>
      <c r="E16" s="11" t="s">
        <v>28</v>
      </c>
      <c r="F16" s="11" t="s">
        <v>28</v>
      </c>
      <c r="G16" s="1" t="s">
        <v>28</v>
      </c>
      <c r="H16" s="1" t="s">
        <v>28</v>
      </c>
      <c r="I16" s="1" t="s">
        <v>28</v>
      </c>
      <c r="J16" s="1" t="s">
        <v>28</v>
      </c>
      <c r="K16" s="11"/>
      <c r="L16" s="5" t="s">
        <v>69</v>
      </c>
      <c r="M16" s="12"/>
      <c r="N16" s="12"/>
      <c r="O16" s="6" t="s">
        <v>72</v>
      </c>
      <c r="P16" s="5" t="s">
        <v>69</v>
      </c>
      <c r="Q16" s="6" t="s">
        <v>72</v>
      </c>
      <c r="R16" s="5"/>
      <c r="S16" s="11"/>
      <c r="T16" s="11"/>
      <c r="U16" s="1" t="s">
        <v>28</v>
      </c>
      <c r="V16" s="1" t="s">
        <v>28</v>
      </c>
      <c r="W16" s="11"/>
      <c r="X16" s="11"/>
      <c r="Y16" s="11">
        <v>90</v>
      </c>
      <c r="Z16" s="11">
        <v>90</v>
      </c>
      <c r="AA16" s="11" t="s">
        <v>72</v>
      </c>
      <c r="AB16" s="11" t="s">
        <v>72</v>
      </c>
      <c r="AC16" s="11" t="s">
        <v>72</v>
      </c>
      <c r="AD16" s="11" t="s">
        <v>72</v>
      </c>
      <c r="AE16" s="11" t="s">
        <v>72</v>
      </c>
      <c r="AF16" s="11" t="s">
        <v>72</v>
      </c>
      <c r="AG16" s="11" t="s">
        <v>72</v>
      </c>
      <c r="AH16" s="11" t="s">
        <v>72</v>
      </c>
      <c r="AI16" s="11">
        <v>100</v>
      </c>
      <c r="AJ16" s="11">
        <v>9.5</v>
      </c>
      <c r="AK16" s="11">
        <v>9</v>
      </c>
      <c r="AL16" s="11">
        <v>9.5</v>
      </c>
      <c r="AM16" s="11">
        <v>2.5</v>
      </c>
      <c r="AN16" s="11">
        <v>6</v>
      </c>
      <c r="AO16" s="11">
        <v>8.5</v>
      </c>
      <c r="AP16" s="11">
        <v>9</v>
      </c>
      <c r="AQ16" s="11">
        <v>9</v>
      </c>
      <c r="AR16" s="14">
        <f t="shared" si="0"/>
        <v>78.75</v>
      </c>
      <c r="AS16" s="11">
        <v>89</v>
      </c>
      <c r="AT16" s="1">
        <f t="shared" si="1"/>
        <v>86.7</v>
      </c>
      <c r="AU16" s="16" t="s">
        <v>92</v>
      </c>
      <c r="AV16" s="11"/>
      <c r="AW16" s="11" t="s">
        <v>11</v>
      </c>
    </row>
    <row r="17" spans="1:49" ht="16.5" x14ac:dyDescent="0.25">
      <c r="A17" s="1">
        <v>1132300067</v>
      </c>
      <c r="B17" s="1">
        <v>6</v>
      </c>
      <c r="C17" s="1" t="s">
        <v>12</v>
      </c>
      <c r="D17" s="1" t="s">
        <v>13</v>
      </c>
      <c r="E17" s="1" t="s">
        <v>28</v>
      </c>
      <c r="F17" s="1" t="s">
        <v>28</v>
      </c>
      <c r="G17" s="1" t="s">
        <v>28</v>
      </c>
      <c r="H17" s="5" t="s">
        <v>69</v>
      </c>
      <c r="I17" s="5" t="s">
        <v>69</v>
      </c>
      <c r="J17" s="1" t="s">
        <v>28</v>
      </c>
      <c r="K17" s="5"/>
      <c r="L17" s="6"/>
      <c r="M17" s="6"/>
      <c r="N17" s="5" t="s">
        <v>69</v>
      </c>
      <c r="O17" s="6" t="s">
        <v>72</v>
      </c>
      <c r="P17" s="6"/>
      <c r="Q17" s="6" t="s">
        <v>72</v>
      </c>
      <c r="R17" s="5" t="s">
        <v>69</v>
      </c>
      <c r="S17" s="5" t="s">
        <v>69</v>
      </c>
      <c r="T17" s="5" t="s">
        <v>69</v>
      </c>
      <c r="U17" s="1" t="s">
        <v>28</v>
      </c>
      <c r="V17" s="1" t="s">
        <v>28</v>
      </c>
      <c r="W17" s="5" t="s">
        <v>69</v>
      </c>
      <c r="X17" s="5" t="s">
        <v>69</v>
      </c>
      <c r="Y17" s="6">
        <v>60</v>
      </c>
      <c r="Z17" s="6">
        <v>80</v>
      </c>
      <c r="AA17" s="6" t="s">
        <v>72</v>
      </c>
      <c r="AB17" s="6" t="s">
        <v>72</v>
      </c>
      <c r="AC17" s="6" t="s">
        <v>72</v>
      </c>
      <c r="AD17" s="6" t="s">
        <v>72</v>
      </c>
      <c r="AE17" s="6" t="s">
        <v>72</v>
      </c>
      <c r="AF17" s="6" t="s">
        <v>72</v>
      </c>
      <c r="AG17" s="6" t="s">
        <v>72</v>
      </c>
      <c r="AH17" s="5" t="s">
        <v>69</v>
      </c>
      <c r="AI17" s="6">
        <v>85</v>
      </c>
      <c r="AJ17" s="6">
        <v>2</v>
      </c>
      <c r="AK17" s="6">
        <v>7</v>
      </c>
      <c r="AL17" s="6">
        <v>8.5</v>
      </c>
      <c r="AM17" s="6">
        <v>1.5</v>
      </c>
      <c r="AN17" s="6">
        <v>3</v>
      </c>
      <c r="AO17" s="6">
        <v>7.5</v>
      </c>
      <c r="AP17" s="6">
        <v>9.5</v>
      </c>
      <c r="AQ17" s="6">
        <v>3</v>
      </c>
      <c r="AR17" s="14">
        <f t="shared" si="0"/>
        <v>52.5</v>
      </c>
      <c r="AS17" s="6">
        <v>65</v>
      </c>
      <c r="AT17" s="1">
        <f t="shared" si="1"/>
        <v>64.25</v>
      </c>
      <c r="AU17" s="16" t="s">
        <v>90</v>
      </c>
      <c r="AV17" s="1"/>
      <c r="AW17" s="1" t="s">
        <v>14</v>
      </c>
    </row>
    <row r="18" spans="1:49" ht="16.5" x14ac:dyDescent="0.25">
      <c r="A18" s="1">
        <v>1132300408</v>
      </c>
      <c r="B18" s="1">
        <v>7</v>
      </c>
      <c r="C18" s="1" t="s">
        <v>33</v>
      </c>
      <c r="D18" s="6" t="s">
        <v>32</v>
      </c>
      <c r="E18" s="1" t="s">
        <v>28</v>
      </c>
      <c r="F18" s="5" t="s">
        <v>69</v>
      </c>
      <c r="G18" s="5" t="s">
        <v>69</v>
      </c>
      <c r="H18" s="1" t="s">
        <v>28</v>
      </c>
      <c r="I18" s="1" t="s">
        <v>28</v>
      </c>
      <c r="J18" s="1" t="s">
        <v>28</v>
      </c>
      <c r="K18" s="1"/>
      <c r="L18" s="6"/>
      <c r="M18" s="5" t="s">
        <v>69</v>
      </c>
      <c r="N18" s="6"/>
      <c r="O18" s="6" t="s">
        <v>72</v>
      </c>
      <c r="P18" s="1"/>
      <c r="Q18" s="6" t="s">
        <v>72</v>
      </c>
      <c r="R18" s="1"/>
      <c r="S18" s="1"/>
      <c r="T18" s="1"/>
      <c r="U18" s="1" t="s">
        <v>28</v>
      </c>
      <c r="V18" s="1" t="s">
        <v>28</v>
      </c>
      <c r="W18" s="1"/>
      <c r="X18" s="1"/>
      <c r="Y18" s="1">
        <v>85</v>
      </c>
      <c r="Z18" s="6">
        <v>50</v>
      </c>
      <c r="AA18" s="6" t="s">
        <v>72</v>
      </c>
      <c r="AB18" s="6" t="s">
        <v>72</v>
      </c>
      <c r="AC18" s="6" t="s">
        <v>72</v>
      </c>
      <c r="AD18" s="6" t="s">
        <v>72</v>
      </c>
      <c r="AE18" s="6" t="s">
        <v>72</v>
      </c>
      <c r="AF18" s="6" t="s">
        <v>72</v>
      </c>
      <c r="AG18" s="6" t="s">
        <v>72</v>
      </c>
      <c r="AH18" s="6" t="s">
        <v>72</v>
      </c>
      <c r="AI18" s="6">
        <v>100</v>
      </c>
      <c r="AJ18" s="1">
        <v>8</v>
      </c>
      <c r="AK18" s="1">
        <v>2</v>
      </c>
      <c r="AL18" s="1">
        <v>1.5</v>
      </c>
      <c r="AM18" s="1">
        <v>5</v>
      </c>
      <c r="AN18" s="1">
        <v>5.5</v>
      </c>
      <c r="AO18" s="5">
        <v>0</v>
      </c>
      <c r="AP18" s="1">
        <v>5</v>
      </c>
      <c r="AQ18" s="1">
        <v>7</v>
      </c>
      <c r="AR18" s="14">
        <f t="shared" si="0"/>
        <v>42.5</v>
      </c>
      <c r="AS18" s="1">
        <v>36</v>
      </c>
      <c r="AT18" s="1">
        <f t="shared" si="1"/>
        <v>52.05</v>
      </c>
      <c r="AU18" s="16" t="s">
        <v>93</v>
      </c>
      <c r="AV18" s="1"/>
      <c r="AW18" s="9" t="s">
        <v>34</v>
      </c>
    </row>
    <row r="19" spans="1:49" s="7" customFormat="1" ht="16.5" x14ac:dyDescent="0.25">
      <c r="A19" s="6">
        <v>1232300185</v>
      </c>
      <c r="B19" s="1">
        <v>8</v>
      </c>
      <c r="C19" s="13" t="s">
        <v>29</v>
      </c>
      <c r="D19" s="13" t="s">
        <v>30</v>
      </c>
      <c r="E19" s="6" t="s">
        <v>28</v>
      </c>
      <c r="F19" s="6" t="s">
        <v>28</v>
      </c>
      <c r="G19" s="6" t="s">
        <v>28</v>
      </c>
      <c r="H19" s="1" t="s">
        <v>28</v>
      </c>
      <c r="I19" s="1" t="s">
        <v>28</v>
      </c>
      <c r="J19" s="1" t="s">
        <v>28</v>
      </c>
      <c r="K19" s="6"/>
      <c r="L19" s="6"/>
      <c r="M19" s="6"/>
      <c r="N19" s="6"/>
      <c r="O19" s="6" t="s">
        <v>72</v>
      </c>
      <c r="P19" s="6"/>
      <c r="Q19" s="6" t="s">
        <v>72</v>
      </c>
      <c r="R19" s="6"/>
      <c r="S19" s="6"/>
      <c r="T19" s="6"/>
      <c r="U19" s="1" t="s">
        <v>28</v>
      </c>
      <c r="V19" s="1" t="s">
        <v>28</v>
      </c>
      <c r="W19" s="6"/>
      <c r="X19" s="6"/>
      <c r="Y19" s="6">
        <v>100</v>
      </c>
      <c r="Z19" s="6">
        <v>100</v>
      </c>
      <c r="AA19" s="6" t="s">
        <v>72</v>
      </c>
      <c r="AB19" s="6" t="s">
        <v>72</v>
      </c>
      <c r="AC19" s="6" t="s">
        <v>72</v>
      </c>
      <c r="AD19" s="6" t="s">
        <v>72</v>
      </c>
      <c r="AE19" s="6" t="s">
        <v>72</v>
      </c>
      <c r="AF19" s="6" t="s">
        <v>72</v>
      </c>
      <c r="AG19" s="6" t="s">
        <v>72</v>
      </c>
      <c r="AH19" s="6" t="s">
        <v>72</v>
      </c>
      <c r="AI19" s="6">
        <v>100</v>
      </c>
      <c r="AJ19" s="6">
        <v>9.5</v>
      </c>
      <c r="AK19" s="6">
        <v>6.5</v>
      </c>
      <c r="AL19" s="6">
        <v>10</v>
      </c>
      <c r="AM19" s="6">
        <v>6</v>
      </c>
      <c r="AN19" s="6">
        <v>5.5</v>
      </c>
      <c r="AO19" s="6">
        <v>10</v>
      </c>
      <c r="AP19" s="6">
        <v>10</v>
      </c>
      <c r="AQ19" s="6">
        <v>9</v>
      </c>
      <c r="AR19" s="14">
        <f t="shared" si="0"/>
        <v>83.125</v>
      </c>
      <c r="AS19" s="6">
        <v>93</v>
      </c>
      <c r="AT19" s="1">
        <f t="shared" si="1"/>
        <v>91.15</v>
      </c>
      <c r="AU19" s="16" t="s">
        <v>94</v>
      </c>
      <c r="AV19" s="6"/>
      <c r="AW19" s="6" t="s">
        <v>31</v>
      </c>
    </row>
    <row r="20" spans="1:49" ht="16.5" x14ac:dyDescent="0.25">
      <c r="D20" s="17" t="s">
        <v>95</v>
      </c>
      <c r="AU20" s="18" t="s">
        <v>94</v>
      </c>
      <c r="AW20" s="4" t="s">
        <v>26</v>
      </c>
    </row>
    <row r="22" spans="1:49" x14ac:dyDescent="0.25"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49" x14ac:dyDescent="0.25">
      <c r="R23" t="s">
        <v>64</v>
      </c>
      <c r="AJ23" s="8"/>
    </row>
  </sheetData>
  <mergeCells count="1">
    <mergeCell ref="C11:D11"/>
  </mergeCells>
  <hyperlinks>
    <hyperlink ref="B8" r:id="rId1"/>
    <hyperlink ref="AW18" r:id="rId2"/>
    <hyperlink ref="AW15" r:id="rId3"/>
    <hyperlink ref="AW20" r:id="rId4"/>
  </hyperlinks>
  <pageMargins left="0.7" right="0.7" top="0.75" bottom="0.75" header="0.3" footer="0.3"/>
  <pageSetup scale="82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2016-03-29T09:39:32Z</dcterms:modified>
</cp:coreProperties>
</file>