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roject_Diem_Hoc_Ba\"/>
    </mc:Choice>
  </mc:AlternateContent>
  <bookViews>
    <workbookView xWindow="0" yWindow="0" windowWidth="20430" windowHeight="7590" activeTab="5"/>
  </bookViews>
  <sheets>
    <sheet name="DS" sheetId="1" r:id="rId1"/>
    <sheet name="Tính" sheetId="6" r:id="rId2"/>
    <sheet name="Danh muc" sheetId="5" r:id="rId3"/>
    <sheet name="Ngành ĐK" sheetId="2" r:id="rId4"/>
    <sheet name="Ngành TN" sheetId="3" state="hidden" r:id="rId5"/>
    <sheet name="Điểm" sheetId="4" r:id="rId6"/>
    <sheet name="hoc_lucs" sheetId="9" r:id="rId7"/>
    <sheet name="Sheet8" sheetId="8" r:id="rId8"/>
    <sheet name="Sheet7" sheetId="7" r:id="rId9"/>
  </sheets>
  <definedNames>
    <definedName name="_xlnm._FilterDatabase" localSheetId="5" hidden="1">Điểm!$A$1:$BA$186</definedName>
    <definedName name="_xlnm._FilterDatabase" localSheetId="0" hidden="1">DS!$A$2:$S$186</definedName>
    <definedName name="_xlnm._FilterDatabase" localSheetId="1" hidden="1">Tính!$A$2:$T$186</definedName>
    <definedName name="ExternalData_1" localSheetId="6" hidden="1">hoc_lucs!#REF!</definedName>
    <definedName name="_xlnm.Print_Titles" localSheetId="5">Điểm!$1:$2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7" i="4" l="1"/>
  <c r="I187" i="4"/>
  <c r="G187" i="4"/>
  <c r="F187" i="4"/>
  <c r="E187" i="4"/>
  <c r="S187" i="1"/>
  <c r="C187" i="1"/>
  <c r="S5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3" i="1"/>
  <c r="E5" i="6" l="1"/>
  <c r="C4" i="6"/>
  <c r="C6" i="6"/>
  <c r="C8" i="6"/>
  <c r="C10" i="6"/>
  <c r="C12" i="6"/>
  <c r="C14" i="6"/>
  <c r="C16" i="6"/>
  <c r="C18" i="6"/>
  <c r="C20" i="6"/>
  <c r="C22" i="6"/>
  <c r="C24" i="6"/>
  <c r="C26" i="6"/>
  <c r="C28" i="6"/>
  <c r="C30" i="6"/>
  <c r="C32" i="6"/>
  <c r="C34" i="6"/>
  <c r="C36" i="6"/>
  <c r="C38" i="6"/>
  <c r="C40" i="6"/>
  <c r="C42" i="6"/>
  <c r="C44" i="6"/>
  <c r="C46" i="6"/>
  <c r="C48" i="6"/>
  <c r="C50" i="6"/>
  <c r="C52" i="6"/>
  <c r="C54" i="6"/>
  <c r="C56" i="6"/>
  <c r="C58" i="6"/>
  <c r="C60" i="6"/>
  <c r="C62" i="6"/>
  <c r="C64" i="6"/>
  <c r="C66" i="6"/>
  <c r="C68" i="6"/>
  <c r="C70" i="6"/>
  <c r="C72" i="6"/>
  <c r="C74" i="6"/>
  <c r="C76" i="6"/>
  <c r="C78" i="6"/>
  <c r="C80" i="6"/>
  <c r="C82" i="6"/>
  <c r="C84" i="6"/>
  <c r="C86" i="6"/>
  <c r="C88" i="6"/>
  <c r="C90" i="6"/>
  <c r="C92" i="6"/>
  <c r="C94" i="6"/>
  <c r="C96" i="6"/>
  <c r="C98" i="6"/>
  <c r="C100" i="6"/>
  <c r="C102" i="6"/>
  <c r="C104" i="6"/>
  <c r="C106" i="6"/>
  <c r="C108" i="6"/>
  <c r="C110" i="6"/>
  <c r="C112" i="6"/>
  <c r="C114" i="6"/>
  <c r="C116" i="6"/>
  <c r="C118" i="6"/>
  <c r="C120" i="6"/>
  <c r="C122" i="6"/>
  <c r="C124" i="6"/>
  <c r="C126" i="6"/>
  <c r="C128" i="6"/>
  <c r="C130" i="6"/>
  <c r="C132" i="6"/>
  <c r="C134" i="6"/>
  <c r="C136" i="6"/>
  <c r="C138" i="6"/>
  <c r="C140" i="6"/>
  <c r="C142" i="6"/>
  <c r="C144" i="6"/>
  <c r="C146" i="6"/>
  <c r="C148" i="6"/>
  <c r="C150" i="6"/>
  <c r="C152" i="6"/>
  <c r="C154" i="6"/>
  <c r="C156" i="6"/>
  <c r="C158" i="6"/>
  <c r="C160" i="6"/>
  <c r="C162" i="6"/>
  <c r="C164" i="6"/>
  <c r="C166" i="6"/>
  <c r="C168" i="6"/>
  <c r="C170" i="6"/>
  <c r="C172" i="6"/>
  <c r="C174" i="6"/>
  <c r="C176" i="6"/>
  <c r="C178" i="6"/>
  <c r="C180" i="6"/>
  <c r="C182" i="6"/>
  <c r="C184" i="6"/>
  <c r="C186" i="6"/>
  <c r="C3" i="6"/>
  <c r="C183" i="6"/>
  <c r="C179" i="6"/>
  <c r="C175" i="6"/>
  <c r="C171" i="6"/>
  <c r="C167" i="6"/>
  <c r="C163" i="6"/>
  <c r="C159" i="6"/>
  <c r="C155" i="6"/>
  <c r="C151" i="6"/>
  <c r="C147" i="6"/>
  <c r="C143" i="6"/>
  <c r="C139" i="6"/>
  <c r="C135" i="6"/>
  <c r="C131" i="6"/>
  <c r="C127" i="6"/>
  <c r="C123" i="6"/>
  <c r="C119" i="6"/>
  <c r="C115" i="6"/>
  <c r="C111" i="6"/>
  <c r="C107" i="6"/>
  <c r="C103" i="6"/>
  <c r="C99" i="6"/>
  <c r="C95" i="6"/>
  <c r="C91" i="6"/>
  <c r="C87" i="6"/>
  <c r="C83" i="6"/>
  <c r="C79" i="6"/>
  <c r="C75" i="6"/>
  <c r="C71" i="6"/>
  <c r="C67" i="6"/>
  <c r="C63" i="6"/>
  <c r="C59" i="6"/>
  <c r="C55" i="6"/>
  <c r="C51" i="6"/>
  <c r="C47" i="6"/>
  <c r="C43" i="6"/>
  <c r="C39" i="6"/>
  <c r="C35" i="6"/>
  <c r="C31" i="6"/>
  <c r="C27" i="6"/>
  <c r="C23" i="6"/>
  <c r="C19" i="6"/>
  <c r="C15" i="6"/>
  <c r="C11" i="6"/>
  <c r="C7" i="6"/>
  <c r="C185" i="6"/>
  <c r="C181" i="6"/>
  <c r="C177" i="6"/>
  <c r="C173" i="6"/>
  <c r="C169" i="6"/>
  <c r="C165" i="6"/>
  <c r="C161" i="6"/>
  <c r="C157" i="6"/>
  <c r="C153" i="6"/>
  <c r="C149" i="6"/>
  <c r="C145" i="6"/>
  <c r="C141" i="6"/>
  <c r="C137" i="6"/>
  <c r="C133" i="6"/>
  <c r="C129" i="6"/>
  <c r="C125" i="6"/>
  <c r="C121" i="6"/>
  <c r="C117" i="6"/>
  <c r="C113" i="6"/>
  <c r="C109" i="6"/>
  <c r="C105" i="6"/>
  <c r="C101" i="6"/>
  <c r="C97" i="6"/>
  <c r="C93" i="6"/>
  <c r="C89" i="6"/>
  <c r="C85" i="6"/>
  <c r="C81" i="6"/>
  <c r="C77" i="6"/>
  <c r="C73" i="6"/>
  <c r="C69" i="6"/>
  <c r="C65" i="6"/>
  <c r="C61" i="6"/>
  <c r="C57" i="6"/>
  <c r="C53" i="6"/>
  <c r="C49" i="6"/>
  <c r="C45" i="6"/>
  <c r="C41" i="6"/>
  <c r="C37" i="6"/>
  <c r="C33" i="6"/>
  <c r="C29" i="6"/>
  <c r="C25" i="6"/>
  <c r="C21" i="6"/>
  <c r="C17" i="6"/>
  <c r="C13" i="6"/>
  <c r="C9" i="6"/>
  <c r="C5" i="6"/>
  <c r="E4" i="4"/>
  <c r="C4" i="7" s="1"/>
  <c r="F4" i="4"/>
  <c r="D4" i="7" s="1"/>
  <c r="G4" i="4"/>
  <c r="E4" i="7" s="1"/>
  <c r="H4" i="4"/>
  <c r="F4" i="7" s="1"/>
  <c r="I4" i="4"/>
  <c r="G4" i="7" s="1"/>
  <c r="J4" i="4"/>
  <c r="H4" i="7" s="1"/>
  <c r="K4" i="4"/>
  <c r="I4" i="7" s="1"/>
  <c r="L4" i="4"/>
  <c r="J4" i="7" s="1"/>
  <c r="M4" i="4"/>
  <c r="K4" i="7" s="1"/>
  <c r="N4" i="4"/>
  <c r="L4" i="7" s="1"/>
  <c r="O4" i="4"/>
  <c r="M4" i="7" s="1"/>
  <c r="E5" i="4"/>
  <c r="C5" i="7" s="1"/>
  <c r="F5" i="4"/>
  <c r="D5" i="7" s="1"/>
  <c r="G5" i="4"/>
  <c r="E5" i="7" s="1"/>
  <c r="H5" i="4"/>
  <c r="F5" i="7" s="1"/>
  <c r="I5" i="4"/>
  <c r="G5" i="7" s="1"/>
  <c r="J5" i="4"/>
  <c r="H5" i="7" s="1"/>
  <c r="K5" i="4"/>
  <c r="I5" i="7" s="1"/>
  <c r="L5" i="4"/>
  <c r="J5" i="7" s="1"/>
  <c r="M5" i="4"/>
  <c r="K5" i="7" s="1"/>
  <c r="N5" i="4"/>
  <c r="L5" i="7" s="1"/>
  <c r="O5" i="4"/>
  <c r="M5" i="7" s="1"/>
  <c r="E6" i="4"/>
  <c r="C6" i="7" s="1"/>
  <c r="F6" i="4"/>
  <c r="D6" i="7" s="1"/>
  <c r="G6" i="4"/>
  <c r="E6" i="7" s="1"/>
  <c r="H6" i="4"/>
  <c r="F6" i="7" s="1"/>
  <c r="I6" i="4"/>
  <c r="G6" i="7" s="1"/>
  <c r="J6" i="4"/>
  <c r="H6" i="7" s="1"/>
  <c r="K6" i="4"/>
  <c r="I6" i="7" s="1"/>
  <c r="L6" i="4"/>
  <c r="J6" i="7" s="1"/>
  <c r="M6" i="4"/>
  <c r="K6" i="7" s="1"/>
  <c r="N6" i="4"/>
  <c r="L6" i="7" s="1"/>
  <c r="O6" i="4"/>
  <c r="M6" i="7" s="1"/>
  <c r="E7" i="4"/>
  <c r="C7" i="7" s="1"/>
  <c r="F7" i="4"/>
  <c r="D7" i="7" s="1"/>
  <c r="G7" i="4"/>
  <c r="E7" i="7" s="1"/>
  <c r="H7" i="4"/>
  <c r="F7" i="7" s="1"/>
  <c r="I7" i="4"/>
  <c r="G7" i="7" s="1"/>
  <c r="J7" i="4"/>
  <c r="H7" i="7" s="1"/>
  <c r="K7" i="4"/>
  <c r="I7" i="7" s="1"/>
  <c r="L7" i="4"/>
  <c r="J7" i="7" s="1"/>
  <c r="M7" i="4"/>
  <c r="K7" i="7" s="1"/>
  <c r="N7" i="4"/>
  <c r="L7" i="7" s="1"/>
  <c r="O7" i="4"/>
  <c r="M7" i="7" s="1"/>
  <c r="E8" i="4"/>
  <c r="C8" i="7" s="1"/>
  <c r="F8" i="4"/>
  <c r="D8" i="7" s="1"/>
  <c r="G8" i="4"/>
  <c r="E8" i="7" s="1"/>
  <c r="H8" i="4"/>
  <c r="F8" i="7" s="1"/>
  <c r="I8" i="4"/>
  <c r="G8" i="7" s="1"/>
  <c r="J8" i="4"/>
  <c r="H8" i="7" s="1"/>
  <c r="K8" i="4"/>
  <c r="I8" i="7" s="1"/>
  <c r="L8" i="4"/>
  <c r="J8" i="7" s="1"/>
  <c r="M8" i="4"/>
  <c r="K8" i="7" s="1"/>
  <c r="N8" i="4"/>
  <c r="L8" i="7" s="1"/>
  <c r="O8" i="4"/>
  <c r="M8" i="7" s="1"/>
  <c r="E9" i="4"/>
  <c r="C9" i="7" s="1"/>
  <c r="F9" i="4"/>
  <c r="D9" i="7" s="1"/>
  <c r="G9" i="4"/>
  <c r="E9" i="7" s="1"/>
  <c r="H9" i="4"/>
  <c r="F9" i="7" s="1"/>
  <c r="I9" i="4"/>
  <c r="G9" i="7" s="1"/>
  <c r="J9" i="4"/>
  <c r="H9" i="7" s="1"/>
  <c r="K9" i="4"/>
  <c r="I9" i="7" s="1"/>
  <c r="L9" i="4"/>
  <c r="J9" i="7" s="1"/>
  <c r="M9" i="4"/>
  <c r="K9" i="7" s="1"/>
  <c r="N9" i="4"/>
  <c r="L9" i="7" s="1"/>
  <c r="O9" i="4"/>
  <c r="M9" i="7" s="1"/>
  <c r="E10" i="4"/>
  <c r="C10" i="7" s="1"/>
  <c r="F10" i="4"/>
  <c r="D10" i="7" s="1"/>
  <c r="G10" i="4"/>
  <c r="E10" i="7" s="1"/>
  <c r="H10" i="4"/>
  <c r="F10" i="7" s="1"/>
  <c r="I10" i="4"/>
  <c r="G10" i="7" s="1"/>
  <c r="J10" i="4"/>
  <c r="H10" i="7" s="1"/>
  <c r="K10" i="4"/>
  <c r="I10" i="7" s="1"/>
  <c r="L10" i="4"/>
  <c r="J10" i="7" s="1"/>
  <c r="M10" i="4"/>
  <c r="K10" i="7" s="1"/>
  <c r="N10" i="4"/>
  <c r="L10" i="7" s="1"/>
  <c r="O10" i="4"/>
  <c r="M10" i="7" s="1"/>
  <c r="E11" i="4"/>
  <c r="C11" i="7" s="1"/>
  <c r="F11" i="4"/>
  <c r="D11" i="7" s="1"/>
  <c r="G11" i="4"/>
  <c r="E11" i="7" s="1"/>
  <c r="H11" i="4"/>
  <c r="F11" i="7" s="1"/>
  <c r="I11" i="4"/>
  <c r="G11" i="7" s="1"/>
  <c r="J11" i="4"/>
  <c r="H11" i="7" s="1"/>
  <c r="K11" i="4"/>
  <c r="I11" i="7" s="1"/>
  <c r="L11" i="4"/>
  <c r="J11" i="7" s="1"/>
  <c r="M11" i="4"/>
  <c r="K11" i="7" s="1"/>
  <c r="N11" i="4"/>
  <c r="L11" i="7" s="1"/>
  <c r="O11" i="4"/>
  <c r="M11" i="7" s="1"/>
  <c r="E12" i="4"/>
  <c r="C12" i="7" s="1"/>
  <c r="F12" i="4"/>
  <c r="D12" i="7" s="1"/>
  <c r="G12" i="4"/>
  <c r="E12" i="7" s="1"/>
  <c r="H12" i="4"/>
  <c r="F12" i="7" s="1"/>
  <c r="I12" i="4"/>
  <c r="G12" i="7" s="1"/>
  <c r="J12" i="4"/>
  <c r="H12" i="7" s="1"/>
  <c r="K12" i="4"/>
  <c r="I12" i="7" s="1"/>
  <c r="L12" i="4"/>
  <c r="J12" i="7" s="1"/>
  <c r="M12" i="4"/>
  <c r="K12" i="7" s="1"/>
  <c r="N12" i="4"/>
  <c r="L12" i="7" s="1"/>
  <c r="O12" i="4"/>
  <c r="M12" i="7" s="1"/>
  <c r="E13" i="4"/>
  <c r="C13" i="7" s="1"/>
  <c r="F13" i="4"/>
  <c r="D13" i="7" s="1"/>
  <c r="G13" i="4"/>
  <c r="E13" i="7" s="1"/>
  <c r="H13" i="4"/>
  <c r="F13" i="7" s="1"/>
  <c r="I13" i="4"/>
  <c r="G13" i="7" s="1"/>
  <c r="J13" i="4"/>
  <c r="H13" i="7" s="1"/>
  <c r="K13" i="4"/>
  <c r="I13" i="7" s="1"/>
  <c r="L13" i="4"/>
  <c r="J13" i="7" s="1"/>
  <c r="M13" i="4"/>
  <c r="K13" i="7" s="1"/>
  <c r="N13" i="4"/>
  <c r="L13" i="7" s="1"/>
  <c r="O13" i="4"/>
  <c r="M13" i="7" s="1"/>
  <c r="E14" i="4"/>
  <c r="C14" i="7" s="1"/>
  <c r="F14" i="4"/>
  <c r="D14" i="7" s="1"/>
  <c r="G14" i="4"/>
  <c r="E14" i="7" s="1"/>
  <c r="H14" i="4"/>
  <c r="F14" i="7" s="1"/>
  <c r="I14" i="4"/>
  <c r="G14" i="7" s="1"/>
  <c r="J14" i="4"/>
  <c r="H14" i="7" s="1"/>
  <c r="K14" i="4"/>
  <c r="I14" i="7" s="1"/>
  <c r="L14" i="4"/>
  <c r="J14" i="7" s="1"/>
  <c r="M14" i="4"/>
  <c r="K14" i="7" s="1"/>
  <c r="N14" i="4"/>
  <c r="L14" i="7" s="1"/>
  <c r="O14" i="4"/>
  <c r="M14" i="7" s="1"/>
  <c r="E15" i="4"/>
  <c r="C15" i="7" s="1"/>
  <c r="F15" i="4"/>
  <c r="D15" i="7" s="1"/>
  <c r="G15" i="4"/>
  <c r="E15" i="7" s="1"/>
  <c r="H15" i="4"/>
  <c r="F15" i="7" s="1"/>
  <c r="I15" i="4"/>
  <c r="G15" i="7" s="1"/>
  <c r="J15" i="4"/>
  <c r="H15" i="7" s="1"/>
  <c r="K15" i="4"/>
  <c r="I15" i="7" s="1"/>
  <c r="L15" i="4"/>
  <c r="J15" i="7" s="1"/>
  <c r="M15" i="4"/>
  <c r="K15" i="7" s="1"/>
  <c r="N15" i="4"/>
  <c r="L15" i="7" s="1"/>
  <c r="O15" i="4"/>
  <c r="M15" i="7" s="1"/>
  <c r="E16" i="4"/>
  <c r="C16" i="7" s="1"/>
  <c r="F16" i="4"/>
  <c r="D16" i="7" s="1"/>
  <c r="G16" i="4"/>
  <c r="E16" i="7" s="1"/>
  <c r="H16" i="4"/>
  <c r="F16" i="7" s="1"/>
  <c r="I16" i="4"/>
  <c r="G16" i="7" s="1"/>
  <c r="J16" i="4"/>
  <c r="H16" i="7" s="1"/>
  <c r="K16" i="4"/>
  <c r="I16" i="7" s="1"/>
  <c r="L16" i="4"/>
  <c r="J16" i="7" s="1"/>
  <c r="M16" i="4"/>
  <c r="K16" i="7" s="1"/>
  <c r="N16" i="4"/>
  <c r="L16" i="7" s="1"/>
  <c r="O16" i="4"/>
  <c r="M16" i="7" s="1"/>
  <c r="E17" i="4"/>
  <c r="C17" i="7" s="1"/>
  <c r="F17" i="4"/>
  <c r="D17" i="7" s="1"/>
  <c r="G17" i="4"/>
  <c r="E17" i="7" s="1"/>
  <c r="H17" i="4"/>
  <c r="F17" i="7" s="1"/>
  <c r="I17" i="4"/>
  <c r="G17" i="7" s="1"/>
  <c r="J17" i="4"/>
  <c r="H17" i="7" s="1"/>
  <c r="K17" i="4"/>
  <c r="I17" i="7" s="1"/>
  <c r="L17" i="4"/>
  <c r="J17" i="7" s="1"/>
  <c r="M17" i="4"/>
  <c r="K17" i="7" s="1"/>
  <c r="N17" i="4"/>
  <c r="L17" i="7" s="1"/>
  <c r="O17" i="4"/>
  <c r="M17" i="7" s="1"/>
  <c r="E18" i="4"/>
  <c r="C18" i="7" s="1"/>
  <c r="F18" i="4"/>
  <c r="D18" i="7" s="1"/>
  <c r="G18" i="4"/>
  <c r="E18" i="7" s="1"/>
  <c r="H18" i="4"/>
  <c r="F18" i="7" s="1"/>
  <c r="I18" i="4"/>
  <c r="G18" i="7" s="1"/>
  <c r="J18" i="4"/>
  <c r="H18" i="7" s="1"/>
  <c r="K18" i="4"/>
  <c r="I18" i="7" s="1"/>
  <c r="L18" i="4"/>
  <c r="J18" i="7" s="1"/>
  <c r="M18" i="4"/>
  <c r="K18" i="7" s="1"/>
  <c r="N18" i="4"/>
  <c r="L18" i="7" s="1"/>
  <c r="O18" i="4"/>
  <c r="M18" i="7" s="1"/>
  <c r="E19" i="4"/>
  <c r="C19" i="7" s="1"/>
  <c r="F19" i="4"/>
  <c r="D19" i="7" s="1"/>
  <c r="G19" i="4"/>
  <c r="E19" i="7" s="1"/>
  <c r="H19" i="4"/>
  <c r="F19" i="7" s="1"/>
  <c r="I19" i="4"/>
  <c r="G19" i="7" s="1"/>
  <c r="J19" i="4"/>
  <c r="H19" i="7" s="1"/>
  <c r="K19" i="4"/>
  <c r="I19" i="7" s="1"/>
  <c r="L19" i="4"/>
  <c r="J19" i="7" s="1"/>
  <c r="M19" i="4"/>
  <c r="K19" i="7" s="1"/>
  <c r="N19" i="4"/>
  <c r="L19" i="7" s="1"/>
  <c r="O19" i="4"/>
  <c r="M19" i="7" s="1"/>
  <c r="E20" i="4"/>
  <c r="C20" i="7" s="1"/>
  <c r="F20" i="4"/>
  <c r="D20" i="7" s="1"/>
  <c r="G20" i="4"/>
  <c r="E20" i="7" s="1"/>
  <c r="H20" i="4"/>
  <c r="F20" i="7" s="1"/>
  <c r="I20" i="4"/>
  <c r="G20" i="7" s="1"/>
  <c r="J20" i="4"/>
  <c r="H20" i="7" s="1"/>
  <c r="K20" i="4"/>
  <c r="I20" i="7" s="1"/>
  <c r="L20" i="4"/>
  <c r="J20" i="7" s="1"/>
  <c r="M20" i="4"/>
  <c r="K20" i="7" s="1"/>
  <c r="N20" i="4"/>
  <c r="L20" i="7" s="1"/>
  <c r="O20" i="4"/>
  <c r="M20" i="7" s="1"/>
  <c r="E21" i="4"/>
  <c r="C21" i="7" s="1"/>
  <c r="F21" i="4"/>
  <c r="D21" i="7" s="1"/>
  <c r="G21" i="4"/>
  <c r="E21" i="7" s="1"/>
  <c r="H21" i="4"/>
  <c r="F21" i="7" s="1"/>
  <c r="I21" i="4"/>
  <c r="G21" i="7" s="1"/>
  <c r="J21" i="4"/>
  <c r="H21" i="7" s="1"/>
  <c r="K21" i="4"/>
  <c r="I21" i="7" s="1"/>
  <c r="L21" i="4"/>
  <c r="J21" i="7" s="1"/>
  <c r="M21" i="4"/>
  <c r="K21" i="7" s="1"/>
  <c r="N21" i="4"/>
  <c r="L21" i="7" s="1"/>
  <c r="O21" i="4"/>
  <c r="M21" i="7" s="1"/>
  <c r="E22" i="4"/>
  <c r="C22" i="7" s="1"/>
  <c r="F22" i="4"/>
  <c r="D22" i="7" s="1"/>
  <c r="G22" i="4"/>
  <c r="E22" i="7" s="1"/>
  <c r="H22" i="4"/>
  <c r="F22" i="7" s="1"/>
  <c r="I22" i="4"/>
  <c r="G22" i="7" s="1"/>
  <c r="J22" i="4"/>
  <c r="H22" i="7" s="1"/>
  <c r="K22" i="4"/>
  <c r="I22" i="7" s="1"/>
  <c r="L22" i="4"/>
  <c r="J22" i="7" s="1"/>
  <c r="M22" i="4"/>
  <c r="K22" i="7" s="1"/>
  <c r="N22" i="4"/>
  <c r="L22" i="7" s="1"/>
  <c r="O22" i="4"/>
  <c r="M22" i="7" s="1"/>
  <c r="E23" i="4"/>
  <c r="C23" i="7" s="1"/>
  <c r="F23" i="4"/>
  <c r="D23" i="7" s="1"/>
  <c r="G23" i="4"/>
  <c r="E23" i="7" s="1"/>
  <c r="H23" i="4"/>
  <c r="F23" i="7" s="1"/>
  <c r="I23" i="4"/>
  <c r="G23" i="7" s="1"/>
  <c r="J23" i="4"/>
  <c r="H23" i="7" s="1"/>
  <c r="K23" i="4"/>
  <c r="I23" i="7" s="1"/>
  <c r="L23" i="4"/>
  <c r="J23" i="7" s="1"/>
  <c r="M23" i="4"/>
  <c r="K23" i="7" s="1"/>
  <c r="N23" i="4"/>
  <c r="L23" i="7" s="1"/>
  <c r="O23" i="4"/>
  <c r="M23" i="7" s="1"/>
  <c r="E24" i="4"/>
  <c r="C24" i="7" s="1"/>
  <c r="F24" i="4"/>
  <c r="D24" i="7" s="1"/>
  <c r="G24" i="4"/>
  <c r="E24" i="7" s="1"/>
  <c r="H24" i="4"/>
  <c r="F24" i="7" s="1"/>
  <c r="I24" i="4"/>
  <c r="G24" i="7" s="1"/>
  <c r="J24" i="4"/>
  <c r="H24" i="7" s="1"/>
  <c r="K24" i="4"/>
  <c r="I24" i="7" s="1"/>
  <c r="L24" i="4"/>
  <c r="J24" i="7" s="1"/>
  <c r="M24" i="4"/>
  <c r="K24" i="7" s="1"/>
  <c r="N24" i="4"/>
  <c r="L24" i="7" s="1"/>
  <c r="O24" i="4"/>
  <c r="M24" i="7" s="1"/>
  <c r="E25" i="4"/>
  <c r="C25" i="7" s="1"/>
  <c r="F25" i="4"/>
  <c r="D25" i="7" s="1"/>
  <c r="G25" i="4"/>
  <c r="E25" i="7" s="1"/>
  <c r="H25" i="4"/>
  <c r="F25" i="7" s="1"/>
  <c r="I25" i="4"/>
  <c r="G25" i="7" s="1"/>
  <c r="J25" i="4"/>
  <c r="H25" i="7" s="1"/>
  <c r="K25" i="4"/>
  <c r="I25" i="7" s="1"/>
  <c r="L25" i="4"/>
  <c r="J25" i="7" s="1"/>
  <c r="M25" i="4"/>
  <c r="K25" i="7" s="1"/>
  <c r="N25" i="4"/>
  <c r="L25" i="7" s="1"/>
  <c r="O25" i="4"/>
  <c r="M25" i="7" s="1"/>
  <c r="E26" i="4"/>
  <c r="C26" i="7" s="1"/>
  <c r="F26" i="4"/>
  <c r="D26" i="7" s="1"/>
  <c r="G26" i="4"/>
  <c r="E26" i="7" s="1"/>
  <c r="H26" i="4"/>
  <c r="F26" i="7" s="1"/>
  <c r="I26" i="4"/>
  <c r="G26" i="7" s="1"/>
  <c r="J26" i="4"/>
  <c r="H26" i="7" s="1"/>
  <c r="K26" i="4"/>
  <c r="I26" i="7" s="1"/>
  <c r="L26" i="4"/>
  <c r="J26" i="7" s="1"/>
  <c r="M26" i="4"/>
  <c r="K26" i="7" s="1"/>
  <c r="N26" i="4"/>
  <c r="L26" i="7" s="1"/>
  <c r="O26" i="4"/>
  <c r="M26" i="7" s="1"/>
  <c r="E27" i="4"/>
  <c r="C27" i="7" s="1"/>
  <c r="F27" i="4"/>
  <c r="D27" i="7" s="1"/>
  <c r="G27" i="4"/>
  <c r="E27" i="7" s="1"/>
  <c r="H27" i="4"/>
  <c r="F27" i="7" s="1"/>
  <c r="I27" i="4"/>
  <c r="G27" i="7" s="1"/>
  <c r="J27" i="4"/>
  <c r="H27" i="7" s="1"/>
  <c r="K27" i="4"/>
  <c r="I27" i="7" s="1"/>
  <c r="L27" i="4"/>
  <c r="J27" i="7" s="1"/>
  <c r="M27" i="4"/>
  <c r="K27" i="7" s="1"/>
  <c r="N27" i="4"/>
  <c r="L27" i="7" s="1"/>
  <c r="O27" i="4"/>
  <c r="M27" i="7" s="1"/>
  <c r="E28" i="4"/>
  <c r="C28" i="7" s="1"/>
  <c r="F28" i="4"/>
  <c r="D28" i="7" s="1"/>
  <c r="G28" i="4"/>
  <c r="E28" i="7" s="1"/>
  <c r="H28" i="4"/>
  <c r="F28" i="7" s="1"/>
  <c r="I28" i="4"/>
  <c r="G28" i="7" s="1"/>
  <c r="J28" i="4"/>
  <c r="H28" i="7" s="1"/>
  <c r="K28" i="4"/>
  <c r="I28" i="7" s="1"/>
  <c r="L28" i="4"/>
  <c r="J28" i="7" s="1"/>
  <c r="M28" i="4"/>
  <c r="K28" i="7" s="1"/>
  <c r="N28" i="4"/>
  <c r="L28" i="7" s="1"/>
  <c r="O28" i="4"/>
  <c r="M28" i="7" s="1"/>
  <c r="E29" i="4"/>
  <c r="C29" i="7" s="1"/>
  <c r="F29" i="4"/>
  <c r="D29" i="7" s="1"/>
  <c r="G29" i="4"/>
  <c r="E29" i="7" s="1"/>
  <c r="H29" i="4"/>
  <c r="F29" i="7" s="1"/>
  <c r="I29" i="4"/>
  <c r="G29" i="7" s="1"/>
  <c r="J29" i="4"/>
  <c r="H29" i="7" s="1"/>
  <c r="K29" i="4"/>
  <c r="I29" i="7" s="1"/>
  <c r="L29" i="4"/>
  <c r="J29" i="7" s="1"/>
  <c r="M29" i="4"/>
  <c r="K29" i="7" s="1"/>
  <c r="N29" i="4"/>
  <c r="L29" i="7" s="1"/>
  <c r="O29" i="4"/>
  <c r="M29" i="7" s="1"/>
  <c r="E30" i="4"/>
  <c r="C30" i="7" s="1"/>
  <c r="F30" i="4"/>
  <c r="D30" i="7" s="1"/>
  <c r="G30" i="4"/>
  <c r="E30" i="7" s="1"/>
  <c r="H30" i="4"/>
  <c r="F30" i="7" s="1"/>
  <c r="I30" i="4"/>
  <c r="G30" i="7" s="1"/>
  <c r="J30" i="4"/>
  <c r="H30" i="7" s="1"/>
  <c r="K30" i="4"/>
  <c r="I30" i="7" s="1"/>
  <c r="L30" i="4"/>
  <c r="J30" i="7" s="1"/>
  <c r="M30" i="4"/>
  <c r="K30" i="7" s="1"/>
  <c r="N30" i="4"/>
  <c r="L30" i="7" s="1"/>
  <c r="O30" i="4"/>
  <c r="M30" i="7" s="1"/>
  <c r="E31" i="4"/>
  <c r="C31" i="7" s="1"/>
  <c r="F31" i="4"/>
  <c r="D31" i="7" s="1"/>
  <c r="G31" i="4"/>
  <c r="E31" i="7" s="1"/>
  <c r="H31" i="4"/>
  <c r="F31" i="7" s="1"/>
  <c r="I31" i="4"/>
  <c r="G31" i="7" s="1"/>
  <c r="J31" i="4"/>
  <c r="H31" i="7" s="1"/>
  <c r="K31" i="4"/>
  <c r="I31" i="7" s="1"/>
  <c r="L31" i="4"/>
  <c r="J31" i="7" s="1"/>
  <c r="M31" i="4"/>
  <c r="K31" i="7" s="1"/>
  <c r="N31" i="4"/>
  <c r="L31" i="7" s="1"/>
  <c r="O31" i="4"/>
  <c r="M31" i="7" s="1"/>
  <c r="E32" i="4"/>
  <c r="C32" i="7" s="1"/>
  <c r="F32" i="4"/>
  <c r="D32" i="7" s="1"/>
  <c r="G32" i="4"/>
  <c r="E32" i="7" s="1"/>
  <c r="H32" i="4"/>
  <c r="F32" i="7" s="1"/>
  <c r="I32" i="4"/>
  <c r="G32" i="7" s="1"/>
  <c r="J32" i="4"/>
  <c r="H32" i="7" s="1"/>
  <c r="K32" i="4"/>
  <c r="I32" i="7" s="1"/>
  <c r="L32" i="4"/>
  <c r="J32" i="7" s="1"/>
  <c r="M32" i="4"/>
  <c r="K32" i="7" s="1"/>
  <c r="N32" i="4"/>
  <c r="L32" i="7" s="1"/>
  <c r="O32" i="4"/>
  <c r="M32" i="7" s="1"/>
  <c r="E33" i="4"/>
  <c r="C33" i="7" s="1"/>
  <c r="F33" i="4"/>
  <c r="D33" i="7" s="1"/>
  <c r="G33" i="4"/>
  <c r="E33" i="7" s="1"/>
  <c r="H33" i="4"/>
  <c r="F33" i="7" s="1"/>
  <c r="I33" i="4"/>
  <c r="G33" i="7" s="1"/>
  <c r="J33" i="4"/>
  <c r="H33" i="7" s="1"/>
  <c r="K33" i="4"/>
  <c r="I33" i="7" s="1"/>
  <c r="L33" i="4"/>
  <c r="J33" i="7" s="1"/>
  <c r="M33" i="4"/>
  <c r="K33" i="7" s="1"/>
  <c r="N33" i="4"/>
  <c r="L33" i="7" s="1"/>
  <c r="O33" i="4"/>
  <c r="M33" i="7" s="1"/>
  <c r="E34" i="4"/>
  <c r="C34" i="7" s="1"/>
  <c r="F34" i="4"/>
  <c r="D34" i="7" s="1"/>
  <c r="G34" i="4"/>
  <c r="E34" i="7" s="1"/>
  <c r="H34" i="4"/>
  <c r="F34" i="7" s="1"/>
  <c r="I34" i="4"/>
  <c r="G34" i="7" s="1"/>
  <c r="J34" i="4"/>
  <c r="H34" i="7" s="1"/>
  <c r="K34" i="4"/>
  <c r="I34" i="7" s="1"/>
  <c r="L34" i="4"/>
  <c r="J34" i="7" s="1"/>
  <c r="M34" i="4"/>
  <c r="K34" i="7" s="1"/>
  <c r="N34" i="4"/>
  <c r="L34" i="7" s="1"/>
  <c r="O34" i="4"/>
  <c r="M34" i="7" s="1"/>
  <c r="E35" i="4"/>
  <c r="C35" i="7" s="1"/>
  <c r="F35" i="4"/>
  <c r="D35" i="7" s="1"/>
  <c r="G35" i="4"/>
  <c r="E35" i="7" s="1"/>
  <c r="H35" i="4"/>
  <c r="F35" i="7" s="1"/>
  <c r="I35" i="4"/>
  <c r="G35" i="7" s="1"/>
  <c r="J35" i="4"/>
  <c r="H35" i="7" s="1"/>
  <c r="K35" i="4"/>
  <c r="I35" i="7" s="1"/>
  <c r="L35" i="4"/>
  <c r="J35" i="7" s="1"/>
  <c r="M35" i="4"/>
  <c r="K35" i="7" s="1"/>
  <c r="N35" i="4"/>
  <c r="L35" i="7" s="1"/>
  <c r="O35" i="4"/>
  <c r="M35" i="7" s="1"/>
  <c r="E36" i="4"/>
  <c r="C36" i="7" s="1"/>
  <c r="F36" i="4"/>
  <c r="D36" i="7" s="1"/>
  <c r="G36" i="4"/>
  <c r="E36" i="7" s="1"/>
  <c r="H36" i="4"/>
  <c r="F36" i="7" s="1"/>
  <c r="I36" i="4"/>
  <c r="G36" i="7" s="1"/>
  <c r="J36" i="4"/>
  <c r="H36" i="7" s="1"/>
  <c r="K36" i="4"/>
  <c r="I36" i="7" s="1"/>
  <c r="L36" i="4"/>
  <c r="J36" i="7" s="1"/>
  <c r="M36" i="4"/>
  <c r="K36" i="7" s="1"/>
  <c r="N36" i="4"/>
  <c r="L36" i="7" s="1"/>
  <c r="O36" i="4"/>
  <c r="M36" i="7" s="1"/>
  <c r="E37" i="4"/>
  <c r="C37" i="7" s="1"/>
  <c r="F37" i="4"/>
  <c r="D37" i="7" s="1"/>
  <c r="G37" i="4"/>
  <c r="E37" i="7" s="1"/>
  <c r="H37" i="4"/>
  <c r="F37" i="7" s="1"/>
  <c r="I37" i="4"/>
  <c r="G37" i="7" s="1"/>
  <c r="J37" i="4"/>
  <c r="H37" i="7" s="1"/>
  <c r="K37" i="4"/>
  <c r="I37" i="7" s="1"/>
  <c r="L37" i="4"/>
  <c r="J37" i="7" s="1"/>
  <c r="M37" i="4"/>
  <c r="K37" i="7" s="1"/>
  <c r="N37" i="4"/>
  <c r="L37" i="7" s="1"/>
  <c r="O37" i="4"/>
  <c r="M37" i="7" s="1"/>
  <c r="E38" i="4"/>
  <c r="C38" i="7" s="1"/>
  <c r="F38" i="4"/>
  <c r="D38" i="7" s="1"/>
  <c r="G38" i="4"/>
  <c r="E38" i="7" s="1"/>
  <c r="H38" i="4"/>
  <c r="F38" i="7" s="1"/>
  <c r="I38" i="4"/>
  <c r="G38" i="7" s="1"/>
  <c r="J38" i="4"/>
  <c r="H38" i="7" s="1"/>
  <c r="K38" i="4"/>
  <c r="I38" i="7" s="1"/>
  <c r="L38" i="4"/>
  <c r="J38" i="7" s="1"/>
  <c r="M38" i="4"/>
  <c r="K38" i="7" s="1"/>
  <c r="N38" i="4"/>
  <c r="L38" i="7" s="1"/>
  <c r="O38" i="4"/>
  <c r="M38" i="7" s="1"/>
  <c r="E39" i="4"/>
  <c r="C39" i="7" s="1"/>
  <c r="F39" i="4"/>
  <c r="D39" i="7" s="1"/>
  <c r="G39" i="4"/>
  <c r="E39" i="7" s="1"/>
  <c r="H39" i="4"/>
  <c r="F39" i="7" s="1"/>
  <c r="I39" i="4"/>
  <c r="G39" i="7" s="1"/>
  <c r="J39" i="4"/>
  <c r="H39" i="7" s="1"/>
  <c r="K39" i="4"/>
  <c r="I39" i="7" s="1"/>
  <c r="L39" i="4"/>
  <c r="J39" i="7" s="1"/>
  <c r="M39" i="4"/>
  <c r="K39" i="7" s="1"/>
  <c r="N39" i="4"/>
  <c r="L39" i="7" s="1"/>
  <c r="O39" i="4"/>
  <c r="M39" i="7" s="1"/>
  <c r="E40" i="4"/>
  <c r="C40" i="7" s="1"/>
  <c r="F40" i="4"/>
  <c r="D40" i="7" s="1"/>
  <c r="G40" i="4"/>
  <c r="E40" i="7" s="1"/>
  <c r="H40" i="4"/>
  <c r="F40" i="7" s="1"/>
  <c r="I40" i="4"/>
  <c r="G40" i="7" s="1"/>
  <c r="J40" i="4"/>
  <c r="H40" i="7" s="1"/>
  <c r="K40" i="4"/>
  <c r="I40" i="7" s="1"/>
  <c r="L40" i="4"/>
  <c r="J40" i="7" s="1"/>
  <c r="M40" i="4"/>
  <c r="K40" i="7" s="1"/>
  <c r="N40" i="4"/>
  <c r="L40" i="7" s="1"/>
  <c r="O40" i="4"/>
  <c r="M40" i="7" s="1"/>
  <c r="E41" i="4"/>
  <c r="C41" i="7" s="1"/>
  <c r="F41" i="4"/>
  <c r="D41" i="7" s="1"/>
  <c r="G41" i="4"/>
  <c r="E41" i="7" s="1"/>
  <c r="H41" i="4"/>
  <c r="F41" i="7" s="1"/>
  <c r="I41" i="4"/>
  <c r="G41" i="7" s="1"/>
  <c r="J41" i="4"/>
  <c r="H41" i="7" s="1"/>
  <c r="K41" i="4"/>
  <c r="I41" i="7" s="1"/>
  <c r="L41" i="4"/>
  <c r="J41" i="7" s="1"/>
  <c r="M41" i="4"/>
  <c r="K41" i="7" s="1"/>
  <c r="N41" i="4"/>
  <c r="L41" i="7" s="1"/>
  <c r="O41" i="4"/>
  <c r="M41" i="7" s="1"/>
  <c r="E42" i="4"/>
  <c r="C42" i="7" s="1"/>
  <c r="F42" i="4"/>
  <c r="D42" i="7" s="1"/>
  <c r="G42" i="4"/>
  <c r="E42" i="7" s="1"/>
  <c r="H42" i="4"/>
  <c r="F42" i="7" s="1"/>
  <c r="I42" i="4"/>
  <c r="G42" i="7" s="1"/>
  <c r="J42" i="4"/>
  <c r="H42" i="7" s="1"/>
  <c r="K42" i="4"/>
  <c r="I42" i="7" s="1"/>
  <c r="L42" i="4"/>
  <c r="J42" i="7" s="1"/>
  <c r="M42" i="4"/>
  <c r="K42" i="7" s="1"/>
  <c r="N42" i="4"/>
  <c r="L42" i="7" s="1"/>
  <c r="O42" i="4"/>
  <c r="M42" i="7" s="1"/>
  <c r="E43" i="4"/>
  <c r="C43" i="7" s="1"/>
  <c r="F43" i="4"/>
  <c r="D43" i="7" s="1"/>
  <c r="G43" i="4"/>
  <c r="E43" i="7" s="1"/>
  <c r="H43" i="4"/>
  <c r="F43" i="7" s="1"/>
  <c r="I43" i="4"/>
  <c r="G43" i="7" s="1"/>
  <c r="J43" i="4"/>
  <c r="H43" i="7" s="1"/>
  <c r="K43" i="4"/>
  <c r="I43" i="7" s="1"/>
  <c r="L43" i="4"/>
  <c r="J43" i="7" s="1"/>
  <c r="M43" i="4"/>
  <c r="K43" i="7" s="1"/>
  <c r="N43" i="4"/>
  <c r="L43" i="7" s="1"/>
  <c r="O43" i="4"/>
  <c r="M43" i="7" s="1"/>
  <c r="E44" i="4"/>
  <c r="C44" i="7" s="1"/>
  <c r="F44" i="4"/>
  <c r="D44" i="7" s="1"/>
  <c r="G44" i="4"/>
  <c r="E44" i="7" s="1"/>
  <c r="H44" i="4"/>
  <c r="F44" i="7" s="1"/>
  <c r="I44" i="4"/>
  <c r="G44" i="7" s="1"/>
  <c r="J44" i="4"/>
  <c r="H44" i="7" s="1"/>
  <c r="K44" i="4"/>
  <c r="I44" i="7" s="1"/>
  <c r="L44" i="4"/>
  <c r="J44" i="7" s="1"/>
  <c r="M44" i="4"/>
  <c r="K44" i="7" s="1"/>
  <c r="N44" i="4"/>
  <c r="L44" i="7" s="1"/>
  <c r="O44" i="4"/>
  <c r="M44" i="7" s="1"/>
  <c r="E45" i="4"/>
  <c r="C45" i="7" s="1"/>
  <c r="F45" i="4"/>
  <c r="D45" i="7" s="1"/>
  <c r="G45" i="4"/>
  <c r="E45" i="7" s="1"/>
  <c r="H45" i="4"/>
  <c r="F45" i="7" s="1"/>
  <c r="I45" i="4"/>
  <c r="G45" i="7" s="1"/>
  <c r="J45" i="4"/>
  <c r="H45" i="7" s="1"/>
  <c r="K45" i="4"/>
  <c r="I45" i="7" s="1"/>
  <c r="L45" i="4"/>
  <c r="J45" i="7" s="1"/>
  <c r="M45" i="4"/>
  <c r="K45" i="7" s="1"/>
  <c r="N45" i="4"/>
  <c r="L45" i="7" s="1"/>
  <c r="O45" i="4"/>
  <c r="M45" i="7" s="1"/>
  <c r="E46" i="4"/>
  <c r="C46" i="7" s="1"/>
  <c r="F46" i="4"/>
  <c r="D46" i="7" s="1"/>
  <c r="G46" i="4"/>
  <c r="E46" i="7" s="1"/>
  <c r="H46" i="4"/>
  <c r="F46" i="7" s="1"/>
  <c r="I46" i="4"/>
  <c r="G46" i="7" s="1"/>
  <c r="J46" i="4"/>
  <c r="H46" i="7" s="1"/>
  <c r="K46" i="4"/>
  <c r="I46" i="7" s="1"/>
  <c r="L46" i="4"/>
  <c r="J46" i="7" s="1"/>
  <c r="M46" i="4"/>
  <c r="K46" i="7" s="1"/>
  <c r="N46" i="4"/>
  <c r="L46" i="7" s="1"/>
  <c r="O46" i="4"/>
  <c r="M46" i="7" s="1"/>
  <c r="E47" i="4"/>
  <c r="C47" i="7" s="1"/>
  <c r="F47" i="4"/>
  <c r="D47" i="7" s="1"/>
  <c r="G47" i="4"/>
  <c r="E47" i="7" s="1"/>
  <c r="H47" i="4"/>
  <c r="F47" i="7" s="1"/>
  <c r="I47" i="4"/>
  <c r="G47" i="7" s="1"/>
  <c r="J47" i="4"/>
  <c r="H47" i="7" s="1"/>
  <c r="K47" i="4"/>
  <c r="I47" i="7" s="1"/>
  <c r="L47" i="4"/>
  <c r="J47" i="7" s="1"/>
  <c r="M47" i="4"/>
  <c r="K47" i="7" s="1"/>
  <c r="N47" i="4"/>
  <c r="L47" i="7" s="1"/>
  <c r="O47" i="4"/>
  <c r="M47" i="7" s="1"/>
  <c r="E48" i="4"/>
  <c r="C48" i="7" s="1"/>
  <c r="F48" i="4"/>
  <c r="D48" i="7" s="1"/>
  <c r="G48" i="4"/>
  <c r="E48" i="7" s="1"/>
  <c r="H48" i="4"/>
  <c r="F48" i="7" s="1"/>
  <c r="I48" i="4"/>
  <c r="G48" i="7" s="1"/>
  <c r="J48" i="4"/>
  <c r="H48" i="7" s="1"/>
  <c r="K48" i="4"/>
  <c r="I48" i="7" s="1"/>
  <c r="L48" i="4"/>
  <c r="J48" i="7" s="1"/>
  <c r="M48" i="4"/>
  <c r="K48" i="7" s="1"/>
  <c r="N48" i="4"/>
  <c r="L48" i="7" s="1"/>
  <c r="O48" i="4"/>
  <c r="M48" i="7" s="1"/>
  <c r="E49" i="4"/>
  <c r="C49" i="7" s="1"/>
  <c r="F49" i="4"/>
  <c r="D49" i="7" s="1"/>
  <c r="G49" i="4"/>
  <c r="E49" i="7" s="1"/>
  <c r="H49" i="4"/>
  <c r="F49" i="7" s="1"/>
  <c r="I49" i="4"/>
  <c r="G49" i="7" s="1"/>
  <c r="J49" i="4"/>
  <c r="H49" i="7" s="1"/>
  <c r="K49" i="4"/>
  <c r="I49" i="7" s="1"/>
  <c r="L49" i="4"/>
  <c r="J49" i="7" s="1"/>
  <c r="M49" i="4"/>
  <c r="K49" i="7" s="1"/>
  <c r="N49" i="4"/>
  <c r="L49" i="7" s="1"/>
  <c r="O49" i="4"/>
  <c r="M49" i="7" s="1"/>
  <c r="E50" i="4"/>
  <c r="C50" i="7" s="1"/>
  <c r="F50" i="4"/>
  <c r="D50" i="7" s="1"/>
  <c r="G50" i="4"/>
  <c r="E50" i="7" s="1"/>
  <c r="H50" i="4"/>
  <c r="F50" i="7" s="1"/>
  <c r="I50" i="4"/>
  <c r="G50" i="7" s="1"/>
  <c r="J50" i="4"/>
  <c r="H50" i="7" s="1"/>
  <c r="K50" i="4"/>
  <c r="I50" i="7" s="1"/>
  <c r="L50" i="4"/>
  <c r="J50" i="7" s="1"/>
  <c r="M50" i="4"/>
  <c r="K50" i="7" s="1"/>
  <c r="N50" i="4"/>
  <c r="L50" i="7" s="1"/>
  <c r="O50" i="4"/>
  <c r="M50" i="7" s="1"/>
  <c r="E51" i="4"/>
  <c r="C51" i="7" s="1"/>
  <c r="F51" i="4"/>
  <c r="D51" i="7" s="1"/>
  <c r="G51" i="4"/>
  <c r="E51" i="7" s="1"/>
  <c r="H51" i="4"/>
  <c r="F51" i="7" s="1"/>
  <c r="I51" i="4"/>
  <c r="G51" i="7" s="1"/>
  <c r="J51" i="4"/>
  <c r="H51" i="7" s="1"/>
  <c r="K51" i="4"/>
  <c r="I51" i="7" s="1"/>
  <c r="L51" i="4"/>
  <c r="J51" i="7" s="1"/>
  <c r="M51" i="4"/>
  <c r="K51" i="7" s="1"/>
  <c r="N51" i="4"/>
  <c r="L51" i="7" s="1"/>
  <c r="O51" i="4"/>
  <c r="M51" i="7" s="1"/>
  <c r="E52" i="4"/>
  <c r="C52" i="7" s="1"/>
  <c r="F52" i="4"/>
  <c r="D52" i="7" s="1"/>
  <c r="G52" i="4"/>
  <c r="E52" i="7" s="1"/>
  <c r="H52" i="4"/>
  <c r="F52" i="7" s="1"/>
  <c r="I52" i="4"/>
  <c r="G52" i="7" s="1"/>
  <c r="J52" i="4"/>
  <c r="H52" i="7" s="1"/>
  <c r="K52" i="4"/>
  <c r="I52" i="7" s="1"/>
  <c r="L52" i="4"/>
  <c r="J52" i="7" s="1"/>
  <c r="M52" i="4"/>
  <c r="K52" i="7" s="1"/>
  <c r="N52" i="4"/>
  <c r="L52" i="7" s="1"/>
  <c r="O52" i="4"/>
  <c r="M52" i="7" s="1"/>
  <c r="E53" i="4"/>
  <c r="C53" i="7" s="1"/>
  <c r="F53" i="4"/>
  <c r="D53" i="7" s="1"/>
  <c r="G53" i="4"/>
  <c r="E53" i="7" s="1"/>
  <c r="H53" i="4"/>
  <c r="F53" i="7" s="1"/>
  <c r="I53" i="4"/>
  <c r="G53" i="7" s="1"/>
  <c r="J53" i="4"/>
  <c r="H53" i="7" s="1"/>
  <c r="K53" i="4"/>
  <c r="I53" i="7" s="1"/>
  <c r="L53" i="4"/>
  <c r="J53" i="7" s="1"/>
  <c r="M53" i="4"/>
  <c r="K53" i="7" s="1"/>
  <c r="N53" i="4"/>
  <c r="L53" i="7" s="1"/>
  <c r="O53" i="4"/>
  <c r="M53" i="7" s="1"/>
  <c r="E54" i="4"/>
  <c r="C54" i="7" s="1"/>
  <c r="F54" i="4"/>
  <c r="D54" i="7" s="1"/>
  <c r="G54" i="4"/>
  <c r="E54" i="7" s="1"/>
  <c r="H54" i="4"/>
  <c r="F54" i="7" s="1"/>
  <c r="I54" i="4"/>
  <c r="G54" i="7" s="1"/>
  <c r="J54" i="4"/>
  <c r="H54" i="7" s="1"/>
  <c r="K54" i="4"/>
  <c r="I54" i="7" s="1"/>
  <c r="L54" i="4"/>
  <c r="J54" i="7" s="1"/>
  <c r="M54" i="4"/>
  <c r="K54" i="7" s="1"/>
  <c r="N54" i="4"/>
  <c r="L54" i="7" s="1"/>
  <c r="O54" i="4"/>
  <c r="M54" i="7" s="1"/>
  <c r="E55" i="4"/>
  <c r="C55" i="7" s="1"/>
  <c r="F55" i="4"/>
  <c r="D55" i="7" s="1"/>
  <c r="G55" i="4"/>
  <c r="E55" i="7" s="1"/>
  <c r="H55" i="4"/>
  <c r="F55" i="7" s="1"/>
  <c r="I55" i="4"/>
  <c r="G55" i="7" s="1"/>
  <c r="J55" i="4"/>
  <c r="H55" i="7" s="1"/>
  <c r="K55" i="4"/>
  <c r="I55" i="7" s="1"/>
  <c r="L55" i="4"/>
  <c r="J55" i="7" s="1"/>
  <c r="M55" i="4"/>
  <c r="K55" i="7" s="1"/>
  <c r="N55" i="4"/>
  <c r="L55" i="7" s="1"/>
  <c r="O55" i="4"/>
  <c r="M55" i="7" s="1"/>
  <c r="E56" i="4"/>
  <c r="C56" i="7" s="1"/>
  <c r="F56" i="4"/>
  <c r="D56" i="7" s="1"/>
  <c r="G56" i="4"/>
  <c r="E56" i="7" s="1"/>
  <c r="H56" i="4"/>
  <c r="F56" i="7" s="1"/>
  <c r="I56" i="4"/>
  <c r="G56" i="7" s="1"/>
  <c r="J56" i="4"/>
  <c r="H56" i="7" s="1"/>
  <c r="K56" i="4"/>
  <c r="I56" i="7" s="1"/>
  <c r="L56" i="4"/>
  <c r="J56" i="7" s="1"/>
  <c r="M56" i="4"/>
  <c r="K56" i="7" s="1"/>
  <c r="N56" i="4"/>
  <c r="L56" i="7" s="1"/>
  <c r="O56" i="4"/>
  <c r="M56" i="7" s="1"/>
  <c r="E57" i="4"/>
  <c r="C57" i="7" s="1"/>
  <c r="F57" i="4"/>
  <c r="D57" i="7" s="1"/>
  <c r="G57" i="4"/>
  <c r="E57" i="7" s="1"/>
  <c r="H57" i="4"/>
  <c r="F57" i="7" s="1"/>
  <c r="I57" i="4"/>
  <c r="G57" i="7" s="1"/>
  <c r="J57" i="4"/>
  <c r="H57" i="7" s="1"/>
  <c r="K57" i="4"/>
  <c r="I57" i="7" s="1"/>
  <c r="L57" i="4"/>
  <c r="J57" i="7" s="1"/>
  <c r="M57" i="4"/>
  <c r="K57" i="7" s="1"/>
  <c r="N57" i="4"/>
  <c r="L57" i="7" s="1"/>
  <c r="O57" i="4"/>
  <c r="M57" i="7" s="1"/>
  <c r="E58" i="4"/>
  <c r="C58" i="7" s="1"/>
  <c r="F58" i="4"/>
  <c r="D58" i="7" s="1"/>
  <c r="G58" i="4"/>
  <c r="E58" i="7" s="1"/>
  <c r="H58" i="4"/>
  <c r="F58" i="7" s="1"/>
  <c r="I58" i="4"/>
  <c r="G58" i="7" s="1"/>
  <c r="J58" i="4"/>
  <c r="H58" i="7" s="1"/>
  <c r="K58" i="4"/>
  <c r="I58" i="7" s="1"/>
  <c r="L58" i="4"/>
  <c r="J58" i="7" s="1"/>
  <c r="M58" i="4"/>
  <c r="K58" i="7" s="1"/>
  <c r="N58" i="4"/>
  <c r="L58" i="7" s="1"/>
  <c r="O58" i="4"/>
  <c r="M58" i="7" s="1"/>
  <c r="E59" i="4"/>
  <c r="C59" i="7" s="1"/>
  <c r="F59" i="4"/>
  <c r="D59" i="7" s="1"/>
  <c r="G59" i="4"/>
  <c r="E59" i="7" s="1"/>
  <c r="H59" i="4"/>
  <c r="F59" i="7" s="1"/>
  <c r="I59" i="4"/>
  <c r="G59" i="7" s="1"/>
  <c r="J59" i="4"/>
  <c r="H59" i="7" s="1"/>
  <c r="K59" i="4"/>
  <c r="I59" i="7" s="1"/>
  <c r="L59" i="4"/>
  <c r="J59" i="7" s="1"/>
  <c r="M59" i="4"/>
  <c r="K59" i="7" s="1"/>
  <c r="N59" i="4"/>
  <c r="L59" i="7" s="1"/>
  <c r="O59" i="4"/>
  <c r="M59" i="7" s="1"/>
  <c r="E60" i="4"/>
  <c r="C60" i="7" s="1"/>
  <c r="F60" i="4"/>
  <c r="D60" i="7" s="1"/>
  <c r="G60" i="4"/>
  <c r="E60" i="7" s="1"/>
  <c r="H60" i="4"/>
  <c r="F60" i="7" s="1"/>
  <c r="I60" i="4"/>
  <c r="G60" i="7" s="1"/>
  <c r="J60" i="4"/>
  <c r="H60" i="7" s="1"/>
  <c r="K60" i="4"/>
  <c r="I60" i="7" s="1"/>
  <c r="L60" i="4"/>
  <c r="J60" i="7" s="1"/>
  <c r="M60" i="4"/>
  <c r="K60" i="7" s="1"/>
  <c r="N60" i="4"/>
  <c r="L60" i="7" s="1"/>
  <c r="O60" i="4"/>
  <c r="M60" i="7" s="1"/>
  <c r="E61" i="4"/>
  <c r="C61" i="7" s="1"/>
  <c r="F61" i="4"/>
  <c r="D61" i="7" s="1"/>
  <c r="G61" i="4"/>
  <c r="E61" i="7" s="1"/>
  <c r="H61" i="4"/>
  <c r="F61" i="7" s="1"/>
  <c r="I61" i="4"/>
  <c r="G61" i="7" s="1"/>
  <c r="J61" i="4"/>
  <c r="H61" i="7" s="1"/>
  <c r="K61" i="4"/>
  <c r="I61" i="7" s="1"/>
  <c r="L61" i="4"/>
  <c r="J61" i="7" s="1"/>
  <c r="M61" i="4"/>
  <c r="K61" i="7" s="1"/>
  <c r="N61" i="4"/>
  <c r="L61" i="7" s="1"/>
  <c r="O61" i="4"/>
  <c r="M61" i="7" s="1"/>
  <c r="E62" i="4"/>
  <c r="C62" i="7" s="1"/>
  <c r="F62" i="4"/>
  <c r="D62" i="7" s="1"/>
  <c r="G62" i="4"/>
  <c r="E62" i="7" s="1"/>
  <c r="H62" i="4"/>
  <c r="F62" i="7" s="1"/>
  <c r="I62" i="4"/>
  <c r="G62" i="7" s="1"/>
  <c r="J62" i="4"/>
  <c r="H62" i="7" s="1"/>
  <c r="K62" i="4"/>
  <c r="I62" i="7" s="1"/>
  <c r="L62" i="4"/>
  <c r="J62" i="7" s="1"/>
  <c r="M62" i="4"/>
  <c r="K62" i="7" s="1"/>
  <c r="N62" i="4"/>
  <c r="L62" i="7" s="1"/>
  <c r="O62" i="4"/>
  <c r="M62" i="7" s="1"/>
  <c r="E63" i="4"/>
  <c r="C63" i="7" s="1"/>
  <c r="F63" i="4"/>
  <c r="D63" i="7" s="1"/>
  <c r="G63" i="4"/>
  <c r="E63" i="7" s="1"/>
  <c r="H63" i="4"/>
  <c r="F63" i="7" s="1"/>
  <c r="I63" i="4"/>
  <c r="G63" i="7" s="1"/>
  <c r="J63" i="4"/>
  <c r="H63" i="7" s="1"/>
  <c r="K63" i="4"/>
  <c r="I63" i="7" s="1"/>
  <c r="L63" i="4"/>
  <c r="J63" i="7" s="1"/>
  <c r="M63" i="4"/>
  <c r="K63" i="7" s="1"/>
  <c r="N63" i="4"/>
  <c r="L63" i="7" s="1"/>
  <c r="O63" i="4"/>
  <c r="M63" i="7" s="1"/>
  <c r="E64" i="4"/>
  <c r="C64" i="7" s="1"/>
  <c r="F64" i="4"/>
  <c r="D64" i="7" s="1"/>
  <c r="G64" i="4"/>
  <c r="E64" i="7" s="1"/>
  <c r="H64" i="4"/>
  <c r="F64" i="7" s="1"/>
  <c r="I64" i="4"/>
  <c r="G64" i="7" s="1"/>
  <c r="J64" i="4"/>
  <c r="H64" i="7" s="1"/>
  <c r="K64" i="4"/>
  <c r="I64" i="7" s="1"/>
  <c r="L64" i="4"/>
  <c r="J64" i="7" s="1"/>
  <c r="M64" i="4"/>
  <c r="K64" i="7" s="1"/>
  <c r="N64" i="4"/>
  <c r="L64" i="7" s="1"/>
  <c r="O64" i="4"/>
  <c r="M64" i="7" s="1"/>
  <c r="E65" i="4"/>
  <c r="C65" i="7" s="1"/>
  <c r="F65" i="4"/>
  <c r="D65" i="7" s="1"/>
  <c r="G65" i="4"/>
  <c r="E65" i="7" s="1"/>
  <c r="H65" i="4"/>
  <c r="F65" i="7" s="1"/>
  <c r="I65" i="4"/>
  <c r="G65" i="7" s="1"/>
  <c r="J65" i="4"/>
  <c r="H65" i="7" s="1"/>
  <c r="K65" i="4"/>
  <c r="I65" i="7" s="1"/>
  <c r="L65" i="4"/>
  <c r="J65" i="7" s="1"/>
  <c r="M65" i="4"/>
  <c r="K65" i="7" s="1"/>
  <c r="N65" i="4"/>
  <c r="L65" i="7" s="1"/>
  <c r="O65" i="4"/>
  <c r="M65" i="7" s="1"/>
  <c r="E66" i="4"/>
  <c r="C66" i="7" s="1"/>
  <c r="F66" i="4"/>
  <c r="D66" i="7" s="1"/>
  <c r="G66" i="4"/>
  <c r="E66" i="7" s="1"/>
  <c r="H66" i="4"/>
  <c r="F66" i="7" s="1"/>
  <c r="I66" i="4"/>
  <c r="G66" i="7" s="1"/>
  <c r="J66" i="4"/>
  <c r="H66" i="7" s="1"/>
  <c r="K66" i="4"/>
  <c r="I66" i="7" s="1"/>
  <c r="L66" i="4"/>
  <c r="J66" i="7" s="1"/>
  <c r="M66" i="4"/>
  <c r="K66" i="7" s="1"/>
  <c r="N66" i="4"/>
  <c r="L66" i="7" s="1"/>
  <c r="O66" i="4"/>
  <c r="M66" i="7" s="1"/>
  <c r="E67" i="4"/>
  <c r="C67" i="7" s="1"/>
  <c r="F67" i="4"/>
  <c r="D67" i="7" s="1"/>
  <c r="G67" i="4"/>
  <c r="E67" i="7" s="1"/>
  <c r="H67" i="4"/>
  <c r="F67" i="7" s="1"/>
  <c r="I67" i="4"/>
  <c r="G67" i="7" s="1"/>
  <c r="J67" i="4"/>
  <c r="H67" i="7" s="1"/>
  <c r="K67" i="4"/>
  <c r="I67" i="7" s="1"/>
  <c r="L67" i="4"/>
  <c r="J67" i="7" s="1"/>
  <c r="M67" i="4"/>
  <c r="K67" i="7" s="1"/>
  <c r="N67" i="4"/>
  <c r="L67" i="7" s="1"/>
  <c r="O67" i="4"/>
  <c r="M67" i="7" s="1"/>
  <c r="E68" i="4"/>
  <c r="C68" i="7" s="1"/>
  <c r="F68" i="4"/>
  <c r="D68" i="7" s="1"/>
  <c r="G68" i="4"/>
  <c r="E68" i="7" s="1"/>
  <c r="H68" i="4"/>
  <c r="F68" i="7" s="1"/>
  <c r="I68" i="4"/>
  <c r="G68" i="7" s="1"/>
  <c r="J68" i="4"/>
  <c r="H68" i="7" s="1"/>
  <c r="K68" i="4"/>
  <c r="I68" i="7" s="1"/>
  <c r="L68" i="4"/>
  <c r="J68" i="7" s="1"/>
  <c r="M68" i="4"/>
  <c r="K68" i="7" s="1"/>
  <c r="N68" i="4"/>
  <c r="L68" i="7" s="1"/>
  <c r="O68" i="4"/>
  <c r="M68" i="7" s="1"/>
  <c r="E69" i="4"/>
  <c r="C69" i="7" s="1"/>
  <c r="F69" i="4"/>
  <c r="D69" i="7" s="1"/>
  <c r="G69" i="4"/>
  <c r="E69" i="7" s="1"/>
  <c r="H69" i="4"/>
  <c r="F69" i="7" s="1"/>
  <c r="I69" i="4"/>
  <c r="G69" i="7" s="1"/>
  <c r="J69" i="4"/>
  <c r="H69" i="7" s="1"/>
  <c r="K69" i="4"/>
  <c r="I69" i="7" s="1"/>
  <c r="L69" i="4"/>
  <c r="J69" i="7" s="1"/>
  <c r="M69" i="4"/>
  <c r="K69" i="7" s="1"/>
  <c r="N69" i="4"/>
  <c r="L69" i="7" s="1"/>
  <c r="O69" i="4"/>
  <c r="M69" i="7" s="1"/>
  <c r="E70" i="4"/>
  <c r="C70" i="7" s="1"/>
  <c r="F70" i="4"/>
  <c r="D70" i="7" s="1"/>
  <c r="G70" i="4"/>
  <c r="E70" i="7" s="1"/>
  <c r="H70" i="4"/>
  <c r="F70" i="7" s="1"/>
  <c r="I70" i="4"/>
  <c r="G70" i="7" s="1"/>
  <c r="J70" i="4"/>
  <c r="H70" i="7" s="1"/>
  <c r="K70" i="4"/>
  <c r="I70" i="7" s="1"/>
  <c r="L70" i="4"/>
  <c r="J70" i="7" s="1"/>
  <c r="M70" i="4"/>
  <c r="K70" i="7" s="1"/>
  <c r="N70" i="4"/>
  <c r="L70" i="7" s="1"/>
  <c r="O70" i="4"/>
  <c r="M70" i="7" s="1"/>
  <c r="E71" i="4"/>
  <c r="C71" i="7" s="1"/>
  <c r="F71" i="4"/>
  <c r="D71" i="7" s="1"/>
  <c r="G71" i="4"/>
  <c r="E71" i="7" s="1"/>
  <c r="H71" i="4"/>
  <c r="F71" i="7" s="1"/>
  <c r="I71" i="4"/>
  <c r="G71" i="7" s="1"/>
  <c r="J71" i="4"/>
  <c r="H71" i="7" s="1"/>
  <c r="K71" i="4"/>
  <c r="I71" i="7" s="1"/>
  <c r="L71" i="4"/>
  <c r="J71" i="7" s="1"/>
  <c r="M71" i="4"/>
  <c r="K71" i="7" s="1"/>
  <c r="N71" i="4"/>
  <c r="L71" i="7" s="1"/>
  <c r="O71" i="4"/>
  <c r="M71" i="7" s="1"/>
  <c r="E72" i="4"/>
  <c r="C72" i="7" s="1"/>
  <c r="F72" i="4"/>
  <c r="D72" i="7" s="1"/>
  <c r="G72" i="4"/>
  <c r="E72" i="7" s="1"/>
  <c r="H72" i="4"/>
  <c r="F72" i="7" s="1"/>
  <c r="I72" i="4"/>
  <c r="G72" i="7" s="1"/>
  <c r="J72" i="4"/>
  <c r="H72" i="7" s="1"/>
  <c r="K72" i="4"/>
  <c r="I72" i="7" s="1"/>
  <c r="L72" i="4"/>
  <c r="J72" i="7" s="1"/>
  <c r="M72" i="4"/>
  <c r="K72" i="7" s="1"/>
  <c r="N72" i="4"/>
  <c r="L72" i="7" s="1"/>
  <c r="O72" i="4"/>
  <c r="M72" i="7" s="1"/>
  <c r="E73" i="4"/>
  <c r="C73" i="7" s="1"/>
  <c r="F73" i="4"/>
  <c r="D73" i="7" s="1"/>
  <c r="G73" i="4"/>
  <c r="E73" i="7" s="1"/>
  <c r="H73" i="4"/>
  <c r="F73" i="7" s="1"/>
  <c r="I73" i="4"/>
  <c r="G73" i="7" s="1"/>
  <c r="J73" i="4"/>
  <c r="H73" i="7" s="1"/>
  <c r="K73" i="4"/>
  <c r="I73" i="7" s="1"/>
  <c r="L73" i="4"/>
  <c r="J73" i="7" s="1"/>
  <c r="M73" i="4"/>
  <c r="K73" i="7" s="1"/>
  <c r="N73" i="4"/>
  <c r="L73" i="7" s="1"/>
  <c r="O73" i="4"/>
  <c r="M73" i="7" s="1"/>
  <c r="E74" i="4"/>
  <c r="C74" i="7" s="1"/>
  <c r="F74" i="4"/>
  <c r="D74" i="7" s="1"/>
  <c r="G74" i="4"/>
  <c r="E74" i="7" s="1"/>
  <c r="H74" i="4"/>
  <c r="F74" i="7" s="1"/>
  <c r="I74" i="4"/>
  <c r="G74" i="7" s="1"/>
  <c r="J74" i="4"/>
  <c r="H74" i="7" s="1"/>
  <c r="K74" i="4"/>
  <c r="I74" i="7" s="1"/>
  <c r="L74" i="4"/>
  <c r="J74" i="7" s="1"/>
  <c r="M74" i="4"/>
  <c r="K74" i="7" s="1"/>
  <c r="N74" i="4"/>
  <c r="L74" i="7" s="1"/>
  <c r="O74" i="4"/>
  <c r="M74" i="7" s="1"/>
  <c r="E75" i="4"/>
  <c r="C75" i="7" s="1"/>
  <c r="F75" i="4"/>
  <c r="D75" i="7" s="1"/>
  <c r="G75" i="4"/>
  <c r="E75" i="7" s="1"/>
  <c r="H75" i="4"/>
  <c r="F75" i="7" s="1"/>
  <c r="I75" i="4"/>
  <c r="G75" i="7" s="1"/>
  <c r="J75" i="4"/>
  <c r="H75" i="7" s="1"/>
  <c r="K75" i="4"/>
  <c r="I75" i="7" s="1"/>
  <c r="L75" i="4"/>
  <c r="J75" i="7" s="1"/>
  <c r="M75" i="4"/>
  <c r="K75" i="7" s="1"/>
  <c r="N75" i="4"/>
  <c r="L75" i="7" s="1"/>
  <c r="O75" i="4"/>
  <c r="M75" i="7" s="1"/>
  <c r="E76" i="4"/>
  <c r="C76" i="7" s="1"/>
  <c r="F76" i="4"/>
  <c r="D76" i="7" s="1"/>
  <c r="G76" i="4"/>
  <c r="E76" i="7" s="1"/>
  <c r="H76" i="4"/>
  <c r="F76" i="7" s="1"/>
  <c r="I76" i="4"/>
  <c r="G76" i="7" s="1"/>
  <c r="J76" i="4"/>
  <c r="H76" i="7" s="1"/>
  <c r="K76" i="4"/>
  <c r="I76" i="7" s="1"/>
  <c r="L76" i="4"/>
  <c r="J76" i="7" s="1"/>
  <c r="M76" i="4"/>
  <c r="K76" i="7" s="1"/>
  <c r="N76" i="4"/>
  <c r="L76" i="7" s="1"/>
  <c r="O76" i="4"/>
  <c r="M76" i="7" s="1"/>
  <c r="E77" i="4"/>
  <c r="C77" i="7" s="1"/>
  <c r="F77" i="4"/>
  <c r="D77" i="7" s="1"/>
  <c r="G77" i="4"/>
  <c r="E77" i="7" s="1"/>
  <c r="H77" i="4"/>
  <c r="F77" i="7" s="1"/>
  <c r="I77" i="4"/>
  <c r="G77" i="7" s="1"/>
  <c r="J77" i="4"/>
  <c r="H77" i="7" s="1"/>
  <c r="K77" i="4"/>
  <c r="I77" i="7" s="1"/>
  <c r="L77" i="4"/>
  <c r="J77" i="7" s="1"/>
  <c r="M77" i="4"/>
  <c r="K77" i="7" s="1"/>
  <c r="N77" i="4"/>
  <c r="L77" i="7" s="1"/>
  <c r="O77" i="4"/>
  <c r="M77" i="7" s="1"/>
  <c r="E78" i="4"/>
  <c r="C78" i="7" s="1"/>
  <c r="F78" i="4"/>
  <c r="D78" i="7" s="1"/>
  <c r="G78" i="4"/>
  <c r="E78" i="7" s="1"/>
  <c r="H78" i="4"/>
  <c r="F78" i="7" s="1"/>
  <c r="I78" i="4"/>
  <c r="G78" i="7" s="1"/>
  <c r="J78" i="4"/>
  <c r="H78" i="7" s="1"/>
  <c r="K78" i="4"/>
  <c r="I78" i="7" s="1"/>
  <c r="L78" i="4"/>
  <c r="J78" i="7" s="1"/>
  <c r="M78" i="4"/>
  <c r="K78" i="7" s="1"/>
  <c r="N78" i="4"/>
  <c r="L78" i="7" s="1"/>
  <c r="O78" i="4"/>
  <c r="M78" i="7" s="1"/>
  <c r="E79" i="4"/>
  <c r="C79" i="7" s="1"/>
  <c r="F79" i="4"/>
  <c r="D79" i="7" s="1"/>
  <c r="G79" i="4"/>
  <c r="E79" i="7" s="1"/>
  <c r="H79" i="4"/>
  <c r="F79" i="7" s="1"/>
  <c r="I79" i="4"/>
  <c r="G79" i="7" s="1"/>
  <c r="J79" i="4"/>
  <c r="H79" i="7" s="1"/>
  <c r="K79" i="4"/>
  <c r="I79" i="7" s="1"/>
  <c r="L79" i="4"/>
  <c r="J79" i="7" s="1"/>
  <c r="M79" i="4"/>
  <c r="K79" i="7" s="1"/>
  <c r="N79" i="4"/>
  <c r="L79" i="7" s="1"/>
  <c r="O79" i="4"/>
  <c r="M79" i="7" s="1"/>
  <c r="E80" i="4"/>
  <c r="C80" i="7" s="1"/>
  <c r="F80" i="4"/>
  <c r="D80" i="7" s="1"/>
  <c r="G80" i="4"/>
  <c r="E80" i="7" s="1"/>
  <c r="H80" i="4"/>
  <c r="F80" i="7" s="1"/>
  <c r="I80" i="4"/>
  <c r="G80" i="7" s="1"/>
  <c r="J80" i="4"/>
  <c r="H80" i="7" s="1"/>
  <c r="K80" i="4"/>
  <c r="I80" i="7" s="1"/>
  <c r="L80" i="4"/>
  <c r="J80" i="7" s="1"/>
  <c r="M80" i="4"/>
  <c r="K80" i="7" s="1"/>
  <c r="N80" i="4"/>
  <c r="L80" i="7" s="1"/>
  <c r="O80" i="4"/>
  <c r="M80" i="7" s="1"/>
  <c r="E81" i="4"/>
  <c r="C81" i="7" s="1"/>
  <c r="F81" i="4"/>
  <c r="D81" i="7" s="1"/>
  <c r="G81" i="4"/>
  <c r="E81" i="7" s="1"/>
  <c r="H81" i="4"/>
  <c r="F81" i="7" s="1"/>
  <c r="I81" i="4"/>
  <c r="G81" i="7" s="1"/>
  <c r="J81" i="4"/>
  <c r="H81" i="7" s="1"/>
  <c r="K81" i="4"/>
  <c r="I81" i="7" s="1"/>
  <c r="L81" i="4"/>
  <c r="J81" i="7" s="1"/>
  <c r="M81" i="4"/>
  <c r="K81" i="7" s="1"/>
  <c r="N81" i="4"/>
  <c r="L81" i="7" s="1"/>
  <c r="O81" i="4"/>
  <c r="M81" i="7" s="1"/>
  <c r="E82" i="4"/>
  <c r="C82" i="7" s="1"/>
  <c r="F82" i="4"/>
  <c r="D82" i="7" s="1"/>
  <c r="G82" i="4"/>
  <c r="E82" i="7" s="1"/>
  <c r="H82" i="4"/>
  <c r="F82" i="7" s="1"/>
  <c r="I82" i="4"/>
  <c r="G82" i="7" s="1"/>
  <c r="J82" i="4"/>
  <c r="H82" i="7" s="1"/>
  <c r="K82" i="4"/>
  <c r="I82" i="7" s="1"/>
  <c r="L82" i="4"/>
  <c r="J82" i="7" s="1"/>
  <c r="M82" i="4"/>
  <c r="K82" i="7" s="1"/>
  <c r="N82" i="4"/>
  <c r="L82" i="7" s="1"/>
  <c r="O82" i="4"/>
  <c r="M82" i="7" s="1"/>
  <c r="E83" i="4"/>
  <c r="C83" i="7" s="1"/>
  <c r="F83" i="4"/>
  <c r="D83" i="7" s="1"/>
  <c r="G83" i="4"/>
  <c r="E83" i="7" s="1"/>
  <c r="H83" i="4"/>
  <c r="F83" i="7" s="1"/>
  <c r="I83" i="4"/>
  <c r="G83" i="7" s="1"/>
  <c r="J83" i="4"/>
  <c r="H83" i="7" s="1"/>
  <c r="K83" i="4"/>
  <c r="I83" i="7" s="1"/>
  <c r="L83" i="4"/>
  <c r="J83" i="7" s="1"/>
  <c r="M83" i="4"/>
  <c r="K83" i="7" s="1"/>
  <c r="N83" i="4"/>
  <c r="L83" i="7" s="1"/>
  <c r="O83" i="4"/>
  <c r="M83" i="7" s="1"/>
  <c r="E84" i="4"/>
  <c r="C84" i="7" s="1"/>
  <c r="F84" i="4"/>
  <c r="D84" i="7" s="1"/>
  <c r="G84" i="4"/>
  <c r="E84" i="7" s="1"/>
  <c r="H84" i="4"/>
  <c r="F84" i="7" s="1"/>
  <c r="I84" i="4"/>
  <c r="G84" i="7" s="1"/>
  <c r="J84" i="4"/>
  <c r="H84" i="7" s="1"/>
  <c r="K84" i="4"/>
  <c r="I84" i="7" s="1"/>
  <c r="L84" i="4"/>
  <c r="J84" i="7" s="1"/>
  <c r="M84" i="4"/>
  <c r="K84" i="7" s="1"/>
  <c r="N84" i="4"/>
  <c r="L84" i="7" s="1"/>
  <c r="O84" i="4"/>
  <c r="M84" i="7" s="1"/>
  <c r="E85" i="4"/>
  <c r="C85" i="7" s="1"/>
  <c r="F85" i="4"/>
  <c r="D85" i="7" s="1"/>
  <c r="G85" i="4"/>
  <c r="E85" i="7" s="1"/>
  <c r="H85" i="4"/>
  <c r="F85" i="7" s="1"/>
  <c r="I85" i="4"/>
  <c r="G85" i="7" s="1"/>
  <c r="J85" i="4"/>
  <c r="H85" i="7" s="1"/>
  <c r="K85" i="4"/>
  <c r="I85" i="7" s="1"/>
  <c r="L85" i="4"/>
  <c r="J85" i="7" s="1"/>
  <c r="M85" i="4"/>
  <c r="K85" i="7" s="1"/>
  <c r="N85" i="4"/>
  <c r="L85" i="7" s="1"/>
  <c r="O85" i="4"/>
  <c r="M85" i="7" s="1"/>
  <c r="E86" i="4"/>
  <c r="C86" i="7" s="1"/>
  <c r="F86" i="4"/>
  <c r="D86" i="7" s="1"/>
  <c r="G86" i="4"/>
  <c r="E86" i="7" s="1"/>
  <c r="H86" i="4"/>
  <c r="F86" i="7" s="1"/>
  <c r="I86" i="4"/>
  <c r="G86" i="7" s="1"/>
  <c r="J86" i="4"/>
  <c r="H86" i="7" s="1"/>
  <c r="K86" i="4"/>
  <c r="I86" i="7" s="1"/>
  <c r="L86" i="4"/>
  <c r="J86" i="7" s="1"/>
  <c r="M86" i="4"/>
  <c r="K86" i="7" s="1"/>
  <c r="N86" i="4"/>
  <c r="L86" i="7" s="1"/>
  <c r="O86" i="4"/>
  <c r="M86" i="7" s="1"/>
  <c r="E87" i="4"/>
  <c r="C87" i="7" s="1"/>
  <c r="F87" i="4"/>
  <c r="D87" i="7" s="1"/>
  <c r="G87" i="4"/>
  <c r="E87" i="7" s="1"/>
  <c r="H87" i="4"/>
  <c r="F87" i="7" s="1"/>
  <c r="I87" i="4"/>
  <c r="G87" i="7" s="1"/>
  <c r="J87" i="4"/>
  <c r="H87" i="7" s="1"/>
  <c r="K87" i="4"/>
  <c r="I87" i="7" s="1"/>
  <c r="L87" i="4"/>
  <c r="J87" i="7" s="1"/>
  <c r="M87" i="4"/>
  <c r="K87" i="7" s="1"/>
  <c r="N87" i="4"/>
  <c r="L87" i="7" s="1"/>
  <c r="O87" i="4"/>
  <c r="M87" i="7" s="1"/>
  <c r="E88" i="4"/>
  <c r="C88" i="7" s="1"/>
  <c r="F88" i="4"/>
  <c r="D88" i="7" s="1"/>
  <c r="G88" i="4"/>
  <c r="E88" i="7" s="1"/>
  <c r="H88" i="4"/>
  <c r="F88" i="7" s="1"/>
  <c r="I88" i="4"/>
  <c r="G88" i="7" s="1"/>
  <c r="J88" i="4"/>
  <c r="H88" i="7" s="1"/>
  <c r="K88" i="4"/>
  <c r="I88" i="7" s="1"/>
  <c r="L88" i="4"/>
  <c r="J88" i="7" s="1"/>
  <c r="M88" i="4"/>
  <c r="K88" i="7" s="1"/>
  <c r="N88" i="4"/>
  <c r="L88" i="7" s="1"/>
  <c r="O88" i="4"/>
  <c r="M88" i="7" s="1"/>
  <c r="E89" i="4"/>
  <c r="C89" i="7" s="1"/>
  <c r="F89" i="4"/>
  <c r="D89" i="7" s="1"/>
  <c r="G89" i="4"/>
  <c r="E89" i="7" s="1"/>
  <c r="H89" i="4"/>
  <c r="F89" i="7" s="1"/>
  <c r="I89" i="4"/>
  <c r="G89" i="7" s="1"/>
  <c r="J89" i="4"/>
  <c r="H89" i="7" s="1"/>
  <c r="K89" i="4"/>
  <c r="I89" i="7" s="1"/>
  <c r="L89" i="4"/>
  <c r="J89" i="7" s="1"/>
  <c r="M89" i="4"/>
  <c r="K89" i="7" s="1"/>
  <c r="N89" i="4"/>
  <c r="L89" i="7" s="1"/>
  <c r="O89" i="4"/>
  <c r="M89" i="7" s="1"/>
  <c r="E90" i="4"/>
  <c r="C90" i="7" s="1"/>
  <c r="F90" i="4"/>
  <c r="D90" i="7" s="1"/>
  <c r="G90" i="4"/>
  <c r="E90" i="7" s="1"/>
  <c r="H90" i="4"/>
  <c r="F90" i="7" s="1"/>
  <c r="I90" i="4"/>
  <c r="G90" i="7" s="1"/>
  <c r="J90" i="4"/>
  <c r="H90" i="7" s="1"/>
  <c r="K90" i="4"/>
  <c r="I90" i="7" s="1"/>
  <c r="L90" i="4"/>
  <c r="J90" i="7" s="1"/>
  <c r="M90" i="4"/>
  <c r="K90" i="7" s="1"/>
  <c r="N90" i="4"/>
  <c r="L90" i="7" s="1"/>
  <c r="O90" i="4"/>
  <c r="M90" i="7" s="1"/>
  <c r="E91" i="4"/>
  <c r="C91" i="7" s="1"/>
  <c r="F91" i="4"/>
  <c r="D91" i="7" s="1"/>
  <c r="G91" i="4"/>
  <c r="E91" i="7" s="1"/>
  <c r="H91" i="4"/>
  <c r="F91" i="7" s="1"/>
  <c r="I91" i="4"/>
  <c r="G91" i="7" s="1"/>
  <c r="J91" i="4"/>
  <c r="H91" i="7" s="1"/>
  <c r="K91" i="4"/>
  <c r="I91" i="7" s="1"/>
  <c r="L91" i="4"/>
  <c r="J91" i="7" s="1"/>
  <c r="M91" i="4"/>
  <c r="K91" i="7" s="1"/>
  <c r="N91" i="4"/>
  <c r="L91" i="7" s="1"/>
  <c r="O91" i="4"/>
  <c r="M91" i="7" s="1"/>
  <c r="E92" i="4"/>
  <c r="C92" i="7" s="1"/>
  <c r="F92" i="4"/>
  <c r="D92" i="7" s="1"/>
  <c r="G92" i="4"/>
  <c r="E92" i="7" s="1"/>
  <c r="H92" i="4"/>
  <c r="F92" i="7" s="1"/>
  <c r="I92" i="4"/>
  <c r="G92" i="7" s="1"/>
  <c r="J92" i="4"/>
  <c r="H92" i="7" s="1"/>
  <c r="K92" i="4"/>
  <c r="I92" i="7" s="1"/>
  <c r="L92" i="4"/>
  <c r="J92" i="7" s="1"/>
  <c r="M92" i="4"/>
  <c r="K92" i="7" s="1"/>
  <c r="N92" i="4"/>
  <c r="L92" i="7" s="1"/>
  <c r="O92" i="4"/>
  <c r="M92" i="7" s="1"/>
  <c r="E93" i="4"/>
  <c r="C93" i="7" s="1"/>
  <c r="F93" i="4"/>
  <c r="D93" i="7" s="1"/>
  <c r="G93" i="4"/>
  <c r="E93" i="7" s="1"/>
  <c r="H93" i="4"/>
  <c r="F93" i="7" s="1"/>
  <c r="I93" i="4"/>
  <c r="G93" i="7" s="1"/>
  <c r="J93" i="4"/>
  <c r="H93" i="7" s="1"/>
  <c r="K93" i="4"/>
  <c r="I93" i="7" s="1"/>
  <c r="L93" i="4"/>
  <c r="J93" i="7" s="1"/>
  <c r="M93" i="4"/>
  <c r="K93" i="7" s="1"/>
  <c r="N93" i="4"/>
  <c r="L93" i="7" s="1"/>
  <c r="O93" i="4"/>
  <c r="M93" i="7" s="1"/>
  <c r="E94" i="4"/>
  <c r="C94" i="7" s="1"/>
  <c r="F94" i="4"/>
  <c r="D94" i="7" s="1"/>
  <c r="G94" i="4"/>
  <c r="E94" i="7" s="1"/>
  <c r="H94" i="4"/>
  <c r="F94" i="7" s="1"/>
  <c r="I94" i="4"/>
  <c r="G94" i="7" s="1"/>
  <c r="J94" i="4"/>
  <c r="H94" i="7" s="1"/>
  <c r="K94" i="4"/>
  <c r="I94" i="7" s="1"/>
  <c r="L94" i="4"/>
  <c r="J94" i="7" s="1"/>
  <c r="M94" i="4"/>
  <c r="K94" i="7" s="1"/>
  <c r="N94" i="4"/>
  <c r="L94" i="7" s="1"/>
  <c r="O94" i="4"/>
  <c r="M94" i="7" s="1"/>
  <c r="E95" i="4"/>
  <c r="C95" i="7" s="1"/>
  <c r="F95" i="4"/>
  <c r="D95" i="7" s="1"/>
  <c r="G95" i="4"/>
  <c r="E95" i="7" s="1"/>
  <c r="H95" i="4"/>
  <c r="F95" i="7" s="1"/>
  <c r="I95" i="4"/>
  <c r="G95" i="7" s="1"/>
  <c r="J95" i="4"/>
  <c r="H95" i="7" s="1"/>
  <c r="K95" i="4"/>
  <c r="I95" i="7" s="1"/>
  <c r="L95" i="4"/>
  <c r="J95" i="7" s="1"/>
  <c r="M95" i="4"/>
  <c r="K95" i="7" s="1"/>
  <c r="N95" i="4"/>
  <c r="L95" i="7" s="1"/>
  <c r="O95" i="4"/>
  <c r="M95" i="7" s="1"/>
  <c r="E96" i="4"/>
  <c r="C96" i="7" s="1"/>
  <c r="F96" i="4"/>
  <c r="D96" i="7" s="1"/>
  <c r="G96" i="4"/>
  <c r="E96" i="7" s="1"/>
  <c r="H96" i="4"/>
  <c r="F96" i="7" s="1"/>
  <c r="I96" i="4"/>
  <c r="G96" i="7" s="1"/>
  <c r="J96" i="4"/>
  <c r="H96" i="7" s="1"/>
  <c r="K96" i="4"/>
  <c r="I96" i="7" s="1"/>
  <c r="L96" i="4"/>
  <c r="J96" i="7" s="1"/>
  <c r="M96" i="4"/>
  <c r="K96" i="7" s="1"/>
  <c r="N96" i="4"/>
  <c r="L96" i="7" s="1"/>
  <c r="O96" i="4"/>
  <c r="M96" i="7" s="1"/>
  <c r="E97" i="4"/>
  <c r="C97" i="7" s="1"/>
  <c r="F97" i="4"/>
  <c r="D97" i="7" s="1"/>
  <c r="G97" i="4"/>
  <c r="E97" i="7" s="1"/>
  <c r="H97" i="4"/>
  <c r="F97" i="7" s="1"/>
  <c r="I97" i="4"/>
  <c r="G97" i="7" s="1"/>
  <c r="J97" i="4"/>
  <c r="H97" i="7" s="1"/>
  <c r="K97" i="4"/>
  <c r="I97" i="7" s="1"/>
  <c r="L97" i="4"/>
  <c r="J97" i="7" s="1"/>
  <c r="M97" i="4"/>
  <c r="K97" i="7" s="1"/>
  <c r="N97" i="4"/>
  <c r="L97" i="7" s="1"/>
  <c r="O97" i="4"/>
  <c r="M97" i="7" s="1"/>
  <c r="E98" i="4"/>
  <c r="C98" i="7" s="1"/>
  <c r="F98" i="4"/>
  <c r="D98" i="7" s="1"/>
  <c r="G98" i="4"/>
  <c r="E98" i="7" s="1"/>
  <c r="H98" i="4"/>
  <c r="F98" i="7" s="1"/>
  <c r="I98" i="4"/>
  <c r="G98" i="7" s="1"/>
  <c r="J98" i="4"/>
  <c r="H98" i="7" s="1"/>
  <c r="K98" i="4"/>
  <c r="I98" i="7" s="1"/>
  <c r="L98" i="4"/>
  <c r="J98" i="7" s="1"/>
  <c r="M98" i="4"/>
  <c r="K98" i="7" s="1"/>
  <c r="N98" i="4"/>
  <c r="L98" i="7" s="1"/>
  <c r="O98" i="4"/>
  <c r="M98" i="7" s="1"/>
  <c r="E99" i="4"/>
  <c r="C99" i="7" s="1"/>
  <c r="F99" i="4"/>
  <c r="D99" i="7" s="1"/>
  <c r="G99" i="4"/>
  <c r="E99" i="7" s="1"/>
  <c r="H99" i="4"/>
  <c r="F99" i="7" s="1"/>
  <c r="I99" i="4"/>
  <c r="G99" i="7" s="1"/>
  <c r="J99" i="4"/>
  <c r="H99" i="7" s="1"/>
  <c r="K99" i="4"/>
  <c r="I99" i="7" s="1"/>
  <c r="L99" i="4"/>
  <c r="J99" i="7" s="1"/>
  <c r="M99" i="4"/>
  <c r="K99" i="7" s="1"/>
  <c r="N99" i="4"/>
  <c r="L99" i="7" s="1"/>
  <c r="O99" i="4"/>
  <c r="M99" i="7" s="1"/>
  <c r="E100" i="4"/>
  <c r="C100" i="7" s="1"/>
  <c r="F100" i="4"/>
  <c r="D100" i="7" s="1"/>
  <c r="G100" i="4"/>
  <c r="E100" i="7" s="1"/>
  <c r="H100" i="4"/>
  <c r="F100" i="7" s="1"/>
  <c r="I100" i="4"/>
  <c r="G100" i="7" s="1"/>
  <c r="J100" i="4"/>
  <c r="H100" i="7" s="1"/>
  <c r="K100" i="4"/>
  <c r="I100" i="7" s="1"/>
  <c r="L100" i="4"/>
  <c r="J100" i="7" s="1"/>
  <c r="M100" i="4"/>
  <c r="K100" i="7" s="1"/>
  <c r="N100" i="4"/>
  <c r="L100" i="7" s="1"/>
  <c r="O100" i="4"/>
  <c r="M100" i="7" s="1"/>
  <c r="E101" i="4"/>
  <c r="C101" i="7" s="1"/>
  <c r="F101" i="4"/>
  <c r="D101" i="7" s="1"/>
  <c r="G101" i="4"/>
  <c r="E101" i="7" s="1"/>
  <c r="H101" i="4"/>
  <c r="F101" i="7" s="1"/>
  <c r="I101" i="4"/>
  <c r="G101" i="7" s="1"/>
  <c r="J101" i="4"/>
  <c r="H101" i="7" s="1"/>
  <c r="K101" i="4"/>
  <c r="I101" i="7" s="1"/>
  <c r="L101" i="4"/>
  <c r="J101" i="7" s="1"/>
  <c r="M101" i="4"/>
  <c r="K101" i="7" s="1"/>
  <c r="N101" i="4"/>
  <c r="L101" i="7" s="1"/>
  <c r="O101" i="4"/>
  <c r="M101" i="7" s="1"/>
  <c r="E102" i="4"/>
  <c r="C102" i="7" s="1"/>
  <c r="F102" i="4"/>
  <c r="D102" i="7" s="1"/>
  <c r="G102" i="4"/>
  <c r="E102" i="7" s="1"/>
  <c r="H102" i="4"/>
  <c r="F102" i="7" s="1"/>
  <c r="I102" i="4"/>
  <c r="G102" i="7" s="1"/>
  <c r="J102" i="4"/>
  <c r="H102" i="7" s="1"/>
  <c r="K102" i="4"/>
  <c r="I102" i="7" s="1"/>
  <c r="L102" i="4"/>
  <c r="J102" i="7" s="1"/>
  <c r="M102" i="4"/>
  <c r="K102" i="7" s="1"/>
  <c r="N102" i="4"/>
  <c r="L102" i="7" s="1"/>
  <c r="O102" i="4"/>
  <c r="M102" i="7" s="1"/>
  <c r="E103" i="4"/>
  <c r="C103" i="7" s="1"/>
  <c r="F103" i="4"/>
  <c r="D103" i="7" s="1"/>
  <c r="G103" i="4"/>
  <c r="E103" i="7" s="1"/>
  <c r="H103" i="4"/>
  <c r="F103" i="7" s="1"/>
  <c r="I103" i="4"/>
  <c r="G103" i="7" s="1"/>
  <c r="J103" i="4"/>
  <c r="H103" i="7" s="1"/>
  <c r="K103" i="4"/>
  <c r="I103" i="7" s="1"/>
  <c r="L103" i="4"/>
  <c r="J103" i="7" s="1"/>
  <c r="M103" i="4"/>
  <c r="K103" i="7" s="1"/>
  <c r="N103" i="4"/>
  <c r="L103" i="7" s="1"/>
  <c r="O103" i="4"/>
  <c r="M103" i="7" s="1"/>
  <c r="E104" i="4"/>
  <c r="C104" i="7" s="1"/>
  <c r="F104" i="4"/>
  <c r="D104" i="7" s="1"/>
  <c r="G104" i="4"/>
  <c r="E104" i="7" s="1"/>
  <c r="H104" i="4"/>
  <c r="F104" i="7" s="1"/>
  <c r="I104" i="4"/>
  <c r="G104" i="7" s="1"/>
  <c r="J104" i="4"/>
  <c r="H104" i="7" s="1"/>
  <c r="K104" i="4"/>
  <c r="I104" i="7" s="1"/>
  <c r="L104" i="4"/>
  <c r="J104" i="7" s="1"/>
  <c r="M104" i="4"/>
  <c r="K104" i="7" s="1"/>
  <c r="N104" i="4"/>
  <c r="L104" i="7" s="1"/>
  <c r="O104" i="4"/>
  <c r="M104" i="7" s="1"/>
  <c r="E105" i="4"/>
  <c r="C105" i="7" s="1"/>
  <c r="F105" i="4"/>
  <c r="D105" i="7" s="1"/>
  <c r="G105" i="4"/>
  <c r="E105" i="7" s="1"/>
  <c r="H105" i="4"/>
  <c r="F105" i="7" s="1"/>
  <c r="I105" i="4"/>
  <c r="G105" i="7" s="1"/>
  <c r="J105" i="4"/>
  <c r="H105" i="7" s="1"/>
  <c r="K105" i="4"/>
  <c r="I105" i="7" s="1"/>
  <c r="L105" i="4"/>
  <c r="J105" i="7" s="1"/>
  <c r="M105" i="4"/>
  <c r="K105" i="7" s="1"/>
  <c r="N105" i="4"/>
  <c r="L105" i="7" s="1"/>
  <c r="O105" i="4"/>
  <c r="M105" i="7" s="1"/>
  <c r="E106" i="4"/>
  <c r="C106" i="7" s="1"/>
  <c r="F106" i="4"/>
  <c r="D106" i="7" s="1"/>
  <c r="G106" i="4"/>
  <c r="E106" i="7" s="1"/>
  <c r="H106" i="4"/>
  <c r="F106" i="7" s="1"/>
  <c r="I106" i="4"/>
  <c r="G106" i="7" s="1"/>
  <c r="J106" i="4"/>
  <c r="H106" i="7" s="1"/>
  <c r="K106" i="4"/>
  <c r="I106" i="7" s="1"/>
  <c r="L106" i="4"/>
  <c r="J106" i="7" s="1"/>
  <c r="M106" i="4"/>
  <c r="K106" i="7" s="1"/>
  <c r="N106" i="4"/>
  <c r="L106" i="7" s="1"/>
  <c r="O106" i="4"/>
  <c r="M106" i="7" s="1"/>
  <c r="E107" i="4"/>
  <c r="C107" i="7" s="1"/>
  <c r="F107" i="4"/>
  <c r="D107" i="7" s="1"/>
  <c r="G107" i="4"/>
  <c r="E107" i="7" s="1"/>
  <c r="H107" i="4"/>
  <c r="F107" i="7" s="1"/>
  <c r="I107" i="4"/>
  <c r="G107" i="7" s="1"/>
  <c r="J107" i="4"/>
  <c r="H107" i="7" s="1"/>
  <c r="K107" i="4"/>
  <c r="I107" i="7" s="1"/>
  <c r="L107" i="4"/>
  <c r="J107" i="7" s="1"/>
  <c r="M107" i="4"/>
  <c r="K107" i="7" s="1"/>
  <c r="N107" i="4"/>
  <c r="L107" i="7" s="1"/>
  <c r="O107" i="4"/>
  <c r="M107" i="7" s="1"/>
  <c r="E108" i="4"/>
  <c r="C108" i="7" s="1"/>
  <c r="F108" i="4"/>
  <c r="D108" i="7" s="1"/>
  <c r="G108" i="4"/>
  <c r="E108" i="7" s="1"/>
  <c r="H108" i="4"/>
  <c r="F108" i="7" s="1"/>
  <c r="I108" i="4"/>
  <c r="G108" i="7" s="1"/>
  <c r="J108" i="4"/>
  <c r="H108" i="7" s="1"/>
  <c r="K108" i="4"/>
  <c r="I108" i="7" s="1"/>
  <c r="L108" i="4"/>
  <c r="J108" i="7" s="1"/>
  <c r="M108" i="4"/>
  <c r="K108" i="7" s="1"/>
  <c r="N108" i="4"/>
  <c r="L108" i="7" s="1"/>
  <c r="O108" i="4"/>
  <c r="M108" i="7" s="1"/>
  <c r="E109" i="4"/>
  <c r="C109" i="7" s="1"/>
  <c r="F109" i="4"/>
  <c r="D109" i="7" s="1"/>
  <c r="G109" i="4"/>
  <c r="E109" i="7" s="1"/>
  <c r="H109" i="4"/>
  <c r="F109" i="7" s="1"/>
  <c r="I109" i="4"/>
  <c r="G109" i="7" s="1"/>
  <c r="J109" i="4"/>
  <c r="H109" i="7" s="1"/>
  <c r="K109" i="4"/>
  <c r="I109" i="7" s="1"/>
  <c r="L109" i="4"/>
  <c r="J109" i="7" s="1"/>
  <c r="M109" i="4"/>
  <c r="K109" i="7" s="1"/>
  <c r="N109" i="4"/>
  <c r="L109" i="7" s="1"/>
  <c r="O109" i="4"/>
  <c r="M109" i="7" s="1"/>
  <c r="E110" i="4"/>
  <c r="C110" i="7" s="1"/>
  <c r="F110" i="4"/>
  <c r="D110" i="7" s="1"/>
  <c r="G110" i="4"/>
  <c r="E110" i="7" s="1"/>
  <c r="H110" i="4"/>
  <c r="F110" i="7" s="1"/>
  <c r="I110" i="4"/>
  <c r="G110" i="7" s="1"/>
  <c r="J110" i="4"/>
  <c r="H110" i="7" s="1"/>
  <c r="K110" i="4"/>
  <c r="I110" i="7" s="1"/>
  <c r="L110" i="4"/>
  <c r="J110" i="7" s="1"/>
  <c r="M110" i="4"/>
  <c r="K110" i="7" s="1"/>
  <c r="N110" i="4"/>
  <c r="L110" i="7" s="1"/>
  <c r="O110" i="4"/>
  <c r="M110" i="7" s="1"/>
  <c r="E111" i="4"/>
  <c r="C111" i="7" s="1"/>
  <c r="F111" i="4"/>
  <c r="D111" i="7" s="1"/>
  <c r="G111" i="4"/>
  <c r="E111" i="7" s="1"/>
  <c r="H111" i="4"/>
  <c r="F111" i="7" s="1"/>
  <c r="I111" i="4"/>
  <c r="G111" i="7" s="1"/>
  <c r="J111" i="4"/>
  <c r="H111" i="7" s="1"/>
  <c r="K111" i="4"/>
  <c r="I111" i="7" s="1"/>
  <c r="L111" i="4"/>
  <c r="J111" i="7" s="1"/>
  <c r="M111" i="4"/>
  <c r="K111" i="7" s="1"/>
  <c r="N111" i="4"/>
  <c r="L111" i="7" s="1"/>
  <c r="O111" i="4"/>
  <c r="M111" i="7" s="1"/>
  <c r="E112" i="4"/>
  <c r="C112" i="7" s="1"/>
  <c r="F112" i="4"/>
  <c r="D112" i="7" s="1"/>
  <c r="G112" i="4"/>
  <c r="E112" i="7" s="1"/>
  <c r="H112" i="4"/>
  <c r="F112" i="7" s="1"/>
  <c r="I112" i="4"/>
  <c r="G112" i="7" s="1"/>
  <c r="J112" i="4"/>
  <c r="H112" i="7" s="1"/>
  <c r="K112" i="4"/>
  <c r="I112" i="7" s="1"/>
  <c r="L112" i="4"/>
  <c r="J112" i="7" s="1"/>
  <c r="M112" i="4"/>
  <c r="K112" i="7" s="1"/>
  <c r="N112" i="4"/>
  <c r="L112" i="7" s="1"/>
  <c r="O112" i="4"/>
  <c r="M112" i="7" s="1"/>
  <c r="E113" i="4"/>
  <c r="C113" i="7" s="1"/>
  <c r="F113" i="4"/>
  <c r="D113" i="7" s="1"/>
  <c r="G113" i="4"/>
  <c r="E113" i="7" s="1"/>
  <c r="H113" i="4"/>
  <c r="F113" i="7" s="1"/>
  <c r="I113" i="4"/>
  <c r="G113" i="7" s="1"/>
  <c r="J113" i="4"/>
  <c r="H113" i="7" s="1"/>
  <c r="K113" i="4"/>
  <c r="I113" i="7" s="1"/>
  <c r="L113" i="4"/>
  <c r="J113" i="7" s="1"/>
  <c r="M113" i="4"/>
  <c r="K113" i="7" s="1"/>
  <c r="N113" i="4"/>
  <c r="L113" i="7" s="1"/>
  <c r="O113" i="4"/>
  <c r="M113" i="7" s="1"/>
  <c r="E114" i="4"/>
  <c r="C114" i="7" s="1"/>
  <c r="F114" i="4"/>
  <c r="D114" i="7" s="1"/>
  <c r="G114" i="4"/>
  <c r="E114" i="7" s="1"/>
  <c r="H114" i="4"/>
  <c r="F114" i="7" s="1"/>
  <c r="I114" i="4"/>
  <c r="G114" i="7" s="1"/>
  <c r="J114" i="4"/>
  <c r="H114" i="7" s="1"/>
  <c r="K114" i="4"/>
  <c r="I114" i="7" s="1"/>
  <c r="L114" i="4"/>
  <c r="J114" i="7" s="1"/>
  <c r="M114" i="4"/>
  <c r="K114" i="7" s="1"/>
  <c r="N114" i="4"/>
  <c r="L114" i="7" s="1"/>
  <c r="O114" i="4"/>
  <c r="M114" i="7" s="1"/>
  <c r="E115" i="4"/>
  <c r="C115" i="7" s="1"/>
  <c r="F115" i="4"/>
  <c r="D115" i="7" s="1"/>
  <c r="G115" i="4"/>
  <c r="E115" i="7" s="1"/>
  <c r="H115" i="4"/>
  <c r="F115" i="7" s="1"/>
  <c r="I115" i="4"/>
  <c r="G115" i="7" s="1"/>
  <c r="J115" i="4"/>
  <c r="H115" i="7" s="1"/>
  <c r="K115" i="4"/>
  <c r="I115" i="7" s="1"/>
  <c r="L115" i="4"/>
  <c r="J115" i="7" s="1"/>
  <c r="M115" i="4"/>
  <c r="K115" i="7" s="1"/>
  <c r="N115" i="4"/>
  <c r="L115" i="7" s="1"/>
  <c r="O115" i="4"/>
  <c r="M115" i="7" s="1"/>
  <c r="E116" i="4"/>
  <c r="C116" i="7" s="1"/>
  <c r="F116" i="4"/>
  <c r="D116" i="7" s="1"/>
  <c r="G116" i="4"/>
  <c r="E116" i="7" s="1"/>
  <c r="H116" i="4"/>
  <c r="F116" i="7" s="1"/>
  <c r="I116" i="4"/>
  <c r="G116" i="7" s="1"/>
  <c r="J116" i="4"/>
  <c r="H116" i="7" s="1"/>
  <c r="K116" i="4"/>
  <c r="I116" i="7" s="1"/>
  <c r="L116" i="4"/>
  <c r="J116" i="7" s="1"/>
  <c r="M116" i="4"/>
  <c r="K116" i="7" s="1"/>
  <c r="N116" i="4"/>
  <c r="L116" i="7" s="1"/>
  <c r="O116" i="4"/>
  <c r="M116" i="7" s="1"/>
  <c r="E117" i="4"/>
  <c r="C117" i="7" s="1"/>
  <c r="F117" i="4"/>
  <c r="D117" i="7" s="1"/>
  <c r="G117" i="4"/>
  <c r="E117" i="7" s="1"/>
  <c r="H117" i="4"/>
  <c r="F117" i="7" s="1"/>
  <c r="I117" i="4"/>
  <c r="G117" i="7" s="1"/>
  <c r="J117" i="4"/>
  <c r="H117" i="7" s="1"/>
  <c r="K117" i="4"/>
  <c r="I117" i="7" s="1"/>
  <c r="L117" i="4"/>
  <c r="J117" i="7" s="1"/>
  <c r="M117" i="4"/>
  <c r="K117" i="7" s="1"/>
  <c r="N117" i="4"/>
  <c r="L117" i="7" s="1"/>
  <c r="O117" i="4"/>
  <c r="M117" i="7" s="1"/>
  <c r="E118" i="4"/>
  <c r="C118" i="7" s="1"/>
  <c r="F118" i="4"/>
  <c r="D118" i="7" s="1"/>
  <c r="G118" i="4"/>
  <c r="E118" i="7" s="1"/>
  <c r="H118" i="4"/>
  <c r="F118" i="7" s="1"/>
  <c r="I118" i="4"/>
  <c r="G118" i="7" s="1"/>
  <c r="J118" i="4"/>
  <c r="H118" i="7" s="1"/>
  <c r="K118" i="4"/>
  <c r="I118" i="7" s="1"/>
  <c r="L118" i="4"/>
  <c r="J118" i="7" s="1"/>
  <c r="M118" i="4"/>
  <c r="K118" i="7" s="1"/>
  <c r="N118" i="4"/>
  <c r="L118" i="7" s="1"/>
  <c r="O118" i="4"/>
  <c r="M118" i="7" s="1"/>
  <c r="E119" i="4"/>
  <c r="C119" i="7" s="1"/>
  <c r="F119" i="4"/>
  <c r="D119" i="7" s="1"/>
  <c r="G119" i="4"/>
  <c r="E119" i="7" s="1"/>
  <c r="H119" i="4"/>
  <c r="F119" i="7" s="1"/>
  <c r="I119" i="4"/>
  <c r="G119" i="7" s="1"/>
  <c r="J119" i="4"/>
  <c r="H119" i="7" s="1"/>
  <c r="K119" i="4"/>
  <c r="I119" i="7" s="1"/>
  <c r="L119" i="4"/>
  <c r="J119" i="7" s="1"/>
  <c r="M119" i="4"/>
  <c r="K119" i="7" s="1"/>
  <c r="N119" i="4"/>
  <c r="L119" i="7" s="1"/>
  <c r="O119" i="4"/>
  <c r="M119" i="7" s="1"/>
  <c r="E120" i="4"/>
  <c r="C120" i="7" s="1"/>
  <c r="F120" i="4"/>
  <c r="D120" i="7" s="1"/>
  <c r="G120" i="4"/>
  <c r="E120" i="7" s="1"/>
  <c r="H120" i="4"/>
  <c r="F120" i="7" s="1"/>
  <c r="I120" i="4"/>
  <c r="G120" i="7" s="1"/>
  <c r="J120" i="4"/>
  <c r="H120" i="7" s="1"/>
  <c r="K120" i="4"/>
  <c r="I120" i="7" s="1"/>
  <c r="L120" i="4"/>
  <c r="J120" i="7" s="1"/>
  <c r="M120" i="4"/>
  <c r="K120" i="7" s="1"/>
  <c r="N120" i="4"/>
  <c r="L120" i="7" s="1"/>
  <c r="O120" i="4"/>
  <c r="M120" i="7" s="1"/>
  <c r="E121" i="4"/>
  <c r="C121" i="7" s="1"/>
  <c r="F121" i="4"/>
  <c r="D121" i="7" s="1"/>
  <c r="G121" i="4"/>
  <c r="E121" i="7" s="1"/>
  <c r="H121" i="4"/>
  <c r="F121" i="7" s="1"/>
  <c r="I121" i="4"/>
  <c r="G121" i="7" s="1"/>
  <c r="J121" i="4"/>
  <c r="H121" i="7" s="1"/>
  <c r="K121" i="4"/>
  <c r="I121" i="7" s="1"/>
  <c r="L121" i="4"/>
  <c r="J121" i="7" s="1"/>
  <c r="M121" i="4"/>
  <c r="K121" i="7" s="1"/>
  <c r="N121" i="4"/>
  <c r="L121" i="7" s="1"/>
  <c r="O121" i="4"/>
  <c r="M121" i="7" s="1"/>
  <c r="E122" i="4"/>
  <c r="C122" i="7" s="1"/>
  <c r="F122" i="4"/>
  <c r="D122" i="7" s="1"/>
  <c r="G122" i="4"/>
  <c r="E122" i="7" s="1"/>
  <c r="H122" i="4"/>
  <c r="F122" i="7" s="1"/>
  <c r="I122" i="4"/>
  <c r="G122" i="7" s="1"/>
  <c r="J122" i="4"/>
  <c r="H122" i="7" s="1"/>
  <c r="K122" i="4"/>
  <c r="I122" i="7" s="1"/>
  <c r="L122" i="4"/>
  <c r="J122" i="7" s="1"/>
  <c r="M122" i="4"/>
  <c r="K122" i="7" s="1"/>
  <c r="N122" i="4"/>
  <c r="L122" i="7" s="1"/>
  <c r="O122" i="4"/>
  <c r="M122" i="7" s="1"/>
  <c r="E123" i="4"/>
  <c r="C123" i="7" s="1"/>
  <c r="F123" i="4"/>
  <c r="D123" i="7" s="1"/>
  <c r="G123" i="4"/>
  <c r="E123" i="7" s="1"/>
  <c r="H123" i="4"/>
  <c r="F123" i="7" s="1"/>
  <c r="I123" i="4"/>
  <c r="G123" i="7" s="1"/>
  <c r="J123" i="4"/>
  <c r="H123" i="7" s="1"/>
  <c r="K123" i="4"/>
  <c r="I123" i="7" s="1"/>
  <c r="L123" i="4"/>
  <c r="J123" i="7" s="1"/>
  <c r="M123" i="4"/>
  <c r="K123" i="7" s="1"/>
  <c r="N123" i="4"/>
  <c r="L123" i="7" s="1"/>
  <c r="O123" i="4"/>
  <c r="M123" i="7" s="1"/>
  <c r="E124" i="4"/>
  <c r="C124" i="7" s="1"/>
  <c r="F124" i="4"/>
  <c r="D124" i="7" s="1"/>
  <c r="G124" i="4"/>
  <c r="E124" i="7" s="1"/>
  <c r="H124" i="4"/>
  <c r="F124" i="7" s="1"/>
  <c r="I124" i="4"/>
  <c r="G124" i="7" s="1"/>
  <c r="J124" i="4"/>
  <c r="H124" i="7" s="1"/>
  <c r="K124" i="4"/>
  <c r="I124" i="7" s="1"/>
  <c r="L124" i="4"/>
  <c r="J124" i="7" s="1"/>
  <c r="M124" i="4"/>
  <c r="K124" i="7" s="1"/>
  <c r="N124" i="4"/>
  <c r="L124" i="7" s="1"/>
  <c r="O124" i="4"/>
  <c r="M124" i="7" s="1"/>
  <c r="E125" i="4"/>
  <c r="C125" i="7" s="1"/>
  <c r="F125" i="4"/>
  <c r="D125" i="7" s="1"/>
  <c r="G125" i="4"/>
  <c r="E125" i="7" s="1"/>
  <c r="H125" i="4"/>
  <c r="F125" i="7" s="1"/>
  <c r="I125" i="4"/>
  <c r="G125" i="7" s="1"/>
  <c r="J125" i="4"/>
  <c r="H125" i="7" s="1"/>
  <c r="K125" i="4"/>
  <c r="I125" i="7" s="1"/>
  <c r="L125" i="4"/>
  <c r="J125" i="7" s="1"/>
  <c r="M125" i="4"/>
  <c r="K125" i="7" s="1"/>
  <c r="N125" i="4"/>
  <c r="L125" i="7" s="1"/>
  <c r="O125" i="4"/>
  <c r="M125" i="7" s="1"/>
  <c r="E126" i="4"/>
  <c r="C126" i="7" s="1"/>
  <c r="F126" i="4"/>
  <c r="D126" i="7" s="1"/>
  <c r="G126" i="4"/>
  <c r="E126" i="7" s="1"/>
  <c r="H126" i="4"/>
  <c r="F126" i="7" s="1"/>
  <c r="I126" i="4"/>
  <c r="G126" i="7" s="1"/>
  <c r="J126" i="4"/>
  <c r="H126" i="7" s="1"/>
  <c r="K126" i="4"/>
  <c r="I126" i="7" s="1"/>
  <c r="L126" i="4"/>
  <c r="J126" i="7" s="1"/>
  <c r="M126" i="4"/>
  <c r="K126" i="7" s="1"/>
  <c r="N126" i="4"/>
  <c r="L126" i="7" s="1"/>
  <c r="O126" i="4"/>
  <c r="M126" i="7" s="1"/>
  <c r="E127" i="4"/>
  <c r="C127" i="7" s="1"/>
  <c r="F127" i="4"/>
  <c r="D127" i="7" s="1"/>
  <c r="G127" i="4"/>
  <c r="E127" i="7" s="1"/>
  <c r="H127" i="4"/>
  <c r="F127" i="7" s="1"/>
  <c r="I127" i="4"/>
  <c r="G127" i="7" s="1"/>
  <c r="J127" i="4"/>
  <c r="H127" i="7" s="1"/>
  <c r="K127" i="4"/>
  <c r="I127" i="7" s="1"/>
  <c r="L127" i="4"/>
  <c r="J127" i="7" s="1"/>
  <c r="M127" i="4"/>
  <c r="K127" i="7" s="1"/>
  <c r="N127" i="4"/>
  <c r="L127" i="7" s="1"/>
  <c r="O127" i="4"/>
  <c r="M127" i="7" s="1"/>
  <c r="E128" i="4"/>
  <c r="C128" i="7" s="1"/>
  <c r="F128" i="4"/>
  <c r="D128" i="7" s="1"/>
  <c r="G128" i="4"/>
  <c r="E128" i="7" s="1"/>
  <c r="H128" i="4"/>
  <c r="F128" i="7" s="1"/>
  <c r="I128" i="4"/>
  <c r="G128" i="7" s="1"/>
  <c r="J128" i="4"/>
  <c r="H128" i="7" s="1"/>
  <c r="K128" i="4"/>
  <c r="I128" i="7" s="1"/>
  <c r="L128" i="4"/>
  <c r="J128" i="7" s="1"/>
  <c r="M128" i="4"/>
  <c r="K128" i="7" s="1"/>
  <c r="N128" i="4"/>
  <c r="L128" i="7" s="1"/>
  <c r="O128" i="4"/>
  <c r="M128" i="7" s="1"/>
  <c r="E129" i="4"/>
  <c r="C129" i="7" s="1"/>
  <c r="F129" i="4"/>
  <c r="D129" i="7" s="1"/>
  <c r="G129" i="4"/>
  <c r="E129" i="7" s="1"/>
  <c r="H129" i="4"/>
  <c r="F129" i="7" s="1"/>
  <c r="I129" i="4"/>
  <c r="G129" i="7" s="1"/>
  <c r="J129" i="4"/>
  <c r="H129" i="7" s="1"/>
  <c r="K129" i="4"/>
  <c r="I129" i="7" s="1"/>
  <c r="L129" i="4"/>
  <c r="J129" i="7" s="1"/>
  <c r="M129" i="4"/>
  <c r="K129" i="7" s="1"/>
  <c r="N129" i="4"/>
  <c r="L129" i="7" s="1"/>
  <c r="O129" i="4"/>
  <c r="M129" i="7" s="1"/>
  <c r="E130" i="4"/>
  <c r="C130" i="7" s="1"/>
  <c r="F130" i="4"/>
  <c r="D130" i="7" s="1"/>
  <c r="G130" i="4"/>
  <c r="E130" i="7" s="1"/>
  <c r="H130" i="4"/>
  <c r="F130" i="7" s="1"/>
  <c r="I130" i="4"/>
  <c r="G130" i="7" s="1"/>
  <c r="J130" i="4"/>
  <c r="H130" i="7" s="1"/>
  <c r="K130" i="4"/>
  <c r="I130" i="7" s="1"/>
  <c r="L130" i="4"/>
  <c r="J130" i="7" s="1"/>
  <c r="M130" i="4"/>
  <c r="K130" i="7" s="1"/>
  <c r="N130" i="4"/>
  <c r="L130" i="7" s="1"/>
  <c r="O130" i="4"/>
  <c r="M130" i="7" s="1"/>
  <c r="E131" i="4"/>
  <c r="C131" i="7" s="1"/>
  <c r="F131" i="4"/>
  <c r="D131" i="7" s="1"/>
  <c r="G131" i="4"/>
  <c r="E131" i="7" s="1"/>
  <c r="H131" i="4"/>
  <c r="F131" i="7" s="1"/>
  <c r="I131" i="4"/>
  <c r="G131" i="7" s="1"/>
  <c r="J131" i="4"/>
  <c r="H131" i="7" s="1"/>
  <c r="K131" i="4"/>
  <c r="I131" i="7" s="1"/>
  <c r="L131" i="4"/>
  <c r="J131" i="7" s="1"/>
  <c r="M131" i="4"/>
  <c r="K131" i="7" s="1"/>
  <c r="N131" i="4"/>
  <c r="L131" i="7" s="1"/>
  <c r="O131" i="4"/>
  <c r="M131" i="7" s="1"/>
  <c r="E132" i="4"/>
  <c r="C132" i="7" s="1"/>
  <c r="F132" i="4"/>
  <c r="D132" i="7" s="1"/>
  <c r="G132" i="4"/>
  <c r="E132" i="7" s="1"/>
  <c r="H132" i="4"/>
  <c r="F132" i="7" s="1"/>
  <c r="I132" i="4"/>
  <c r="G132" i="7" s="1"/>
  <c r="J132" i="4"/>
  <c r="H132" i="7" s="1"/>
  <c r="K132" i="4"/>
  <c r="I132" i="7" s="1"/>
  <c r="L132" i="4"/>
  <c r="J132" i="7" s="1"/>
  <c r="M132" i="4"/>
  <c r="K132" i="7" s="1"/>
  <c r="N132" i="4"/>
  <c r="L132" i="7" s="1"/>
  <c r="O132" i="4"/>
  <c r="M132" i="7" s="1"/>
  <c r="E133" i="4"/>
  <c r="C133" i="7" s="1"/>
  <c r="F133" i="4"/>
  <c r="D133" i="7" s="1"/>
  <c r="G133" i="4"/>
  <c r="E133" i="7" s="1"/>
  <c r="H133" i="4"/>
  <c r="F133" i="7" s="1"/>
  <c r="I133" i="4"/>
  <c r="G133" i="7" s="1"/>
  <c r="J133" i="4"/>
  <c r="H133" i="7" s="1"/>
  <c r="K133" i="4"/>
  <c r="I133" i="7" s="1"/>
  <c r="L133" i="4"/>
  <c r="J133" i="7" s="1"/>
  <c r="M133" i="4"/>
  <c r="K133" i="7" s="1"/>
  <c r="N133" i="4"/>
  <c r="L133" i="7" s="1"/>
  <c r="O133" i="4"/>
  <c r="M133" i="7" s="1"/>
  <c r="E134" i="4"/>
  <c r="C134" i="7" s="1"/>
  <c r="F134" i="4"/>
  <c r="D134" i="7" s="1"/>
  <c r="G134" i="4"/>
  <c r="E134" i="7" s="1"/>
  <c r="H134" i="4"/>
  <c r="F134" i="7" s="1"/>
  <c r="I134" i="4"/>
  <c r="G134" i="7" s="1"/>
  <c r="J134" i="4"/>
  <c r="H134" i="7" s="1"/>
  <c r="K134" i="4"/>
  <c r="I134" i="7" s="1"/>
  <c r="L134" i="4"/>
  <c r="J134" i="7" s="1"/>
  <c r="M134" i="4"/>
  <c r="K134" i="7" s="1"/>
  <c r="N134" i="4"/>
  <c r="L134" i="7" s="1"/>
  <c r="O134" i="4"/>
  <c r="M134" i="7" s="1"/>
  <c r="E135" i="4"/>
  <c r="C135" i="7" s="1"/>
  <c r="F135" i="4"/>
  <c r="D135" i="7" s="1"/>
  <c r="G135" i="4"/>
  <c r="E135" i="7" s="1"/>
  <c r="H135" i="4"/>
  <c r="F135" i="7" s="1"/>
  <c r="I135" i="4"/>
  <c r="G135" i="7" s="1"/>
  <c r="J135" i="4"/>
  <c r="H135" i="7" s="1"/>
  <c r="K135" i="4"/>
  <c r="I135" i="7" s="1"/>
  <c r="L135" i="4"/>
  <c r="J135" i="7" s="1"/>
  <c r="M135" i="4"/>
  <c r="K135" i="7" s="1"/>
  <c r="N135" i="4"/>
  <c r="L135" i="7" s="1"/>
  <c r="O135" i="4"/>
  <c r="M135" i="7" s="1"/>
  <c r="E136" i="4"/>
  <c r="C136" i="7" s="1"/>
  <c r="F136" i="4"/>
  <c r="D136" i="7" s="1"/>
  <c r="G136" i="4"/>
  <c r="E136" i="7" s="1"/>
  <c r="H136" i="4"/>
  <c r="F136" i="7" s="1"/>
  <c r="I136" i="4"/>
  <c r="G136" i="7" s="1"/>
  <c r="J136" i="4"/>
  <c r="H136" i="7" s="1"/>
  <c r="K136" i="4"/>
  <c r="I136" i="7" s="1"/>
  <c r="L136" i="4"/>
  <c r="J136" i="7" s="1"/>
  <c r="M136" i="4"/>
  <c r="K136" i="7" s="1"/>
  <c r="N136" i="4"/>
  <c r="L136" i="7" s="1"/>
  <c r="O136" i="4"/>
  <c r="M136" i="7" s="1"/>
  <c r="E137" i="4"/>
  <c r="C137" i="7" s="1"/>
  <c r="F137" i="4"/>
  <c r="D137" i="7" s="1"/>
  <c r="G137" i="4"/>
  <c r="E137" i="7" s="1"/>
  <c r="H137" i="4"/>
  <c r="F137" i="7" s="1"/>
  <c r="I137" i="4"/>
  <c r="G137" i="7" s="1"/>
  <c r="J137" i="4"/>
  <c r="H137" i="7" s="1"/>
  <c r="K137" i="4"/>
  <c r="I137" i="7" s="1"/>
  <c r="L137" i="4"/>
  <c r="J137" i="7" s="1"/>
  <c r="M137" i="4"/>
  <c r="K137" i="7" s="1"/>
  <c r="N137" i="4"/>
  <c r="L137" i="7" s="1"/>
  <c r="O137" i="4"/>
  <c r="M137" i="7" s="1"/>
  <c r="E138" i="4"/>
  <c r="C138" i="7" s="1"/>
  <c r="F138" i="4"/>
  <c r="D138" i="7" s="1"/>
  <c r="G138" i="4"/>
  <c r="E138" i="7" s="1"/>
  <c r="H138" i="4"/>
  <c r="F138" i="7" s="1"/>
  <c r="I138" i="4"/>
  <c r="G138" i="7" s="1"/>
  <c r="J138" i="4"/>
  <c r="H138" i="7" s="1"/>
  <c r="K138" i="4"/>
  <c r="I138" i="7" s="1"/>
  <c r="L138" i="4"/>
  <c r="J138" i="7" s="1"/>
  <c r="M138" i="4"/>
  <c r="K138" i="7" s="1"/>
  <c r="N138" i="4"/>
  <c r="L138" i="7" s="1"/>
  <c r="O138" i="4"/>
  <c r="M138" i="7" s="1"/>
  <c r="E139" i="4"/>
  <c r="C139" i="7" s="1"/>
  <c r="F139" i="4"/>
  <c r="D139" i="7" s="1"/>
  <c r="G139" i="4"/>
  <c r="E139" i="7" s="1"/>
  <c r="H139" i="4"/>
  <c r="F139" i="7" s="1"/>
  <c r="I139" i="4"/>
  <c r="G139" i="7" s="1"/>
  <c r="J139" i="4"/>
  <c r="H139" i="7" s="1"/>
  <c r="K139" i="4"/>
  <c r="I139" i="7" s="1"/>
  <c r="L139" i="4"/>
  <c r="J139" i="7" s="1"/>
  <c r="M139" i="4"/>
  <c r="K139" i="7" s="1"/>
  <c r="N139" i="4"/>
  <c r="L139" i="7" s="1"/>
  <c r="O139" i="4"/>
  <c r="M139" i="7" s="1"/>
  <c r="E140" i="4"/>
  <c r="C140" i="7" s="1"/>
  <c r="F140" i="4"/>
  <c r="D140" i="7" s="1"/>
  <c r="G140" i="4"/>
  <c r="E140" i="7" s="1"/>
  <c r="H140" i="4"/>
  <c r="F140" i="7" s="1"/>
  <c r="I140" i="4"/>
  <c r="G140" i="7" s="1"/>
  <c r="J140" i="4"/>
  <c r="H140" i="7" s="1"/>
  <c r="K140" i="4"/>
  <c r="I140" i="7" s="1"/>
  <c r="L140" i="4"/>
  <c r="J140" i="7" s="1"/>
  <c r="M140" i="4"/>
  <c r="K140" i="7" s="1"/>
  <c r="N140" i="4"/>
  <c r="L140" i="7" s="1"/>
  <c r="O140" i="4"/>
  <c r="M140" i="7" s="1"/>
  <c r="E141" i="4"/>
  <c r="C141" i="7" s="1"/>
  <c r="F141" i="4"/>
  <c r="D141" i="7" s="1"/>
  <c r="G141" i="4"/>
  <c r="E141" i="7" s="1"/>
  <c r="H141" i="4"/>
  <c r="F141" i="7" s="1"/>
  <c r="I141" i="4"/>
  <c r="G141" i="7" s="1"/>
  <c r="J141" i="4"/>
  <c r="H141" i="7" s="1"/>
  <c r="K141" i="4"/>
  <c r="I141" i="7" s="1"/>
  <c r="L141" i="4"/>
  <c r="J141" i="7" s="1"/>
  <c r="M141" i="4"/>
  <c r="K141" i="7" s="1"/>
  <c r="N141" i="4"/>
  <c r="L141" i="7" s="1"/>
  <c r="O141" i="4"/>
  <c r="M141" i="7" s="1"/>
  <c r="E142" i="4"/>
  <c r="C142" i="7" s="1"/>
  <c r="F142" i="4"/>
  <c r="D142" i="7" s="1"/>
  <c r="G142" i="4"/>
  <c r="E142" i="7" s="1"/>
  <c r="H142" i="4"/>
  <c r="F142" i="7" s="1"/>
  <c r="I142" i="4"/>
  <c r="G142" i="7" s="1"/>
  <c r="J142" i="4"/>
  <c r="H142" i="7" s="1"/>
  <c r="K142" i="4"/>
  <c r="I142" i="7" s="1"/>
  <c r="L142" i="4"/>
  <c r="J142" i="7" s="1"/>
  <c r="M142" i="4"/>
  <c r="K142" i="7" s="1"/>
  <c r="N142" i="4"/>
  <c r="L142" i="7" s="1"/>
  <c r="O142" i="4"/>
  <c r="M142" i="7" s="1"/>
  <c r="E143" i="4"/>
  <c r="C143" i="7" s="1"/>
  <c r="F143" i="4"/>
  <c r="D143" i="7" s="1"/>
  <c r="G143" i="4"/>
  <c r="E143" i="7" s="1"/>
  <c r="H143" i="4"/>
  <c r="F143" i="7" s="1"/>
  <c r="I143" i="4"/>
  <c r="G143" i="7" s="1"/>
  <c r="J143" i="4"/>
  <c r="H143" i="7" s="1"/>
  <c r="K143" i="4"/>
  <c r="I143" i="7" s="1"/>
  <c r="L143" i="4"/>
  <c r="J143" i="7" s="1"/>
  <c r="M143" i="4"/>
  <c r="K143" i="7" s="1"/>
  <c r="N143" i="4"/>
  <c r="L143" i="7" s="1"/>
  <c r="O143" i="4"/>
  <c r="M143" i="7" s="1"/>
  <c r="E144" i="4"/>
  <c r="C144" i="7" s="1"/>
  <c r="F144" i="4"/>
  <c r="D144" i="7" s="1"/>
  <c r="G144" i="4"/>
  <c r="E144" i="7" s="1"/>
  <c r="H144" i="4"/>
  <c r="F144" i="7" s="1"/>
  <c r="I144" i="4"/>
  <c r="G144" i="7" s="1"/>
  <c r="J144" i="4"/>
  <c r="H144" i="7" s="1"/>
  <c r="K144" i="4"/>
  <c r="I144" i="7" s="1"/>
  <c r="L144" i="4"/>
  <c r="J144" i="7" s="1"/>
  <c r="M144" i="4"/>
  <c r="K144" i="7" s="1"/>
  <c r="N144" i="4"/>
  <c r="L144" i="7" s="1"/>
  <c r="O144" i="4"/>
  <c r="M144" i="7" s="1"/>
  <c r="E145" i="4"/>
  <c r="C145" i="7" s="1"/>
  <c r="F145" i="4"/>
  <c r="D145" i="7" s="1"/>
  <c r="G145" i="4"/>
  <c r="E145" i="7" s="1"/>
  <c r="H145" i="4"/>
  <c r="F145" i="7" s="1"/>
  <c r="I145" i="4"/>
  <c r="G145" i="7" s="1"/>
  <c r="J145" i="4"/>
  <c r="H145" i="7" s="1"/>
  <c r="K145" i="4"/>
  <c r="I145" i="7" s="1"/>
  <c r="L145" i="4"/>
  <c r="J145" i="7" s="1"/>
  <c r="M145" i="4"/>
  <c r="K145" i="7" s="1"/>
  <c r="N145" i="4"/>
  <c r="L145" i="7" s="1"/>
  <c r="O145" i="4"/>
  <c r="M145" i="7" s="1"/>
  <c r="E146" i="4"/>
  <c r="C146" i="7" s="1"/>
  <c r="F146" i="4"/>
  <c r="D146" i="7" s="1"/>
  <c r="G146" i="4"/>
  <c r="E146" i="7" s="1"/>
  <c r="H146" i="4"/>
  <c r="F146" i="7" s="1"/>
  <c r="I146" i="4"/>
  <c r="G146" i="7" s="1"/>
  <c r="J146" i="4"/>
  <c r="H146" i="7" s="1"/>
  <c r="K146" i="4"/>
  <c r="I146" i="7" s="1"/>
  <c r="L146" i="4"/>
  <c r="J146" i="7" s="1"/>
  <c r="M146" i="4"/>
  <c r="K146" i="7" s="1"/>
  <c r="N146" i="4"/>
  <c r="L146" i="7" s="1"/>
  <c r="O146" i="4"/>
  <c r="M146" i="7" s="1"/>
  <c r="E147" i="4"/>
  <c r="C147" i="7" s="1"/>
  <c r="F147" i="4"/>
  <c r="D147" i="7" s="1"/>
  <c r="G147" i="4"/>
  <c r="E147" i="7" s="1"/>
  <c r="H147" i="4"/>
  <c r="F147" i="7" s="1"/>
  <c r="I147" i="4"/>
  <c r="G147" i="7" s="1"/>
  <c r="J147" i="4"/>
  <c r="H147" i="7" s="1"/>
  <c r="K147" i="4"/>
  <c r="I147" i="7" s="1"/>
  <c r="L147" i="4"/>
  <c r="J147" i="7" s="1"/>
  <c r="M147" i="4"/>
  <c r="K147" i="7" s="1"/>
  <c r="N147" i="4"/>
  <c r="L147" i="7" s="1"/>
  <c r="O147" i="4"/>
  <c r="M147" i="7" s="1"/>
  <c r="E148" i="4"/>
  <c r="C148" i="7" s="1"/>
  <c r="F148" i="4"/>
  <c r="D148" i="7" s="1"/>
  <c r="G148" i="4"/>
  <c r="E148" i="7" s="1"/>
  <c r="H148" i="4"/>
  <c r="F148" i="7" s="1"/>
  <c r="I148" i="4"/>
  <c r="G148" i="7" s="1"/>
  <c r="J148" i="4"/>
  <c r="H148" i="7" s="1"/>
  <c r="K148" i="4"/>
  <c r="I148" i="7" s="1"/>
  <c r="L148" i="4"/>
  <c r="J148" i="7" s="1"/>
  <c r="M148" i="4"/>
  <c r="K148" i="7" s="1"/>
  <c r="N148" i="4"/>
  <c r="L148" i="7" s="1"/>
  <c r="O148" i="4"/>
  <c r="M148" i="7" s="1"/>
  <c r="E149" i="4"/>
  <c r="C149" i="7" s="1"/>
  <c r="F149" i="4"/>
  <c r="D149" i="7" s="1"/>
  <c r="G149" i="4"/>
  <c r="E149" i="7" s="1"/>
  <c r="H149" i="4"/>
  <c r="F149" i="7" s="1"/>
  <c r="I149" i="4"/>
  <c r="G149" i="7" s="1"/>
  <c r="J149" i="4"/>
  <c r="H149" i="7" s="1"/>
  <c r="K149" i="4"/>
  <c r="I149" i="7" s="1"/>
  <c r="L149" i="4"/>
  <c r="J149" i="7" s="1"/>
  <c r="M149" i="4"/>
  <c r="K149" i="7" s="1"/>
  <c r="N149" i="4"/>
  <c r="L149" i="7" s="1"/>
  <c r="O149" i="4"/>
  <c r="M149" i="7" s="1"/>
  <c r="E150" i="4"/>
  <c r="C150" i="7" s="1"/>
  <c r="F150" i="4"/>
  <c r="D150" i="7" s="1"/>
  <c r="G150" i="4"/>
  <c r="E150" i="7" s="1"/>
  <c r="H150" i="4"/>
  <c r="F150" i="7" s="1"/>
  <c r="I150" i="4"/>
  <c r="G150" i="7" s="1"/>
  <c r="J150" i="4"/>
  <c r="H150" i="7" s="1"/>
  <c r="K150" i="4"/>
  <c r="I150" i="7" s="1"/>
  <c r="L150" i="4"/>
  <c r="J150" i="7" s="1"/>
  <c r="M150" i="4"/>
  <c r="K150" i="7" s="1"/>
  <c r="N150" i="4"/>
  <c r="L150" i="7" s="1"/>
  <c r="O150" i="4"/>
  <c r="M150" i="7" s="1"/>
  <c r="E151" i="4"/>
  <c r="C151" i="7" s="1"/>
  <c r="F151" i="4"/>
  <c r="D151" i="7" s="1"/>
  <c r="G151" i="4"/>
  <c r="E151" i="7" s="1"/>
  <c r="H151" i="4"/>
  <c r="F151" i="7" s="1"/>
  <c r="I151" i="4"/>
  <c r="G151" i="7" s="1"/>
  <c r="J151" i="4"/>
  <c r="H151" i="7" s="1"/>
  <c r="K151" i="4"/>
  <c r="I151" i="7" s="1"/>
  <c r="L151" i="4"/>
  <c r="J151" i="7" s="1"/>
  <c r="M151" i="4"/>
  <c r="K151" i="7" s="1"/>
  <c r="N151" i="4"/>
  <c r="L151" i="7" s="1"/>
  <c r="O151" i="4"/>
  <c r="M151" i="7" s="1"/>
  <c r="E152" i="4"/>
  <c r="C152" i="7" s="1"/>
  <c r="F152" i="4"/>
  <c r="D152" i="7" s="1"/>
  <c r="G152" i="4"/>
  <c r="E152" i="7" s="1"/>
  <c r="H152" i="4"/>
  <c r="F152" i="7" s="1"/>
  <c r="I152" i="4"/>
  <c r="G152" i="7" s="1"/>
  <c r="J152" i="4"/>
  <c r="H152" i="7" s="1"/>
  <c r="K152" i="4"/>
  <c r="I152" i="7" s="1"/>
  <c r="L152" i="4"/>
  <c r="J152" i="7" s="1"/>
  <c r="M152" i="4"/>
  <c r="K152" i="7" s="1"/>
  <c r="N152" i="4"/>
  <c r="L152" i="7" s="1"/>
  <c r="O152" i="4"/>
  <c r="M152" i="7" s="1"/>
  <c r="E153" i="4"/>
  <c r="C153" i="7" s="1"/>
  <c r="F153" i="4"/>
  <c r="D153" i="7" s="1"/>
  <c r="G153" i="4"/>
  <c r="E153" i="7" s="1"/>
  <c r="H153" i="4"/>
  <c r="F153" i="7" s="1"/>
  <c r="I153" i="4"/>
  <c r="G153" i="7" s="1"/>
  <c r="J153" i="4"/>
  <c r="H153" i="7" s="1"/>
  <c r="K153" i="4"/>
  <c r="I153" i="7" s="1"/>
  <c r="L153" i="4"/>
  <c r="J153" i="7" s="1"/>
  <c r="M153" i="4"/>
  <c r="K153" i="7" s="1"/>
  <c r="N153" i="4"/>
  <c r="L153" i="7" s="1"/>
  <c r="O153" i="4"/>
  <c r="M153" i="7" s="1"/>
  <c r="E154" i="4"/>
  <c r="C154" i="7" s="1"/>
  <c r="F154" i="4"/>
  <c r="D154" i="7" s="1"/>
  <c r="G154" i="4"/>
  <c r="E154" i="7" s="1"/>
  <c r="H154" i="4"/>
  <c r="F154" i="7" s="1"/>
  <c r="I154" i="4"/>
  <c r="G154" i="7" s="1"/>
  <c r="J154" i="4"/>
  <c r="H154" i="7" s="1"/>
  <c r="K154" i="4"/>
  <c r="I154" i="7" s="1"/>
  <c r="L154" i="4"/>
  <c r="J154" i="7" s="1"/>
  <c r="M154" i="4"/>
  <c r="K154" i="7" s="1"/>
  <c r="N154" i="4"/>
  <c r="L154" i="7" s="1"/>
  <c r="O154" i="4"/>
  <c r="M154" i="7" s="1"/>
  <c r="E155" i="4"/>
  <c r="C155" i="7" s="1"/>
  <c r="F155" i="4"/>
  <c r="D155" i="7" s="1"/>
  <c r="G155" i="4"/>
  <c r="E155" i="7" s="1"/>
  <c r="H155" i="4"/>
  <c r="F155" i="7" s="1"/>
  <c r="I155" i="4"/>
  <c r="G155" i="7" s="1"/>
  <c r="J155" i="4"/>
  <c r="H155" i="7" s="1"/>
  <c r="K155" i="4"/>
  <c r="I155" i="7" s="1"/>
  <c r="L155" i="4"/>
  <c r="J155" i="7" s="1"/>
  <c r="M155" i="4"/>
  <c r="K155" i="7" s="1"/>
  <c r="N155" i="4"/>
  <c r="L155" i="7" s="1"/>
  <c r="O155" i="4"/>
  <c r="M155" i="7" s="1"/>
  <c r="E156" i="4"/>
  <c r="C156" i="7" s="1"/>
  <c r="F156" i="4"/>
  <c r="D156" i="7" s="1"/>
  <c r="G156" i="4"/>
  <c r="E156" i="7" s="1"/>
  <c r="H156" i="4"/>
  <c r="F156" i="7" s="1"/>
  <c r="I156" i="4"/>
  <c r="G156" i="7" s="1"/>
  <c r="J156" i="4"/>
  <c r="H156" i="7" s="1"/>
  <c r="K156" i="4"/>
  <c r="I156" i="7" s="1"/>
  <c r="L156" i="4"/>
  <c r="J156" i="7" s="1"/>
  <c r="M156" i="4"/>
  <c r="K156" i="7" s="1"/>
  <c r="N156" i="4"/>
  <c r="L156" i="7" s="1"/>
  <c r="O156" i="4"/>
  <c r="M156" i="7" s="1"/>
  <c r="E157" i="4"/>
  <c r="C157" i="7" s="1"/>
  <c r="F157" i="4"/>
  <c r="D157" i="7" s="1"/>
  <c r="G157" i="4"/>
  <c r="E157" i="7" s="1"/>
  <c r="H157" i="4"/>
  <c r="F157" i="7" s="1"/>
  <c r="I157" i="4"/>
  <c r="G157" i="7" s="1"/>
  <c r="J157" i="4"/>
  <c r="H157" i="7" s="1"/>
  <c r="K157" i="4"/>
  <c r="I157" i="7" s="1"/>
  <c r="L157" i="4"/>
  <c r="J157" i="7" s="1"/>
  <c r="M157" i="4"/>
  <c r="K157" i="7" s="1"/>
  <c r="N157" i="4"/>
  <c r="L157" i="7" s="1"/>
  <c r="O157" i="4"/>
  <c r="M157" i="7" s="1"/>
  <c r="E158" i="4"/>
  <c r="C158" i="7" s="1"/>
  <c r="F158" i="4"/>
  <c r="D158" i="7" s="1"/>
  <c r="G158" i="4"/>
  <c r="E158" i="7" s="1"/>
  <c r="H158" i="4"/>
  <c r="F158" i="7" s="1"/>
  <c r="I158" i="4"/>
  <c r="G158" i="7" s="1"/>
  <c r="J158" i="4"/>
  <c r="H158" i="7" s="1"/>
  <c r="K158" i="4"/>
  <c r="I158" i="7" s="1"/>
  <c r="L158" i="4"/>
  <c r="J158" i="7" s="1"/>
  <c r="M158" i="4"/>
  <c r="K158" i="7" s="1"/>
  <c r="N158" i="4"/>
  <c r="L158" i="7" s="1"/>
  <c r="O158" i="4"/>
  <c r="M158" i="7" s="1"/>
  <c r="E159" i="4"/>
  <c r="C159" i="7" s="1"/>
  <c r="F159" i="4"/>
  <c r="D159" i="7" s="1"/>
  <c r="G159" i="4"/>
  <c r="E159" i="7" s="1"/>
  <c r="H159" i="4"/>
  <c r="F159" i="7" s="1"/>
  <c r="I159" i="4"/>
  <c r="G159" i="7" s="1"/>
  <c r="J159" i="4"/>
  <c r="H159" i="7" s="1"/>
  <c r="K159" i="4"/>
  <c r="I159" i="7" s="1"/>
  <c r="L159" i="4"/>
  <c r="J159" i="7" s="1"/>
  <c r="M159" i="4"/>
  <c r="K159" i="7" s="1"/>
  <c r="N159" i="4"/>
  <c r="L159" i="7" s="1"/>
  <c r="O159" i="4"/>
  <c r="M159" i="7" s="1"/>
  <c r="E160" i="4"/>
  <c r="C160" i="7" s="1"/>
  <c r="F160" i="4"/>
  <c r="D160" i="7" s="1"/>
  <c r="G160" i="4"/>
  <c r="E160" i="7" s="1"/>
  <c r="H160" i="4"/>
  <c r="F160" i="7" s="1"/>
  <c r="I160" i="4"/>
  <c r="G160" i="7" s="1"/>
  <c r="J160" i="4"/>
  <c r="H160" i="7" s="1"/>
  <c r="K160" i="4"/>
  <c r="I160" i="7" s="1"/>
  <c r="L160" i="4"/>
  <c r="J160" i="7" s="1"/>
  <c r="M160" i="4"/>
  <c r="K160" i="7" s="1"/>
  <c r="N160" i="4"/>
  <c r="L160" i="7" s="1"/>
  <c r="O160" i="4"/>
  <c r="M160" i="7" s="1"/>
  <c r="E161" i="4"/>
  <c r="C161" i="7" s="1"/>
  <c r="F161" i="4"/>
  <c r="D161" i="7" s="1"/>
  <c r="G161" i="4"/>
  <c r="E161" i="7" s="1"/>
  <c r="H161" i="4"/>
  <c r="F161" i="7" s="1"/>
  <c r="I161" i="4"/>
  <c r="G161" i="7" s="1"/>
  <c r="J161" i="4"/>
  <c r="H161" i="7" s="1"/>
  <c r="K161" i="4"/>
  <c r="I161" i="7" s="1"/>
  <c r="L161" i="4"/>
  <c r="J161" i="7" s="1"/>
  <c r="M161" i="4"/>
  <c r="K161" i="7" s="1"/>
  <c r="N161" i="4"/>
  <c r="L161" i="7" s="1"/>
  <c r="O161" i="4"/>
  <c r="M161" i="7" s="1"/>
  <c r="E162" i="4"/>
  <c r="C162" i="7" s="1"/>
  <c r="F162" i="4"/>
  <c r="D162" i="7" s="1"/>
  <c r="G162" i="4"/>
  <c r="E162" i="7" s="1"/>
  <c r="H162" i="4"/>
  <c r="F162" i="7" s="1"/>
  <c r="I162" i="4"/>
  <c r="G162" i="7" s="1"/>
  <c r="J162" i="4"/>
  <c r="H162" i="7" s="1"/>
  <c r="K162" i="4"/>
  <c r="I162" i="7" s="1"/>
  <c r="L162" i="4"/>
  <c r="J162" i="7" s="1"/>
  <c r="M162" i="4"/>
  <c r="K162" i="7" s="1"/>
  <c r="N162" i="4"/>
  <c r="L162" i="7" s="1"/>
  <c r="O162" i="4"/>
  <c r="M162" i="7" s="1"/>
  <c r="E163" i="4"/>
  <c r="C163" i="7" s="1"/>
  <c r="F163" i="4"/>
  <c r="D163" i="7" s="1"/>
  <c r="G163" i="4"/>
  <c r="E163" i="7" s="1"/>
  <c r="H163" i="4"/>
  <c r="F163" i="7" s="1"/>
  <c r="I163" i="4"/>
  <c r="G163" i="7" s="1"/>
  <c r="J163" i="4"/>
  <c r="H163" i="7" s="1"/>
  <c r="K163" i="4"/>
  <c r="I163" i="7" s="1"/>
  <c r="L163" i="4"/>
  <c r="J163" i="7" s="1"/>
  <c r="M163" i="4"/>
  <c r="K163" i="7" s="1"/>
  <c r="N163" i="4"/>
  <c r="L163" i="7" s="1"/>
  <c r="O163" i="4"/>
  <c r="M163" i="7" s="1"/>
  <c r="E164" i="4"/>
  <c r="C164" i="7" s="1"/>
  <c r="F164" i="4"/>
  <c r="D164" i="7" s="1"/>
  <c r="G164" i="4"/>
  <c r="E164" i="7" s="1"/>
  <c r="H164" i="4"/>
  <c r="F164" i="7" s="1"/>
  <c r="I164" i="4"/>
  <c r="G164" i="7" s="1"/>
  <c r="J164" i="4"/>
  <c r="H164" i="7" s="1"/>
  <c r="K164" i="4"/>
  <c r="I164" i="7" s="1"/>
  <c r="L164" i="4"/>
  <c r="J164" i="7" s="1"/>
  <c r="M164" i="4"/>
  <c r="K164" i="7" s="1"/>
  <c r="N164" i="4"/>
  <c r="L164" i="7" s="1"/>
  <c r="O164" i="4"/>
  <c r="M164" i="7" s="1"/>
  <c r="E165" i="4"/>
  <c r="C165" i="7" s="1"/>
  <c r="F165" i="4"/>
  <c r="D165" i="7" s="1"/>
  <c r="G165" i="4"/>
  <c r="E165" i="7" s="1"/>
  <c r="H165" i="4"/>
  <c r="F165" i="7" s="1"/>
  <c r="I165" i="4"/>
  <c r="G165" i="7" s="1"/>
  <c r="J165" i="4"/>
  <c r="H165" i="7" s="1"/>
  <c r="K165" i="4"/>
  <c r="I165" i="7" s="1"/>
  <c r="L165" i="4"/>
  <c r="J165" i="7" s="1"/>
  <c r="M165" i="4"/>
  <c r="K165" i="7" s="1"/>
  <c r="N165" i="4"/>
  <c r="L165" i="7" s="1"/>
  <c r="O165" i="4"/>
  <c r="M165" i="7" s="1"/>
  <c r="E166" i="4"/>
  <c r="C166" i="7" s="1"/>
  <c r="F166" i="4"/>
  <c r="D166" i="7" s="1"/>
  <c r="G166" i="4"/>
  <c r="E166" i="7" s="1"/>
  <c r="H166" i="4"/>
  <c r="F166" i="7" s="1"/>
  <c r="I166" i="4"/>
  <c r="G166" i="7" s="1"/>
  <c r="J166" i="4"/>
  <c r="H166" i="7" s="1"/>
  <c r="K166" i="4"/>
  <c r="I166" i="7" s="1"/>
  <c r="L166" i="4"/>
  <c r="J166" i="7" s="1"/>
  <c r="M166" i="4"/>
  <c r="K166" i="7" s="1"/>
  <c r="N166" i="4"/>
  <c r="L166" i="7" s="1"/>
  <c r="O166" i="4"/>
  <c r="M166" i="7" s="1"/>
  <c r="E167" i="4"/>
  <c r="C167" i="7" s="1"/>
  <c r="F167" i="4"/>
  <c r="D167" i="7" s="1"/>
  <c r="G167" i="4"/>
  <c r="E167" i="7" s="1"/>
  <c r="H167" i="4"/>
  <c r="F167" i="7" s="1"/>
  <c r="I167" i="4"/>
  <c r="G167" i="7" s="1"/>
  <c r="J167" i="4"/>
  <c r="H167" i="7" s="1"/>
  <c r="K167" i="4"/>
  <c r="I167" i="7" s="1"/>
  <c r="L167" i="4"/>
  <c r="J167" i="7" s="1"/>
  <c r="M167" i="4"/>
  <c r="K167" i="7" s="1"/>
  <c r="N167" i="4"/>
  <c r="L167" i="7" s="1"/>
  <c r="O167" i="4"/>
  <c r="M167" i="7" s="1"/>
  <c r="E168" i="4"/>
  <c r="C168" i="7" s="1"/>
  <c r="F168" i="4"/>
  <c r="D168" i="7" s="1"/>
  <c r="G168" i="4"/>
  <c r="E168" i="7" s="1"/>
  <c r="H168" i="4"/>
  <c r="F168" i="7" s="1"/>
  <c r="I168" i="4"/>
  <c r="G168" i="7" s="1"/>
  <c r="J168" i="4"/>
  <c r="H168" i="7" s="1"/>
  <c r="K168" i="4"/>
  <c r="I168" i="7" s="1"/>
  <c r="L168" i="4"/>
  <c r="J168" i="7" s="1"/>
  <c r="M168" i="4"/>
  <c r="K168" i="7" s="1"/>
  <c r="N168" i="4"/>
  <c r="L168" i="7" s="1"/>
  <c r="O168" i="4"/>
  <c r="M168" i="7" s="1"/>
  <c r="E169" i="4"/>
  <c r="C169" i="7" s="1"/>
  <c r="F169" i="4"/>
  <c r="D169" i="7" s="1"/>
  <c r="G169" i="4"/>
  <c r="E169" i="7" s="1"/>
  <c r="H169" i="4"/>
  <c r="F169" i="7" s="1"/>
  <c r="I169" i="4"/>
  <c r="G169" i="7" s="1"/>
  <c r="J169" i="4"/>
  <c r="H169" i="7" s="1"/>
  <c r="K169" i="4"/>
  <c r="I169" i="7" s="1"/>
  <c r="L169" i="4"/>
  <c r="J169" i="7" s="1"/>
  <c r="M169" i="4"/>
  <c r="K169" i="7" s="1"/>
  <c r="N169" i="4"/>
  <c r="L169" i="7" s="1"/>
  <c r="O169" i="4"/>
  <c r="M169" i="7" s="1"/>
  <c r="E170" i="4"/>
  <c r="C170" i="7" s="1"/>
  <c r="F170" i="4"/>
  <c r="D170" i="7" s="1"/>
  <c r="G170" i="4"/>
  <c r="E170" i="7" s="1"/>
  <c r="H170" i="4"/>
  <c r="F170" i="7" s="1"/>
  <c r="I170" i="4"/>
  <c r="G170" i="7" s="1"/>
  <c r="J170" i="4"/>
  <c r="H170" i="7" s="1"/>
  <c r="K170" i="4"/>
  <c r="I170" i="7" s="1"/>
  <c r="L170" i="4"/>
  <c r="J170" i="7" s="1"/>
  <c r="M170" i="4"/>
  <c r="K170" i="7" s="1"/>
  <c r="N170" i="4"/>
  <c r="L170" i="7" s="1"/>
  <c r="O170" i="4"/>
  <c r="M170" i="7" s="1"/>
  <c r="E171" i="4"/>
  <c r="C171" i="7" s="1"/>
  <c r="F171" i="4"/>
  <c r="D171" i="7" s="1"/>
  <c r="G171" i="4"/>
  <c r="E171" i="7" s="1"/>
  <c r="H171" i="4"/>
  <c r="F171" i="7" s="1"/>
  <c r="I171" i="4"/>
  <c r="G171" i="7" s="1"/>
  <c r="J171" i="4"/>
  <c r="H171" i="7" s="1"/>
  <c r="K171" i="4"/>
  <c r="I171" i="7" s="1"/>
  <c r="L171" i="4"/>
  <c r="J171" i="7" s="1"/>
  <c r="M171" i="4"/>
  <c r="K171" i="7" s="1"/>
  <c r="N171" i="4"/>
  <c r="L171" i="7" s="1"/>
  <c r="O171" i="4"/>
  <c r="M171" i="7" s="1"/>
  <c r="E172" i="4"/>
  <c r="C172" i="7" s="1"/>
  <c r="F172" i="4"/>
  <c r="D172" i="7" s="1"/>
  <c r="G172" i="4"/>
  <c r="E172" i="7" s="1"/>
  <c r="H172" i="4"/>
  <c r="F172" i="7" s="1"/>
  <c r="I172" i="4"/>
  <c r="G172" i="7" s="1"/>
  <c r="J172" i="4"/>
  <c r="H172" i="7" s="1"/>
  <c r="K172" i="4"/>
  <c r="I172" i="7" s="1"/>
  <c r="L172" i="4"/>
  <c r="J172" i="7" s="1"/>
  <c r="M172" i="4"/>
  <c r="K172" i="7" s="1"/>
  <c r="N172" i="4"/>
  <c r="L172" i="7" s="1"/>
  <c r="O172" i="4"/>
  <c r="M172" i="7" s="1"/>
  <c r="E173" i="4"/>
  <c r="C173" i="7" s="1"/>
  <c r="F173" i="4"/>
  <c r="D173" i="7" s="1"/>
  <c r="G173" i="4"/>
  <c r="E173" i="7" s="1"/>
  <c r="H173" i="4"/>
  <c r="F173" i="7" s="1"/>
  <c r="I173" i="4"/>
  <c r="G173" i="7" s="1"/>
  <c r="J173" i="4"/>
  <c r="H173" i="7" s="1"/>
  <c r="K173" i="4"/>
  <c r="I173" i="7" s="1"/>
  <c r="L173" i="4"/>
  <c r="J173" i="7" s="1"/>
  <c r="M173" i="4"/>
  <c r="K173" i="7" s="1"/>
  <c r="N173" i="4"/>
  <c r="L173" i="7" s="1"/>
  <c r="O173" i="4"/>
  <c r="M173" i="7" s="1"/>
  <c r="E174" i="4"/>
  <c r="C174" i="7" s="1"/>
  <c r="F174" i="4"/>
  <c r="D174" i="7" s="1"/>
  <c r="G174" i="4"/>
  <c r="E174" i="7" s="1"/>
  <c r="H174" i="4"/>
  <c r="F174" i="7" s="1"/>
  <c r="I174" i="4"/>
  <c r="G174" i="7" s="1"/>
  <c r="J174" i="4"/>
  <c r="H174" i="7" s="1"/>
  <c r="K174" i="4"/>
  <c r="I174" i="7" s="1"/>
  <c r="L174" i="4"/>
  <c r="J174" i="7" s="1"/>
  <c r="M174" i="4"/>
  <c r="K174" i="7" s="1"/>
  <c r="N174" i="4"/>
  <c r="L174" i="7" s="1"/>
  <c r="O174" i="4"/>
  <c r="M174" i="7" s="1"/>
  <c r="E175" i="4"/>
  <c r="C175" i="7" s="1"/>
  <c r="F175" i="4"/>
  <c r="D175" i="7" s="1"/>
  <c r="G175" i="4"/>
  <c r="E175" i="7" s="1"/>
  <c r="H175" i="4"/>
  <c r="F175" i="7" s="1"/>
  <c r="I175" i="4"/>
  <c r="G175" i="7" s="1"/>
  <c r="J175" i="4"/>
  <c r="H175" i="7" s="1"/>
  <c r="K175" i="4"/>
  <c r="I175" i="7" s="1"/>
  <c r="L175" i="4"/>
  <c r="J175" i="7" s="1"/>
  <c r="M175" i="4"/>
  <c r="K175" i="7" s="1"/>
  <c r="N175" i="4"/>
  <c r="L175" i="7" s="1"/>
  <c r="O175" i="4"/>
  <c r="M175" i="7" s="1"/>
  <c r="E176" i="4"/>
  <c r="C176" i="7" s="1"/>
  <c r="F176" i="4"/>
  <c r="D176" i="7" s="1"/>
  <c r="G176" i="4"/>
  <c r="E176" i="7" s="1"/>
  <c r="H176" i="4"/>
  <c r="F176" i="7" s="1"/>
  <c r="I176" i="4"/>
  <c r="G176" i="7" s="1"/>
  <c r="J176" i="4"/>
  <c r="H176" i="7" s="1"/>
  <c r="K176" i="4"/>
  <c r="I176" i="7" s="1"/>
  <c r="L176" i="4"/>
  <c r="J176" i="7" s="1"/>
  <c r="M176" i="4"/>
  <c r="K176" i="7" s="1"/>
  <c r="N176" i="4"/>
  <c r="L176" i="7" s="1"/>
  <c r="O176" i="4"/>
  <c r="M176" i="7" s="1"/>
  <c r="E177" i="4"/>
  <c r="C177" i="7" s="1"/>
  <c r="F177" i="4"/>
  <c r="D177" i="7" s="1"/>
  <c r="G177" i="4"/>
  <c r="E177" i="7" s="1"/>
  <c r="H177" i="4"/>
  <c r="F177" i="7" s="1"/>
  <c r="I177" i="4"/>
  <c r="G177" i="7" s="1"/>
  <c r="J177" i="4"/>
  <c r="H177" i="7" s="1"/>
  <c r="K177" i="4"/>
  <c r="I177" i="7" s="1"/>
  <c r="L177" i="4"/>
  <c r="J177" i="7" s="1"/>
  <c r="M177" i="4"/>
  <c r="K177" i="7" s="1"/>
  <c r="N177" i="4"/>
  <c r="L177" i="7" s="1"/>
  <c r="O177" i="4"/>
  <c r="M177" i="7" s="1"/>
  <c r="E178" i="4"/>
  <c r="C178" i="7" s="1"/>
  <c r="F178" i="4"/>
  <c r="D178" i="7" s="1"/>
  <c r="G178" i="4"/>
  <c r="E178" i="7" s="1"/>
  <c r="H178" i="4"/>
  <c r="F178" i="7" s="1"/>
  <c r="I178" i="4"/>
  <c r="G178" i="7" s="1"/>
  <c r="J178" i="4"/>
  <c r="H178" i="7" s="1"/>
  <c r="K178" i="4"/>
  <c r="I178" i="7" s="1"/>
  <c r="L178" i="4"/>
  <c r="J178" i="7" s="1"/>
  <c r="M178" i="4"/>
  <c r="K178" i="7" s="1"/>
  <c r="N178" i="4"/>
  <c r="L178" i="7" s="1"/>
  <c r="O178" i="4"/>
  <c r="M178" i="7" s="1"/>
  <c r="E179" i="4"/>
  <c r="C179" i="7" s="1"/>
  <c r="F179" i="4"/>
  <c r="D179" i="7" s="1"/>
  <c r="G179" i="4"/>
  <c r="E179" i="7" s="1"/>
  <c r="H179" i="4"/>
  <c r="F179" i="7" s="1"/>
  <c r="I179" i="4"/>
  <c r="G179" i="7" s="1"/>
  <c r="J179" i="4"/>
  <c r="H179" i="7" s="1"/>
  <c r="K179" i="4"/>
  <c r="I179" i="7" s="1"/>
  <c r="L179" i="4"/>
  <c r="J179" i="7" s="1"/>
  <c r="M179" i="4"/>
  <c r="K179" i="7" s="1"/>
  <c r="N179" i="4"/>
  <c r="L179" i="7" s="1"/>
  <c r="O179" i="4"/>
  <c r="M179" i="7" s="1"/>
  <c r="E180" i="4"/>
  <c r="C180" i="7" s="1"/>
  <c r="F180" i="4"/>
  <c r="D180" i="7" s="1"/>
  <c r="G180" i="4"/>
  <c r="E180" i="7" s="1"/>
  <c r="H180" i="4"/>
  <c r="F180" i="7" s="1"/>
  <c r="I180" i="4"/>
  <c r="G180" i="7" s="1"/>
  <c r="J180" i="4"/>
  <c r="H180" i="7" s="1"/>
  <c r="K180" i="4"/>
  <c r="I180" i="7" s="1"/>
  <c r="L180" i="4"/>
  <c r="J180" i="7" s="1"/>
  <c r="M180" i="4"/>
  <c r="K180" i="7" s="1"/>
  <c r="N180" i="4"/>
  <c r="L180" i="7" s="1"/>
  <c r="O180" i="4"/>
  <c r="M180" i="7" s="1"/>
  <c r="E181" i="4"/>
  <c r="C181" i="7" s="1"/>
  <c r="F181" i="4"/>
  <c r="D181" i="7" s="1"/>
  <c r="G181" i="4"/>
  <c r="E181" i="7" s="1"/>
  <c r="H181" i="4"/>
  <c r="F181" i="7" s="1"/>
  <c r="I181" i="4"/>
  <c r="G181" i="7" s="1"/>
  <c r="J181" i="4"/>
  <c r="H181" i="7" s="1"/>
  <c r="K181" i="4"/>
  <c r="I181" i="7" s="1"/>
  <c r="L181" i="4"/>
  <c r="J181" i="7" s="1"/>
  <c r="M181" i="4"/>
  <c r="K181" i="7" s="1"/>
  <c r="N181" i="4"/>
  <c r="L181" i="7" s="1"/>
  <c r="O181" i="4"/>
  <c r="M181" i="7" s="1"/>
  <c r="E182" i="4"/>
  <c r="C182" i="7" s="1"/>
  <c r="F182" i="4"/>
  <c r="D182" i="7" s="1"/>
  <c r="G182" i="4"/>
  <c r="E182" i="7" s="1"/>
  <c r="H182" i="4"/>
  <c r="F182" i="7" s="1"/>
  <c r="I182" i="4"/>
  <c r="G182" i="7" s="1"/>
  <c r="J182" i="4"/>
  <c r="H182" i="7" s="1"/>
  <c r="K182" i="4"/>
  <c r="I182" i="7" s="1"/>
  <c r="L182" i="4"/>
  <c r="J182" i="7" s="1"/>
  <c r="M182" i="4"/>
  <c r="K182" i="7" s="1"/>
  <c r="N182" i="4"/>
  <c r="L182" i="7" s="1"/>
  <c r="O182" i="4"/>
  <c r="M182" i="7" s="1"/>
  <c r="E183" i="4"/>
  <c r="C183" i="7" s="1"/>
  <c r="F183" i="4"/>
  <c r="D183" i="7" s="1"/>
  <c r="G183" i="4"/>
  <c r="E183" i="7" s="1"/>
  <c r="H183" i="4"/>
  <c r="F183" i="7" s="1"/>
  <c r="I183" i="4"/>
  <c r="G183" i="7" s="1"/>
  <c r="J183" i="4"/>
  <c r="H183" i="7" s="1"/>
  <c r="K183" i="4"/>
  <c r="I183" i="7" s="1"/>
  <c r="L183" i="4"/>
  <c r="J183" i="7" s="1"/>
  <c r="M183" i="4"/>
  <c r="K183" i="7" s="1"/>
  <c r="N183" i="4"/>
  <c r="L183" i="7" s="1"/>
  <c r="O183" i="4"/>
  <c r="M183" i="7" s="1"/>
  <c r="E184" i="4"/>
  <c r="C184" i="7" s="1"/>
  <c r="F184" i="4"/>
  <c r="D184" i="7" s="1"/>
  <c r="G184" i="4"/>
  <c r="E184" i="7" s="1"/>
  <c r="H184" i="4"/>
  <c r="F184" i="7" s="1"/>
  <c r="I184" i="4"/>
  <c r="G184" i="7" s="1"/>
  <c r="J184" i="4"/>
  <c r="H184" i="7" s="1"/>
  <c r="K184" i="4"/>
  <c r="I184" i="7" s="1"/>
  <c r="L184" i="4"/>
  <c r="J184" i="7" s="1"/>
  <c r="M184" i="4"/>
  <c r="K184" i="7" s="1"/>
  <c r="N184" i="4"/>
  <c r="L184" i="7" s="1"/>
  <c r="O184" i="4"/>
  <c r="M184" i="7" s="1"/>
  <c r="E185" i="4"/>
  <c r="C185" i="7" s="1"/>
  <c r="F185" i="4"/>
  <c r="D185" i="7" s="1"/>
  <c r="G185" i="4"/>
  <c r="E185" i="7" s="1"/>
  <c r="H185" i="4"/>
  <c r="F185" i="7" s="1"/>
  <c r="I185" i="4"/>
  <c r="G185" i="7" s="1"/>
  <c r="J185" i="4"/>
  <c r="H185" i="7" s="1"/>
  <c r="K185" i="4"/>
  <c r="I185" i="7" s="1"/>
  <c r="L185" i="4"/>
  <c r="J185" i="7" s="1"/>
  <c r="M185" i="4"/>
  <c r="K185" i="7" s="1"/>
  <c r="N185" i="4"/>
  <c r="L185" i="7" s="1"/>
  <c r="O185" i="4"/>
  <c r="M185" i="7" s="1"/>
  <c r="E186" i="4"/>
  <c r="C186" i="7" s="1"/>
  <c r="F186" i="4"/>
  <c r="D186" i="7" s="1"/>
  <c r="G186" i="4"/>
  <c r="E186" i="7" s="1"/>
  <c r="H186" i="4"/>
  <c r="F186" i="7" s="1"/>
  <c r="I186" i="4"/>
  <c r="G186" i="7" s="1"/>
  <c r="J186" i="4"/>
  <c r="H186" i="7" s="1"/>
  <c r="K186" i="4"/>
  <c r="I186" i="7" s="1"/>
  <c r="L186" i="4"/>
  <c r="J186" i="7" s="1"/>
  <c r="M186" i="4"/>
  <c r="K186" i="7" s="1"/>
  <c r="N186" i="4"/>
  <c r="L186" i="7" s="1"/>
  <c r="O186" i="4"/>
  <c r="M186" i="7" s="1"/>
  <c r="G3" i="4"/>
  <c r="E3" i="7" s="1"/>
  <c r="H3" i="4"/>
  <c r="F3" i="7" s="1"/>
  <c r="I3" i="4"/>
  <c r="G3" i="7" s="1"/>
  <c r="J3" i="4"/>
  <c r="H3" i="7" s="1"/>
  <c r="K3" i="4"/>
  <c r="I3" i="7" s="1"/>
  <c r="L3" i="4"/>
  <c r="J3" i="7" s="1"/>
  <c r="M3" i="4"/>
  <c r="K3" i="7" s="1"/>
  <c r="N3" i="4"/>
  <c r="L3" i="7" s="1"/>
  <c r="O3" i="4"/>
  <c r="M3" i="7" s="1"/>
  <c r="F3" i="4"/>
  <c r="D3" i="7" s="1"/>
  <c r="E3" i="4"/>
  <c r="C3" i="7" s="1"/>
  <c r="O4" i="1"/>
  <c r="D4" i="6" s="1"/>
  <c r="Q4" i="1"/>
  <c r="S4" i="1" s="1"/>
  <c r="F4" i="6" s="1"/>
  <c r="R4" i="1"/>
  <c r="O5" i="1"/>
  <c r="D5" i="6" s="1"/>
  <c r="R5" i="1"/>
  <c r="F5" i="6" s="1"/>
  <c r="O6" i="1"/>
  <c r="D6" i="6" s="1"/>
  <c r="Q6" i="1"/>
  <c r="S6" i="1" s="1"/>
  <c r="F6" i="6" s="1"/>
  <c r="R6" i="1"/>
  <c r="O7" i="1"/>
  <c r="D7" i="6" s="1"/>
  <c r="Q7" i="1"/>
  <c r="S7" i="1" s="1"/>
  <c r="F7" i="6" s="1"/>
  <c r="R7" i="1"/>
  <c r="O8" i="1"/>
  <c r="D8" i="6" s="1"/>
  <c r="Q8" i="1"/>
  <c r="S8" i="1" s="1"/>
  <c r="F8" i="6" s="1"/>
  <c r="R8" i="1"/>
  <c r="O9" i="1"/>
  <c r="D9" i="6" s="1"/>
  <c r="Q9" i="1"/>
  <c r="S9" i="1" s="1"/>
  <c r="R9" i="1"/>
  <c r="O10" i="1"/>
  <c r="D10" i="6" s="1"/>
  <c r="Q10" i="1"/>
  <c r="S10" i="1" s="1"/>
  <c r="F10" i="6" s="1"/>
  <c r="R10" i="1"/>
  <c r="O11" i="1"/>
  <c r="D11" i="6" s="1"/>
  <c r="Q11" i="1"/>
  <c r="S11" i="1" s="1"/>
  <c r="F11" i="6" s="1"/>
  <c r="R11" i="1"/>
  <c r="O12" i="1"/>
  <c r="D12" i="6" s="1"/>
  <c r="Q12" i="1"/>
  <c r="S12" i="1" s="1"/>
  <c r="F12" i="6" s="1"/>
  <c r="R12" i="1"/>
  <c r="O13" i="1"/>
  <c r="D13" i="6" s="1"/>
  <c r="Q13" i="1"/>
  <c r="S13" i="1" s="1"/>
  <c r="R13" i="1"/>
  <c r="O14" i="1"/>
  <c r="D14" i="6" s="1"/>
  <c r="Q14" i="1"/>
  <c r="S14" i="1" s="1"/>
  <c r="F14" i="6" s="1"/>
  <c r="R14" i="1"/>
  <c r="O15" i="1"/>
  <c r="D15" i="6" s="1"/>
  <c r="S15" i="1"/>
  <c r="F15" i="6" s="1"/>
  <c r="R15" i="1"/>
  <c r="O16" i="1"/>
  <c r="D16" i="6" s="1"/>
  <c r="Q16" i="1"/>
  <c r="S16" i="1" s="1"/>
  <c r="F16" i="6" s="1"/>
  <c r="R16" i="1"/>
  <c r="O17" i="1"/>
  <c r="D17" i="6" s="1"/>
  <c r="Q17" i="1"/>
  <c r="S17" i="1" s="1"/>
  <c r="R17" i="1"/>
  <c r="O18" i="1"/>
  <c r="D18" i="6" s="1"/>
  <c r="Q18" i="1"/>
  <c r="S18" i="1" s="1"/>
  <c r="F18" i="6" s="1"/>
  <c r="R18" i="1"/>
  <c r="O19" i="1"/>
  <c r="D19" i="6" s="1"/>
  <c r="S19" i="1"/>
  <c r="F19" i="6" s="1"/>
  <c r="R19" i="1"/>
  <c r="O20" i="1"/>
  <c r="D20" i="6" s="1"/>
  <c r="Q20" i="1"/>
  <c r="S20" i="1" s="1"/>
  <c r="F20" i="6" s="1"/>
  <c r="R20" i="1"/>
  <c r="O21" i="1"/>
  <c r="D21" i="6" s="1"/>
  <c r="Q21" i="1"/>
  <c r="S21" i="1" s="1"/>
  <c r="R21" i="1"/>
  <c r="O22" i="1"/>
  <c r="D22" i="6" s="1"/>
  <c r="Q22" i="1"/>
  <c r="S22" i="1" s="1"/>
  <c r="F22" i="6" s="1"/>
  <c r="R22" i="1"/>
  <c r="O23" i="1"/>
  <c r="D23" i="6" s="1"/>
  <c r="Q23" i="1"/>
  <c r="S23" i="1" s="1"/>
  <c r="F23" i="6" s="1"/>
  <c r="R23" i="1"/>
  <c r="O24" i="1"/>
  <c r="D24" i="6" s="1"/>
  <c r="Q24" i="1"/>
  <c r="S24" i="1" s="1"/>
  <c r="F24" i="6" s="1"/>
  <c r="R24" i="1"/>
  <c r="O25" i="1"/>
  <c r="D25" i="6" s="1"/>
  <c r="S25" i="1"/>
  <c r="R25" i="1"/>
  <c r="O26" i="1"/>
  <c r="D26" i="6" s="1"/>
  <c r="Q26" i="1"/>
  <c r="S26" i="1" s="1"/>
  <c r="F26" i="6" s="1"/>
  <c r="R26" i="1"/>
  <c r="O27" i="1"/>
  <c r="D27" i="6" s="1"/>
  <c r="Q27" i="1"/>
  <c r="S27" i="1" s="1"/>
  <c r="F27" i="6" s="1"/>
  <c r="R27" i="1"/>
  <c r="O28" i="1"/>
  <c r="D28" i="6" s="1"/>
  <c r="Q28" i="1"/>
  <c r="S28" i="1" s="1"/>
  <c r="F28" i="6" s="1"/>
  <c r="R28" i="1"/>
  <c r="O29" i="1"/>
  <c r="D29" i="6" s="1"/>
  <c r="Q29" i="1"/>
  <c r="S29" i="1" s="1"/>
  <c r="R29" i="1"/>
  <c r="O30" i="1"/>
  <c r="D30" i="6" s="1"/>
  <c r="Q30" i="1"/>
  <c r="S30" i="1" s="1"/>
  <c r="F30" i="6" s="1"/>
  <c r="R30" i="1"/>
  <c r="O31" i="1"/>
  <c r="D31" i="6" s="1"/>
  <c r="S31" i="1"/>
  <c r="F31" i="6" s="1"/>
  <c r="R31" i="1"/>
  <c r="O32" i="1"/>
  <c r="D32" i="6" s="1"/>
  <c r="Q32" i="1"/>
  <c r="S32" i="1" s="1"/>
  <c r="F32" i="6" s="1"/>
  <c r="R32" i="1"/>
  <c r="O33" i="1"/>
  <c r="D33" i="6" s="1"/>
  <c r="Q33" i="1"/>
  <c r="S33" i="1" s="1"/>
  <c r="R33" i="1"/>
  <c r="O34" i="1"/>
  <c r="D34" i="6" s="1"/>
  <c r="Q34" i="1"/>
  <c r="S34" i="1" s="1"/>
  <c r="F34" i="6" s="1"/>
  <c r="R34" i="1"/>
  <c r="O35" i="1"/>
  <c r="D35" i="6" s="1"/>
  <c r="Q35" i="1"/>
  <c r="S35" i="1" s="1"/>
  <c r="R35" i="1"/>
  <c r="O36" i="1"/>
  <c r="D36" i="6" s="1"/>
  <c r="Q36" i="1"/>
  <c r="S36" i="1" s="1"/>
  <c r="F36" i="6" s="1"/>
  <c r="R36" i="1"/>
  <c r="O37" i="1"/>
  <c r="D37" i="6" s="1"/>
  <c r="Q37" i="1"/>
  <c r="S37" i="1" s="1"/>
  <c r="R37" i="1"/>
  <c r="O38" i="1"/>
  <c r="D38" i="6" s="1"/>
  <c r="Q38" i="1"/>
  <c r="S38" i="1" s="1"/>
  <c r="F38" i="6" s="1"/>
  <c r="R38" i="1"/>
  <c r="O39" i="1"/>
  <c r="D39" i="6" s="1"/>
  <c r="Q39" i="1"/>
  <c r="S39" i="1" s="1"/>
  <c r="R39" i="1"/>
  <c r="O40" i="1"/>
  <c r="D40" i="6" s="1"/>
  <c r="Q40" i="1"/>
  <c r="S40" i="1" s="1"/>
  <c r="F40" i="6" s="1"/>
  <c r="R40" i="1"/>
  <c r="O41" i="1"/>
  <c r="D41" i="6" s="1"/>
  <c r="Q41" i="1"/>
  <c r="S41" i="1" s="1"/>
  <c r="R41" i="1"/>
  <c r="O42" i="1"/>
  <c r="D42" i="6" s="1"/>
  <c r="Q42" i="1"/>
  <c r="S42" i="1" s="1"/>
  <c r="F42" i="6" s="1"/>
  <c r="R42" i="1"/>
  <c r="O43" i="1"/>
  <c r="D43" i="6" s="1"/>
  <c r="Q43" i="1"/>
  <c r="S43" i="1" s="1"/>
  <c r="R43" i="1"/>
  <c r="O44" i="1"/>
  <c r="D44" i="6" s="1"/>
  <c r="Q44" i="1"/>
  <c r="S44" i="1" s="1"/>
  <c r="F44" i="6" s="1"/>
  <c r="R44" i="1"/>
  <c r="O45" i="1"/>
  <c r="D45" i="6" s="1"/>
  <c r="Q45" i="1"/>
  <c r="S45" i="1" s="1"/>
  <c r="R45" i="1"/>
  <c r="O46" i="1"/>
  <c r="D46" i="6" s="1"/>
  <c r="Q46" i="1"/>
  <c r="S46" i="1" s="1"/>
  <c r="F46" i="6" s="1"/>
  <c r="R46" i="1"/>
  <c r="O47" i="1"/>
  <c r="D47" i="6" s="1"/>
  <c r="Q47" i="1"/>
  <c r="S47" i="1" s="1"/>
  <c r="R47" i="1"/>
  <c r="O48" i="1"/>
  <c r="D48" i="6" s="1"/>
  <c r="Q48" i="1"/>
  <c r="S48" i="1" s="1"/>
  <c r="F48" i="6" s="1"/>
  <c r="R48" i="1"/>
  <c r="O49" i="1"/>
  <c r="D49" i="6" s="1"/>
  <c r="Q49" i="1"/>
  <c r="S49" i="1" s="1"/>
  <c r="R49" i="1"/>
  <c r="O50" i="1"/>
  <c r="D50" i="6" s="1"/>
  <c r="Q50" i="1"/>
  <c r="S50" i="1" s="1"/>
  <c r="F50" i="6" s="1"/>
  <c r="R50" i="1"/>
  <c r="O51" i="1"/>
  <c r="D51" i="6" s="1"/>
  <c r="Q51" i="1"/>
  <c r="S51" i="1" s="1"/>
  <c r="R51" i="1"/>
  <c r="O52" i="1"/>
  <c r="D52" i="6" s="1"/>
  <c r="Q52" i="1"/>
  <c r="S52" i="1" s="1"/>
  <c r="F52" i="6" s="1"/>
  <c r="R52" i="1"/>
  <c r="O53" i="1"/>
  <c r="D53" i="6" s="1"/>
  <c r="Q53" i="1"/>
  <c r="S53" i="1" s="1"/>
  <c r="R53" i="1"/>
  <c r="O54" i="1"/>
  <c r="D54" i="6" s="1"/>
  <c r="Q54" i="1"/>
  <c r="S54" i="1" s="1"/>
  <c r="F54" i="6" s="1"/>
  <c r="R54" i="1"/>
  <c r="O55" i="1"/>
  <c r="D55" i="6" s="1"/>
  <c r="Q55" i="1"/>
  <c r="S55" i="1" s="1"/>
  <c r="R55" i="1"/>
  <c r="O56" i="1"/>
  <c r="D56" i="6" s="1"/>
  <c r="Q56" i="1"/>
  <c r="S56" i="1" s="1"/>
  <c r="F56" i="6" s="1"/>
  <c r="R56" i="1"/>
  <c r="O57" i="1"/>
  <c r="D57" i="6" s="1"/>
  <c r="Q57" i="1"/>
  <c r="S57" i="1" s="1"/>
  <c r="R57" i="1"/>
  <c r="O58" i="1"/>
  <c r="D58" i="6" s="1"/>
  <c r="Q58" i="1"/>
  <c r="S58" i="1" s="1"/>
  <c r="F58" i="6" s="1"/>
  <c r="R58" i="1"/>
  <c r="O59" i="1"/>
  <c r="D59" i="6" s="1"/>
  <c r="Q59" i="1"/>
  <c r="S59" i="1" s="1"/>
  <c r="R59" i="1"/>
  <c r="O60" i="1"/>
  <c r="D60" i="6" s="1"/>
  <c r="Q60" i="1"/>
  <c r="S60" i="1" s="1"/>
  <c r="F60" i="6" s="1"/>
  <c r="R60" i="1"/>
  <c r="O61" i="1"/>
  <c r="D61" i="6" s="1"/>
  <c r="Q61" i="1"/>
  <c r="S61" i="1" s="1"/>
  <c r="R61" i="1"/>
  <c r="O62" i="1"/>
  <c r="D62" i="6" s="1"/>
  <c r="Q62" i="1"/>
  <c r="S62" i="1" s="1"/>
  <c r="F62" i="6" s="1"/>
  <c r="R62" i="1"/>
  <c r="O63" i="1"/>
  <c r="D63" i="6" s="1"/>
  <c r="Q63" i="1"/>
  <c r="S63" i="1" s="1"/>
  <c r="R63" i="1"/>
  <c r="O64" i="1"/>
  <c r="D64" i="6" s="1"/>
  <c r="Q64" i="1"/>
  <c r="S64" i="1" s="1"/>
  <c r="F64" i="6" s="1"/>
  <c r="R64" i="1"/>
  <c r="O65" i="1"/>
  <c r="D65" i="6" s="1"/>
  <c r="Q65" i="1"/>
  <c r="S65" i="1" s="1"/>
  <c r="R65" i="1"/>
  <c r="O66" i="1"/>
  <c r="D66" i="6" s="1"/>
  <c r="Q66" i="1"/>
  <c r="S66" i="1" s="1"/>
  <c r="F66" i="6" s="1"/>
  <c r="R66" i="1"/>
  <c r="O67" i="1"/>
  <c r="D67" i="6" s="1"/>
  <c r="Q67" i="1"/>
  <c r="S67" i="1" s="1"/>
  <c r="R67" i="1"/>
  <c r="O68" i="1"/>
  <c r="D68" i="6" s="1"/>
  <c r="Q68" i="1"/>
  <c r="S68" i="1" s="1"/>
  <c r="F68" i="6" s="1"/>
  <c r="R68" i="1"/>
  <c r="O69" i="1"/>
  <c r="D69" i="6" s="1"/>
  <c r="S69" i="1"/>
  <c r="R69" i="1"/>
  <c r="O70" i="1"/>
  <c r="D70" i="6" s="1"/>
  <c r="Q70" i="1"/>
  <c r="S70" i="1" s="1"/>
  <c r="F70" i="6" s="1"/>
  <c r="R70" i="1"/>
  <c r="O71" i="1"/>
  <c r="D71" i="6" s="1"/>
  <c r="Q71" i="1"/>
  <c r="S71" i="1" s="1"/>
  <c r="R71" i="1"/>
  <c r="O72" i="1"/>
  <c r="D72" i="6" s="1"/>
  <c r="Q72" i="1"/>
  <c r="S72" i="1" s="1"/>
  <c r="F72" i="6" s="1"/>
  <c r="R72" i="1"/>
  <c r="O73" i="1"/>
  <c r="D73" i="6" s="1"/>
  <c r="Q73" i="1"/>
  <c r="S73" i="1" s="1"/>
  <c r="F73" i="6" s="1"/>
  <c r="R73" i="1"/>
  <c r="O74" i="1"/>
  <c r="D74" i="6" s="1"/>
  <c r="Q74" i="1"/>
  <c r="S74" i="1" s="1"/>
  <c r="F74" i="6" s="1"/>
  <c r="R74" i="1"/>
  <c r="O75" i="1"/>
  <c r="D75" i="6" s="1"/>
  <c r="Q75" i="1"/>
  <c r="S75" i="1" s="1"/>
  <c r="R75" i="1"/>
  <c r="O76" i="1"/>
  <c r="D76" i="6" s="1"/>
  <c r="Q76" i="1"/>
  <c r="S76" i="1" s="1"/>
  <c r="F76" i="6" s="1"/>
  <c r="R76" i="1"/>
  <c r="O77" i="1"/>
  <c r="D77" i="6" s="1"/>
  <c r="Q77" i="1"/>
  <c r="S77" i="1" s="1"/>
  <c r="F77" i="6" s="1"/>
  <c r="R77" i="1"/>
  <c r="O78" i="1"/>
  <c r="D78" i="6" s="1"/>
  <c r="Q78" i="1"/>
  <c r="S78" i="1" s="1"/>
  <c r="F78" i="6" s="1"/>
  <c r="R78" i="1"/>
  <c r="O79" i="1"/>
  <c r="D79" i="6" s="1"/>
  <c r="Q79" i="1"/>
  <c r="S79" i="1" s="1"/>
  <c r="R79" i="1"/>
  <c r="O80" i="1"/>
  <c r="D80" i="6" s="1"/>
  <c r="Q80" i="1"/>
  <c r="S80" i="1" s="1"/>
  <c r="F80" i="6" s="1"/>
  <c r="R80" i="1"/>
  <c r="O81" i="1"/>
  <c r="D81" i="6" s="1"/>
  <c r="Q81" i="1"/>
  <c r="S81" i="1" s="1"/>
  <c r="F81" i="6" s="1"/>
  <c r="R81" i="1"/>
  <c r="O82" i="1"/>
  <c r="D82" i="6" s="1"/>
  <c r="Q82" i="1"/>
  <c r="S82" i="1" s="1"/>
  <c r="F82" i="6" s="1"/>
  <c r="R82" i="1"/>
  <c r="O83" i="1"/>
  <c r="D83" i="6" s="1"/>
  <c r="Q83" i="1"/>
  <c r="S83" i="1" s="1"/>
  <c r="R83" i="1"/>
  <c r="O84" i="1"/>
  <c r="D84" i="6" s="1"/>
  <c r="Q84" i="1"/>
  <c r="S84" i="1" s="1"/>
  <c r="F84" i="6" s="1"/>
  <c r="R84" i="1"/>
  <c r="O85" i="1"/>
  <c r="D85" i="6" s="1"/>
  <c r="Q85" i="1"/>
  <c r="S85" i="1" s="1"/>
  <c r="F85" i="6" s="1"/>
  <c r="R85" i="1"/>
  <c r="O86" i="1"/>
  <c r="D86" i="6" s="1"/>
  <c r="Q86" i="1"/>
  <c r="S86" i="1" s="1"/>
  <c r="F86" i="6" s="1"/>
  <c r="R86" i="1"/>
  <c r="O87" i="1"/>
  <c r="D87" i="6" s="1"/>
  <c r="Q87" i="1"/>
  <c r="S87" i="1" s="1"/>
  <c r="R87" i="1"/>
  <c r="O88" i="1"/>
  <c r="D88" i="6" s="1"/>
  <c r="S88" i="1"/>
  <c r="F88" i="6" s="1"/>
  <c r="R88" i="1"/>
  <c r="O89" i="1"/>
  <c r="D89" i="6" s="1"/>
  <c r="Q89" i="1"/>
  <c r="S89" i="1" s="1"/>
  <c r="F89" i="6" s="1"/>
  <c r="R89" i="1"/>
  <c r="O90" i="1"/>
  <c r="D90" i="6" s="1"/>
  <c r="Q90" i="1"/>
  <c r="S90" i="1" s="1"/>
  <c r="F90" i="6" s="1"/>
  <c r="R90" i="1"/>
  <c r="O91" i="1"/>
  <c r="D91" i="6" s="1"/>
  <c r="Q91" i="1"/>
  <c r="S91" i="1" s="1"/>
  <c r="R91" i="1"/>
  <c r="O92" i="1"/>
  <c r="D92" i="6" s="1"/>
  <c r="Q92" i="1"/>
  <c r="S92" i="1" s="1"/>
  <c r="F92" i="6" s="1"/>
  <c r="R92" i="1"/>
  <c r="O93" i="1"/>
  <c r="D93" i="6" s="1"/>
  <c r="Q93" i="1"/>
  <c r="S93" i="1" s="1"/>
  <c r="F93" i="6" s="1"/>
  <c r="R93" i="1"/>
  <c r="O94" i="1"/>
  <c r="D94" i="6" s="1"/>
  <c r="Q94" i="1"/>
  <c r="S94" i="1" s="1"/>
  <c r="F94" i="6" s="1"/>
  <c r="R94" i="1"/>
  <c r="O95" i="1"/>
  <c r="D95" i="6" s="1"/>
  <c r="Q95" i="1"/>
  <c r="S95" i="1" s="1"/>
  <c r="R95" i="1"/>
  <c r="O96" i="1"/>
  <c r="D96" i="6" s="1"/>
  <c r="Q96" i="1"/>
  <c r="S96" i="1" s="1"/>
  <c r="F96" i="6" s="1"/>
  <c r="R96" i="1"/>
  <c r="O97" i="1"/>
  <c r="D97" i="6" s="1"/>
  <c r="Q97" i="1"/>
  <c r="S97" i="1" s="1"/>
  <c r="F97" i="6" s="1"/>
  <c r="R97" i="1"/>
  <c r="O98" i="1"/>
  <c r="D98" i="6" s="1"/>
  <c r="Q98" i="1"/>
  <c r="S98" i="1" s="1"/>
  <c r="F98" i="6" s="1"/>
  <c r="R98" i="1"/>
  <c r="O99" i="1"/>
  <c r="D99" i="6" s="1"/>
  <c r="Q99" i="1"/>
  <c r="S99" i="1" s="1"/>
  <c r="R99" i="1"/>
  <c r="O100" i="1"/>
  <c r="D100" i="6" s="1"/>
  <c r="S100" i="1"/>
  <c r="F100" i="6" s="1"/>
  <c r="R100" i="1"/>
  <c r="O101" i="1"/>
  <c r="D101" i="6" s="1"/>
  <c r="S101" i="1"/>
  <c r="F101" i="6" s="1"/>
  <c r="R101" i="1"/>
  <c r="O102" i="1"/>
  <c r="D102" i="6" s="1"/>
  <c r="Q102" i="1"/>
  <c r="S102" i="1" s="1"/>
  <c r="F102" i="6" s="1"/>
  <c r="R102" i="1"/>
  <c r="O103" i="1"/>
  <c r="D103" i="6" s="1"/>
  <c r="S103" i="1"/>
  <c r="R103" i="1"/>
  <c r="O104" i="1"/>
  <c r="D104" i="6" s="1"/>
  <c r="Q104" i="1"/>
  <c r="S104" i="1" s="1"/>
  <c r="F104" i="6" s="1"/>
  <c r="R104" i="1"/>
  <c r="O105" i="1"/>
  <c r="D105" i="6" s="1"/>
  <c r="Q105" i="1"/>
  <c r="S105" i="1" s="1"/>
  <c r="F105" i="6" s="1"/>
  <c r="R105" i="1"/>
  <c r="O106" i="1"/>
  <c r="D106" i="6" s="1"/>
  <c r="Q106" i="1"/>
  <c r="S106" i="1" s="1"/>
  <c r="F106" i="6" s="1"/>
  <c r="R106" i="1"/>
  <c r="O107" i="1"/>
  <c r="D107" i="6" s="1"/>
  <c r="Q107" i="1"/>
  <c r="S107" i="1" s="1"/>
  <c r="R107" i="1"/>
  <c r="O108" i="1"/>
  <c r="D108" i="6" s="1"/>
  <c r="Q108" i="1"/>
  <c r="S108" i="1" s="1"/>
  <c r="F108" i="6" s="1"/>
  <c r="R108" i="1"/>
  <c r="O109" i="1"/>
  <c r="D109" i="6" s="1"/>
  <c r="Q109" i="1"/>
  <c r="S109" i="1" s="1"/>
  <c r="F109" i="6" s="1"/>
  <c r="R109" i="1"/>
  <c r="O110" i="1"/>
  <c r="D110" i="6" s="1"/>
  <c r="Q110" i="1"/>
  <c r="S110" i="1" s="1"/>
  <c r="F110" i="6" s="1"/>
  <c r="R110" i="1"/>
  <c r="O111" i="1"/>
  <c r="D111" i="6" s="1"/>
  <c r="Q111" i="1"/>
  <c r="S111" i="1" s="1"/>
  <c r="R111" i="1"/>
  <c r="O112" i="1"/>
  <c r="D112" i="6" s="1"/>
  <c r="Q112" i="1"/>
  <c r="S112" i="1" s="1"/>
  <c r="F112" i="6" s="1"/>
  <c r="R112" i="1"/>
  <c r="O113" i="1"/>
  <c r="D113" i="6" s="1"/>
  <c r="Q113" i="1"/>
  <c r="S113" i="1" s="1"/>
  <c r="F113" i="6" s="1"/>
  <c r="R113" i="1"/>
  <c r="O114" i="1"/>
  <c r="D114" i="6" s="1"/>
  <c r="Q114" i="1"/>
  <c r="S114" i="1" s="1"/>
  <c r="F114" i="6" s="1"/>
  <c r="R114" i="1"/>
  <c r="O115" i="1"/>
  <c r="D115" i="6" s="1"/>
  <c r="Q115" i="1"/>
  <c r="S115" i="1" s="1"/>
  <c r="R115" i="1"/>
  <c r="O116" i="1"/>
  <c r="D116" i="6" s="1"/>
  <c r="Q116" i="1"/>
  <c r="S116" i="1" s="1"/>
  <c r="F116" i="6" s="1"/>
  <c r="R116" i="1"/>
  <c r="O117" i="1"/>
  <c r="D117" i="6" s="1"/>
  <c r="Q117" i="1"/>
  <c r="S117" i="1" s="1"/>
  <c r="F117" i="6" s="1"/>
  <c r="R117" i="1"/>
  <c r="O118" i="1"/>
  <c r="D118" i="6" s="1"/>
  <c r="Q118" i="1"/>
  <c r="S118" i="1" s="1"/>
  <c r="F118" i="6" s="1"/>
  <c r="R118" i="1"/>
  <c r="O119" i="1"/>
  <c r="D119" i="6" s="1"/>
  <c r="Q119" i="1"/>
  <c r="S119" i="1" s="1"/>
  <c r="R119" i="1"/>
  <c r="O120" i="1"/>
  <c r="D120" i="6" s="1"/>
  <c r="Q120" i="1"/>
  <c r="S120" i="1" s="1"/>
  <c r="F120" i="6" s="1"/>
  <c r="R120" i="1"/>
  <c r="O121" i="1"/>
  <c r="D121" i="6" s="1"/>
  <c r="Q121" i="1"/>
  <c r="S121" i="1" s="1"/>
  <c r="F121" i="6" s="1"/>
  <c r="R121" i="1"/>
  <c r="O122" i="1"/>
  <c r="D122" i="6" s="1"/>
  <c r="Q122" i="1"/>
  <c r="S122" i="1" s="1"/>
  <c r="F122" i="6" s="1"/>
  <c r="J122" i="6" s="1"/>
  <c r="R122" i="1"/>
  <c r="O123" i="1"/>
  <c r="D123" i="6" s="1"/>
  <c r="S123" i="1"/>
  <c r="R123" i="1"/>
  <c r="O124" i="1"/>
  <c r="D124" i="6" s="1"/>
  <c r="Q124" i="1"/>
  <c r="S124" i="1" s="1"/>
  <c r="F124" i="6" s="1"/>
  <c r="R124" i="1"/>
  <c r="O125" i="1"/>
  <c r="D125" i="6" s="1"/>
  <c r="Q125" i="1"/>
  <c r="S125" i="1" s="1"/>
  <c r="F125" i="6" s="1"/>
  <c r="R125" i="1"/>
  <c r="O126" i="1"/>
  <c r="D126" i="6" s="1"/>
  <c r="Q126" i="1"/>
  <c r="S126" i="1" s="1"/>
  <c r="F126" i="6" s="1"/>
  <c r="R126" i="1"/>
  <c r="O127" i="1"/>
  <c r="D127" i="6" s="1"/>
  <c r="Q127" i="1"/>
  <c r="S127" i="1" s="1"/>
  <c r="R127" i="1"/>
  <c r="O128" i="1"/>
  <c r="D128" i="6" s="1"/>
  <c r="Q128" i="1"/>
  <c r="S128" i="1" s="1"/>
  <c r="F128" i="6" s="1"/>
  <c r="R128" i="1"/>
  <c r="O129" i="1"/>
  <c r="D129" i="6" s="1"/>
  <c r="Q129" i="1"/>
  <c r="S129" i="1" s="1"/>
  <c r="F129" i="6" s="1"/>
  <c r="R129" i="1"/>
  <c r="O130" i="1"/>
  <c r="D130" i="6" s="1"/>
  <c r="Q130" i="1"/>
  <c r="S130" i="1" s="1"/>
  <c r="F130" i="6" s="1"/>
  <c r="J130" i="6" s="1"/>
  <c r="N130" i="6" s="1"/>
  <c r="R130" i="1"/>
  <c r="O131" i="1"/>
  <c r="D131" i="6" s="1"/>
  <c r="Q131" i="1"/>
  <c r="S131" i="1" s="1"/>
  <c r="R131" i="1"/>
  <c r="O132" i="1"/>
  <c r="D132" i="6" s="1"/>
  <c r="S132" i="1"/>
  <c r="F132" i="6" s="1"/>
  <c r="R132" i="1"/>
  <c r="O133" i="1"/>
  <c r="D133" i="6" s="1"/>
  <c r="Q133" i="1"/>
  <c r="S133" i="1" s="1"/>
  <c r="F133" i="6" s="1"/>
  <c r="R133" i="1"/>
  <c r="O134" i="1"/>
  <c r="D134" i="6" s="1"/>
  <c r="Q134" i="1"/>
  <c r="S134" i="1" s="1"/>
  <c r="F134" i="6" s="1"/>
  <c r="R134" i="1"/>
  <c r="O135" i="1"/>
  <c r="D135" i="6" s="1"/>
  <c r="Q135" i="1"/>
  <c r="S135" i="1" s="1"/>
  <c r="R135" i="1"/>
  <c r="O136" i="1"/>
  <c r="D136" i="6" s="1"/>
  <c r="Q136" i="1"/>
  <c r="S136" i="1" s="1"/>
  <c r="F136" i="6" s="1"/>
  <c r="R136" i="1"/>
  <c r="O137" i="1"/>
  <c r="D137" i="6" s="1"/>
  <c r="Q137" i="1"/>
  <c r="S137" i="1" s="1"/>
  <c r="F137" i="6" s="1"/>
  <c r="R137" i="1"/>
  <c r="O138" i="1"/>
  <c r="D138" i="6" s="1"/>
  <c r="Q138" i="1"/>
  <c r="S138" i="1" s="1"/>
  <c r="F138" i="6" s="1"/>
  <c r="J138" i="6" s="1"/>
  <c r="R138" i="1"/>
  <c r="O139" i="1"/>
  <c r="D139" i="6" s="1"/>
  <c r="Q139" i="1"/>
  <c r="S139" i="1" s="1"/>
  <c r="R139" i="1"/>
  <c r="O140" i="1"/>
  <c r="D140" i="6" s="1"/>
  <c r="Q140" i="1"/>
  <c r="S140" i="1" s="1"/>
  <c r="F140" i="6" s="1"/>
  <c r="R140" i="1"/>
  <c r="O141" i="1"/>
  <c r="D141" i="6" s="1"/>
  <c r="Q141" i="1"/>
  <c r="S141" i="1" s="1"/>
  <c r="F141" i="6" s="1"/>
  <c r="R141" i="1"/>
  <c r="O142" i="1"/>
  <c r="D142" i="6" s="1"/>
  <c r="Q142" i="1"/>
  <c r="S142" i="1" s="1"/>
  <c r="F142" i="6" s="1"/>
  <c r="R142" i="1"/>
  <c r="O143" i="1"/>
  <c r="D143" i="6" s="1"/>
  <c r="Q143" i="1"/>
  <c r="S143" i="1" s="1"/>
  <c r="R143" i="1"/>
  <c r="O144" i="1"/>
  <c r="D144" i="6" s="1"/>
  <c r="Q144" i="1"/>
  <c r="S144" i="1" s="1"/>
  <c r="F144" i="6" s="1"/>
  <c r="R144" i="1"/>
  <c r="O145" i="1"/>
  <c r="D145" i="6" s="1"/>
  <c r="S145" i="1"/>
  <c r="F145" i="6" s="1"/>
  <c r="R145" i="1"/>
  <c r="O146" i="1"/>
  <c r="D146" i="6" s="1"/>
  <c r="Q146" i="1"/>
  <c r="S146" i="1" s="1"/>
  <c r="F146" i="6" s="1"/>
  <c r="R146" i="1"/>
  <c r="O147" i="1"/>
  <c r="D147" i="6" s="1"/>
  <c r="Q147" i="1"/>
  <c r="S147" i="1" s="1"/>
  <c r="R147" i="1"/>
  <c r="O148" i="1"/>
  <c r="D148" i="6" s="1"/>
  <c r="Q148" i="1"/>
  <c r="S148" i="1" s="1"/>
  <c r="F148" i="6" s="1"/>
  <c r="R148" i="1"/>
  <c r="O149" i="1"/>
  <c r="D149" i="6" s="1"/>
  <c r="Q149" i="1"/>
  <c r="S149" i="1" s="1"/>
  <c r="F149" i="6" s="1"/>
  <c r="R149" i="1"/>
  <c r="O150" i="1"/>
  <c r="D150" i="6" s="1"/>
  <c r="Q150" i="1"/>
  <c r="S150" i="1" s="1"/>
  <c r="F150" i="6" s="1"/>
  <c r="R150" i="1"/>
  <c r="O151" i="1"/>
  <c r="D151" i="6" s="1"/>
  <c r="Q151" i="1"/>
  <c r="S151" i="1" s="1"/>
  <c r="R151" i="1"/>
  <c r="O152" i="1"/>
  <c r="D152" i="6" s="1"/>
  <c r="Q152" i="1"/>
  <c r="S152" i="1" s="1"/>
  <c r="F152" i="6" s="1"/>
  <c r="R152" i="1"/>
  <c r="O153" i="1"/>
  <c r="D153" i="6" s="1"/>
  <c r="Q153" i="1"/>
  <c r="S153" i="1" s="1"/>
  <c r="F153" i="6" s="1"/>
  <c r="R153" i="1"/>
  <c r="O154" i="1"/>
  <c r="D154" i="6" s="1"/>
  <c r="Q154" i="1"/>
  <c r="S154" i="1" s="1"/>
  <c r="F154" i="6" s="1"/>
  <c r="R154" i="1"/>
  <c r="O155" i="1"/>
  <c r="D155" i="6" s="1"/>
  <c r="Q155" i="1"/>
  <c r="S155" i="1" s="1"/>
  <c r="R155" i="1"/>
  <c r="O156" i="1"/>
  <c r="D156" i="6" s="1"/>
  <c r="Q156" i="1"/>
  <c r="S156" i="1" s="1"/>
  <c r="F156" i="6" s="1"/>
  <c r="R156" i="1"/>
  <c r="O157" i="1"/>
  <c r="D157" i="6" s="1"/>
  <c r="Q157" i="1"/>
  <c r="S157" i="1" s="1"/>
  <c r="F157" i="6" s="1"/>
  <c r="R157" i="1"/>
  <c r="O158" i="1"/>
  <c r="D158" i="6" s="1"/>
  <c r="S158" i="1"/>
  <c r="F158" i="6" s="1"/>
  <c r="R158" i="1"/>
  <c r="O159" i="1"/>
  <c r="D159" i="6" s="1"/>
  <c r="Q159" i="1"/>
  <c r="S159" i="1" s="1"/>
  <c r="R159" i="1"/>
  <c r="O160" i="1"/>
  <c r="D160" i="6" s="1"/>
  <c r="Q160" i="1"/>
  <c r="S160" i="1" s="1"/>
  <c r="F160" i="6" s="1"/>
  <c r="R160" i="1"/>
  <c r="O161" i="1"/>
  <c r="D161" i="6" s="1"/>
  <c r="Q161" i="1"/>
  <c r="S161" i="1" s="1"/>
  <c r="F161" i="6" s="1"/>
  <c r="R161" i="1"/>
  <c r="O162" i="1"/>
  <c r="D162" i="6" s="1"/>
  <c r="Q162" i="1"/>
  <c r="S162" i="1" s="1"/>
  <c r="F162" i="6" s="1"/>
  <c r="R162" i="1"/>
  <c r="O163" i="1"/>
  <c r="D163" i="6" s="1"/>
  <c r="S163" i="1"/>
  <c r="R163" i="1"/>
  <c r="O164" i="1"/>
  <c r="D164" i="6" s="1"/>
  <c r="Q164" i="1"/>
  <c r="S164" i="1" s="1"/>
  <c r="F164" i="6" s="1"/>
  <c r="R164" i="1"/>
  <c r="O165" i="1"/>
  <c r="D165" i="6" s="1"/>
  <c r="S165" i="1"/>
  <c r="F165" i="6" s="1"/>
  <c r="R165" i="1"/>
  <c r="O166" i="1"/>
  <c r="D166" i="6" s="1"/>
  <c r="Q166" i="1"/>
  <c r="S166" i="1" s="1"/>
  <c r="F166" i="6" s="1"/>
  <c r="R166" i="1"/>
  <c r="O167" i="1"/>
  <c r="D167" i="6" s="1"/>
  <c r="S167" i="1"/>
  <c r="R167" i="1"/>
  <c r="O168" i="1"/>
  <c r="D168" i="6" s="1"/>
  <c r="S168" i="1"/>
  <c r="F168" i="6" s="1"/>
  <c r="R168" i="1"/>
  <c r="O169" i="1"/>
  <c r="D169" i="6" s="1"/>
  <c r="Q169" i="1"/>
  <c r="S169" i="1" s="1"/>
  <c r="F169" i="6" s="1"/>
  <c r="R169" i="1"/>
  <c r="O170" i="1"/>
  <c r="D170" i="6" s="1"/>
  <c r="Q170" i="1"/>
  <c r="S170" i="1" s="1"/>
  <c r="F170" i="6" s="1"/>
  <c r="R170" i="1"/>
  <c r="O171" i="1"/>
  <c r="D171" i="6" s="1"/>
  <c r="Q171" i="1"/>
  <c r="S171" i="1" s="1"/>
  <c r="R171" i="1"/>
  <c r="O172" i="1"/>
  <c r="D172" i="6" s="1"/>
  <c r="Q172" i="1"/>
  <c r="S172" i="1" s="1"/>
  <c r="F172" i="6" s="1"/>
  <c r="R172" i="1"/>
  <c r="O173" i="1"/>
  <c r="D173" i="6" s="1"/>
  <c r="Q173" i="1"/>
  <c r="S173" i="1" s="1"/>
  <c r="F173" i="6" s="1"/>
  <c r="R173" i="1"/>
  <c r="O174" i="1"/>
  <c r="D174" i="6" s="1"/>
  <c r="Q174" i="1"/>
  <c r="S174" i="1" s="1"/>
  <c r="F174" i="6" s="1"/>
  <c r="R174" i="1"/>
  <c r="O175" i="1"/>
  <c r="D175" i="6" s="1"/>
  <c r="Q175" i="1"/>
  <c r="S175" i="1" s="1"/>
  <c r="R175" i="1"/>
  <c r="O176" i="1"/>
  <c r="D176" i="6" s="1"/>
  <c r="Q176" i="1"/>
  <c r="S176" i="1" s="1"/>
  <c r="F176" i="6" s="1"/>
  <c r="R176" i="1"/>
  <c r="O177" i="1"/>
  <c r="D177" i="6" s="1"/>
  <c r="Q177" i="1"/>
  <c r="S177" i="1" s="1"/>
  <c r="F177" i="6" s="1"/>
  <c r="R177" i="1"/>
  <c r="O178" i="1"/>
  <c r="D178" i="6" s="1"/>
  <c r="Q178" i="1"/>
  <c r="S178" i="1" s="1"/>
  <c r="F178" i="6" s="1"/>
  <c r="R178" i="1"/>
  <c r="O179" i="1"/>
  <c r="D179" i="6" s="1"/>
  <c r="Q179" i="1"/>
  <c r="S179" i="1" s="1"/>
  <c r="R179" i="1"/>
  <c r="O180" i="1"/>
  <c r="D180" i="6" s="1"/>
  <c r="S180" i="1"/>
  <c r="F180" i="6" s="1"/>
  <c r="R180" i="1"/>
  <c r="O181" i="1"/>
  <c r="D181" i="6" s="1"/>
  <c r="S181" i="1"/>
  <c r="F181" i="6" s="1"/>
  <c r="R181" i="1"/>
  <c r="O182" i="1"/>
  <c r="D182" i="6" s="1"/>
  <c r="Q182" i="1"/>
  <c r="S182" i="1" s="1"/>
  <c r="F182" i="6" s="1"/>
  <c r="R182" i="1"/>
  <c r="O183" i="1"/>
  <c r="D183" i="6" s="1"/>
  <c r="Q183" i="1"/>
  <c r="S183" i="1" s="1"/>
  <c r="R183" i="1"/>
  <c r="O184" i="1"/>
  <c r="D184" i="6" s="1"/>
  <c r="Q184" i="1"/>
  <c r="S184" i="1" s="1"/>
  <c r="F184" i="6" s="1"/>
  <c r="R184" i="1"/>
  <c r="O185" i="1"/>
  <c r="D185" i="6" s="1"/>
  <c r="S185" i="1"/>
  <c r="F185" i="6" s="1"/>
  <c r="R185" i="1"/>
  <c r="O186" i="1"/>
  <c r="D186" i="6" s="1"/>
  <c r="S186" i="1"/>
  <c r="F186" i="6" s="1"/>
  <c r="R186" i="1"/>
  <c r="R3" i="1"/>
  <c r="Q3" i="1"/>
  <c r="S3" i="1" s="1"/>
  <c r="O3" i="1"/>
  <c r="D3" i="6" s="1"/>
  <c r="J5" i="6" l="1"/>
  <c r="H5" i="6"/>
  <c r="F69" i="6"/>
  <c r="F65" i="6"/>
  <c r="I65" i="6" s="1"/>
  <c r="F61" i="6"/>
  <c r="F57" i="6"/>
  <c r="F53" i="6"/>
  <c r="F49" i="6"/>
  <c r="G49" i="6" s="1"/>
  <c r="F45" i="6"/>
  <c r="F41" i="6"/>
  <c r="F37" i="6"/>
  <c r="F33" i="6"/>
  <c r="J33" i="6" s="1"/>
  <c r="N33" i="6" s="1"/>
  <c r="F29" i="6"/>
  <c r="F25" i="6"/>
  <c r="F21" i="6"/>
  <c r="F17" i="6"/>
  <c r="I17" i="6" s="1"/>
  <c r="M17" i="6" s="1"/>
  <c r="F13" i="6"/>
  <c r="F9" i="6"/>
  <c r="F3" i="6"/>
  <c r="F183" i="6"/>
  <c r="I183" i="6" s="1"/>
  <c r="F179" i="6"/>
  <c r="F175" i="6"/>
  <c r="I175" i="6" s="1"/>
  <c r="F171" i="6"/>
  <c r="F167" i="6"/>
  <c r="I167" i="6" s="1"/>
  <c r="F163" i="6"/>
  <c r="F159" i="6"/>
  <c r="I159" i="6" s="1"/>
  <c r="M159" i="6" s="1"/>
  <c r="F155" i="6"/>
  <c r="F151" i="6"/>
  <c r="I151" i="6" s="1"/>
  <c r="M151" i="6" s="1"/>
  <c r="F147" i="6"/>
  <c r="F143" i="6"/>
  <c r="I143" i="6" s="1"/>
  <c r="F139" i="6"/>
  <c r="F135" i="6"/>
  <c r="I135" i="6" s="1"/>
  <c r="M135" i="6" s="1"/>
  <c r="F131" i="6"/>
  <c r="F127" i="6"/>
  <c r="I127" i="6" s="1"/>
  <c r="F123" i="6"/>
  <c r="F119" i="6"/>
  <c r="H119" i="6" s="1"/>
  <c r="F115" i="6"/>
  <c r="F111" i="6"/>
  <c r="J111" i="6" s="1"/>
  <c r="N111" i="6" s="1"/>
  <c r="F107" i="6"/>
  <c r="F103" i="6"/>
  <c r="H103" i="6" s="1"/>
  <c r="L103" i="6" s="1"/>
  <c r="F99" i="6"/>
  <c r="F95" i="6"/>
  <c r="H95" i="6" s="1"/>
  <c r="L95" i="6" s="1"/>
  <c r="F91" i="6"/>
  <c r="F87" i="6"/>
  <c r="H87" i="6" s="1"/>
  <c r="L87" i="6" s="1"/>
  <c r="F83" i="6"/>
  <c r="F79" i="6"/>
  <c r="J79" i="6" s="1"/>
  <c r="F75" i="6"/>
  <c r="F71" i="6"/>
  <c r="H71" i="6" s="1"/>
  <c r="L71" i="6" s="1"/>
  <c r="F67" i="6"/>
  <c r="F63" i="6"/>
  <c r="F59" i="6"/>
  <c r="F55" i="6"/>
  <c r="H55" i="6" s="1"/>
  <c r="F51" i="6"/>
  <c r="F47" i="6"/>
  <c r="F43" i="6"/>
  <c r="F39" i="6"/>
  <c r="H39" i="6" s="1"/>
  <c r="L39" i="6" s="1"/>
  <c r="F35" i="6"/>
  <c r="S3" i="7"/>
  <c r="AG3" i="7"/>
  <c r="V167" i="7"/>
  <c r="AB165" i="7"/>
  <c r="Z163" i="7"/>
  <c r="AH161" i="7"/>
  <c r="X161" i="7"/>
  <c r="AF159" i="7"/>
  <c r="AB157" i="7"/>
  <c r="Z155" i="7"/>
  <c r="AF153" i="7"/>
  <c r="AH151" i="7"/>
  <c r="AB151" i="7"/>
  <c r="AF149" i="7"/>
  <c r="AH147" i="7"/>
  <c r="AB147" i="7"/>
  <c r="AF145" i="7"/>
  <c r="AH143" i="7"/>
  <c r="AB143" i="7"/>
  <c r="AF141" i="7"/>
  <c r="AH139" i="7"/>
  <c r="AB139" i="7"/>
  <c r="AF137" i="7"/>
  <c r="AH135" i="7"/>
  <c r="AB135" i="7"/>
  <c r="AF133" i="7"/>
  <c r="AH131" i="7"/>
  <c r="AB131" i="7"/>
  <c r="AF129" i="7"/>
  <c r="AH127" i="7"/>
  <c r="AB127" i="7"/>
  <c r="AF125" i="7"/>
  <c r="AH123" i="7"/>
  <c r="AB123" i="7"/>
  <c r="AF121" i="7"/>
  <c r="AH119" i="7"/>
  <c r="AB119" i="7"/>
  <c r="AF117" i="7"/>
  <c r="AH115" i="7"/>
  <c r="AB115" i="7"/>
  <c r="AG113" i="7"/>
  <c r="Q113" i="7"/>
  <c r="AE111" i="7"/>
  <c r="AG109" i="7"/>
  <c r="Q109" i="7"/>
  <c r="AE107" i="7"/>
  <c r="AG105" i="7"/>
  <c r="Q105" i="7"/>
  <c r="AE103" i="7"/>
  <c r="AG101" i="7"/>
  <c r="Q101" i="7"/>
  <c r="AE99" i="7"/>
  <c r="AG97" i="7"/>
  <c r="Q97" i="7"/>
  <c r="AE95" i="7"/>
  <c r="AG93" i="7"/>
  <c r="Q93" i="7"/>
  <c r="AE91" i="7"/>
  <c r="AG89" i="7"/>
  <c r="Q89" i="7"/>
  <c r="AE87" i="7"/>
  <c r="AG85" i="7"/>
  <c r="Q85" i="7"/>
  <c r="AE83" i="7"/>
  <c r="AG81" i="7"/>
  <c r="Q81" i="7"/>
  <c r="AE79" i="7"/>
  <c r="AG77" i="7"/>
  <c r="Q77" i="7"/>
  <c r="AE75" i="7"/>
  <c r="AG73" i="7"/>
  <c r="Q73" i="7"/>
  <c r="AE71" i="7"/>
  <c r="AG69" i="7"/>
  <c r="Q69" i="7"/>
  <c r="AI68" i="7"/>
  <c r="AD68" i="7"/>
  <c r="S68" i="7"/>
  <c r="AE67" i="7"/>
  <c r="AI66" i="7"/>
  <c r="Z66" i="7"/>
  <c r="S66" i="7"/>
  <c r="AG65" i="7"/>
  <c r="Q65" i="7"/>
  <c r="AI64" i="7"/>
  <c r="AD64" i="7"/>
  <c r="S64" i="7"/>
  <c r="AE63" i="7"/>
  <c r="AI62" i="7"/>
  <c r="Z62" i="7"/>
  <c r="S62" i="7"/>
  <c r="AG61" i="7"/>
  <c r="Q61" i="7"/>
  <c r="AI60" i="7"/>
  <c r="AD60" i="7"/>
  <c r="S60" i="7"/>
  <c r="AE59" i="7"/>
  <c r="AI58" i="7"/>
  <c r="Z58" i="7"/>
  <c r="S58" i="7"/>
  <c r="AG57" i="7"/>
  <c r="Q57" i="7"/>
  <c r="AI56" i="7"/>
  <c r="AD56" i="7"/>
  <c r="S56" i="7"/>
  <c r="AE55" i="7"/>
  <c r="AI54" i="7"/>
  <c r="Z54" i="7"/>
  <c r="S54" i="7"/>
  <c r="AG53" i="7"/>
  <c r="AI52" i="7"/>
  <c r="T51" i="7"/>
  <c r="AI50" i="7"/>
  <c r="AB49" i="7"/>
  <c r="AI48" i="7"/>
  <c r="T47" i="7"/>
  <c r="AI46" i="7"/>
  <c r="AB45" i="7"/>
  <c r="AI44" i="7"/>
  <c r="T43" i="7"/>
  <c r="AI42" i="7"/>
  <c r="AB41" i="7"/>
  <c r="AI40" i="7"/>
  <c r="T39" i="7"/>
  <c r="AI38" i="7"/>
  <c r="AB37" i="7"/>
  <c r="AI36" i="7"/>
  <c r="T35" i="7"/>
  <c r="AI34" i="7"/>
  <c r="AB33" i="7"/>
  <c r="AI32" i="7"/>
  <c r="T31" i="7"/>
  <c r="AI30" i="7"/>
  <c r="AB29" i="7"/>
  <c r="AI28" i="7"/>
  <c r="T27" i="7"/>
  <c r="AI26" i="7"/>
  <c r="T25" i="7"/>
  <c r="AI24" i="7"/>
  <c r="T23" i="7"/>
  <c r="AI22" i="7"/>
  <c r="T21" i="7"/>
  <c r="AI20" i="7"/>
  <c r="T19" i="7"/>
  <c r="AI18" i="7"/>
  <c r="T17" i="7"/>
  <c r="AI16" i="7"/>
  <c r="T15" i="7"/>
  <c r="AI14" i="7"/>
  <c r="AI12" i="7"/>
  <c r="S11" i="7"/>
  <c r="AI10" i="7"/>
  <c r="AI8" i="7"/>
  <c r="S7" i="7"/>
  <c r="AI6" i="7"/>
  <c r="AI4" i="7"/>
  <c r="AG186" i="7"/>
  <c r="AD186" i="7"/>
  <c r="AH186" i="7"/>
  <c r="Y186" i="7"/>
  <c r="AC186" i="7"/>
  <c r="P186" i="7"/>
  <c r="T186" i="7"/>
  <c r="W186" i="7"/>
  <c r="Z186" i="7"/>
  <c r="AB186" i="7"/>
  <c r="AE186" i="7"/>
  <c r="R186" i="7"/>
  <c r="V186" i="7"/>
  <c r="X186" i="7"/>
  <c r="AA186" i="7"/>
  <c r="AF186" i="7"/>
  <c r="Q186" i="7"/>
  <c r="AD184" i="7"/>
  <c r="AH184" i="7"/>
  <c r="AG184" i="7"/>
  <c r="AC184" i="7"/>
  <c r="Y184" i="7"/>
  <c r="R184" i="7"/>
  <c r="V184" i="7"/>
  <c r="X184" i="7"/>
  <c r="AA184" i="7"/>
  <c r="AF184" i="7"/>
  <c r="P184" i="7"/>
  <c r="T184" i="7"/>
  <c r="W184" i="7"/>
  <c r="Z184" i="7"/>
  <c r="AB184" i="7"/>
  <c r="AE184" i="7"/>
  <c r="Q184" i="7"/>
  <c r="AD180" i="7"/>
  <c r="AH180" i="7"/>
  <c r="AG180" i="7"/>
  <c r="AC180" i="7"/>
  <c r="Y180" i="7"/>
  <c r="R180" i="7"/>
  <c r="V180" i="7"/>
  <c r="X180" i="7"/>
  <c r="AA180" i="7"/>
  <c r="AF180" i="7"/>
  <c r="P180" i="7"/>
  <c r="T180" i="7"/>
  <c r="W180" i="7"/>
  <c r="Z180" i="7"/>
  <c r="AB180" i="7"/>
  <c r="AE180" i="7"/>
  <c r="Q180" i="7"/>
  <c r="AG178" i="7"/>
  <c r="AD178" i="7"/>
  <c r="AH178" i="7"/>
  <c r="Y178" i="7"/>
  <c r="AC178" i="7"/>
  <c r="P178" i="7"/>
  <c r="T178" i="7"/>
  <c r="W178" i="7"/>
  <c r="Z178" i="7"/>
  <c r="AB178" i="7"/>
  <c r="AE178" i="7"/>
  <c r="R178" i="7"/>
  <c r="V178" i="7"/>
  <c r="X178" i="7"/>
  <c r="AA178" i="7"/>
  <c r="AF178" i="7"/>
  <c r="Q178" i="7"/>
  <c r="AD176" i="7"/>
  <c r="AH176" i="7"/>
  <c r="AG176" i="7"/>
  <c r="AC176" i="7"/>
  <c r="Y176" i="7"/>
  <c r="R176" i="7"/>
  <c r="V176" i="7"/>
  <c r="X176" i="7"/>
  <c r="AA176" i="7"/>
  <c r="AF176" i="7"/>
  <c r="P176" i="7"/>
  <c r="T176" i="7"/>
  <c r="W176" i="7"/>
  <c r="Z176" i="7"/>
  <c r="AB176" i="7"/>
  <c r="AE176" i="7"/>
  <c r="Q176" i="7"/>
  <c r="AG174" i="7"/>
  <c r="AD174" i="7"/>
  <c r="AH174" i="7"/>
  <c r="Y174" i="7"/>
  <c r="AC174" i="7"/>
  <c r="P174" i="7"/>
  <c r="T174" i="7"/>
  <c r="W174" i="7"/>
  <c r="Z174" i="7"/>
  <c r="AB174" i="7"/>
  <c r="AE174" i="7"/>
  <c r="R174" i="7"/>
  <c r="V174" i="7"/>
  <c r="X174" i="7"/>
  <c r="AA174" i="7"/>
  <c r="AF174" i="7"/>
  <c r="Q174" i="7"/>
  <c r="AD172" i="7"/>
  <c r="AH172" i="7"/>
  <c r="AG172" i="7"/>
  <c r="AC172" i="7"/>
  <c r="Y172" i="7"/>
  <c r="R172" i="7"/>
  <c r="V172" i="7"/>
  <c r="X172" i="7"/>
  <c r="AA172" i="7"/>
  <c r="AF172" i="7"/>
  <c r="P172" i="7"/>
  <c r="T172" i="7"/>
  <c r="W172" i="7"/>
  <c r="Z172" i="7"/>
  <c r="AB172" i="7"/>
  <c r="AE172" i="7"/>
  <c r="Q172" i="7"/>
  <c r="AG170" i="7"/>
  <c r="AD170" i="7"/>
  <c r="AH170" i="7"/>
  <c r="Y170" i="7"/>
  <c r="AC170" i="7"/>
  <c r="P170" i="7"/>
  <c r="T170" i="7"/>
  <c r="W170" i="7"/>
  <c r="Z170" i="7"/>
  <c r="AB170" i="7"/>
  <c r="AE170" i="7"/>
  <c r="R170" i="7"/>
  <c r="V170" i="7"/>
  <c r="X170" i="7"/>
  <c r="AA170" i="7"/>
  <c r="AF170" i="7"/>
  <c r="Q170" i="7"/>
  <c r="AD168" i="7"/>
  <c r="AH168" i="7"/>
  <c r="AG168" i="7"/>
  <c r="AC168" i="7"/>
  <c r="Y168" i="7"/>
  <c r="R168" i="7"/>
  <c r="V168" i="7"/>
  <c r="X168" i="7"/>
  <c r="AA168" i="7"/>
  <c r="AF168" i="7"/>
  <c r="P168" i="7"/>
  <c r="T168" i="7"/>
  <c r="W168" i="7"/>
  <c r="Z168" i="7"/>
  <c r="AB168" i="7"/>
  <c r="AE168" i="7"/>
  <c r="Q168" i="7"/>
  <c r="AG166" i="7"/>
  <c r="AD166" i="7"/>
  <c r="AH166" i="7"/>
  <c r="AC166" i="7"/>
  <c r="P166" i="7"/>
  <c r="T166" i="7"/>
  <c r="W166" i="7"/>
  <c r="Z166" i="7"/>
  <c r="AB166" i="7"/>
  <c r="AE166" i="7"/>
  <c r="R166" i="7"/>
  <c r="V166" i="7"/>
  <c r="X166" i="7"/>
  <c r="AA166" i="7"/>
  <c r="AF166" i="7"/>
  <c r="Q166" i="7"/>
  <c r="AD164" i="7"/>
  <c r="AH164" i="7"/>
  <c r="AG164" i="7"/>
  <c r="Y164" i="7"/>
  <c r="R164" i="7"/>
  <c r="V164" i="7"/>
  <c r="X164" i="7"/>
  <c r="AA164" i="7"/>
  <c r="AF164" i="7"/>
  <c r="P164" i="7"/>
  <c r="T164" i="7"/>
  <c r="W164" i="7"/>
  <c r="Z164" i="7"/>
  <c r="AB164" i="7"/>
  <c r="AE164" i="7"/>
  <c r="AG162" i="7"/>
  <c r="AD162" i="7"/>
  <c r="AH162" i="7"/>
  <c r="AC162" i="7"/>
  <c r="P162" i="7"/>
  <c r="T162" i="7"/>
  <c r="W162" i="7"/>
  <c r="Z162" i="7"/>
  <c r="AB162" i="7"/>
  <c r="AE162" i="7"/>
  <c r="R162" i="7"/>
  <c r="V162" i="7"/>
  <c r="X162" i="7"/>
  <c r="AA162" i="7"/>
  <c r="AF162" i="7"/>
  <c r="Q162" i="7"/>
  <c r="AD160" i="7"/>
  <c r="AH160" i="7"/>
  <c r="AG160" i="7"/>
  <c r="Y160" i="7"/>
  <c r="R160" i="7"/>
  <c r="V160" i="7"/>
  <c r="X160" i="7"/>
  <c r="AA160" i="7"/>
  <c r="AF160" i="7"/>
  <c r="P160" i="7"/>
  <c r="T160" i="7"/>
  <c r="W160" i="7"/>
  <c r="Z160" i="7"/>
  <c r="AB160" i="7"/>
  <c r="AE160" i="7"/>
  <c r="AG158" i="7"/>
  <c r="AD158" i="7"/>
  <c r="AH158" i="7"/>
  <c r="AC158" i="7"/>
  <c r="P158" i="7"/>
  <c r="T158" i="7"/>
  <c r="W158" i="7"/>
  <c r="Z158" i="7"/>
  <c r="AB158" i="7"/>
  <c r="AE158" i="7"/>
  <c r="R158" i="7"/>
  <c r="V158" i="7"/>
  <c r="X158" i="7"/>
  <c r="AA158" i="7"/>
  <c r="AF158" i="7"/>
  <c r="Q158" i="7"/>
  <c r="AD156" i="7"/>
  <c r="AH156" i="7"/>
  <c r="AG156" i="7"/>
  <c r="Y156" i="7"/>
  <c r="R156" i="7"/>
  <c r="V156" i="7"/>
  <c r="X156" i="7"/>
  <c r="AA156" i="7"/>
  <c r="AF156" i="7"/>
  <c r="P156" i="7"/>
  <c r="T156" i="7"/>
  <c r="W156" i="7"/>
  <c r="Z156" i="7"/>
  <c r="AB156" i="7"/>
  <c r="AE156" i="7"/>
  <c r="AG154" i="7"/>
  <c r="AD154" i="7"/>
  <c r="AH154" i="7"/>
  <c r="P154" i="7"/>
  <c r="T154" i="7"/>
  <c r="W154" i="7"/>
  <c r="Z154" i="7"/>
  <c r="AB154" i="7"/>
  <c r="AE154" i="7"/>
  <c r="R154" i="7"/>
  <c r="V154" i="7"/>
  <c r="X154" i="7"/>
  <c r="AA154" i="7"/>
  <c r="AF154" i="7"/>
  <c r="AD152" i="7"/>
  <c r="AH152" i="7"/>
  <c r="AG152" i="7"/>
  <c r="R152" i="7"/>
  <c r="V152" i="7"/>
  <c r="X152" i="7"/>
  <c r="AA152" i="7"/>
  <c r="AF152" i="7"/>
  <c r="P152" i="7"/>
  <c r="T152" i="7"/>
  <c r="W152" i="7"/>
  <c r="Z152" i="7"/>
  <c r="AB152" i="7"/>
  <c r="AE152" i="7"/>
  <c r="AG150" i="7"/>
  <c r="AD150" i="7"/>
  <c r="AH150" i="7"/>
  <c r="P150" i="7"/>
  <c r="T150" i="7"/>
  <c r="W150" i="7"/>
  <c r="Z150" i="7"/>
  <c r="AB150" i="7"/>
  <c r="AE150" i="7"/>
  <c r="R150" i="7"/>
  <c r="V150" i="7"/>
  <c r="X150" i="7"/>
  <c r="AA150" i="7"/>
  <c r="AF150" i="7"/>
  <c r="AD148" i="7"/>
  <c r="AH148" i="7"/>
  <c r="AG148" i="7"/>
  <c r="R148" i="7"/>
  <c r="V148" i="7"/>
  <c r="X148" i="7"/>
  <c r="AA148" i="7"/>
  <c r="AF148" i="7"/>
  <c r="P148" i="7"/>
  <c r="T148" i="7"/>
  <c r="W148" i="7"/>
  <c r="Z148" i="7"/>
  <c r="AB148" i="7"/>
  <c r="AE148" i="7"/>
  <c r="AG146" i="7"/>
  <c r="AD146" i="7"/>
  <c r="AH146" i="7"/>
  <c r="P146" i="7"/>
  <c r="T146" i="7"/>
  <c r="W146" i="7"/>
  <c r="Z146" i="7"/>
  <c r="AB146" i="7"/>
  <c r="AE146" i="7"/>
  <c r="R146" i="7"/>
  <c r="V146" i="7"/>
  <c r="X146" i="7"/>
  <c r="AA146" i="7"/>
  <c r="AF146" i="7"/>
  <c r="AD144" i="7"/>
  <c r="AH144" i="7"/>
  <c r="AG144" i="7"/>
  <c r="R144" i="7"/>
  <c r="V144" i="7"/>
  <c r="X144" i="7"/>
  <c r="AA144" i="7"/>
  <c r="AF144" i="7"/>
  <c r="P144" i="7"/>
  <c r="T144" i="7"/>
  <c r="W144" i="7"/>
  <c r="Z144" i="7"/>
  <c r="AB144" i="7"/>
  <c r="AE144" i="7"/>
  <c r="AG142" i="7"/>
  <c r="AD142" i="7"/>
  <c r="AH142" i="7"/>
  <c r="P142" i="7"/>
  <c r="T142" i="7"/>
  <c r="W142" i="7"/>
  <c r="Z142" i="7"/>
  <c r="AB142" i="7"/>
  <c r="AE142" i="7"/>
  <c r="R142" i="7"/>
  <c r="V142" i="7"/>
  <c r="X142" i="7"/>
  <c r="AA142" i="7"/>
  <c r="AF142" i="7"/>
  <c r="AD140" i="7"/>
  <c r="AH140" i="7"/>
  <c r="AG140" i="7"/>
  <c r="R140" i="7"/>
  <c r="V140" i="7"/>
  <c r="X140" i="7"/>
  <c r="AA140" i="7"/>
  <c r="AF140" i="7"/>
  <c r="P140" i="7"/>
  <c r="T140" i="7"/>
  <c r="W140" i="7"/>
  <c r="Z140" i="7"/>
  <c r="AB140" i="7"/>
  <c r="AE140" i="7"/>
  <c r="AG138" i="7"/>
  <c r="AD138" i="7"/>
  <c r="AH138" i="7"/>
  <c r="P138" i="7"/>
  <c r="T138" i="7"/>
  <c r="W138" i="7"/>
  <c r="Z138" i="7"/>
  <c r="N138" i="6" s="1"/>
  <c r="AB138" i="7"/>
  <c r="AE138" i="7"/>
  <c r="R138" i="7"/>
  <c r="V138" i="7"/>
  <c r="X138" i="7"/>
  <c r="AA138" i="7"/>
  <c r="AF138" i="7"/>
  <c r="AD136" i="7"/>
  <c r="AH136" i="7"/>
  <c r="AG136" i="7"/>
  <c r="R136" i="7"/>
  <c r="V136" i="7"/>
  <c r="X136" i="7"/>
  <c r="AA136" i="7"/>
  <c r="AF136" i="7"/>
  <c r="P136" i="7"/>
  <c r="T136" i="7"/>
  <c r="W136" i="7"/>
  <c r="Z136" i="7"/>
  <c r="AB136" i="7"/>
  <c r="AE136" i="7"/>
  <c r="AG134" i="7"/>
  <c r="AD134" i="7"/>
  <c r="AH134" i="7"/>
  <c r="P134" i="7"/>
  <c r="T134" i="7"/>
  <c r="W134" i="7"/>
  <c r="Z134" i="7"/>
  <c r="AB134" i="7"/>
  <c r="AE134" i="7"/>
  <c r="R134" i="7"/>
  <c r="V134" i="7"/>
  <c r="X134" i="7"/>
  <c r="AA134" i="7"/>
  <c r="AF134" i="7"/>
  <c r="AD132" i="7"/>
  <c r="AH132" i="7"/>
  <c r="AG132" i="7"/>
  <c r="R132" i="7"/>
  <c r="V132" i="7"/>
  <c r="X132" i="7"/>
  <c r="AA132" i="7"/>
  <c r="AF132" i="7"/>
  <c r="P132" i="7"/>
  <c r="T132" i="7"/>
  <c r="W132" i="7"/>
  <c r="Z132" i="7"/>
  <c r="AB132" i="7"/>
  <c r="AE132" i="7"/>
  <c r="AG130" i="7"/>
  <c r="AD130" i="7"/>
  <c r="AH130" i="7"/>
  <c r="P130" i="7"/>
  <c r="T130" i="7"/>
  <c r="W130" i="7"/>
  <c r="Z130" i="7"/>
  <c r="AB130" i="7"/>
  <c r="AE130" i="7"/>
  <c r="R130" i="7"/>
  <c r="V130" i="7"/>
  <c r="X130" i="7"/>
  <c r="AA130" i="7"/>
  <c r="AF130" i="7"/>
  <c r="AD128" i="7"/>
  <c r="AH128" i="7"/>
  <c r="AG128" i="7"/>
  <c r="R128" i="7"/>
  <c r="V128" i="7"/>
  <c r="X128" i="7"/>
  <c r="AA128" i="7"/>
  <c r="AF128" i="7"/>
  <c r="P128" i="7"/>
  <c r="T128" i="7"/>
  <c r="W128" i="7"/>
  <c r="Z128" i="7"/>
  <c r="AB128" i="7"/>
  <c r="AE128" i="7"/>
  <c r="AG126" i="7"/>
  <c r="AD126" i="7"/>
  <c r="AH126" i="7"/>
  <c r="P126" i="7"/>
  <c r="T126" i="7"/>
  <c r="W126" i="7"/>
  <c r="Z126" i="7"/>
  <c r="AB126" i="7"/>
  <c r="AE126" i="7"/>
  <c r="R126" i="7"/>
  <c r="V126" i="7"/>
  <c r="X126" i="7"/>
  <c r="AA126" i="7"/>
  <c r="AF126" i="7"/>
  <c r="AD124" i="7"/>
  <c r="AH124" i="7"/>
  <c r="AG124" i="7"/>
  <c r="R124" i="7"/>
  <c r="V124" i="7"/>
  <c r="X124" i="7"/>
  <c r="AA124" i="7"/>
  <c r="AF124" i="7"/>
  <c r="P124" i="7"/>
  <c r="T124" i="7"/>
  <c r="W124" i="7"/>
  <c r="Z124" i="7"/>
  <c r="AB124" i="7"/>
  <c r="AE124" i="7"/>
  <c r="AG122" i="7"/>
  <c r="AD122" i="7"/>
  <c r="AH122" i="7"/>
  <c r="P122" i="7"/>
  <c r="T122" i="7"/>
  <c r="W122" i="7"/>
  <c r="Z122" i="7"/>
  <c r="N122" i="6" s="1"/>
  <c r="AB122" i="7"/>
  <c r="AE122" i="7"/>
  <c r="R122" i="7"/>
  <c r="V122" i="7"/>
  <c r="X122" i="7"/>
  <c r="AA122" i="7"/>
  <c r="AF122" i="7"/>
  <c r="AD120" i="7"/>
  <c r="AH120" i="7"/>
  <c r="AG120" i="7"/>
  <c r="R120" i="7"/>
  <c r="V120" i="7"/>
  <c r="X120" i="7"/>
  <c r="AA120" i="7"/>
  <c r="AF120" i="7"/>
  <c r="P120" i="7"/>
  <c r="T120" i="7"/>
  <c r="W120" i="7"/>
  <c r="Z120" i="7"/>
  <c r="AB120" i="7"/>
  <c r="AE120" i="7"/>
  <c r="AG118" i="7"/>
  <c r="AD118" i="7"/>
  <c r="AH118" i="7"/>
  <c r="P118" i="7"/>
  <c r="T118" i="7"/>
  <c r="W118" i="7"/>
  <c r="Z118" i="7"/>
  <c r="AB118" i="7"/>
  <c r="AE118" i="7"/>
  <c r="R118" i="7"/>
  <c r="V118" i="7"/>
  <c r="X118" i="7"/>
  <c r="AA118" i="7"/>
  <c r="AF118" i="7"/>
  <c r="AD116" i="7"/>
  <c r="AH116" i="7"/>
  <c r="AG116" i="7"/>
  <c r="R116" i="7"/>
  <c r="V116" i="7"/>
  <c r="X116" i="7"/>
  <c r="AA116" i="7"/>
  <c r="AF116" i="7"/>
  <c r="P116" i="7"/>
  <c r="T116" i="7"/>
  <c r="W116" i="7"/>
  <c r="Z116" i="7"/>
  <c r="AB116" i="7"/>
  <c r="AE116" i="7"/>
  <c r="AD114" i="7"/>
  <c r="AH114" i="7"/>
  <c r="AG114" i="7"/>
  <c r="Y114" i="7"/>
  <c r="U114" i="7"/>
  <c r="AC114" i="7"/>
  <c r="V114" i="7"/>
  <c r="X114" i="7"/>
  <c r="AF114" i="7"/>
  <c r="R114" i="7"/>
  <c r="W114" i="7"/>
  <c r="AA114" i="7"/>
  <c r="AE114" i="7"/>
  <c r="O114" i="7"/>
  <c r="Q114" i="7"/>
  <c r="AG112" i="7"/>
  <c r="U112" i="7"/>
  <c r="AC112" i="7"/>
  <c r="Y112" i="7"/>
  <c r="P112" i="7"/>
  <c r="W112" i="7"/>
  <c r="Z112" i="7"/>
  <c r="AB112" i="7"/>
  <c r="T112" i="7"/>
  <c r="X112" i="7"/>
  <c r="AA112" i="7"/>
  <c r="AE112" i="7"/>
  <c r="Q112" i="7"/>
  <c r="O112" i="7"/>
  <c r="AD110" i="7"/>
  <c r="AH110" i="7"/>
  <c r="AG110" i="7"/>
  <c r="Y110" i="7"/>
  <c r="U110" i="7"/>
  <c r="AC110" i="7"/>
  <c r="V110" i="7"/>
  <c r="X110" i="7"/>
  <c r="AF110" i="7"/>
  <c r="R110" i="7"/>
  <c r="W110" i="7"/>
  <c r="AA110" i="7"/>
  <c r="AE110" i="7"/>
  <c r="O110" i="7"/>
  <c r="Q110" i="7"/>
  <c r="AG108" i="7"/>
  <c r="U108" i="7"/>
  <c r="AC108" i="7"/>
  <c r="Y108" i="7"/>
  <c r="P108" i="7"/>
  <c r="W108" i="7"/>
  <c r="Z108" i="7"/>
  <c r="AB108" i="7"/>
  <c r="T108" i="7"/>
  <c r="X108" i="7"/>
  <c r="AA108" i="7"/>
  <c r="AE108" i="7"/>
  <c r="Q108" i="7"/>
  <c r="O108" i="7"/>
  <c r="AD106" i="7"/>
  <c r="AH106" i="7"/>
  <c r="AG106" i="7"/>
  <c r="Y106" i="7"/>
  <c r="U106" i="7"/>
  <c r="AC106" i="7"/>
  <c r="V106" i="7"/>
  <c r="X106" i="7"/>
  <c r="AF106" i="7"/>
  <c r="R106" i="7"/>
  <c r="W106" i="7"/>
  <c r="AA106" i="7"/>
  <c r="AE106" i="7"/>
  <c r="O106" i="7"/>
  <c r="Q106" i="7"/>
  <c r="AG104" i="7"/>
  <c r="U104" i="7"/>
  <c r="AC104" i="7"/>
  <c r="Y104" i="7"/>
  <c r="P104" i="7"/>
  <c r="W104" i="7"/>
  <c r="Z104" i="7"/>
  <c r="AB104" i="7"/>
  <c r="T104" i="7"/>
  <c r="X104" i="7"/>
  <c r="AA104" i="7"/>
  <c r="AE104" i="7"/>
  <c r="Q104" i="7"/>
  <c r="O104" i="7"/>
  <c r="AD102" i="7"/>
  <c r="AH102" i="7"/>
  <c r="AG102" i="7"/>
  <c r="Y102" i="7"/>
  <c r="U102" i="7"/>
  <c r="AC102" i="7"/>
  <c r="V102" i="7"/>
  <c r="X102" i="7"/>
  <c r="AF102" i="7"/>
  <c r="R102" i="7"/>
  <c r="W102" i="7"/>
  <c r="AA102" i="7"/>
  <c r="AE102" i="7"/>
  <c r="O102" i="7"/>
  <c r="Q102" i="7"/>
  <c r="AG100" i="7"/>
  <c r="U100" i="7"/>
  <c r="AC100" i="7"/>
  <c r="Y100" i="7"/>
  <c r="P100" i="7"/>
  <c r="W100" i="7"/>
  <c r="Z100" i="7"/>
  <c r="AB100" i="7"/>
  <c r="T100" i="7"/>
  <c r="X100" i="7"/>
  <c r="AA100" i="7"/>
  <c r="AE100" i="7"/>
  <c r="Q100" i="7"/>
  <c r="O100" i="7"/>
  <c r="AD98" i="7"/>
  <c r="AH98" i="7"/>
  <c r="AG98" i="7"/>
  <c r="Y98" i="7"/>
  <c r="U98" i="7"/>
  <c r="AC98" i="7"/>
  <c r="V98" i="7"/>
  <c r="X98" i="7"/>
  <c r="AF98" i="7"/>
  <c r="R98" i="7"/>
  <c r="W98" i="7"/>
  <c r="AA98" i="7"/>
  <c r="AE98" i="7"/>
  <c r="O98" i="7"/>
  <c r="Q98" i="7"/>
  <c r="AG96" i="7"/>
  <c r="U96" i="7"/>
  <c r="AC96" i="7"/>
  <c r="Y96" i="7"/>
  <c r="P96" i="7"/>
  <c r="W96" i="7"/>
  <c r="Z96" i="7"/>
  <c r="AB96" i="7"/>
  <c r="T96" i="7"/>
  <c r="X96" i="7"/>
  <c r="AA96" i="7"/>
  <c r="AE96" i="7"/>
  <c r="Q96" i="7"/>
  <c r="O96" i="7"/>
  <c r="AD94" i="7"/>
  <c r="AH94" i="7"/>
  <c r="AG94" i="7"/>
  <c r="Y94" i="7"/>
  <c r="U94" i="7"/>
  <c r="AC94" i="7"/>
  <c r="V94" i="7"/>
  <c r="X94" i="7"/>
  <c r="AF94" i="7"/>
  <c r="R94" i="7"/>
  <c r="W94" i="7"/>
  <c r="AA94" i="7"/>
  <c r="AE94" i="7"/>
  <c r="O94" i="7"/>
  <c r="Q94" i="7"/>
  <c r="AG92" i="7"/>
  <c r="U92" i="7"/>
  <c r="AC92" i="7"/>
  <c r="Y92" i="7"/>
  <c r="P92" i="7"/>
  <c r="W92" i="7"/>
  <c r="Z92" i="7"/>
  <c r="AB92" i="7"/>
  <c r="T92" i="7"/>
  <c r="X92" i="7"/>
  <c r="AA92" i="7"/>
  <c r="AE92" i="7"/>
  <c r="Q92" i="7"/>
  <c r="O92" i="7"/>
  <c r="AD90" i="7"/>
  <c r="AH90" i="7"/>
  <c r="AG90" i="7"/>
  <c r="Y90" i="7"/>
  <c r="U90" i="7"/>
  <c r="AC90" i="7"/>
  <c r="V90" i="7"/>
  <c r="X90" i="7"/>
  <c r="AF90" i="7"/>
  <c r="R90" i="7"/>
  <c r="W90" i="7"/>
  <c r="AA90" i="7"/>
  <c r="AE90" i="7"/>
  <c r="O90" i="7"/>
  <c r="Q90" i="7"/>
  <c r="AG88" i="7"/>
  <c r="U88" i="7"/>
  <c r="AC88" i="7"/>
  <c r="Y88" i="7"/>
  <c r="P88" i="7"/>
  <c r="W88" i="7"/>
  <c r="Z88" i="7"/>
  <c r="AB88" i="7"/>
  <c r="T88" i="7"/>
  <c r="X88" i="7"/>
  <c r="AA88" i="7"/>
  <c r="AE88" i="7"/>
  <c r="Q88" i="7"/>
  <c r="O88" i="7"/>
  <c r="AD86" i="7"/>
  <c r="AH86" i="7"/>
  <c r="AG86" i="7"/>
  <c r="Y86" i="7"/>
  <c r="U86" i="7"/>
  <c r="AC86" i="7"/>
  <c r="V86" i="7"/>
  <c r="X86" i="7"/>
  <c r="AF86" i="7"/>
  <c r="R86" i="7"/>
  <c r="W86" i="7"/>
  <c r="AA86" i="7"/>
  <c r="AE86" i="7"/>
  <c r="O86" i="7"/>
  <c r="Q86" i="7"/>
  <c r="AG84" i="7"/>
  <c r="U84" i="7"/>
  <c r="AC84" i="7"/>
  <c r="Y84" i="7"/>
  <c r="P84" i="7"/>
  <c r="W84" i="7"/>
  <c r="Z84" i="7"/>
  <c r="AB84" i="7"/>
  <c r="T84" i="7"/>
  <c r="X84" i="7"/>
  <c r="AA84" i="7"/>
  <c r="AE84" i="7"/>
  <c r="Q84" i="7"/>
  <c r="O84" i="7"/>
  <c r="AD82" i="7"/>
  <c r="AH82" i="7"/>
  <c r="AG82" i="7"/>
  <c r="Y82" i="7"/>
  <c r="U82" i="7"/>
  <c r="AC82" i="7"/>
  <c r="V82" i="7"/>
  <c r="X82" i="7"/>
  <c r="AF82" i="7"/>
  <c r="R82" i="7"/>
  <c r="W82" i="7"/>
  <c r="AA82" i="7"/>
  <c r="AE82" i="7"/>
  <c r="O82" i="7"/>
  <c r="Q82" i="7"/>
  <c r="AG80" i="7"/>
  <c r="U80" i="7"/>
  <c r="AC80" i="7"/>
  <c r="Y80" i="7"/>
  <c r="P80" i="7"/>
  <c r="W80" i="7"/>
  <c r="Z80" i="7"/>
  <c r="AB80" i="7"/>
  <c r="T80" i="7"/>
  <c r="X80" i="7"/>
  <c r="AA80" i="7"/>
  <c r="AE80" i="7"/>
  <c r="Q80" i="7"/>
  <c r="O80" i="7"/>
  <c r="AD78" i="7"/>
  <c r="AH78" i="7"/>
  <c r="AG78" i="7"/>
  <c r="Y78" i="7"/>
  <c r="U78" i="7"/>
  <c r="AC78" i="7"/>
  <c r="V78" i="7"/>
  <c r="X78" i="7"/>
  <c r="AF78" i="7"/>
  <c r="R78" i="7"/>
  <c r="W78" i="7"/>
  <c r="AA78" i="7"/>
  <c r="AE78" i="7"/>
  <c r="O78" i="7"/>
  <c r="Q78" i="7"/>
  <c r="AG76" i="7"/>
  <c r="U76" i="7"/>
  <c r="AC76" i="7"/>
  <c r="Y76" i="7"/>
  <c r="P76" i="7"/>
  <c r="W76" i="7"/>
  <c r="Z76" i="7"/>
  <c r="AB76" i="7"/>
  <c r="T76" i="7"/>
  <c r="X76" i="7"/>
  <c r="AA76" i="7"/>
  <c r="AE76" i="7"/>
  <c r="Q76" i="7"/>
  <c r="O76" i="7"/>
  <c r="AD74" i="7"/>
  <c r="AH74" i="7"/>
  <c r="AG74" i="7"/>
  <c r="Y74" i="7"/>
  <c r="U74" i="7"/>
  <c r="AC74" i="7"/>
  <c r="V74" i="7"/>
  <c r="X74" i="7"/>
  <c r="AF74" i="7"/>
  <c r="R74" i="7"/>
  <c r="W74" i="7"/>
  <c r="AA74" i="7"/>
  <c r="AE74" i="7"/>
  <c r="O74" i="7"/>
  <c r="Q74" i="7"/>
  <c r="AG72" i="7"/>
  <c r="U72" i="7"/>
  <c r="AC72" i="7"/>
  <c r="Y72" i="7"/>
  <c r="P72" i="7"/>
  <c r="W72" i="7"/>
  <c r="Z72" i="7"/>
  <c r="AB72" i="7"/>
  <c r="T72" i="7"/>
  <c r="X72" i="7"/>
  <c r="AA72" i="7"/>
  <c r="AE72" i="7"/>
  <c r="Q72" i="7"/>
  <c r="O72" i="7"/>
  <c r="AD70" i="7"/>
  <c r="AH70" i="7"/>
  <c r="AG70" i="7"/>
  <c r="Y70" i="7"/>
  <c r="U70" i="7"/>
  <c r="AC70" i="7"/>
  <c r="V70" i="7"/>
  <c r="X70" i="7"/>
  <c r="AF70" i="7"/>
  <c r="R70" i="7"/>
  <c r="W70" i="7"/>
  <c r="AA70" i="7"/>
  <c r="AE70" i="7"/>
  <c r="O70" i="7"/>
  <c r="Q70" i="7"/>
  <c r="AG68" i="7"/>
  <c r="U68" i="7"/>
  <c r="AC68" i="7"/>
  <c r="Y68" i="7"/>
  <c r="P68" i="7"/>
  <c r="W68" i="7"/>
  <c r="Z68" i="7"/>
  <c r="AB68" i="7"/>
  <c r="T68" i="7"/>
  <c r="X68" i="7"/>
  <c r="AA68" i="7"/>
  <c r="AE68" i="7"/>
  <c r="Q68" i="7"/>
  <c r="O68" i="7"/>
  <c r="AD66" i="7"/>
  <c r="AH66" i="7"/>
  <c r="AG66" i="7"/>
  <c r="Y66" i="7"/>
  <c r="U66" i="7"/>
  <c r="AC66" i="7"/>
  <c r="V66" i="7"/>
  <c r="X66" i="7"/>
  <c r="AF66" i="7"/>
  <c r="R66" i="7"/>
  <c r="W66" i="7"/>
  <c r="AA66" i="7"/>
  <c r="AE66" i="7"/>
  <c r="O66" i="7"/>
  <c r="Q66" i="7"/>
  <c r="AG64" i="7"/>
  <c r="U64" i="7"/>
  <c r="AC64" i="7"/>
  <c r="Y64" i="7"/>
  <c r="P64" i="7"/>
  <c r="W64" i="7"/>
  <c r="Z64" i="7"/>
  <c r="AB64" i="7"/>
  <c r="T64" i="7"/>
  <c r="X64" i="7"/>
  <c r="AA64" i="7"/>
  <c r="AE64" i="7"/>
  <c r="Q64" i="7"/>
  <c r="O64" i="7"/>
  <c r="AD62" i="7"/>
  <c r="AH62" i="7"/>
  <c r="AG62" i="7"/>
  <c r="Y62" i="7"/>
  <c r="U62" i="7"/>
  <c r="AC62" i="7"/>
  <c r="V62" i="7"/>
  <c r="X62" i="7"/>
  <c r="AF62" i="7"/>
  <c r="R62" i="7"/>
  <c r="W62" i="7"/>
  <c r="AA62" i="7"/>
  <c r="AE62" i="7"/>
  <c r="O62" i="7"/>
  <c r="Q62" i="7"/>
  <c r="AG60" i="7"/>
  <c r="U60" i="7"/>
  <c r="AC60" i="7"/>
  <c r="Y60" i="7"/>
  <c r="P60" i="7"/>
  <c r="W60" i="7"/>
  <c r="Z60" i="7"/>
  <c r="AB60" i="7"/>
  <c r="T60" i="7"/>
  <c r="X60" i="7"/>
  <c r="AA60" i="7"/>
  <c r="AE60" i="7"/>
  <c r="Q60" i="7"/>
  <c r="O60" i="7"/>
  <c r="AD58" i="7"/>
  <c r="AH58" i="7"/>
  <c r="AG58" i="7"/>
  <c r="Y58" i="7"/>
  <c r="U58" i="7"/>
  <c r="AC58" i="7"/>
  <c r="V58" i="7"/>
  <c r="X58" i="7"/>
  <c r="AF58" i="7"/>
  <c r="R58" i="7"/>
  <c r="W58" i="7"/>
  <c r="AA58" i="7"/>
  <c r="AE58" i="7"/>
  <c r="O58" i="7"/>
  <c r="Q58" i="7"/>
  <c r="AG56" i="7"/>
  <c r="U56" i="7"/>
  <c r="AC56" i="7"/>
  <c r="Y56" i="7"/>
  <c r="P56" i="7"/>
  <c r="W56" i="7"/>
  <c r="Z56" i="7"/>
  <c r="AB56" i="7"/>
  <c r="T56" i="7"/>
  <c r="X56" i="7"/>
  <c r="AA56" i="7"/>
  <c r="AE56" i="7"/>
  <c r="Q56" i="7"/>
  <c r="O56" i="7"/>
  <c r="AD54" i="7"/>
  <c r="AH54" i="7"/>
  <c r="AG54" i="7"/>
  <c r="Y54" i="7"/>
  <c r="U54" i="7"/>
  <c r="AC54" i="7"/>
  <c r="V54" i="7"/>
  <c r="X54" i="7"/>
  <c r="AF54" i="7"/>
  <c r="R54" i="7"/>
  <c r="W54" i="7"/>
  <c r="AA54" i="7"/>
  <c r="AE54" i="7"/>
  <c r="O54" i="7"/>
  <c r="Q54" i="7"/>
  <c r="AG52" i="7"/>
  <c r="AD52" i="7"/>
  <c r="U52" i="7"/>
  <c r="AH52" i="7"/>
  <c r="S52" i="7"/>
  <c r="X52" i="7"/>
  <c r="AE52" i="7"/>
  <c r="W52" i="7"/>
  <c r="AA52" i="7"/>
  <c r="Z52" i="7"/>
  <c r="T52" i="7"/>
  <c r="V52" i="7"/>
  <c r="Q52" i="7"/>
  <c r="AB52" i="7"/>
  <c r="R52" i="7"/>
  <c r="P52" i="7"/>
  <c r="AF52" i="7"/>
  <c r="AG50" i="7"/>
  <c r="AH50" i="7"/>
  <c r="AD50" i="7"/>
  <c r="U50" i="7"/>
  <c r="W50" i="7"/>
  <c r="AA50" i="7"/>
  <c r="S50" i="7"/>
  <c r="X50" i="7"/>
  <c r="AE50" i="7"/>
  <c r="AB50" i="7"/>
  <c r="R50" i="7"/>
  <c r="P50" i="7"/>
  <c r="AF50" i="7"/>
  <c r="Z50" i="7"/>
  <c r="T50" i="7"/>
  <c r="V50" i="7"/>
  <c r="Q50" i="7"/>
  <c r="AG48" i="7"/>
  <c r="AD48" i="7"/>
  <c r="U48" i="7"/>
  <c r="AH48" i="7"/>
  <c r="S48" i="7"/>
  <c r="X48" i="7"/>
  <c r="AE48" i="7"/>
  <c r="W48" i="7"/>
  <c r="AA48" i="7"/>
  <c r="Z48" i="7"/>
  <c r="T48" i="7"/>
  <c r="V48" i="7"/>
  <c r="Q48" i="7"/>
  <c r="AB48" i="7"/>
  <c r="R48" i="7"/>
  <c r="P48" i="7"/>
  <c r="AF48" i="7"/>
  <c r="AG46" i="7"/>
  <c r="AH46" i="7"/>
  <c r="AD46" i="7"/>
  <c r="U46" i="7"/>
  <c r="W46" i="7"/>
  <c r="AA46" i="7"/>
  <c r="S46" i="7"/>
  <c r="X46" i="7"/>
  <c r="AE46" i="7"/>
  <c r="AB46" i="7"/>
  <c r="R46" i="7"/>
  <c r="P46" i="7"/>
  <c r="AF46" i="7"/>
  <c r="Z46" i="7"/>
  <c r="T46" i="7"/>
  <c r="V46" i="7"/>
  <c r="Q46" i="7"/>
  <c r="AG44" i="7"/>
  <c r="AD44" i="7"/>
  <c r="U44" i="7"/>
  <c r="AH44" i="7"/>
  <c r="S44" i="7"/>
  <c r="X44" i="7"/>
  <c r="AE44" i="7"/>
  <c r="W44" i="7"/>
  <c r="AA44" i="7"/>
  <c r="Z44" i="7"/>
  <c r="T44" i="7"/>
  <c r="V44" i="7"/>
  <c r="Q44" i="7"/>
  <c r="AB44" i="7"/>
  <c r="R44" i="7"/>
  <c r="P44" i="7"/>
  <c r="AF44" i="7"/>
  <c r="AG42" i="7"/>
  <c r="AH42" i="7"/>
  <c r="AD42" i="7"/>
  <c r="U42" i="7"/>
  <c r="W42" i="7"/>
  <c r="AA42" i="7"/>
  <c r="S42" i="7"/>
  <c r="X42" i="7"/>
  <c r="AE42" i="7"/>
  <c r="AB42" i="7"/>
  <c r="R42" i="7"/>
  <c r="P42" i="7"/>
  <c r="AF42" i="7"/>
  <c r="Z42" i="7"/>
  <c r="T42" i="7"/>
  <c r="V42" i="7"/>
  <c r="Q42" i="7"/>
  <c r="AG40" i="7"/>
  <c r="AD40" i="7"/>
  <c r="U40" i="7"/>
  <c r="AH40" i="7"/>
  <c r="S40" i="7"/>
  <c r="X40" i="7"/>
  <c r="AE40" i="7"/>
  <c r="W40" i="7"/>
  <c r="AA40" i="7"/>
  <c r="Z40" i="7"/>
  <c r="T40" i="7"/>
  <c r="V40" i="7"/>
  <c r="Q40" i="7"/>
  <c r="AB40" i="7"/>
  <c r="R40" i="7"/>
  <c r="P40" i="7"/>
  <c r="AF40" i="7"/>
  <c r="AG38" i="7"/>
  <c r="AH38" i="7"/>
  <c r="AD38" i="7"/>
  <c r="U38" i="7"/>
  <c r="W38" i="7"/>
  <c r="AA38" i="7"/>
  <c r="S38" i="7"/>
  <c r="X38" i="7"/>
  <c r="AE38" i="7"/>
  <c r="AB38" i="7"/>
  <c r="R38" i="7"/>
  <c r="P38" i="7"/>
  <c r="AF38" i="7"/>
  <c r="Z38" i="7"/>
  <c r="T38" i="7"/>
  <c r="V38" i="7"/>
  <c r="Q38" i="7"/>
  <c r="AG36" i="7"/>
  <c r="AD36" i="7"/>
  <c r="U36" i="7"/>
  <c r="AH36" i="7"/>
  <c r="S36" i="7"/>
  <c r="X36" i="7"/>
  <c r="AE36" i="7"/>
  <c r="W36" i="7"/>
  <c r="AA36" i="7"/>
  <c r="Z36" i="7"/>
  <c r="T36" i="7"/>
  <c r="V36" i="7"/>
  <c r="Q36" i="7"/>
  <c r="AB36" i="7"/>
  <c r="R36" i="7"/>
  <c r="P36" i="7"/>
  <c r="AF36" i="7"/>
  <c r="AG34" i="7"/>
  <c r="AH34" i="7"/>
  <c r="AD34" i="7"/>
  <c r="U34" i="7"/>
  <c r="W34" i="7"/>
  <c r="AA34" i="7"/>
  <c r="S34" i="7"/>
  <c r="X34" i="7"/>
  <c r="AE34" i="7"/>
  <c r="AB34" i="7"/>
  <c r="R34" i="7"/>
  <c r="P34" i="7"/>
  <c r="AF34" i="7"/>
  <c r="Z34" i="7"/>
  <c r="T34" i="7"/>
  <c r="V34" i="7"/>
  <c r="Q34" i="7"/>
  <c r="AG32" i="7"/>
  <c r="AD32" i="7"/>
  <c r="U32" i="7"/>
  <c r="AH32" i="7"/>
  <c r="S32" i="7"/>
  <c r="W32" i="7"/>
  <c r="X32" i="7"/>
  <c r="AE32" i="7"/>
  <c r="AA32" i="7"/>
  <c r="Z32" i="7"/>
  <c r="T32" i="7"/>
  <c r="V32" i="7"/>
  <c r="Q32" i="7"/>
  <c r="AB32" i="7"/>
  <c r="R32" i="7"/>
  <c r="P32" i="7"/>
  <c r="AF32" i="7"/>
  <c r="AG30" i="7"/>
  <c r="AH30" i="7"/>
  <c r="AD30" i="7"/>
  <c r="U30" i="7"/>
  <c r="W30" i="7"/>
  <c r="AA30" i="7"/>
  <c r="S30" i="7"/>
  <c r="X30" i="7"/>
  <c r="AE30" i="7"/>
  <c r="AB30" i="7"/>
  <c r="R30" i="7"/>
  <c r="P30" i="7"/>
  <c r="AF30" i="7"/>
  <c r="Z30" i="7"/>
  <c r="T30" i="7"/>
  <c r="V30" i="7"/>
  <c r="Q30" i="7"/>
  <c r="AG28" i="7"/>
  <c r="AD28" i="7"/>
  <c r="U28" i="7"/>
  <c r="AH28" i="7"/>
  <c r="S28" i="7"/>
  <c r="X28" i="7"/>
  <c r="AE28" i="7"/>
  <c r="W28" i="7"/>
  <c r="AA28" i="7"/>
  <c r="Z28" i="7"/>
  <c r="T28" i="7"/>
  <c r="V28" i="7"/>
  <c r="Q28" i="7"/>
  <c r="AB28" i="7"/>
  <c r="R28" i="7"/>
  <c r="P28" i="7"/>
  <c r="AF28" i="7"/>
  <c r="AG26" i="7"/>
  <c r="AH26" i="7"/>
  <c r="AD26" i="7"/>
  <c r="U26" i="7"/>
  <c r="W26" i="7"/>
  <c r="AA26" i="7"/>
  <c r="S26" i="7"/>
  <c r="X26" i="7"/>
  <c r="AE26" i="7"/>
  <c r="AB26" i="7"/>
  <c r="R26" i="7"/>
  <c r="P26" i="7"/>
  <c r="AF26" i="7"/>
  <c r="Z26" i="7"/>
  <c r="T26" i="7"/>
  <c r="V26" i="7"/>
  <c r="Q26" i="7"/>
  <c r="Y24" i="7"/>
  <c r="AC24" i="7"/>
  <c r="AG24" i="7"/>
  <c r="AH24" i="7"/>
  <c r="AD24" i="7"/>
  <c r="U24" i="7"/>
  <c r="X24" i="7"/>
  <c r="AA24" i="7"/>
  <c r="AE24" i="7"/>
  <c r="W24" i="7"/>
  <c r="AB24" i="7"/>
  <c r="R24" i="7"/>
  <c r="S24" i="7"/>
  <c r="V24" i="7"/>
  <c r="Q24" i="7"/>
  <c r="Z24" i="7"/>
  <c r="T24" i="7"/>
  <c r="P24" i="7"/>
  <c r="AF24" i="7"/>
  <c r="Y22" i="7"/>
  <c r="AC22" i="7"/>
  <c r="AG22" i="7"/>
  <c r="AD22" i="7"/>
  <c r="U22" i="7"/>
  <c r="AH22" i="7"/>
  <c r="X22" i="7"/>
  <c r="AA22" i="7"/>
  <c r="AE22" i="7"/>
  <c r="W22" i="7"/>
  <c r="Z22" i="7"/>
  <c r="T22" i="7"/>
  <c r="P22" i="7"/>
  <c r="AF22" i="7"/>
  <c r="AB22" i="7"/>
  <c r="R22" i="7"/>
  <c r="S22" i="7"/>
  <c r="V22" i="7"/>
  <c r="Q22" i="7"/>
  <c r="Y20" i="7"/>
  <c r="AC20" i="7"/>
  <c r="AG20" i="7"/>
  <c r="AH20" i="7"/>
  <c r="AD20" i="7"/>
  <c r="U20" i="7"/>
  <c r="X20" i="7"/>
  <c r="AA20" i="7"/>
  <c r="AE20" i="7"/>
  <c r="W20" i="7"/>
  <c r="AB20" i="7"/>
  <c r="R20" i="7"/>
  <c r="S20" i="7"/>
  <c r="V20" i="7"/>
  <c r="Q20" i="7"/>
  <c r="Z20" i="7"/>
  <c r="T20" i="7"/>
  <c r="P20" i="7"/>
  <c r="AF20" i="7"/>
  <c r="Y18" i="7"/>
  <c r="AC18" i="7"/>
  <c r="AG18" i="7"/>
  <c r="AD18" i="7"/>
  <c r="U18" i="7"/>
  <c r="AH18" i="7"/>
  <c r="X18" i="7"/>
  <c r="AA18" i="7"/>
  <c r="AE18" i="7"/>
  <c r="W18" i="7"/>
  <c r="Z18" i="7"/>
  <c r="T18" i="7"/>
  <c r="P18" i="7"/>
  <c r="AF18" i="7"/>
  <c r="AB18" i="7"/>
  <c r="R18" i="7"/>
  <c r="S18" i="7"/>
  <c r="V18" i="7"/>
  <c r="Q18" i="7"/>
  <c r="Y16" i="7"/>
  <c r="AC16" i="7"/>
  <c r="AG16" i="7"/>
  <c r="AH16" i="7"/>
  <c r="AD16" i="7"/>
  <c r="U16" i="7"/>
  <c r="X16" i="7"/>
  <c r="AA16" i="7"/>
  <c r="AE16" i="7"/>
  <c r="W16" i="7"/>
  <c r="AB16" i="7"/>
  <c r="R16" i="7"/>
  <c r="S16" i="7"/>
  <c r="V16" i="7"/>
  <c r="Q16" i="7"/>
  <c r="Z16" i="7"/>
  <c r="T16" i="7"/>
  <c r="P16" i="7"/>
  <c r="AF16" i="7"/>
  <c r="Y14" i="7"/>
  <c r="AC14" i="7"/>
  <c r="AG14" i="7"/>
  <c r="AD14" i="7"/>
  <c r="U14" i="7"/>
  <c r="AH14" i="7"/>
  <c r="X14" i="7"/>
  <c r="AA14" i="7"/>
  <c r="AE14" i="7"/>
  <c r="W14" i="7"/>
  <c r="Z14" i="7"/>
  <c r="T14" i="7"/>
  <c r="P14" i="7"/>
  <c r="AF14" i="7"/>
  <c r="AB14" i="7"/>
  <c r="R14" i="7"/>
  <c r="S14" i="7"/>
  <c r="V14" i="7"/>
  <c r="Q14" i="7"/>
  <c r="AG12" i="7"/>
  <c r="AD12" i="7"/>
  <c r="Y12" i="7"/>
  <c r="AH12" i="7"/>
  <c r="U12" i="7"/>
  <c r="AC12" i="7"/>
  <c r="X12" i="7"/>
  <c r="AE12" i="7"/>
  <c r="W12" i="7"/>
  <c r="AA12" i="7"/>
  <c r="Z12" i="7"/>
  <c r="T12" i="7"/>
  <c r="O12" i="7"/>
  <c r="P12" i="7"/>
  <c r="AF12" i="7"/>
  <c r="AB12" i="7"/>
  <c r="S12" i="7"/>
  <c r="R12" i="7"/>
  <c r="Q12" i="7"/>
  <c r="V12" i="7"/>
  <c r="AG10" i="7"/>
  <c r="AD10" i="7"/>
  <c r="Y10" i="7"/>
  <c r="AH10" i="7"/>
  <c r="U10" i="7"/>
  <c r="AC10" i="7"/>
  <c r="X10" i="7"/>
  <c r="AE10" i="7"/>
  <c r="W10" i="7"/>
  <c r="AA10" i="7"/>
  <c r="AB10" i="7"/>
  <c r="R10" i="7"/>
  <c r="O10" i="7"/>
  <c r="V10" i="7"/>
  <c r="Z10" i="7"/>
  <c r="S10" i="7"/>
  <c r="T10" i="7"/>
  <c r="Q10" i="7"/>
  <c r="AF10" i="7"/>
  <c r="AG8" i="7"/>
  <c r="AD8" i="7"/>
  <c r="Y8" i="7"/>
  <c r="AH8" i="7"/>
  <c r="U8" i="7"/>
  <c r="AC8" i="7"/>
  <c r="X8" i="7"/>
  <c r="AE8" i="7"/>
  <c r="W8" i="7"/>
  <c r="AA8" i="7"/>
  <c r="Z8" i="7"/>
  <c r="T8" i="7"/>
  <c r="O8" i="7"/>
  <c r="P8" i="7"/>
  <c r="AF8" i="7"/>
  <c r="AB8" i="7"/>
  <c r="S8" i="7"/>
  <c r="R8" i="7"/>
  <c r="Q8" i="7"/>
  <c r="V8" i="7"/>
  <c r="AG6" i="7"/>
  <c r="AD6" i="7"/>
  <c r="Y6" i="7"/>
  <c r="AH6" i="7"/>
  <c r="U6" i="7"/>
  <c r="AC6" i="7"/>
  <c r="X6" i="7"/>
  <c r="AE6" i="7"/>
  <c r="W6" i="7"/>
  <c r="AA6" i="7"/>
  <c r="AB6" i="7"/>
  <c r="R6" i="7"/>
  <c r="O6" i="7"/>
  <c r="V6" i="7"/>
  <c r="Z6" i="7"/>
  <c r="S6" i="7"/>
  <c r="T6" i="7"/>
  <c r="Q6" i="7"/>
  <c r="AF6" i="7"/>
  <c r="AG4" i="7"/>
  <c r="AD4" i="7"/>
  <c r="Y4" i="7"/>
  <c r="AH4" i="7"/>
  <c r="U4" i="7"/>
  <c r="AC4" i="7"/>
  <c r="X4" i="7"/>
  <c r="AE4" i="7"/>
  <c r="W4" i="7"/>
  <c r="AA4" i="7"/>
  <c r="Z4" i="7"/>
  <c r="T4" i="7"/>
  <c r="O4" i="7"/>
  <c r="P4" i="7"/>
  <c r="AF4" i="7"/>
  <c r="AB4" i="7"/>
  <c r="S4" i="7"/>
  <c r="R4" i="7"/>
  <c r="Q4" i="7"/>
  <c r="V4" i="7"/>
  <c r="AA3" i="7"/>
  <c r="W3" i="7"/>
  <c r="Y26" i="7"/>
  <c r="O28" i="7"/>
  <c r="AC28" i="7"/>
  <c r="Y30" i="7"/>
  <c r="O32" i="7"/>
  <c r="AC32" i="7"/>
  <c r="Y34" i="7"/>
  <c r="O36" i="7"/>
  <c r="AC36" i="7"/>
  <c r="Y38" i="7"/>
  <c r="O40" i="7"/>
  <c r="AC40" i="7"/>
  <c r="Y42" i="7"/>
  <c r="O44" i="7"/>
  <c r="AC44" i="7"/>
  <c r="Y46" i="7"/>
  <c r="O48" i="7"/>
  <c r="AC48" i="7"/>
  <c r="Y50" i="7"/>
  <c r="O52" i="7"/>
  <c r="AC52" i="7"/>
  <c r="Y53" i="7"/>
  <c r="T54" i="7"/>
  <c r="O55" i="7"/>
  <c r="W55" i="7"/>
  <c r="R56" i="7"/>
  <c r="AF56" i="7"/>
  <c r="Y57" i="7"/>
  <c r="T58" i="7"/>
  <c r="O59" i="7"/>
  <c r="W59" i="7"/>
  <c r="R60" i="7"/>
  <c r="AF60" i="7"/>
  <c r="Y61" i="7"/>
  <c r="T62" i="7"/>
  <c r="O63" i="7"/>
  <c r="W63" i="7"/>
  <c r="R64" i="7"/>
  <c r="AF64" i="7"/>
  <c r="Y65" i="7"/>
  <c r="T66" i="7"/>
  <c r="O67" i="7"/>
  <c r="W67" i="7"/>
  <c r="R68" i="7"/>
  <c r="AF68" i="7"/>
  <c r="Y69" i="7"/>
  <c r="T70" i="7"/>
  <c r="O71" i="7"/>
  <c r="W71" i="7"/>
  <c r="R72" i="7"/>
  <c r="AF72" i="7"/>
  <c r="Y73" i="7"/>
  <c r="T74" i="7"/>
  <c r="O75" i="7"/>
  <c r="W75" i="7"/>
  <c r="R76" i="7"/>
  <c r="AF76" i="7"/>
  <c r="Y77" i="7"/>
  <c r="T78" i="7"/>
  <c r="O79" i="7"/>
  <c r="W79" i="7"/>
  <c r="R80" i="7"/>
  <c r="AF80" i="7"/>
  <c r="Y81" i="7"/>
  <c r="T82" i="7"/>
  <c r="O83" i="7"/>
  <c r="W83" i="7"/>
  <c r="R84" i="7"/>
  <c r="AF84" i="7"/>
  <c r="Y85" i="7"/>
  <c r="T86" i="7"/>
  <c r="O87" i="7"/>
  <c r="W87" i="7"/>
  <c r="R88" i="7"/>
  <c r="AF88" i="7"/>
  <c r="Y89" i="7"/>
  <c r="T90" i="7"/>
  <c r="O91" i="7"/>
  <c r="W91" i="7"/>
  <c r="R92" i="7"/>
  <c r="AF92" i="7"/>
  <c r="Y93" i="7"/>
  <c r="T94" i="7"/>
  <c r="O95" i="7"/>
  <c r="W95" i="7"/>
  <c r="R96" i="7"/>
  <c r="AF96" i="7"/>
  <c r="Y97" i="7"/>
  <c r="T98" i="7"/>
  <c r="O99" i="7"/>
  <c r="W99" i="7"/>
  <c r="R100" i="7"/>
  <c r="AF100" i="7"/>
  <c r="Y101" i="7"/>
  <c r="T102" i="7"/>
  <c r="O103" i="7"/>
  <c r="W103" i="7"/>
  <c r="R104" i="7"/>
  <c r="AF104" i="7"/>
  <c r="Y105" i="7"/>
  <c r="T106" i="7"/>
  <c r="O107" i="7"/>
  <c r="W107" i="7"/>
  <c r="R108" i="7"/>
  <c r="AF108" i="7"/>
  <c r="Y109" i="7"/>
  <c r="T110" i="7"/>
  <c r="O111" i="7"/>
  <c r="W111" i="7"/>
  <c r="R112" i="7"/>
  <c r="AF112" i="7"/>
  <c r="Y113" i="7"/>
  <c r="T114" i="7"/>
  <c r="O115" i="7"/>
  <c r="W115" i="7"/>
  <c r="Y116" i="7"/>
  <c r="R117" i="7"/>
  <c r="V117" i="7"/>
  <c r="Z117" i="7"/>
  <c r="Q118" i="7"/>
  <c r="AC118" i="7"/>
  <c r="T119" i="7"/>
  <c r="X119" i="7"/>
  <c r="Y120" i="7"/>
  <c r="R121" i="7"/>
  <c r="V121" i="7"/>
  <c r="Z121" i="7"/>
  <c r="Q122" i="7"/>
  <c r="AC122" i="7"/>
  <c r="T123" i="7"/>
  <c r="X123" i="7"/>
  <c r="Y124" i="7"/>
  <c r="R125" i="7"/>
  <c r="V125" i="7"/>
  <c r="Z125" i="7"/>
  <c r="Q126" i="7"/>
  <c r="AC126" i="7"/>
  <c r="T127" i="7"/>
  <c r="X127" i="7"/>
  <c r="Y128" i="7"/>
  <c r="R129" i="7"/>
  <c r="V129" i="7"/>
  <c r="Z129" i="7"/>
  <c r="Q130" i="7"/>
  <c r="AC130" i="7"/>
  <c r="T131" i="7"/>
  <c r="X131" i="7"/>
  <c r="Y132" i="7"/>
  <c r="R133" i="7"/>
  <c r="V133" i="7"/>
  <c r="Z133" i="7"/>
  <c r="Q134" i="7"/>
  <c r="AC134" i="7"/>
  <c r="T135" i="7"/>
  <c r="X135" i="7"/>
  <c r="Y136" i="7"/>
  <c r="R137" i="7"/>
  <c r="V137" i="7"/>
  <c r="Z137" i="7"/>
  <c r="Q138" i="7"/>
  <c r="AC138" i="7"/>
  <c r="T139" i="7"/>
  <c r="X139" i="7"/>
  <c r="Y140" i="7"/>
  <c r="R141" i="7"/>
  <c r="V141" i="7"/>
  <c r="Z141" i="7"/>
  <c r="Q142" i="7"/>
  <c r="AC142" i="7"/>
  <c r="T143" i="7"/>
  <c r="X143" i="7"/>
  <c r="Y144" i="7"/>
  <c r="R145" i="7"/>
  <c r="V145" i="7"/>
  <c r="Z145" i="7"/>
  <c r="Q146" i="7"/>
  <c r="AC146" i="7"/>
  <c r="T147" i="7"/>
  <c r="X147" i="7"/>
  <c r="Y148" i="7"/>
  <c r="R149" i="7"/>
  <c r="V149" i="7"/>
  <c r="Z149" i="7"/>
  <c r="Q150" i="7"/>
  <c r="AC150" i="7"/>
  <c r="T151" i="7"/>
  <c r="X151" i="7"/>
  <c r="Y152" i="7"/>
  <c r="R153" i="7"/>
  <c r="V153" i="7"/>
  <c r="Z153" i="7"/>
  <c r="Q154" i="7"/>
  <c r="AC154" i="7"/>
  <c r="T155" i="7"/>
  <c r="Q156" i="7"/>
  <c r="T157" i="7"/>
  <c r="Y158" i="7"/>
  <c r="V159" i="7"/>
  <c r="AC160" i="7"/>
  <c r="R163" i="7"/>
  <c r="Q164" i="7"/>
  <c r="T165" i="7"/>
  <c r="Y166" i="7"/>
  <c r="AG182" i="7"/>
  <c r="AD182" i="7"/>
  <c r="AH182" i="7"/>
  <c r="Y182" i="7"/>
  <c r="AC182" i="7"/>
  <c r="P182" i="7"/>
  <c r="T182" i="7"/>
  <c r="W182" i="7"/>
  <c r="Z182" i="7"/>
  <c r="AB182" i="7"/>
  <c r="AE182" i="7"/>
  <c r="R182" i="7"/>
  <c r="V182" i="7"/>
  <c r="X182" i="7"/>
  <c r="AA182" i="7"/>
  <c r="AF182" i="7"/>
  <c r="Q182" i="7"/>
  <c r="Z3" i="7"/>
  <c r="V3" i="7"/>
  <c r="R3" i="7"/>
  <c r="P3" i="7"/>
  <c r="AF3" i="7"/>
  <c r="AB3" i="7"/>
  <c r="X3" i="7"/>
  <c r="T3" i="7"/>
  <c r="Q3" i="7"/>
  <c r="AI3" i="7"/>
  <c r="AH3" i="7"/>
  <c r="AD3" i="7"/>
  <c r="AE3" i="7"/>
  <c r="AI186" i="7"/>
  <c r="U186" i="7"/>
  <c r="S186" i="7"/>
  <c r="O186" i="7"/>
  <c r="AD185" i="7"/>
  <c r="U185" i="7"/>
  <c r="Y185" i="7"/>
  <c r="AC185" i="7"/>
  <c r="AG185" i="7"/>
  <c r="AI185" i="7"/>
  <c r="AH185" i="7"/>
  <c r="P185" i="7"/>
  <c r="Q185" i="7"/>
  <c r="O185" i="7"/>
  <c r="S185" i="7"/>
  <c r="W185" i="7"/>
  <c r="AA185" i="7"/>
  <c r="AE185" i="7"/>
  <c r="AB185" i="7"/>
  <c r="X185" i="7"/>
  <c r="T185" i="7"/>
  <c r="AF185" i="7"/>
  <c r="Z185" i="7"/>
  <c r="V185" i="7"/>
  <c r="R185" i="7"/>
  <c r="AI184" i="7"/>
  <c r="U184" i="7"/>
  <c r="S184" i="7"/>
  <c r="O184" i="7"/>
  <c r="AD183" i="7"/>
  <c r="AI183" i="7"/>
  <c r="U183" i="7"/>
  <c r="Y183" i="7"/>
  <c r="AC183" i="7"/>
  <c r="AG183" i="7"/>
  <c r="AH183" i="7"/>
  <c r="P183" i="7"/>
  <c r="O183" i="7"/>
  <c r="S183" i="7"/>
  <c r="W183" i="7"/>
  <c r="AA183" i="7"/>
  <c r="AE183" i="7"/>
  <c r="Q183" i="7"/>
  <c r="AF183" i="7"/>
  <c r="Z183" i="7"/>
  <c r="V183" i="7"/>
  <c r="R183" i="7"/>
  <c r="AB183" i="7"/>
  <c r="X183" i="7"/>
  <c r="T183" i="7"/>
  <c r="AI182" i="7"/>
  <c r="U182" i="7"/>
  <c r="S182" i="7"/>
  <c r="O182" i="7"/>
  <c r="AD181" i="7"/>
  <c r="U181" i="7"/>
  <c r="Y181" i="7"/>
  <c r="AC181" i="7"/>
  <c r="AG181" i="7"/>
  <c r="AI181" i="7"/>
  <c r="AH181" i="7"/>
  <c r="P181" i="7"/>
  <c r="Q181" i="7"/>
  <c r="O181" i="7"/>
  <c r="S181" i="7"/>
  <c r="W181" i="7"/>
  <c r="AA181" i="7"/>
  <c r="AE181" i="7"/>
  <c r="AB181" i="7"/>
  <c r="X181" i="7"/>
  <c r="T181" i="7"/>
  <c r="AF181" i="7"/>
  <c r="Z181" i="7"/>
  <c r="V181" i="7"/>
  <c r="R181" i="7"/>
  <c r="AI180" i="7"/>
  <c r="U180" i="7"/>
  <c r="S180" i="7"/>
  <c r="O180" i="7"/>
  <c r="AD179" i="7"/>
  <c r="U179" i="7"/>
  <c r="Y179" i="7"/>
  <c r="AC179" i="7"/>
  <c r="AI179" i="7"/>
  <c r="AG179" i="7"/>
  <c r="AH179" i="7"/>
  <c r="P179" i="7"/>
  <c r="O179" i="7"/>
  <c r="S179" i="7"/>
  <c r="W179" i="7"/>
  <c r="AA179" i="7"/>
  <c r="Q179" i="7"/>
  <c r="AE179" i="7"/>
  <c r="AF179" i="7"/>
  <c r="Z179" i="7"/>
  <c r="V179" i="7"/>
  <c r="R179" i="7"/>
  <c r="AB179" i="7"/>
  <c r="X179" i="7"/>
  <c r="T179" i="7"/>
  <c r="AI178" i="7"/>
  <c r="U178" i="7"/>
  <c r="S178" i="7"/>
  <c r="O178" i="7"/>
  <c r="AD177" i="7"/>
  <c r="U177" i="7"/>
  <c r="Y177" i="7"/>
  <c r="AC177" i="7"/>
  <c r="AG177" i="7"/>
  <c r="AI177" i="7"/>
  <c r="AH177" i="7"/>
  <c r="P177" i="7"/>
  <c r="Q177" i="7"/>
  <c r="O177" i="7"/>
  <c r="S177" i="7"/>
  <c r="W177" i="7"/>
  <c r="AA177" i="7"/>
  <c r="AE177" i="7"/>
  <c r="AB177" i="7"/>
  <c r="X177" i="7"/>
  <c r="T177" i="7"/>
  <c r="AF177" i="7"/>
  <c r="Z177" i="7"/>
  <c r="V177" i="7"/>
  <c r="R177" i="7"/>
  <c r="AI176" i="7"/>
  <c r="U176" i="7"/>
  <c r="S176" i="7"/>
  <c r="O176" i="7"/>
  <c r="AD175" i="7"/>
  <c r="AI175" i="7"/>
  <c r="U175" i="7"/>
  <c r="Y175" i="7"/>
  <c r="AC175" i="7"/>
  <c r="AG175" i="7"/>
  <c r="AH175" i="7"/>
  <c r="P175" i="7"/>
  <c r="O175" i="7"/>
  <c r="S175" i="7"/>
  <c r="W175" i="7"/>
  <c r="AA175" i="7"/>
  <c r="AE175" i="7"/>
  <c r="Q175" i="7"/>
  <c r="AF175" i="7"/>
  <c r="Z175" i="7"/>
  <c r="V175" i="7"/>
  <c r="R175" i="7"/>
  <c r="AB175" i="7"/>
  <c r="X175" i="7"/>
  <c r="T175" i="7"/>
  <c r="AI174" i="7"/>
  <c r="U174" i="7"/>
  <c r="S174" i="7"/>
  <c r="O174" i="7"/>
  <c r="AD173" i="7"/>
  <c r="U173" i="7"/>
  <c r="Y173" i="7"/>
  <c r="AC173" i="7"/>
  <c r="AG173" i="7"/>
  <c r="AI173" i="7"/>
  <c r="AH173" i="7"/>
  <c r="P173" i="7"/>
  <c r="Q173" i="7"/>
  <c r="O173" i="7"/>
  <c r="S173" i="7"/>
  <c r="W173" i="7"/>
  <c r="AA173" i="7"/>
  <c r="AE173" i="7"/>
  <c r="AB173" i="7"/>
  <c r="X173" i="7"/>
  <c r="T173" i="7"/>
  <c r="AF173" i="7"/>
  <c r="Z173" i="7"/>
  <c r="V173" i="7"/>
  <c r="R173" i="7"/>
  <c r="AI172" i="7"/>
  <c r="U172" i="7"/>
  <c r="S172" i="7"/>
  <c r="O172" i="7"/>
  <c r="AD171" i="7"/>
  <c r="AI171" i="7"/>
  <c r="U171" i="7"/>
  <c r="Y171" i="7"/>
  <c r="AC171" i="7"/>
  <c r="AG171" i="7"/>
  <c r="AH171" i="7"/>
  <c r="P171" i="7"/>
  <c r="O171" i="7"/>
  <c r="S171" i="7"/>
  <c r="W171" i="7"/>
  <c r="AA171" i="7"/>
  <c r="AE171" i="7"/>
  <c r="Q171" i="7"/>
  <c r="AF171" i="7"/>
  <c r="Z171" i="7"/>
  <c r="V171" i="7"/>
  <c r="R171" i="7"/>
  <c r="AB171" i="7"/>
  <c r="X171" i="7"/>
  <c r="T171" i="7"/>
  <c r="AI170" i="7"/>
  <c r="U170" i="7"/>
  <c r="S170" i="7"/>
  <c r="O170" i="7"/>
  <c r="AD169" i="7"/>
  <c r="U169" i="7"/>
  <c r="Y169" i="7"/>
  <c r="AC169" i="7"/>
  <c r="AG169" i="7"/>
  <c r="AI169" i="7"/>
  <c r="AH169" i="7"/>
  <c r="P169" i="7"/>
  <c r="Q169" i="7"/>
  <c r="O169" i="7"/>
  <c r="S169" i="7"/>
  <c r="W169" i="7"/>
  <c r="AA169" i="7"/>
  <c r="AE169" i="7"/>
  <c r="AB169" i="7"/>
  <c r="X169" i="7"/>
  <c r="T169" i="7"/>
  <c r="AF169" i="7"/>
  <c r="Z169" i="7"/>
  <c r="V169" i="7"/>
  <c r="R169" i="7"/>
  <c r="AI168" i="7"/>
  <c r="U168" i="7"/>
  <c r="S168" i="7"/>
  <c r="O168" i="7"/>
  <c r="AD167" i="7"/>
  <c r="AI167" i="7"/>
  <c r="U167" i="7"/>
  <c r="Y167" i="7"/>
  <c r="AC167" i="7"/>
  <c r="AG167" i="7"/>
  <c r="AH167" i="7"/>
  <c r="P167" i="7"/>
  <c r="O167" i="7"/>
  <c r="S167" i="7"/>
  <c r="W167" i="7"/>
  <c r="AA167" i="7"/>
  <c r="AE167" i="7"/>
  <c r="Q167" i="7"/>
  <c r="AF167" i="7"/>
  <c r="AB167" i="7"/>
  <c r="X167" i="7"/>
  <c r="T167" i="7"/>
  <c r="AI166" i="7"/>
  <c r="U166" i="7"/>
  <c r="S166" i="7"/>
  <c r="O166" i="7"/>
  <c r="AD165" i="7"/>
  <c r="U165" i="7"/>
  <c r="Y165" i="7"/>
  <c r="AC165" i="7"/>
  <c r="AG165" i="7"/>
  <c r="AI165" i="7"/>
  <c r="P165" i="7"/>
  <c r="Q165" i="7"/>
  <c r="O165" i="7"/>
  <c r="S165" i="7"/>
  <c r="W165" i="7"/>
  <c r="AA165" i="7"/>
  <c r="AE165" i="7"/>
  <c r="AF165" i="7"/>
  <c r="Z165" i="7"/>
  <c r="V165" i="7"/>
  <c r="R165" i="7"/>
  <c r="AI164" i="7"/>
  <c r="U164" i="7"/>
  <c r="S164" i="7"/>
  <c r="O164" i="7"/>
  <c r="AD163" i="7"/>
  <c r="AI163" i="7"/>
  <c r="U163" i="7"/>
  <c r="Y163" i="7"/>
  <c r="AC163" i="7"/>
  <c r="AG163" i="7"/>
  <c r="AH163" i="7"/>
  <c r="P163" i="7"/>
  <c r="O163" i="7"/>
  <c r="S163" i="7"/>
  <c r="W163" i="7"/>
  <c r="AA163" i="7"/>
  <c r="AE163" i="7"/>
  <c r="Q163" i="7"/>
  <c r="AB163" i="7"/>
  <c r="X163" i="7"/>
  <c r="T163" i="7"/>
  <c r="AI162" i="7"/>
  <c r="U162" i="7"/>
  <c r="S162" i="7"/>
  <c r="O162" i="7"/>
  <c r="AD161" i="7"/>
  <c r="U161" i="7"/>
  <c r="Y161" i="7"/>
  <c r="AC161" i="7"/>
  <c r="AG161" i="7"/>
  <c r="AI161" i="7"/>
  <c r="P161" i="7"/>
  <c r="Q161" i="7"/>
  <c r="O161" i="7"/>
  <c r="S161" i="7"/>
  <c r="W161" i="7"/>
  <c r="AA161" i="7"/>
  <c r="AE161" i="7"/>
  <c r="AF161" i="7"/>
  <c r="Z161" i="7"/>
  <c r="V161" i="7"/>
  <c r="R161" i="7"/>
  <c r="AI160" i="7"/>
  <c r="U160" i="7"/>
  <c r="S160" i="7"/>
  <c r="O160" i="7"/>
  <c r="AD159" i="7"/>
  <c r="AI159" i="7"/>
  <c r="U159" i="7"/>
  <c r="Y159" i="7"/>
  <c r="AC159" i="7"/>
  <c r="AG159" i="7"/>
  <c r="AH159" i="7"/>
  <c r="P159" i="7"/>
  <c r="O159" i="7"/>
  <c r="S159" i="7"/>
  <c r="W159" i="7"/>
  <c r="AA159" i="7"/>
  <c r="AE159" i="7"/>
  <c r="Q159" i="7"/>
  <c r="AB159" i="7"/>
  <c r="X159" i="7"/>
  <c r="T159" i="7"/>
  <c r="AI158" i="7"/>
  <c r="U158" i="7"/>
  <c r="S158" i="7"/>
  <c r="O158" i="7"/>
  <c r="AD157" i="7"/>
  <c r="U157" i="7"/>
  <c r="Y157" i="7"/>
  <c r="AC157" i="7"/>
  <c r="AG157" i="7"/>
  <c r="AI157" i="7"/>
  <c r="P157" i="7"/>
  <c r="Q157" i="7"/>
  <c r="O157" i="7"/>
  <c r="S157" i="7"/>
  <c r="W157" i="7"/>
  <c r="AA157" i="7"/>
  <c r="AE157" i="7"/>
  <c r="AF157" i="7"/>
  <c r="Z157" i="7"/>
  <c r="V157" i="7"/>
  <c r="R157" i="7"/>
  <c r="AI156" i="7"/>
  <c r="U156" i="7"/>
  <c r="S156" i="7"/>
  <c r="O156" i="7"/>
  <c r="AD155" i="7"/>
  <c r="AI155" i="7"/>
  <c r="U155" i="7"/>
  <c r="Y155" i="7"/>
  <c r="AC155" i="7"/>
  <c r="AG155" i="7"/>
  <c r="AH155" i="7"/>
  <c r="P155" i="7"/>
  <c r="O155" i="7"/>
  <c r="S155" i="7"/>
  <c r="W155" i="7"/>
  <c r="AA155" i="7"/>
  <c r="AE155" i="7"/>
  <c r="Q155" i="7"/>
  <c r="AB155" i="7"/>
  <c r="X155" i="7"/>
  <c r="AI154" i="7"/>
  <c r="U154" i="7"/>
  <c r="S154" i="7"/>
  <c r="O154" i="7"/>
  <c r="AD153" i="7"/>
  <c r="U153" i="7"/>
  <c r="Y153" i="7"/>
  <c r="AC153" i="7"/>
  <c r="AG153" i="7"/>
  <c r="AI153" i="7"/>
  <c r="P153" i="7"/>
  <c r="Q153" i="7"/>
  <c r="O153" i="7"/>
  <c r="S153" i="7"/>
  <c r="W153" i="7"/>
  <c r="AA153" i="7"/>
  <c r="AE153" i="7"/>
  <c r="AI152" i="7"/>
  <c r="U152" i="7"/>
  <c r="S152" i="7"/>
  <c r="O152" i="7"/>
  <c r="AD151" i="7"/>
  <c r="AI151" i="7"/>
  <c r="U151" i="7"/>
  <c r="Y151" i="7"/>
  <c r="AC151" i="7"/>
  <c r="AG151" i="7"/>
  <c r="P151" i="7"/>
  <c r="O151" i="7"/>
  <c r="S151" i="7"/>
  <c r="W151" i="7"/>
  <c r="AA151" i="7"/>
  <c r="AE151" i="7"/>
  <c r="Q151" i="7"/>
  <c r="AI150" i="7"/>
  <c r="U150" i="7"/>
  <c r="S150" i="7"/>
  <c r="O150" i="7"/>
  <c r="AD149" i="7"/>
  <c r="U149" i="7"/>
  <c r="Y149" i="7"/>
  <c r="AC149" i="7"/>
  <c r="AG149" i="7"/>
  <c r="AI149" i="7"/>
  <c r="P149" i="7"/>
  <c r="Q149" i="7"/>
  <c r="O149" i="7"/>
  <c r="S149" i="7"/>
  <c r="W149" i="7"/>
  <c r="AA149" i="7"/>
  <c r="AE149" i="7"/>
  <c r="AI148" i="7"/>
  <c r="U148" i="7"/>
  <c r="S148" i="7"/>
  <c r="O148" i="7"/>
  <c r="AD147" i="7"/>
  <c r="AI147" i="7"/>
  <c r="U147" i="7"/>
  <c r="Y147" i="7"/>
  <c r="AC147" i="7"/>
  <c r="AG147" i="7"/>
  <c r="P147" i="7"/>
  <c r="O147" i="7"/>
  <c r="S147" i="7"/>
  <c r="W147" i="7"/>
  <c r="AA147" i="7"/>
  <c r="AE147" i="7"/>
  <c r="Q147" i="7"/>
  <c r="AI146" i="7"/>
  <c r="U146" i="7"/>
  <c r="S146" i="7"/>
  <c r="O146" i="7"/>
  <c r="AD145" i="7"/>
  <c r="U145" i="7"/>
  <c r="Y145" i="7"/>
  <c r="AC145" i="7"/>
  <c r="AG145" i="7"/>
  <c r="AI145" i="7"/>
  <c r="P145" i="7"/>
  <c r="Q145" i="7"/>
  <c r="O145" i="7"/>
  <c r="S145" i="7"/>
  <c r="W145" i="7"/>
  <c r="AA145" i="7"/>
  <c r="AE145" i="7"/>
  <c r="AI144" i="7"/>
  <c r="U144" i="7"/>
  <c r="S144" i="7"/>
  <c r="O144" i="7"/>
  <c r="AD143" i="7"/>
  <c r="AI143" i="7"/>
  <c r="U143" i="7"/>
  <c r="Y143" i="7"/>
  <c r="AC143" i="7"/>
  <c r="AG143" i="7"/>
  <c r="P143" i="7"/>
  <c r="O143" i="7"/>
  <c r="S143" i="7"/>
  <c r="W143" i="7"/>
  <c r="AA143" i="7"/>
  <c r="AE143" i="7"/>
  <c r="Q143" i="7"/>
  <c r="AI142" i="7"/>
  <c r="U142" i="7"/>
  <c r="S142" i="7"/>
  <c r="O142" i="7"/>
  <c r="AD141" i="7"/>
  <c r="U141" i="7"/>
  <c r="Y141" i="7"/>
  <c r="AC141" i="7"/>
  <c r="AG141" i="7"/>
  <c r="AI141" i="7"/>
  <c r="P141" i="7"/>
  <c r="Q141" i="7"/>
  <c r="O141" i="7"/>
  <c r="S141" i="7"/>
  <c r="W141" i="7"/>
  <c r="AA141" i="7"/>
  <c r="AE141" i="7"/>
  <c r="AI140" i="7"/>
  <c r="U140" i="7"/>
  <c r="S140" i="7"/>
  <c r="O140" i="7"/>
  <c r="AD139" i="7"/>
  <c r="AI139" i="7"/>
  <c r="U139" i="7"/>
  <c r="Y139" i="7"/>
  <c r="AC139" i="7"/>
  <c r="AG139" i="7"/>
  <c r="P139" i="7"/>
  <c r="O139" i="7"/>
  <c r="S139" i="7"/>
  <c r="W139" i="7"/>
  <c r="AA139" i="7"/>
  <c r="AE139" i="7"/>
  <c r="Q139" i="7"/>
  <c r="AI138" i="7"/>
  <c r="U138" i="7"/>
  <c r="S138" i="7"/>
  <c r="O138" i="7"/>
  <c r="AD137" i="7"/>
  <c r="U137" i="7"/>
  <c r="Y137" i="7"/>
  <c r="AC137" i="7"/>
  <c r="AG137" i="7"/>
  <c r="AI137" i="7"/>
  <c r="P137" i="7"/>
  <c r="Q137" i="7"/>
  <c r="O137" i="7"/>
  <c r="S137" i="7"/>
  <c r="W137" i="7"/>
  <c r="AA137" i="7"/>
  <c r="AE137" i="7"/>
  <c r="AI136" i="7"/>
  <c r="U136" i="7"/>
  <c r="S136" i="7"/>
  <c r="O136" i="7"/>
  <c r="AD135" i="7"/>
  <c r="AI135" i="7"/>
  <c r="U135" i="7"/>
  <c r="Y135" i="7"/>
  <c r="AC135" i="7"/>
  <c r="AG135" i="7"/>
  <c r="P135" i="7"/>
  <c r="O135" i="7"/>
  <c r="S135" i="7"/>
  <c r="W135" i="7"/>
  <c r="AA135" i="7"/>
  <c r="AE135" i="7"/>
  <c r="Q135" i="7"/>
  <c r="AI134" i="7"/>
  <c r="U134" i="7"/>
  <c r="S134" i="7"/>
  <c r="O134" i="7"/>
  <c r="AD133" i="7"/>
  <c r="U133" i="7"/>
  <c r="Y133" i="7"/>
  <c r="AC133" i="7"/>
  <c r="AG133" i="7"/>
  <c r="AI133" i="7"/>
  <c r="P133" i="7"/>
  <c r="Q133" i="7"/>
  <c r="O133" i="7"/>
  <c r="S133" i="7"/>
  <c r="W133" i="7"/>
  <c r="AA133" i="7"/>
  <c r="AE133" i="7"/>
  <c r="AI132" i="7"/>
  <c r="U132" i="7"/>
  <c r="S132" i="7"/>
  <c r="O132" i="7"/>
  <c r="AD131" i="7"/>
  <c r="AI131" i="7"/>
  <c r="U131" i="7"/>
  <c r="Y131" i="7"/>
  <c r="AC131" i="7"/>
  <c r="AG131" i="7"/>
  <c r="P131" i="7"/>
  <c r="O131" i="7"/>
  <c r="S131" i="7"/>
  <c r="W131" i="7"/>
  <c r="AA131" i="7"/>
  <c r="AE131" i="7"/>
  <c r="Q131" i="7"/>
  <c r="AI130" i="7"/>
  <c r="U130" i="7"/>
  <c r="S130" i="7"/>
  <c r="O130" i="7"/>
  <c r="AD129" i="7"/>
  <c r="U129" i="7"/>
  <c r="Y129" i="7"/>
  <c r="AC129" i="7"/>
  <c r="AG129" i="7"/>
  <c r="AI129" i="7"/>
  <c r="P129" i="7"/>
  <c r="Q129" i="7"/>
  <c r="O129" i="7"/>
  <c r="S129" i="7"/>
  <c r="W129" i="7"/>
  <c r="AA129" i="7"/>
  <c r="AE129" i="7"/>
  <c r="AI128" i="7"/>
  <c r="U128" i="7"/>
  <c r="S128" i="7"/>
  <c r="O128" i="7"/>
  <c r="AD127" i="7"/>
  <c r="AI127" i="7"/>
  <c r="U127" i="7"/>
  <c r="Y127" i="7"/>
  <c r="AC127" i="7"/>
  <c r="AG127" i="7"/>
  <c r="P127" i="7"/>
  <c r="O127" i="7"/>
  <c r="S127" i="7"/>
  <c r="W127" i="7"/>
  <c r="AA127" i="7"/>
  <c r="AE127" i="7"/>
  <c r="Q127" i="7"/>
  <c r="AI126" i="7"/>
  <c r="U126" i="7"/>
  <c r="S126" i="7"/>
  <c r="O126" i="7"/>
  <c r="AD125" i="7"/>
  <c r="U125" i="7"/>
  <c r="Y125" i="7"/>
  <c r="AC125" i="7"/>
  <c r="AG125" i="7"/>
  <c r="AI125" i="7"/>
  <c r="P125" i="7"/>
  <c r="Q125" i="7"/>
  <c r="O125" i="7"/>
  <c r="S125" i="7"/>
  <c r="W125" i="7"/>
  <c r="AA125" i="7"/>
  <c r="AE125" i="7"/>
  <c r="AI124" i="7"/>
  <c r="U124" i="7"/>
  <c r="S124" i="7"/>
  <c r="O124" i="7"/>
  <c r="AD123" i="7"/>
  <c r="AI123" i="7"/>
  <c r="U123" i="7"/>
  <c r="Y123" i="7"/>
  <c r="AC123" i="7"/>
  <c r="AG123" i="7"/>
  <c r="P123" i="7"/>
  <c r="O123" i="7"/>
  <c r="S123" i="7"/>
  <c r="W123" i="7"/>
  <c r="AA123" i="7"/>
  <c r="AE123" i="7"/>
  <c r="Q123" i="7"/>
  <c r="AI122" i="7"/>
  <c r="U122" i="7"/>
  <c r="S122" i="7"/>
  <c r="O122" i="7"/>
  <c r="AD121" i="7"/>
  <c r="U121" i="7"/>
  <c r="Y121" i="7"/>
  <c r="AC121" i="7"/>
  <c r="AG121" i="7"/>
  <c r="AI121" i="7"/>
  <c r="P121" i="7"/>
  <c r="Q121" i="7"/>
  <c r="O121" i="7"/>
  <c r="S121" i="7"/>
  <c r="W121" i="7"/>
  <c r="AA121" i="7"/>
  <c r="AE121" i="7"/>
  <c r="AI120" i="7"/>
  <c r="U120" i="7"/>
  <c r="S120" i="7"/>
  <c r="O120" i="7"/>
  <c r="AD119" i="7"/>
  <c r="AI119" i="7"/>
  <c r="U119" i="7"/>
  <c r="Y119" i="7"/>
  <c r="AC119" i="7"/>
  <c r="AG119" i="7"/>
  <c r="P119" i="7"/>
  <c r="O119" i="7"/>
  <c r="S119" i="7"/>
  <c r="W119" i="7"/>
  <c r="AA119" i="7"/>
  <c r="AE119" i="7"/>
  <c r="Q119" i="7"/>
  <c r="AI118" i="7"/>
  <c r="U118" i="7"/>
  <c r="S118" i="7"/>
  <c r="O118" i="7"/>
  <c r="AD117" i="7"/>
  <c r="U117" i="7"/>
  <c r="Y117" i="7"/>
  <c r="AC117" i="7"/>
  <c r="AG117" i="7"/>
  <c r="AI117" i="7"/>
  <c r="P117" i="7"/>
  <c r="Q117" i="7"/>
  <c r="O117" i="7"/>
  <c r="S117" i="7"/>
  <c r="W117" i="7"/>
  <c r="AA117" i="7"/>
  <c r="AE117" i="7"/>
  <c r="AI116" i="7"/>
  <c r="U116" i="7"/>
  <c r="S116" i="7"/>
  <c r="O116" i="7"/>
  <c r="AD115" i="7"/>
  <c r="U115" i="7"/>
  <c r="AI115" i="7"/>
  <c r="Y115" i="7"/>
  <c r="AC115" i="7"/>
  <c r="AG115" i="7"/>
  <c r="AA115" i="7"/>
  <c r="AE115" i="7"/>
  <c r="Q115" i="7"/>
  <c r="P115" i="7"/>
  <c r="T115" i="7"/>
  <c r="X115" i="7"/>
  <c r="R115" i="7"/>
  <c r="V115" i="7"/>
  <c r="AI114" i="7"/>
  <c r="Z114" i="7"/>
  <c r="S114" i="7"/>
  <c r="AI113" i="7"/>
  <c r="AD113" i="7"/>
  <c r="AH113" i="7"/>
  <c r="S113" i="7"/>
  <c r="AA113" i="7"/>
  <c r="O113" i="7"/>
  <c r="W113" i="7"/>
  <c r="AE113" i="7"/>
  <c r="P113" i="7"/>
  <c r="T113" i="7"/>
  <c r="X113" i="7"/>
  <c r="AB113" i="7"/>
  <c r="R113" i="7"/>
  <c r="V113" i="7"/>
  <c r="Z113" i="7"/>
  <c r="AF113" i="7"/>
  <c r="AI112" i="7"/>
  <c r="AD112" i="7"/>
  <c r="S112" i="7"/>
  <c r="U111" i="7"/>
  <c r="AC111" i="7"/>
  <c r="Y111" i="7"/>
  <c r="AG111" i="7"/>
  <c r="AH111" i="7"/>
  <c r="AD111" i="7"/>
  <c r="Q111" i="7"/>
  <c r="R111" i="7"/>
  <c r="V111" i="7"/>
  <c r="Z111" i="7"/>
  <c r="AF111" i="7"/>
  <c r="P111" i="7"/>
  <c r="T111" i="7"/>
  <c r="X111" i="7"/>
  <c r="AB111" i="7"/>
  <c r="AI110" i="7"/>
  <c r="Z110" i="7"/>
  <c r="S110" i="7"/>
  <c r="AI109" i="7"/>
  <c r="AD109" i="7"/>
  <c r="AH109" i="7"/>
  <c r="S109" i="7"/>
  <c r="AA109" i="7"/>
  <c r="O109" i="7"/>
  <c r="W109" i="7"/>
  <c r="AE109" i="7"/>
  <c r="P109" i="7"/>
  <c r="T109" i="7"/>
  <c r="X109" i="7"/>
  <c r="AB109" i="7"/>
  <c r="R109" i="7"/>
  <c r="V109" i="7"/>
  <c r="Z109" i="7"/>
  <c r="AF109" i="7"/>
  <c r="AI108" i="7"/>
  <c r="AD108" i="7"/>
  <c r="S108" i="7"/>
  <c r="U107" i="7"/>
  <c r="AC107" i="7"/>
  <c r="Y107" i="7"/>
  <c r="AG107" i="7"/>
  <c r="AH107" i="7"/>
  <c r="AD107" i="7"/>
  <c r="Q107" i="7"/>
  <c r="R107" i="7"/>
  <c r="V107" i="7"/>
  <c r="Z107" i="7"/>
  <c r="AF107" i="7"/>
  <c r="P107" i="7"/>
  <c r="T107" i="7"/>
  <c r="X107" i="7"/>
  <c r="AB107" i="7"/>
  <c r="AI106" i="7"/>
  <c r="Z106" i="7"/>
  <c r="S106" i="7"/>
  <c r="AI105" i="7"/>
  <c r="AD105" i="7"/>
  <c r="AH105" i="7"/>
  <c r="S105" i="7"/>
  <c r="AA105" i="7"/>
  <c r="O105" i="7"/>
  <c r="W105" i="7"/>
  <c r="AE105" i="7"/>
  <c r="P105" i="7"/>
  <c r="T105" i="7"/>
  <c r="X105" i="7"/>
  <c r="AB105" i="7"/>
  <c r="R105" i="7"/>
  <c r="V105" i="7"/>
  <c r="Z105" i="7"/>
  <c r="AF105" i="7"/>
  <c r="AI104" i="7"/>
  <c r="AD104" i="7"/>
  <c r="S104" i="7"/>
  <c r="U103" i="7"/>
  <c r="AC103" i="7"/>
  <c r="Y103" i="7"/>
  <c r="AG103" i="7"/>
  <c r="AH103" i="7"/>
  <c r="AD103" i="7"/>
  <c r="Q103" i="7"/>
  <c r="R103" i="7"/>
  <c r="V103" i="7"/>
  <c r="Z103" i="7"/>
  <c r="AF103" i="7"/>
  <c r="P103" i="7"/>
  <c r="T103" i="7"/>
  <c r="X103" i="7"/>
  <c r="AB103" i="7"/>
  <c r="AI102" i="7"/>
  <c r="Z102" i="7"/>
  <c r="S102" i="7"/>
  <c r="AI101" i="7"/>
  <c r="AD101" i="7"/>
  <c r="AH101" i="7"/>
  <c r="S101" i="7"/>
  <c r="AA101" i="7"/>
  <c r="O101" i="7"/>
  <c r="W101" i="7"/>
  <c r="AE101" i="7"/>
  <c r="P101" i="7"/>
  <c r="T101" i="7"/>
  <c r="X101" i="7"/>
  <c r="AB101" i="7"/>
  <c r="R101" i="7"/>
  <c r="V101" i="7"/>
  <c r="Z101" i="7"/>
  <c r="AF101" i="7"/>
  <c r="AI100" i="7"/>
  <c r="AD100" i="7"/>
  <c r="S100" i="7"/>
  <c r="U99" i="7"/>
  <c r="AC99" i="7"/>
  <c r="Y99" i="7"/>
  <c r="AG99" i="7"/>
  <c r="AH99" i="7"/>
  <c r="AD99" i="7"/>
  <c r="Q99" i="7"/>
  <c r="R99" i="7"/>
  <c r="V99" i="7"/>
  <c r="Z99" i="7"/>
  <c r="AF99" i="7"/>
  <c r="P99" i="7"/>
  <c r="T99" i="7"/>
  <c r="X99" i="7"/>
  <c r="AB99" i="7"/>
  <c r="AI98" i="7"/>
  <c r="Z98" i="7"/>
  <c r="S98" i="7"/>
  <c r="AI97" i="7"/>
  <c r="AD97" i="7"/>
  <c r="AH97" i="7"/>
  <c r="S97" i="7"/>
  <c r="AA97" i="7"/>
  <c r="O97" i="7"/>
  <c r="W97" i="7"/>
  <c r="AE97" i="7"/>
  <c r="P97" i="7"/>
  <c r="T97" i="7"/>
  <c r="X97" i="7"/>
  <c r="AB97" i="7"/>
  <c r="R97" i="7"/>
  <c r="V97" i="7"/>
  <c r="Z97" i="7"/>
  <c r="AF97" i="7"/>
  <c r="AI96" i="7"/>
  <c r="AD96" i="7"/>
  <c r="S96" i="7"/>
  <c r="U95" i="7"/>
  <c r="AC95" i="7"/>
  <c r="Y95" i="7"/>
  <c r="AG95" i="7"/>
  <c r="AH95" i="7"/>
  <c r="AD95" i="7"/>
  <c r="Q95" i="7"/>
  <c r="R95" i="7"/>
  <c r="V95" i="7"/>
  <c r="Z95" i="7"/>
  <c r="AF95" i="7"/>
  <c r="P95" i="7"/>
  <c r="T95" i="7"/>
  <c r="X95" i="7"/>
  <c r="AB95" i="7"/>
  <c r="AI94" i="7"/>
  <c r="Z94" i="7"/>
  <c r="S94" i="7"/>
  <c r="AI93" i="7"/>
  <c r="AD93" i="7"/>
  <c r="AH93" i="7"/>
  <c r="S93" i="7"/>
  <c r="AA93" i="7"/>
  <c r="O93" i="7"/>
  <c r="W93" i="7"/>
  <c r="AE93" i="7"/>
  <c r="P93" i="7"/>
  <c r="T93" i="7"/>
  <c r="X93" i="7"/>
  <c r="AB93" i="7"/>
  <c r="R93" i="7"/>
  <c r="V93" i="7"/>
  <c r="Z93" i="7"/>
  <c r="AF93" i="7"/>
  <c r="AI92" i="7"/>
  <c r="AD92" i="7"/>
  <c r="S92" i="7"/>
  <c r="U91" i="7"/>
  <c r="AC91" i="7"/>
  <c r="Y91" i="7"/>
  <c r="AG91" i="7"/>
  <c r="AH91" i="7"/>
  <c r="AD91" i="7"/>
  <c r="Q91" i="7"/>
  <c r="R91" i="7"/>
  <c r="V91" i="7"/>
  <c r="Z91" i="7"/>
  <c r="AF91" i="7"/>
  <c r="P91" i="7"/>
  <c r="T91" i="7"/>
  <c r="X91" i="7"/>
  <c r="AB91" i="7"/>
  <c r="AI90" i="7"/>
  <c r="Z90" i="7"/>
  <c r="S90" i="7"/>
  <c r="AI89" i="7"/>
  <c r="AD89" i="7"/>
  <c r="AH89" i="7"/>
  <c r="S89" i="7"/>
  <c r="AA89" i="7"/>
  <c r="O89" i="7"/>
  <c r="W89" i="7"/>
  <c r="AE89" i="7"/>
  <c r="P89" i="7"/>
  <c r="T89" i="7"/>
  <c r="X89" i="7"/>
  <c r="AB89" i="7"/>
  <c r="R89" i="7"/>
  <c r="V89" i="7"/>
  <c r="Z89" i="7"/>
  <c r="AF89" i="7"/>
  <c r="AI88" i="7"/>
  <c r="AD88" i="7"/>
  <c r="S88" i="7"/>
  <c r="U87" i="7"/>
  <c r="AC87" i="7"/>
  <c r="Y87" i="7"/>
  <c r="AG87" i="7"/>
  <c r="AH87" i="7"/>
  <c r="AD87" i="7"/>
  <c r="Q87" i="7"/>
  <c r="R87" i="7"/>
  <c r="V87" i="7"/>
  <c r="Z87" i="7"/>
  <c r="AF87" i="7"/>
  <c r="P87" i="7"/>
  <c r="T87" i="7"/>
  <c r="X87" i="7"/>
  <c r="AB87" i="7"/>
  <c r="AI86" i="7"/>
  <c r="Z86" i="7"/>
  <c r="S86" i="7"/>
  <c r="AI85" i="7"/>
  <c r="AD85" i="7"/>
  <c r="AH85" i="7"/>
  <c r="S85" i="7"/>
  <c r="AA85" i="7"/>
  <c r="O85" i="7"/>
  <c r="W85" i="7"/>
  <c r="AE85" i="7"/>
  <c r="P85" i="7"/>
  <c r="T85" i="7"/>
  <c r="X85" i="7"/>
  <c r="AB85" i="7"/>
  <c r="R85" i="7"/>
  <c r="V85" i="7"/>
  <c r="Z85" i="7"/>
  <c r="AF85" i="7"/>
  <c r="AI84" i="7"/>
  <c r="AD84" i="7"/>
  <c r="S84" i="7"/>
  <c r="U83" i="7"/>
  <c r="AC83" i="7"/>
  <c r="Y83" i="7"/>
  <c r="AG83" i="7"/>
  <c r="AH83" i="7"/>
  <c r="AD83" i="7"/>
  <c r="Q83" i="7"/>
  <c r="R83" i="7"/>
  <c r="V83" i="7"/>
  <c r="Z83" i="7"/>
  <c r="AF83" i="7"/>
  <c r="P83" i="7"/>
  <c r="T83" i="7"/>
  <c r="X83" i="7"/>
  <c r="AB83" i="7"/>
  <c r="AI82" i="7"/>
  <c r="Z82" i="7"/>
  <c r="S82" i="7"/>
  <c r="AI81" i="7"/>
  <c r="AD81" i="7"/>
  <c r="AH81" i="7"/>
  <c r="S81" i="7"/>
  <c r="AA81" i="7"/>
  <c r="O81" i="7"/>
  <c r="W81" i="7"/>
  <c r="AE81" i="7"/>
  <c r="P81" i="7"/>
  <c r="T81" i="7"/>
  <c r="X81" i="7"/>
  <c r="AB81" i="7"/>
  <c r="R81" i="7"/>
  <c r="V81" i="7"/>
  <c r="Z81" i="7"/>
  <c r="AF81" i="7"/>
  <c r="AI80" i="7"/>
  <c r="AD80" i="7"/>
  <c r="S80" i="7"/>
  <c r="U79" i="7"/>
  <c r="AC79" i="7"/>
  <c r="Y79" i="7"/>
  <c r="AG79" i="7"/>
  <c r="AH79" i="7"/>
  <c r="AD79" i="7"/>
  <c r="Q79" i="7"/>
  <c r="R79" i="7"/>
  <c r="V79" i="7"/>
  <c r="Z79" i="7"/>
  <c r="AF79" i="7"/>
  <c r="P79" i="7"/>
  <c r="T79" i="7"/>
  <c r="X79" i="7"/>
  <c r="AB79" i="7"/>
  <c r="AI78" i="7"/>
  <c r="Z78" i="7"/>
  <c r="S78" i="7"/>
  <c r="AI77" i="7"/>
  <c r="AD77" i="7"/>
  <c r="AH77" i="7"/>
  <c r="S77" i="7"/>
  <c r="AA77" i="7"/>
  <c r="O77" i="7"/>
  <c r="W77" i="7"/>
  <c r="AE77" i="7"/>
  <c r="P77" i="7"/>
  <c r="T77" i="7"/>
  <c r="X77" i="7"/>
  <c r="AB77" i="7"/>
  <c r="R77" i="7"/>
  <c r="V77" i="7"/>
  <c r="Z77" i="7"/>
  <c r="AF77" i="7"/>
  <c r="AI76" i="7"/>
  <c r="AD76" i="7"/>
  <c r="S76" i="7"/>
  <c r="U75" i="7"/>
  <c r="AC75" i="7"/>
  <c r="Y75" i="7"/>
  <c r="AG75" i="7"/>
  <c r="AH75" i="7"/>
  <c r="AD75" i="7"/>
  <c r="Q75" i="7"/>
  <c r="R75" i="7"/>
  <c r="V75" i="7"/>
  <c r="Z75" i="7"/>
  <c r="AF75" i="7"/>
  <c r="P75" i="7"/>
  <c r="T75" i="7"/>
  <c r="X75" i="7"/>
  <c r="AB75" i="7"/>
  <c r="AI74" i="7"/>
  <c r="Z74" i="7"/>
  <c r="S74" i="7"/>
  <c r="AI73" i="7"/>
  <c r="AD73" i="7"/>
  <c r="AH73" i="7"/>
  <c r="S73" i="7"/>
  <c r="AA73" i="7"/>
  <c r="O73" i="7"/>
  <c r="W73" i="7"/>
  <c r="AE73" i="7"/>
  <c r="P73" i="7"/>
  <c r="T73" i="7"/>
  <c r="X73" i="7"/>
  <c r="AB73" i="7"/>
  <c r="R73" i="7"/>
  <c r="V73" i="7"/>
  <c r="Z73" i="7"/>
  <c r="AF73" i="7"/>
  <c r="AI72" i="7"/>
  <c r="AD72" i="7"/>
  <c r="S72" i="7"/>
  <c r="U71" i="7"/>
  <c r="AC71" i="7"/>
  <c r="Y71" i="7"/>
  <c r="AG71" i="7"/>
  <c r="AH71" i="7"/>
  <c r="AD71" i="7"/>
  <c r="Q71" i="7"/>
  <c r="R71" i="7"/>
  <c r="V71" i="7"/>
  <c r="Z71" i="7"/>
  <c r="AF71" i="7"/>
  <c r="P71" i="7"/>
  <c r="T71" i="7"/>
  <c r="X71" i="7"/>
  <c r="AB71" i="7"/>
  <c r="AI70" i="7"/>
  <c r="Z70" i="7"/>
  <c r="S70" i="7"/>
  <c r="AI69" i="7"/>
  <c r="AD69" i="7"/>
  <c r="AH69" i="7"/>
  <c r="S69" i="7"/>
  <c r="AA69" i="7"/>
  <c r="O69" i="7"/>
  <c r="W69" i="7"/>
  <c r="AE69" i="7"/>
  <c r="P69" i="7"/>
  <c r="T69" i="7"/>
  <c r="X69" i="7"/>
  <c r="AB69" i="7"/>
  <c r="R69" i="7"/>
  <c r="V69" i="7"/>
  <c r="Z69" i="7"/>
  <c r="AF69" i="7"/>
  <c r="U67" i="7"/>
  <c r="AC67" i="7"/>
  <c r="Y67" i="7"/>
  <c r="AG67" i="7"/>
  <c r="AH67" i="7"/>
  <c r="AD67" i="7"/>
  <c r="Q67" i="7"/>
  <c r="R67" i="7"/>
  <c r="V67" i="7"/>
  <c r="Z67" i="7"/>
  <c r="AF67" i="7"/>
  <c r="P67" i="7"/>
  <c r="T67" i="7"/>
  <c r="X67" i="7"/>
  <c r="AB67" i="7"/>
  <c r="AI65" i="7"/>
  <c r="AD65" i="7"/>
  <c r="AH65" i="7"/>
  <c r="S65" i="7"/>
  <c r="AA65" i="7"/>
  <c r="O65" i="7"/>
  <c r="W65" i="7"/>
  <c r="AE65" i="7"/>
  <c r="P65" i="7"/>
  <c r="T65" i="7"/>
  <c r="X65" i="7"/>
  <c r="AB65" i="7"/>
  <c r="R65" i="7"/>
  <c r="V65" i="7"/>
  <c r="Z65" i="7"/>
  <c r="AF65" i="7"/>
  <c r="U63" i="7"/>
  <c r="AC63" i="7"/>
  <c r="Y63" i="7"/>
  <c r="AG63" i="7"/>
  <c r="AH63" i="7"/>
  <c r="AD63" i="7"/>
  <c r="Q63" i="7"/>
  <c r="R63" i="7"/>
  <c r="V63" i="7"/>
  <c r="Z63" i="7"/>
  <c r="AF63" i="7"/>
  <c r="P63" i="7"/>
  <c r="T63" i="7"/>
  <c r="X63" i="7"/>
  <c r="AB63" i="7"/>
  <c r="AI61" i="7"/>
  <c r="AD61" i="7"/>
  <c r="AH61" i="7"/>
  <c r="S61" i="7"/>
  <c r="AA61" i="7"/>
  <c r="O61" i="7"/>
  <c r="W61" i="7"/>
  <c r="AE61" i="7"/>
  <c r="P61" i="7"/>
  <c r="T61" i="7"/>
  <c r="X61" i="7"/>
  <c r="AB61" i="7"/>
  <c r="R61" i="7"/>
  <c r="V61" i="7"/>
  <c r="Z61" i="7"/>
  <c r="AF61" i="7"/>
  <c r="U59" i="7"/>
  <c r="AC59" i="7"/>
  <c r="Y59" i="7"/>
  <c r="AG59" i="7"/>
  <c r="AH59" i="7"/>
  <c r="AD59" i="7"/>
  <c r="Q59" i="7"/>
  <c r="R59" i="7"/>
  <c r="V59" i="7"/>
  <c r="Z59" i="7"/>
  <c r="AF59" i="7"/>
  <c r="P59" i="7"/>
  <c r="T59" i="7"/>
  <c r="X59" i="7"/>
  <c r="AB59" i="7"/>
  <c r="AI57" i="7"/>
  <c r="AD57" i="7"/>
  <c r="AH57" i="7"/>
  <c r="S57" i="7"/>
  <c r="AA57" i="7"/>
  <c r="O57" i="7"/>
  <c r="W57" i="7"/>
  <c r="AE57" i="7"/>
  <c r="P57" i="7"/>
  <c r="T57" i="7"/>
  <c r="X57" i="7"/>
  <c r="AB57" i="7"/>
  <c r="R57" i="7"/>
  <c r="V57" i="7"/>
  <c r="Z57" i="7"/>
  <c r="AF57" i="7"/>
  <c r="U55" i="7"/>
  <c r="AC55" i="7"/>
  <c r="Y55" i="7"/>
  <c r="AG55" i="7"/>
  <c r="AH55" i="7"/>
  <c r="AD55" i="7"/>
  <c r="Q55" i="7"/>
  <c r="R55" i="7"/>
  <c r="V55" i="7"/>
  <c r="Z55" i="7"/>
  <c r="AF55" i="7"/>
  <c r="P55" i="7"/>
  <c r="T55" i="7"/>
  <c r="X55" i="7"/>
  <c r="AB55" i="7"/>
  <c r="AI53" i="7"/>
  <c r="U53" i="7"/>
  <c r="AH53" i="7"/>
  <c r="AD53" i="7"/>
  <c r="P53" i="7"/>
  <c r="AA53" i="7"/>
  <c r="W53" i="7"/>
  <c r="AE53" i="7"/>
  <c r="Q53" i="7"/>
  <c r="R53" i="7"/>
  <c r="X53" i="7"/>
  <c r="AB53" i="7"/>
  <c r="O53" i="7"/>
  <c r="S53" i="7"/>
  <c r="V53" i="7"/>
  <c r="Z53" i="7"/>
  <c r="AF53" i="7"/>
  <c r="Y51" i="7"/>
  <c r="AG51" i="7"/>
  <c r="AD51" i="7"/>
  <c r="U51" i="7"/>
  <c r="AC51" i="7"/>
  <c r="AI51" i="7"/>
  <c r="AH51" i="7"/>
  <c r="X51" i="7"/>
  <c r="P51" i="7"/>
  <c r="AF51" i="7"/>
  <c r="O51" i="7"/>
  <c r="S51" i="7"/>
  <c r="AA51" i="7"/>
  <c r="R51" i="7"/>
  <c r="Z51" i="7"/>
  <c r="Q51" i="7"/>
  <c r="W51" i="7"/>
  <c r="AE51" i="7"/>
  <c r="V51" i="7"/>
  <c r="U49" i="7"/>
  <c r="AC49" i="7"/>
  <c r="AI49" i="7"/>
  <c r="AH49" i="7"/>
  <c r="Y49" i="7"/>
  <c r="AG49" i="7"/>
  <c r="AD49" i="7"/>
  <c r="P49" i="7"/>
  <c r="AF49" i="7"/>
  <c r="X49" i="7"/>
  <c r="Q49" i="7"/>
  <c r="W49" i="7"/>
  <c r="AE49" i="7"/>
  <c r="V49" i="7"/>
  <c r="O49" i="7"/>
  <c r="S49" i="7"/>
  <c r="AA49" i="7"/>
  <c r="R49" i="7"/>
  <c r="Z49" i="7"/>
  <c r="Y47" i="7"/>
  <c r="AG47" i="7"/>
  <c r="AD47" i="7"/>
  <c r="U47" i="7"/>
  <c r="AC47" i="7"/>
  <c r="AI47" i="7"/>
  <c r="AH47" i="7"/>
  <c r="X47" i="7"/>
  <c r="P47" i="7"/>
  <c r="AF47" i="7"/>
  <c r="O47" i="7"/>
  <c r="S47" i="7"/>
  <c r="AA47" i="7"/>
  <c r="R47" i="7"/>
  <c r="Z47" i="7"/>
  <c r="Q47" i="7"/>
  <c r="W47" i="7"/>
  <c r="AE47" i="7"/>
  <c r="V47" i="7"/>
  <c r="U45" i="7"/>
  <c r="AC45" i="7"/>
  <c r="AI45" i="7"/>
  <c r="AH45" i="7"/>
  <c r="Y45" i="7"/>
  <c r="AG45" i="7"/>
  <c r="AD45" i="7"/>
  <c r="P45" i="7"/>
  <c r="AF45" i="7"/>
  <c r="X45" i="7"/>
  <c r="Q45" i="7"/>
  <c r="W45" i="7"/>
  <c r="AE45" i="7"/>
  <c r="V45" i="7"/>
  <c r="O45" i="7"/>
  <c r="S45" i="7"/>
  <c r="AA45" i="7"/>
  <c r="R45" i="7"/>
  <c r="Z45" i="7"/>
  <c r="Y43" i="7"/>
  <c r="AG43" i="7"/>
  <c r="AD43" i="7"/>
  <c r="U43" i="7"/>
  <c r="AC43" i="7"/>
  <c r="AI43" i="7"/>
  <c r="AH43" i="7"/>
  <c r="X43" i="7"/>
  <c r="P43" i="7"/>
  <c r="AF43" i="7"/>
  <c r="O43" i="7"/>
  <c r="S43" i="7"/>
  <c r="AA43" i="7"/>
  <c r="R43" i="7"/>
  <c r="Z43" i="7"/>
  <c r="Q43" i="7"/>
  <c r="W43" i="7"/>
  <c r="AE43" i="7"/>
  <c r="V43" i="7"/>
  <c r="U41" i="7"/>
  <c r="AC41" i="7"/>
  <c r="AI41" i="7"/>
  <c r="AH41" i="7"/>
  <c r="Y41" i="7"/>
  <c r="AG41" i="7"/>
  <c r="AD41" i="7"/>
  <c r="P41" i="7"/>
  <c r="AF41" i="7"/>
  <c r="X41" i="7"/>
  <c r="Q41" i="7"/>
  <c r="W41" i="7"/>
  <c r="AE41" i="7"/>
  <c r="V41" i="7"/>
  <c r="O41" i="7"/>
  <c r="S41" i="7"/>
  <c r="AA41" i="7"/>
  <c r="R41" i="7"/>
  <c r="Z41" i="7"/>
  <c r="Y39" i="7"/>
  <c r="AG39" i="7"/>
  <c r="AD39" i="7"/>
  <c r="U39" i="7"/>
  <c r="AC39" i="7"/>
  <c r="AI39" i="7"/>
  <c r="AH39" i="7"/>
  <c r="X39" i="7"/>
  <c r="P39" i="7"/>
  <c r="AF39" i="7"/>
  <c r="O39" i="7"/>
  <c r="S39" i="7"/>
  <c r="AA39" i="7"/>
  <c r="R39" i="7"/>
  <c r="Z39" i="7"/>
  <c r="Q39" i="7"/>
  <c r="W39" i="7"/>
  <c r="AE39" i="7"/>
  <c r="V39" i="7"/>
  <c r="U37" i="7"/>
  <c r="AC37" i="7"/>
  <c r="AI37" i="7"/>
  <c r="AH37" i="7"/>
  <c r="Y37" i="7"/>
  <c r="AG37" i="7"/>
  <c r="AD37" i="7"/>
  <c r="P37" i="7"/>
  <c r="AF37" i="7"/>
  <c r="X37" i="7"/>
  <c r="Q37" i="7"/>
  <c r="W37" i="7"/>
  <c r="AE37" i="7"/>
  <c r="V37" i="7"/>
  <c r="O37" i="7"/>
  <c r="S37" i="7"/>
  <c r="AA37" i="7"/>
  <c r="R37" i="7"/>
  <c r="Z37" i="7"/>
  <c r="Y35" i="7"/>
  <c r="AG35" i="7"/>
  <c r="AD35" i="7"/>
  <c r="U35" i="7"/>
  <c r="AC35" i="7"/>
  <c r="AI35" i="7"/>
  <c r="AH35" i="7"/>
  <c r="X35" i="7"/>
  <c r="P35" i="7"/>
  <c r="AF35" i="7"/>
  <c r="O35" i="7"/>
  <c r="S35" i="7"/>
  <c r="AA35" i="7"/>
  <c r="R35" i="7"/>
  <c r="Z35" i="7"/>
  <c r="Q35" i="7"/>
  <c r="W35" i="7"/>
  <c r="AE35" i="7"/>
  <c r="V35" i="7"/>
  <c r="U33" i="7"/>
  <c r="AC33" i="7"/>
  <c r="AI33" i="7"/>
  <c r="AH33" i="7"/>
  <c r="Y33" i="7"/>
  <c r="AG33" i="7"/>
  <c r="AD33" i="7"/>
  <c r="P33" i="7"/>
  <c r="AF33" i="7"/>
  <c r="X33" i="7"/>
  <c r="Q33" i="7"/>
  <c r="W33" i="7"/>
  <c r="AE33" i="7"/>
  <c r="V33" i="7"/>
  <c r="O33" i="7"/>
  <c r="S33" i="7"/>
  <c r="AA33" i="7"/>
  <c r="R33" i="7"/>
  <c r="Z33" i="7"/>
  <c r="Y31" i="7"/>
  <c r="AG31" i="7"/>
  <c r="AD31" i="7"/>
  <c r="U31" i="7"/>
  <c r="AC31" i="7"/>
  <c r="AI31" i="7"/>
  <c r="AH31" i="7"/>
  <c r="X31" i="7"/>
  <c r="P31" i="7"/>
  <c r="AF31" i="7"/>
  <c r="O31" i="7"/>
  <c r="S31" i="7"/>
  <c r="AA31" i="7"/>
  <c r="R31" i="7"/>
  <c r="Z31" i="7"/>
  <c r="Q31" i="7"/>
  <c r="W31" i="7"/>
  <c r="AE31" i="7"/>
  <c r="V31" i="7"/>
  <c r="U29" i="7"/>
  <c r="AC29" i="7"/>
  <c r="AI29" i="7"/>
  <c r="AH29" i="7"/>
  <c r="Y29" i="7"/>
  <c r="AG29" i="7"/>
  <c r="AD29" i="7"/>
  <c r="P29" i="7"/>
  <c r="AF29" i="7"/>
  <c r="X29" i="7"/>
  <c r="Q29" i="7"/>
  <c r="W29" i="7"/>
  <c r="AE29" i="7"/>
  <c r="V29" i="7"/>
  <c r="O29" i="7"/>
  <c r="S29" i="7"/>
  <c r="AA29" i="7"/>
  <c r="R29" i="7"/>
  <c r="Z29" i="7"/>
  <c r="Y27" i="7"/>
  <c r="AG27" i="7"/>
  <c r="AD27" i="7"/>
  <c r="U27" i="7"/>
  <c r="AC27" i="7"/>
  <c r="AI27" i="7"/>
  <c r="AH27" i="7"/>
  <c r="X27" i="7"/>
  <c r="P27" i="7"/>
  <c r="AF27" i="7"/>
  <c r="O27" i="7"/>
  <c r="S27" i="7"/>
  <c r="AA27" i="7"/>
  <c r="R27" i="7"/>
  <c r="Z27" i="7"/>
  <c r="Q27" i="7"/>
  <c r="W27" i="7"/>
  <c r="AE27" i="7"/>
  <c r="V27" i="7"/>
  <c r="U25" i="7"/>
  <c r="AC25" i="7"/>
  <c r="AI25" i="7"/>
  <c r="AH25" i="7"/>
  <c r="Y25" i="7"/>
  <c r="AG25" i="7"/>
  <c r="AD25" i="7"/>
  <c r="AB25" i="7"/>
  <c r="Q25" i="7"/>
  <c r="W25" i="7"/>
  <c r="AE25" i="7"/>
  <c r="V25" i="7"/>
  <c r="P25" i="7"/>
  <c r="AF25" i="7"/>
  <c r="O25" i="7"/>
  <c r="S25" i="7"/>
  <c r="AA25" i="7"/>
  <c r="R25" i="7"/>
  <c r="Z25" i="7"/>
  <c r="X25" i="7"/>
  <c r="Y23" i="7"/>
  <c r="AG23" i="7"/>
  <c r="AD23" i="7"/>
  <c r="U23" i="7"/>
  <c r="AC23" i="7"/>
  <c r="AI23" i="7"/>
  <c r="AH23" i="7"/>
  <c r="AB23" i="7"/>
  <c r="O23" i="7"/>
  <c r="S23" i="7"/>
  <c r="AA23" i="7"/>
  <c r="R23" i="7"/>
  <c r="Z23" i="7"/>
  <c r="X23" i="7"/>
  <c r="Q23" i="7"/>
  <c r="W23" i="7"/>
  <c r="AE23" i="7"/>
  <c r="V23" i="7"/>
  <c r="P23" i="7"/>
  <c r="AF23" i="7"/>
  <c r="U21" i="7"/>
  <c r="AC21" i="7"/>
  <c r="AI21" i="7"/>
  <c r="AH21" i="7"/>
  <c r="Y21" i="7"/>
  <c r="AG21" i="7"/>
  <c r="AD21" i="7"/>
  <c r="AB21" i="7"/>
  <c r="Q21" i="7"/>
  <c r="W21" i="7"/>
  <c r="AE21" i="7"/>
  <c r="V21" i="7"/>
  <c r="P21" i="7"/>
  <c r="AF21" i="7"/>
  <c r="O21" i="7"/>
  <c r="S21" i="7"/>
  <c r="AA21" i="7"/>
  <c r="R21" i="7"/>
  <c r="Z21" i="7"/>
  <c r="X21" i="7"/>
  <c r="Y19" i="7"/>
  <c r="AG19" i="7"/>
  <c r="AD19" i="7"/>
  <c r="U19" i="7"/>
  <c r="AC19" i="7"/>
  <c r="AI19" i="7"/>
  <c r="AH19" i="7"/>
  <c r="AB19" i="7"/>
  <c r="O19" i="7"/>
  <c r="S19" i="7"/>
  <c r="AA19" i="7"/>
  <c r="R19" i="7"/>
  <c r="Z19" i="7"/>
  <c r="X19" i="7"/>
  <c r="Q19" i="7"/>
  <c r="W19" i="7"/>
  <c r="AE19" i="7"/>
  <c r="V19" i="7"/>
  <c r="P19" i="7"/>
  <c r="AF19" i="7"/>
  <c r="U17" i="7"/>
  <c r="AC17" i="7"/>
  <c r="AI17" i="7"/>
  <c r="AH17" i="7"/>
  <c r="Y17" i="7"/>
  <c r="AG17" i="7"/>
  <c r="AD17" i="7"/>
  <c r="AB17" i="7"/>
  <c r="Q17" i="7"/>
  <c r="W17" i="7"/>
  <c r="AE17" i="7"/>
  <c r="V17" i="7"/>
  <c r="P17" i="7"/>
  <c r="AF17" i="7"/>
  <c r="O17" i="7"/>
  <c r="S17" i="7"/>
  <c r="AA17" i="7"/>
  <c r="R17" i="7"/>
  <c r="Z17" i="7"/>
  <c r="X17" i="7"/>
  <c r="Y15" i="7"/>
  <c r="AG15" i="7"/>
  <c r="AD15" i="7"/>
  <c r="U15" i="7"/>
  <c r="AC15" i="7"/>
  <c r="AI15" i="7"/>
  <c r="AH15" i="7"/>
  <c r="AB15" i="7"/>
  <c r="O15" i="7"/>
  <c r="S15" i="7"/>
  <c r="AA15" i="7"/>
  <c r="R15" i="7"/>
  <c r="Z15" i="7"/>
  <c r="X15" i="7"/>
  <c r="Q15" i="7"/>
  <c r="W15" i="7"/>
  <c r="AE15" i="7"/>
  <c r="V15" i="7"/>
  <c r="P15" i="7"/>
  <c r="AF15" i="7"/>
  <c r="U13" i="7"/>
  <c r="AD13" i="7"/>
  <c r="AI13" i="7"/>
  <c r="AG13" i="7"/>
  <c r="AH13" i="7"/>
  <c r="Y13" i="7"/>
  <c r="AC13" i="7"/>
  <c r="P13" i="7"/>
  <c r="T13" i="7"/>
  <c r="X13" i="7"/>
  <c r="AB13" i="7"/>
  <c r="O13" i="7"/>
  <c r="W13" i="7"/>
  <c r="AE13" i="7"/>
  <c r="R13" i="7"/>
  <c r="V13" i="7"/>
  <c r="Z13" i="7"/>
  <c r="AF13" i="7"/>
  <c r="S13" i="7"/>
  <c r="AA13" i="7"/>
  <c r="Q13" i="7"/>
  <c r="AI11" i="7"/>
  <c r="AH11" i="7"/>
  <c r="Y11" i="7"/>
  <c r="AG11" i="7"/>
  <c r="AD11" i="7"/>
  <c r="U11" i="7"/>
  <c r="AC11" i="7"/>
  <c r="R11" i="7"/>
  <c r="V11" i="7"/>
  <c r="Z11" i="7"/>
  <c r="AF11" i="7"/>
  <c r="O11" i="7"/>
  <c r="AE11" i="7"/>
  <c r="P11" i="7"/>
  <c r="T11" i="7"/>
  <c r="X11" i="7"/>
  <c r="AB11" i="7"/>
  <c r="Q11" i="7"/>
  <c r="W11" i="7"/>
  <c r="AA11" i="7"/>
  <c r="U9" i="7"/>
  <c r="AD9" i="7"/>
  <c r="AI9" i="7"/>
  <c r="AG9" i="7"/>
  <c r="AH9" i="7"/>
  <c r="Y9" i="7"/>
  <c r="AC9" i="7"/>
  <c r="P9" i="7"/>
  <c r="T9" i="7"/>
  <c r="X9" i="7"/>
  <c r="AB9" i="7"/>
  <c r="O9" i="7"/>
  <c r="W9" i="7"/>
  <c r="AE9" i="7"/>
  <c r="R9" i="7"/>
  <c r="V9" i="7"/>
  <c r="Z9" i="7"/>
  <c r="AF9" i="7"/>
  <c r="S9" i="7"/>
  <c r="AA9" i="7"/>
  <c r="Q9" i="7"/>
  <c r="AI7" i="7"/>
  <c r="AH7" i="7"/>
  <c r="Y7" i="7"/>
  <c r="AG7" i="7"/>
  <c r="AD7" i="7"/>
  <c r="U7" i="7"/>
  <c r="AC7" i="7"/>
  <c r="R7" i="7"/>
  <c r="V7" i="7"/>
  <c r="Z7" i="7"/>
  <c r="AF7" i="7"/>
  <c r="O7" i="7"/>
  <c r="AE7" i="7"/>
  <c r="P7" i="7"/>
  <c r="T7" i="7"/>
  <c r="X7" i="7"/>
  <c r="AB7" i="7"/>
  <c r="Q7" i="7"/>
  <c r="W7" i="7"/>
  <c r="AA7" i="7"/>
  <c r="U5" i="7"/>
  <c r="AD5" i="7"/>
  <c r="AI5" i="7"/>
  <c r="AG5" i="7"/>
  <c r="AH5" i="7"/>
  <c r="Y5" i="7"/>
  <c r="AC5" i="7"/>
  <c r="P5" i="7"/>
  <c r="T5" i="7"/>
  <c r="N5" i="6" s="1"/>
  <c r="X5" i="7"/>
  <c r="AB5" i="7"/>
  <c r="O5" i="7"/>
  <c r="W5" i="7"/>
  <c r="AE5" i="7"/>
  <c r="R5" i="7"/>
  <c r="V5" i="7"/>
  <c r="Z5" i="7"/>
  <c r="AF5" i="7"/>
  <c r="S5" i="7"/>
  <c r="AA5" i="7"/>
  <c r="Q5" i="7"/>
  <c r="L5" i="6" s="1"/>
  <c r="AC3" i="7"/>
  <c r="Y3" i="7"/>
  <c r="U3" i="7"/>
  <c r="P6" i="7"/>
  <c r="P10" i="7"/>
  <c r="O14" i="7"/>
  <c r="O16" i="7"/>
  <c r="O18" i="7"/>
  <c r="O20" i="7"/>
  <c r="O22" i="7"/>
  <c r="O24" i="7"/>
  <c r="O26" i="7"/>
  <c r="AC26" i="7"/>
  <c r="AB27" i="7"/>
  <c r="Y28" i="7"/>
  <c r="T29" i="7"/>
  <c r="O30" i="7"/>
  <c r="AC30" i="7"/>
  <c r="AB31" i="7"/>
  <c r="Y32" i="7"/>
  <c r="T33" i="7"/>
  <c r="O34" i="7"/>
  <c r="AC34" i="7"/>
  <c r="AB35" i="7"/>
  <c r="Y36" i="7"/>
  <c r="T37" i="7"/>
  <c r="O38" i="7"/>
  <c r="AC38" i="7"/>
  <c r="AB39" i="7"/>
  <c r="Y40" i="7"/>
  <c r="T41" i="7"/>
  <c r="O42" i="7"/>
  <c r="AC42" i="7"/>
  <c r="AB43" i="7"/>
  <c r="Y44" i="7"/>
  <c r="T45" i="7"/>
  <c r="O46" i="7"/>
  <c r="AC46" i="7"/>
  <c r="AB47" i="7"/>
  <c r="Y48" i="7"/>
  <c r="T49" i="7"/>
  <c r="O50" i="7"/>
  <c r="AC50" i="7"/>
  <c r="AB51" i="7"/>
  <c r="Y52" i="7"/>
  <c r="T53" i="7"/>
  <c r="AC53" i="7"/>
  <c r="P54" i="7"/>
  <c r="AB54" i="7"/>
  <c r="S55" i="7"/>
  <c r="AA55" i="7"/>
  <c r="AI55" i="7"/>
  <c r="V56" i="7"/>
  <c r="AH56" i="7"/>
  <c r="U57" i="7"/>
  <c r="AC57" i="7"/>
  <c r="P58" i="7"/>
  <c r="AB58" i="7"/>
  <c r="S59" i="7"/>
  <c r="AA59" i="7"/>
  <c r="AI59" i="7"/>
  <c r="V60" i="7"/>
  <c r="AH60" i="7"/>
  <c r="U61" i="7"/>
  <c r="AC61" i="7"/>
  <c r="P62" i="7"/>
  <c r="AB62" i="7"/>
  <c r="S63" i="7"/>
  <c r="AA63" i="7"/>
  <c r="AI63" i="7"/>
  <c r="V64" i="7"/>
  <c r="AH64" i="7"/>
  <c r="U65" i="7"/>
  <c r="AC65" i="7"/>
  <c r="P66" i="7"/>
  <c r="AB66" i="7"/>
  <c r="S67" i="7"/>
  <c r="AA67" i="7"/>
  <c r="AI67" i="7"/>
  <c r="V68" i="7"/>
  <c r="AH68" i="7"/>
  <c r="U69" i="7"/>
  <c r="AC69" i="7"/>
  <c r="P70" i="7"/>
  <c r="AB70" i="7"/>
  <c r="S71" i="7"/>
  <c r="AA71" i="7"/>
  <c r="AI71" i="7"/>
  <c r="V72" i="7"/>
  <c r="AH72" i="7"/>
  <c r="U73" i="7"/>
  <c r="AC73" i="7"/>
  <c r="P74" i="7"/>
  <c r="AB74" i="7"/>
  <c r="S75" i="7"/>
  <c r="AA75" i="7"/>
  <c r="AI75" i="7"/>
  <c r="V76" i="7"/>
  <c r="AH76" i="7"/>
  <c r="U77" i="7"/>
  <c r="AC77" i="7"/>
  <c r="P78" i="7"/>
  <c r="AB78" i="7"/>
  <c r="S79" i="7"/>
  <c r="AA79" i="7"/>
  <c r="AI79" i="7"/>
  <c r="V80" i="7"/>
  <c r="AH80" i="7"/>
  <c r="U81" i="7"/>
  <c r="AC81" i="7"/>
  <c r="P82" i="7"/>
  <c r="AB82" i="7"/>
  <c r="S83" i="7"/>
  <c r="AA83" i="7"/>
  <c r="AI83" i="7"/>
  <c r="V84" i="7"/>
  <c r="AH84" i="7"/>
  <c r="U85" i="7"/>
  <c r="AC85" i="7"/>
  <c r="P86" i="7"/>
  <c r="AB86" i="7"/>
  <c r="S87" i="7"/>
  <c r="AA87" i="7"/>
  <c r="AI87" i="7"/>
  <c r="V88" i="7"/>
  <c r="AH88" i="7"/>
  <c r="U89" i="7"/>
  <c r="AC89" i="7"/>
  <c r="P90" i="7"/>
  <c r="AB90" i="7"/>
  <c r="S91" i="7"/>
  <c r="AA91" i="7"/>
  <c r="AI91" i="7"/>
  <c r="V92" i="7"/>
  <c r="AH92" i="7"/>
  <c r="U93" i="7"/>
  <c r="AC93" i="7"/>
  <c r="P94" i="7"/>
  <c r="AB94" i="7"/>
  <c r="S95" i="7"/>
  <c r="AA95" i="7"/>
  <c r="AI95" i="7"/>
  <c r="V96" i="7"/>
  <c r="AH96" i="7"/>
  <c r="U97" i="7"/>
  <c r="AC97" i="7"/>
  <c r="P98" i="7"/>
  <c r="AB98" i="7"/>
  <c r="S99" i="7"/>
  <c r="AA99" i="7"/>
  <c r="AI99" i="7"/>
  <c r="V100" i="7"/>
  <c r="AH100" i="7"/>
  <c r="U101" i="7"/>
  <c r="AC101" i="7"/>
  <c r="P102" i="7"/>
  <c r="AB102" i="7"/>
  <c r="S103" i="7"/>
  <c r="AA103" i="7"/>
  <c r="AI103" i="7"/>
  <c r="V104" i="7"/>
  <c r="AH104" i="7"/>
  <c r="U105" i="7"/>
  <c r="AC105" i="7"/>
  <c r="P106" i="7"/>
  <c r="AB106" i="7"/>
  <c r="S107" i="7"/>
  <c r="AA107" i="7"/>
  <c r="AI107" i="7"/>
  <c r="V108" i="7"/>
  <c r="AH108" i="7"/>
  <c r="U109" i="7"/>
  <c r="AC109" i="7"/>
  <c r="P110" i="7"/>
  <c r="AB110" i="7"/>
  <c r="S111" i="7"/>
  <c r="AA111" i="7"/>
  <c r="AI111" i="7"/>
  <c r="V112" i="7"/>
  <c r="AH112" i="7"/>
  <c r="U113" i="7"/>
  <c r="AC113" i="7"/>
  <c r="P114" i="7"/>
  <c r="AB114" i="7"/>
  <c r="S115" i="7"/>
  <c r="Z115" i="7"/>
  <c r="AF115" i="7"/>
  <c r="Q116" i="7"/>
  <c r="AC116" i="7"/>
  <c r="T117" i="7"/>
  <c r="X117" i="7"/>
  <c r="AB117" i="7"/>
  <c r="AH117" i="7"/>
  <c r="Y118" i="7"/>
  <c r="R119" i="7"/>
  <c r="V119" i="7"/>
  <c r="Z119" i="7"/>
  <c r="AF119" i="7"/>
  <c r="Q120" i="7"/>
  <c r="AC120" i="7"/>
  <c r="T121" i="7"/>
  <c r="X121" i="7"/>
  <c r="AB121" i="7"/>
  <c r="AH121" i="7"/>
  <c r="Y122" i="7"/>
  <c r="R123" i="7"/>
  <c r="V123" i="7"/>
  <c r="Z123" i="7"/>
  <c r="AF123" i="7"/>
  <c r="Q124" i="7"/>
  <c r="AC124" i="7"/>
  <c r="T125" i="7"/>
  <c r="X125" i="7"/>
  <c r="AB125" i="7"/>
  <c r="AH125" i="7"/>
  <c r="Y126" i="7"/>
  <c r="R127" i="7"/>
  <c r="V127" i="7"/>
  <c r="Z127" i="7"/>
  <c r="AF127" i="7"/>
  <c r="Q128" i="7"/>
  <c r="AC128" i="7"/>
  <c r="T129" i="7"/>
  <c r="X129" i="7"/>
  <c r="AB129" i="7"/>
  <c r="AH129" i="7"/>
  <c r="Y130" i="7"/>
  <c r="R131" i="7"/>
  <c r="V131" i="7"/>
  <c r="Z131" i="7"/>
  <c r="AF131" i="7"/>
  <c r="Q132" i="7"/>
  <c r="AC132" i="7"/>
  <c r="T133" i="7"/>
  <c r="X133" i="7"/>
  <c r="AB133" i="7"/>
  <c r="AH133" i="7"/>
  <c r="Y134" i="7"/>
  <c r="R135" i="7"/>
  <c r="V135" i="7"/>
  <c r="Z135" i="7"/>
  <c r="AF135" i="7"/>
  <c r="Q136" i="7"/>
  <c r="AC136" i="7"/>
  <c r="T137" i="7"/>
  <c r="X137" i="7"/>
  <c r="AB137" i="7"/>
  <c r="AH137" i="7"/>
  <c r="Y138" i="7"/>
  <c r="R139" i="7"/>
  <c r="V139" i="7"/>
  <c r="Z139" i="7"/>
  <c r="AF139" i="7"/>
  <c r="Q140" i="7"/>
  <c r="AC140" i="7"/>
  <c r="T141" i="7"/>
  <c r="X141" i="7"/>
  <c r="AB141" i="7"/>
  <c r="AH141" i="7"/>
  <c r="Y142" i="7"/>
  <c r="R143" i="7"/>
  <c r="V143" i="7"/>
  <c r="Z143" i="7"/>
  <c r="AF143" i="7"/>
  <c r="Q144" i="7"/>
  <c r="AC144" i="7"/>
  <c r="T145" i="7"/>
  <c r="X145" i="7"/>
  <c r="AB145" i="7"/>
  <c r="AH145" i="7"/>
  <c r="Y146" i="7"/>
  <c r="R147" i="7"/>
  <c r="V147" i="7"/>
  <c r="Z147" i="7"/>
  <c r="AF147" i="7"/>
  <c r="Q148" i="7"/>
  <c r="AC148" i="7"/>
  <c r="T149" i="7"/>
  <c r="X149" i="7"/>
  <c r="AB149" i="7"/>
  <c r="AH149" i="7"/>
  <c r="Y150" i="7"/>
  <c r="R151" i="7"/>
  <c r="V151" i="7"/>
  <c r="Z151" i="7"/>
  <c r="AF151" i="7"/>
  <c r="Q152" i="7"/>
  <c r="AC152" i="7"/>
  <c r="T153" i="7"/>
  <c r="X153" i="7"/>
  <c r="AB153" i="7"/>
  <c r="AH153" i="7"/>
  <c r="Y154" i="7"/>
  <c r="R155" i="7"/>
  <c r="V155" i="7"/>
  <c r="AF155" i="7"/>
  <c r="AC156" i="7"/>
  <c r="X157" i="7"/>
  <c r="AH157" i="7"/>
  <c r="R159" i="7"/>
  <c r="Z159" i="7"/>
  <c r="Q160" i="7"/>
  <c r="T161" i="7"/>
  <c r="AB161" i="7"/>
  <c r="Y162" i="7"/>
  <c r="V163" i="7"/>
  <c r="AF163" i="7"/>
  <c r="AC164" i="7"/>
  <c r="X165" i="7"/>
  <c r="AH165" i="7"/>
  <c r="R167" i="7"/>
  <c r="Z167" i="7"/>
  <c r="I5" i="6"/>
  <c r="G5" i="6"/>
  <c r="K5" i="6" s="1"/>
  <c r="H185" i="6"/>
  <c r="G185" i="6"/>
  <c r="K185" i="6" s="1"/>
  <c r="J185" i="6"/>
  <c r="N185" i="6" s="1"/>
  <c r="I185" i="6"/>
  <c r="M185" i="6" s="1"/>
  <c r="H181" i="6"/>
  <c r="J181" i="6"/>
  <c r="G181" i="6"/>
  <c r="I181" i="6"/>
  <c r="M181" i="6" s="1"/>
  <c r="H179" i="6"/>
  <c r="L179" i="6" s="1"/>
  <c r="I179" i="6"/>
  <c r="J179" i="6"/>
  <c r="N179" i="6" s="1"/>
  <c r="G179" i="6"/>
  <c r="K179" i="6" s="1"/>
  <c r="H177" i="6"/>
  <c r="J177" i="6"/>
  <c r="G177" i="6"/>
  <c r="I177" i="6"/>
  <c r="M177" i="6" s="1"/>
  <c r="G175" i="6"/>
  <c r="K175" i="6" s="1"/>
  <c r="J175" i="6"/>
  <c r="N175" i="6" s="1"/>
  <c r="H173" i="6"/>
  <c r="G173" i="6"/>
  <c r="K173" i="6" s="1"/>
  <c r="J173" i="6"/>
  <c r="N173" i="6" s="1"/>
  <c r="I173" i="6"/>
  <c r="H171" i="6"/>
  <c r="L171" i="6" s="1"/>
  <c r="I171" i="6"/>
  <c r="M171" i="6" s="1"/>
  <c r="J171" i="6"/>
  <c r="N171" i="6" s="1"/>
  <c r="G171" i="6"/>
  <c r="K171" i="6" s="1"/>
  <c r="H169" i="6"/>
  <c r="G169" i="6"/>
  <c r="K169" i="6" s="1"/>
  <c r="J169" i="6"/>
  <c r="N169" i="6" s="1"/>
  <c r="I169" i="6"/>
  <c r="H165" i="6"/>
  <c r="L165" i="6" s="1"/>
  <c r="J165" i="6"/>
  <c r="I165" i="6"/>
  <c r="G165" i="6"/>
  <c r="K165" i="6" s="1"/>
  <c r="H163" i="6"/>
  <c r="L163" i="6" s="1"/>
  <c r="I163" i="6"/>
  <c r="J163" i="6"/>
  <c r="N163" i="6" s="1"/>
  <c r="G163" i="6"/>
  <c r="H161" i="6"/>
  <c r="J161" i="6"/>
  <c r="N161" i="6" s="1"/>
  <c r="G161" i="6"/>
  <c r="I161" i="6"/>
  <c r="M161" i="6" s="1"/>
  <c r="G159" i="6"/>
  <c r="J159" i="6"/>
  <c r="H157" i="6"/>
  <c r="G157" i="6"/>
  <c r="K157" i="6" s="1"/>
  <c r="J157" i="6"/>
  <c r="I157" i="6"/>
  <c r="M157" i="6" s="1"/>
  <c r="H155" i="6"/>
  <c r="I155" i="6"/>
  <c r="M155" i="6" s="1"/>
  <c r="J155" i="6"/>
  <c r="N155" i="6" s="1"/>
  <c r="G155" i="6"/>
  <c r="H153" i="6"/>
  <c r="L153" i="6" s="1"/>
  <c r="G153" i="6"/>
  <c r="J153" i="6"/>
  <c r="N153" i="6" s="1"/>
  <c r="I153" i="6"/>
  <c r="H149" i="6"/>
  <c r="L149" i="6" s="1"/>
  <c r="J149" i="6"/>
  <c r="N149" i="6" s="1"/>
  <c r="G149" i="6"/>
  <c r="K149" i="6" s="1"/>
  <c r="I149" i="6"/>
  <c r="H147" i="6"/>
  <c r="I147" i="6"/>
  <c r="M147" i="6" s="1"/>
  <c r="J147" i="6"/>
  <c r="N147" i="6" s="1"/>
  <c r="G147" i="6"/>
  <c r="K147" i="6" s="1"/>
  <c r="H145" i="6"/>
  <c r="L145" i="6" s="1"/>
  <c r="J145" i="6"/>
  <c r="G145" i="6"/>
  <c r="I145" i="6"/>
  <c r="M145" i="6" s="1"/>
  <c r="G143" i="6"/>
  <c r="J143" i="6"/>
  <c r="N143" i="6" s="1"/>
  <c r="H141" i="6"/>
  <c r="G141" i="6"/>
  <c r="J141" i="6"/>
  <c r="I141" i="6"/>
  <c r="M141" i="6" s="1"/>
  <c r="H139" i="6"/>
  <c r="I139" i="6"/>
  <c r="J139" i="6"/>
  <c r="G139" i="6"/>
  <c r="H137" i="6"/>
  <c r="G137" i="6"/>
  <c r="J137" i="6"/>
  <c r="I137" i="6"/>
  <c r="M137" i="6" s="1"/>
  <c r="H133" i="6"/>
  <c r="L133" i="6" s="1"/>
  <c r="J133" i="6"/>
  <c r="N133" i="6" s="1"/>
  <c r="I133" i="6"/>
  <c r="M133" i="6" s="1"/>
  <c r="G133" i="6"/>
  <c r="H131" i="6"/>
  <c r="L131" i="6" s="1"/>
  <c r="I131" i="6"/>
  <c r="M131" i="6" s="1"/>
  <c r="J131" i="6"/>
  <c r="G131" i="6"/>
  <c r="H129" i="6"/>
  <c r="J129" i="6"/>
  <c r="N129" i="6" s="1"/>
  <c r="G129" i="6"/>
  <c r="K129" i="6" s="1"/>
  <c r="I129" i="6"/>
  <c r="G127" i="6"/>
  <c r="J127" i="6"/>
  <c r="N127" i="6" s="1"/>
  <c r="H125" i="6"/>
  <c r="L125" i="6" s="1"/>
  <c r="G125" i="6"/>
  <c r="J125" i="6"/>
  <c r="N125" i="6" s="1"/>
  <c r="I125" i="6"/>
  <c r="M125" i="6" s="1"/>
  <c r="H123" i="6"/>
  <c r="I123" i="6"/>
  <c r="M123" i="6" s="1"/>
  <c r="J123" i="6"/>
  <c r="G123" i="6"/>
  <c r="H121" i="6"/>
  <c r="G121" i="6"/>
  <c r="K121" i="6" s="1"/>
  <c r="J121" i="6"/>
  <c r="N121" i="6" s="1"/>
  <c r="I121" i="6"/>
  <c r="I117" i="6"/>
  <c r="M117" i="6" s="1"/>
  <c r="J117" i="6"/>
  <c r="G117" i="6"/>
  <c r="H117" i="6"/>
  <c r="I115" i="6"/>
  <c r="M115" i="6" s="1"/>
  <c r="J115" i="6"/>
  <c r="N115" i="6" s="1"/>
  <c r="H115" i="6"/>
  <c r="L115" i="6" s="1"/>
  <c r="I113" i="6"/>
  <c r="J113" i="6"/>
  <c r="N113" i="6" s="1"/>
  <c r="G113" i="6"/>
  <c r="K113" i="6" s="1"/>
  <c r="H113" i="6"/>
  <c r="L113" i="6" s="1"/>
  <c r="I111" i="6"/>
  <c r="M111" i="6" s="1"/>
  <c r="H111" i="6"/>
  <c r="L111" i="6" s="1"/>
  <c r="I109" i="6"/>
  <c r="J109" i="6"/>
  <c r="N109" i="6" s="1"/>
  <c r="G109" i="6"/>
  <c r="K109" i="6" s="1"/>
  <c r="H109" i="6"/>
  <c r="L109" i="6" s="1"/>
  <c r="I107" i="6"/>
  <c r="M107" i="6" s="1"/>
  <c r="J107" i="6"/>
  <c r="H107" i="6"/>
  <c r="I105" i="6"/>
  <c r="M105" i="6" s="1"/>
  <c r="J105" i="6"/>
  <c r="G105" i="6"/>
  <c r="H105" i="6"/>
  <c r="I101" i="6"/>
  <c r="M101" i="6" s="1"/>
  <c r="J101" i="6"/>
  <c r="G101" i="6"/>
  <c r="H101" i="6"/>
  <c r="I99" i="6"/>
  <c r="M99" i="6" s="1"/>
  <c r="J99" i="6"/>
  <c r="N99" i="6" s="1"/>
  <c r="H99" i="6"/>
  <c r="L99" i="6" s="1"/>
  <c r="I97" i="6"/>
  <c r="J97" i="6"/>
  <c r="N97" i="6" s="1"/>
  <c r="G97" i="6"/>
  <c r="H97" i="6"/>
  <c r="J95" i="6"/>
  <c r="I93" i="6"/>
  <c r="M93" i="6" s="1"/>
  <c r="J93" i="6"/>
  <c r="G93" i="6"/>
  <c r="H93" i="6"/>
  <c r="I91" i="6"/>
  <c r="M91" i="6" s="1"/>
  <c r="J91" i="6"/>
  <c r="H91" i="6"/>
  <c r="L91" i="6" s="1"/>
  <c r="I89" i="6"/>
  <c r="M89" i="6" s="1"/>
  <c r="J89" i="6"/>
  <c r="G89" i="6"/>
  <c r="H89" i="6"/>
  <c r="I85" i="6"/>
  <c r="M85" i="6" s="1"/>
  <c r="J85" i="6"/>
  <c r="G85" i="6"/>
  <c r="H85" i="6"/>
  <c r="I83" i="6"/>
  <c r="J83" i="6"/>
  <c r="N83" i="6" s="1"/>
  <c r="H83" i="6"/>
  <c r="L83" i="6" s="1"/>
  <c r="I81" i="6"/>
  <c r="M81" i="6" s="1"/>
  <c r="J81" i="6"/>
  <c r="G81" i="6"/>
  <c r="H81" i="6"/>
  <c r="I79" i="6"/>
  <c r="M79" i="6" s="1"/>
  <c r="H79" i="6"/>
  <c r="L79" i="6" s="1"/>
  <c r="I77" i="6"/>
  <c r="M77" i="6" s="1"/>
  <c r="J77" i="6"/>
  <c r="G77" i="6"/>
  <c r="H77" i="6"/>
  <c r="I75" i="6"/>
  <c r="M75" i="6" s="1"/>
  <c r="J75" i="6"/>
  <c r="N75" i="6" s="1"/>
  <c r="H75" i="6"/>
  <c r="L75" i="6" s="1"/>
  <c r="I73" i="6"/>
  <c r="M73" i="6" s="1"/>
  <c r="J73" i="6"/>
  <c r="G73" i="6"/>
  <c r="H73" i="6"/>
  <c r="I69" i="6"/>
  <c r="M69" i="6" s="1"/>
  <c r="J69" i="6"/>
  <c r="N69" i="6" s="1"/>
  <c r="G69" i="6"/>
  <c r="H69" i="6"/>
  <c r="I67" i="6"/>
  <c r="M67" i="6" s="1"/>
  <c r="J67" i="6"/>
  <c r="N67" i="6" s="1"/>
  <c r="H67" i="6"/>
  <c r="I63" i="6"/>
  <c r="J63" i="6"/>
  <c r="N63" i="6" s="1"/>
  <c r="H63" i="6"/>
  <c r="I61" i="6"/>
  <c r="M61" i="6" s="1"/>
  <c r="J61" i="6"/>
  <c r="G61" i="6"/>
  <c r="H61" i="6"/>
  <c r="I59" i="6"/>
  <c r="J59" i="6"/>
  <c r="N59" i="6" s="1"/>
  <c r="H59" i="6"/>
  <c r="I57" i="6"/>
  <c r="M57" i="6" s="1"/>
  <c r="J57" i="6"/>
  <c r="N57" i="6" s="1"/>
  <c r="G57" i="6"/>
  <c r="H57" i="6"/>
  <c r="I53" i="6"/>
  <c r="J53" i="6"/>
  <c r="N53" i="6" s="1"/>
  <c r="G53" i="6"/>
  <c r="H53" i="6"/>
  <c r="L53" i="6" s="1"/>
  <c r="I51" i="6"/>
  <c r="J51" i="6"/>
  <c r="N51" i="6" s="1"/>
  <c r="H51" i="6"/>
  <c r="L51" i="6" s="1"/>
  <c r="I47" i="6"/>
  <c r="J47" i="6"/>
  <c r="H47" i="6"/>
  <c r="L47" i="6" s="1"/>
  <c r="I45" i="6"/>
  <c r="J45" i="6"/>
  <c r="G45" i="6"/>
  <c r="K45" i="6" s="1"/>
  <c r="H45" i="6"/>
  <c r="I43" i="6"/>
  <c r="J43" i="6"/>
  <c r="N43" i="6" s="1"/>
  <c r="H43" i="6"/>
  <c r="L43" i="6" s="1"/>
  <c r="I41" i="6"/>
  <c r="M41" i="6" s="1"/>
  <c r="J41" i="6"/>
  <c r="N41" i="6" s="1"/>
  <c r="G41" i="6"/>
  <c r="H41" i="6"/>
  <c r="I37" i="6"/>
  <c r="M37" i="6" s="1"/>
  <c r="J37" i="6"/>
  <c r="G37" i="6"/>
  <c r="K37" i="6" s="1"/>
  <c r="H37" i="6"/>
  <c r="I35" i="6"/>
  <c r="J35" i="6"/>
  <c r="N35" i="6" s="1"/>
  <c r="H35" i="6"/>
  <c r="H31" i="6"/>
  <c r="L31" i="6" s="1"/>
  <c r="I31" i="6"/>
  <c r="G31" i="6"/>
  <c r="K31" i="6" s="1"/>
  <c r="J31" i="6"/>
  <c r="N31" i="6" s="1"/>
  <c r="J29" i="6"/>
  <c r="N29" i="6" s="1"/>
  <c r="G29" i="6"/>
  <c r="K29" i="6" s="1"/>
  <c r="H29" i="6"/>
  <c r="L29" i="6" s="1"/>
  <c r="I29" i="6"/>
  <c r="M29" i="6" s="1"/>
  <c r="H27" i="6"/>
  <c r="L27" i="6" s="1"/>
  <c r="I27" i="6"/>
  <c r="M27" i="6" s="1"/>
  <c r="J27" i="6"/>
  <c r="N27" i="6" s="1"/>
  <c r="J25" i="6"/>
  <c r="N25" i="6" s="1"/>
  <c r="G25" i="6"/>
  <c r="I25" i="6"/>
  <c r="H25" i="6"/>
  <c r="H23" i="6"/>
  <c r="I23" i="6"/>
  <c r="M23" i="6" s="1"/>
  <c r="G23" i="6"/>
  <c r="J23" i="6"/>
  <c r="N23" i="6" s="1"/>
  <c r="J21" i="6"/>
  <c r="N21" i="6" s="1"/>
  <c r="G21" i="6"/>
  <c r="H21" i="6"/>
  <c r="I21" i="6"/>
  <c r="H19" i="6"/>
  <c r="L19" i="6" s="1"/>
  <c r="I19" i="6"/>
  <c r="M19" i="6" s="1"/>
  <c r="J19" i="6"/>
  <c r="N19" i="6" s="1"/>
  <c r="H15" i="6"/>
  <c r="I15" i="6"/>
  <c r="G15" i="6"/>
  <c r="K15" i="6" s="1"/>
  <c r="J15" i="6"/>
  <c r="J13" i="6"/>
  <c r="N13" i="6" s="1"/>
  <c r="G13" i="6"/>
  <c r="K13" i="6" s="1"/>
  <c r="H13" i="6"/>
  <c r="I13" i="6"/>
  <c r="H11" i="6"/>
  <c r="I11" i="6"/>
  <c r="M11" i="6" s="1"/>
  <c r="J11" i="6"/>
  <c r="J9" i="6"/>
  <c r="N9" i="6" s="1"/>
  <c r="G9" i="6"/>
  <c r="I9" i="6"/>
  <c r="H9" i="6"/>
  <c r="L9" i="6" s="1"/>
  <c r="H7" i="6"/>
  <c r="L7" i="6" s="1"/>
  <c r="I7" i="6"/>
  <c r="G7" i="6"/>
  <c r="J7" i="6"/>
  <c r="N7" i="6" s="1"/>
  <c r="J4" i="6"/>
  <c r="N4" i="6" s="1"/>
  <c r="G4" i="6"/>
  <c r="H4" i="6"/>
  <c r="I4" i="6"/>
  <c r="G19" i="6"/>
  <c r="K19" i="6" s="1"/>
  <c r="G35" i="6"/>
  <c r="K35" i="6" s="1"/>
  <c r="G43" i="6"/>
  <c r="G51" i="6"/>
  <c r="K51" i="6" s="1"/>
  <c r="G59" i="6"/>
  <c r="G67" i="6"/>
  <c r="G75" i="6"/>
  <c r="K75" i="6" s="1"/>
  <c r="G83" i="6"/>
  <c r="G91" i="6"/>
  <c r="G99" i="6"/>
  <c r="G107" i="6"/>
  <c r="G115" i="6"/>
  <c r="I3" i="6"/>
  <c r="M3" i="6" s="1"/>
  <c r="J3" i="6"/>
  <c r="N3" i="6" s="1"/>
  <c r="G3" i="6"/>
  <c r="H3" i="6"/>
  <c r="L3" i="6" s="1"/>
  <c r="H186" i="6"/>
  <c r="L186" i="6" s="1"/>
  <c r="I186" i="6"/>
  <c r="M186" i="6" s="1"/>
  <c r="G186" i="6"/>
  <c r="K186" i="6" s="1"/>
  <c r="J186" i="6"/>
  <c r="N186" i="6" s="1"/>
  <c r="H184" i="6"/>
  <c r="L184" i="6" s="1"/>
  <c r="I184" i="6"/>
  <c r="J184" i="6"/>
  <c r="N184" i="6" s="1"/>
  <c r="G184" i="6"/>
  <c r="K184" i="6" s="1"/>
  <c r="H182" i="6"/>
  <c r="L182" i="6" s="1"/>
  <c r="I182" i="6"/>
  <c r="G182" i="6"/>
  <c r="K182" i="6" s="1"/>
  <c r="J182" i="6"/>
  <c r="N182" i="6" s="1"/>
  <c r="H180" i="6"/>
  <c r="L180" i="6" s="1"/>
  <c r="I180" i="6"/>
  <c r="M180" i="6" s="1"/>
  <c r="J180" i="6"/>
  <c r="G180" i="6"/>
  <c r="K180" i="6" s="1"/>
  <c r="H178" i="6"/>
  <c r="L178" i="6" s="1"/>
  <c r="I178" i="6"/>
  <c r="M178" i="6" s="1"/>
  <c r="G178" i="6"/>
  <c r="K178" i="6" s="1"/>
  <c r="J178" i="6"/>
  <c r="H176" i="6"/>
  <c r="L176" i="6" s="1"/>
  <c r="I176" i="6"/>
  <c r="M176" i="6" s="1"/>
  <c r="J176" i="6"/>
  <c r="G176" i="6"/>
  <c r="K176" i="6" s="1"/>
  <c r="H174" i="6"/>
  <c r="L174" i="6" s="1"/>
  <c r="I174" i="6"/>
  <c r="M174" i="6" s="1"/>
  <c r="G174" i="6"/>
  <c r="K174" i="6" s="1"/>
  <c r="J174" i="6"/>
  <c r="N174" i="6" s="1"/>
  <c r="H172" i="6"/>
  <c r="L172" i="6" s="1"/>
  <c r="I172" i="6"/>
  <c r="M172" i="6" s="1"/>
  <c r="J172" i="6"/>
  <c r="G172" i="6"/>
  <c r="K172" i="6" s="1"/>
  <c r="H170" i="6"/>
  <c r="I170" i="6"/>
  <c r="M170" i="6" s="1"/>
  <c r="G170" i="6"/>
  <c r="J170" i="6"/>
  <c r="N170" i="6" s="1"/>
  <c r="H168" i="6"/>
  <c r="I168" i="6"/>
  <c r="M168" i="6" s="1"/>
  <c r="J168" i="6"/>
  <c r="N168" i="6" s="1"/>
  <c r="G168" i="6"/>
  <c r="H166" i="6"/>
  <c r="L166" i="6" s="1"/>
  <c r="I166" i="6"/>
  <c r="M166" i="6" s="1"/>
  <c r="G166" i="6"/>
  <c r="K166" i="6" s="1"/>
  <c r="J166" i="6"/>
  <c r="N166" i="6" s="1"/>
  <c r="H164" i="6"/>
  <c r="L164" i="6" s="1"/>
  <c r="I164" i="6"/>
  <c r="J164" i="6"/>
  <c r="N164" i="6" s="1"/>
  <c r="G164" i="6"/>
  <c r="H162" i="6"/>
  <c r="I162" i="6"/>
  <c r="G162" i="6"/>
  <c r="J162" i="6"/>
  <c r="N162" i="6" s="1"/>
  <c r="H160" i="6"/>
  <c r="I160" i="6"/>
  <c r="M160" i="6" s="1"/>
  <c r="J160" i="6"/>
  <c r="N160" i="6" s="1"/>
  <c r="G160" i="6"/>
  <c r="H158" i="6"/>
  <c r="L158" i="6" s="1"/>
  <c r="I158" i="6"/>
  <c r="M158" i="6" s="1"/>
  <c r="G158" i="6"/>
  <c r="K158" i="6" s="1"/>
  <c r="J158" i="6"/>
  <c r="N158" i="6" s="1"/>
  <c r="H156" i="6"/>
  <c r="I156" i="6"/>
  <c r="M156" i="6" s="1"/>
  <c r="J156" i="6"/>
  <c r="G156" i="6"/>
  <c r="H154" i="6"/>
  <c r="I154" i="6"/>
  <c r="G154" i="6"/>
  <c r="K154" i="6" s="1"/>
  <c r="J154" i="6"/>
  <c r="N154" i="6" s="1"/>
  <c r="H152" i="6"/>
  <c r="L152" i="6" s="1"/>
  <c r="I152" i="6"/>
  <c r="M152" i="6" s="1"/>
  <c r="J152" i="6"/>
  <c r="G152" i="6"/>
  <c r="K152" i="6" s="1"/>
  <c r="H150" i="6"/>
  <c r="I150" i="6"/>
  <c r="G150" i="6"/>
  <c r="K150" i="6" s="1"/>
  <c r="J150" i="6"/>
  <c r="N150" i="6" s="1"/>
  <c r="H148" i="6"/>
  <c r="I148" i="6"/>
  <c r="M148" i="6" s="1"/>
  <c r="J148" i="6"/>
  <c r="N148" i="6" s="1"/>
  <c r="G148" i="6"/>
  <c r="H146" i="6"/>
  <c r="L146" i="6" s="1"/>
  <c r="I146" i="6"/>
  <c r="G146" i="6"/>
  <c r="K146" i="6" s="1"/>
  <c r="J146" i="6"/>
  <c r="N146" i="6" s="1"/>
  <c r="H144" i="6"/>
  <c r="L144" i="6" s="1"/>
  <c r="I144" i="6"/>
  <c r="M144" i="6" s="1"/>
  <c r="J144" i="6"/>
  <c r="N144" i="6" s="1"/>
  <c r="G144" i="6"/>
  <c r="H142" i="6"/>
  <c r="L142" i="6" s="1"/>
  <c r="I142" i="6"/>
  <c r="M142" i="6" s="1"/>
  <c r="G142" i="6"/>
  <c r="K142" i="6" s="1"/>
  <c r="H140" i="6"/>
  <c r="L140" i="6" s="1"/>
  <c r="I140" i="6"/>
  <c r="J140" i="6"/>
  <c r="N140" i="6" s="1"/>
  <c r="G140" i="6"/>
  <c r="H138" i="6"/>
  <c r="I138" i="6"/>
  <c r="G138" i="6"/>
  <c r="H136" i="6"/>
  <c r="I136" i="6"/>
  <c r="J136" i="6"/>
  <c r="N136" i="6" s="1"/>
  <c r="G136" i="6"/>
  <c r="K136" i="6" s="1"/>
  <c r="H134" i="6"/>
  <c r="I134" i="6"/>
  <c r="M134" i="6" s="1"/>
  <c r="G134" i="6"/>
  <c r="K134" i="6" s="1"/>
  <c r="H132" i="6"/>
  <c r="L132" i="6" s="1"/>
  <c r="I132" i="6"/>
  <c r="J132" i="6"/>
  <c r="N132" i="6" s="1"/>
  <c r="G132" i="6"/>
  <c r="H130" i="6"/>
  <c r="L130" i="6" s="1"/>
  <c r="I130" i="6"/>
  <c r="G130" i="6"/>
  <c r="K130" i="6" s="1"/>
  <c r="H128" i="6"/>
  <c r="L128" i="6" s="1"/>
  <c r="I128" i="6"/>
  <c r="M128" i="6" s="1"/>
  <c r="J128" i="6"/>
  <c r="N128" i="6" s="1"/>
  <c r="G128" i="6"/>
  <c r="H126" i="6"/>
  <c r="I126" i="6"/>
  <c r="G126" i="6"/>
  <c r="K126" i="6" s="1"/>
  <c r="H124" i="6"/>
  <c r="L124" i="6" s="1"/>
  <c r="I124" i="6"/>
  <c r="M124" i="6" s="1"/>
  <c r="J124" i="6"/>
  <c r="N124" i="6" s="1"/>
  <c r="G124" i="6"/>
  <c r="H122" i="6"/>
  <c r="I122" i="6"/>
  <c r="G122" i="6"/>
  <c r="H120" i="6"/>
  <c r="L120" i="6" s="1"/>
  <c r="I120" i="6"/>
  <c r="M120" i="6" s="1"/>
  <c r="G120" i="6"/>
  <c r="J120" i="6"/>
  <c r="N120" i="6" s="1"/>
  <c r="H118" i="6"/>
  <c r="G118" i="6"/>
  <c r="J118" i="6"/>
  <c r="N118" i="6" s="1"/>
  <c r="I118" i="6"/>
  <c r="H116" i="6"/>
  <c r="L116" i="6" s="1"/>
  <c r="I116" i="6"/>
  <c r="M116" i="6" s="1"/>
  <c r="G116" i="6"/>
  <c r="J116" i="6"/>
  <c r="N116" i="6" s="1"/>
  <c r="H114" i="6"/>
  <c r="G114" i="6"/>
  <c r="K114" i="6" s="1"/>
  <c r="J114" i="6"/>
  <c r="N114" i="6" s="1"/>
  <c r="I114" i="6"/>
  <c r="M114" i="6" s="1"/>
  <c r="H112" i="6"/>
  <c r="I112" i="6"/>
  <c r="G112" i="6"/>
  <c r="J112" i="6"/>
  <c r="N112" i="6" s="1"/>
  <c r="H110" i="6"/>
  <c r="L110" i="6" s="1"/>
  <c r="G110" i="6"/>
  <c r="J110" i="6"/>
  <c r="N110" i="6" s="1"/>
  <c r="I110" i="6"/>
  <c r="H108" i="6"/>
  <c r="L108" i="6" s="1"/>
  <c r="I108" i="6"/>
  <c r="M108" i="6" s="1"/>
  <c r="G108" i="6"/>
  <c r="K108" i="6" s="1"/>
  <c r="J108" i="6"/>
  <c r="N108" i="6" s="1"/>
  <c r="H106" i="6"/>
  <c r="G106" i="6"/>
  <c r="J106" i="6"/>
  <c r="N106" i="6" s="1"/>
  <c r="I106" i="6"/>
  <c r="M106" i="6" s="1"/>
  <c r="H104" i="6"/>
  <c r="I104" i="6"/>
  <c r="M104" i="6" s="1"/>
  <c r="G104" i="6"/>
  <c r="K104" i="6" s="1"/>
  <c r="J104" i="6"/>
  <c r="H102" i="6"/>
  <c r="L102" i="6" s="1"/>
  <c r="G102" i="6"/>
  <c r="K102" i="6" s="1"/>
  <c r="J102" i="6"/>
  <c r="N102" i="6" s="1"/>
  <c r="I102" i="6"/>
  <c r="M102" i="6" s="1"/>
  <c r="H100" i="6"/>
  <c r="L100" i="6" s="1"/>
  <c r="I100" i="6"/>
  <c r="G100" i="6"/>
  <c r="J100" i="6"/>
  <c r="N100" i="6" s="1"/>
  <c r="H98" i="6"/>
  <c r="L98" i="6" s="1"/>
  <c r="G98" i="6"/>
  <c r="J98" i="6"/>
  <c r="I98" i="6"/>
  <c r="M98" i="6" s="1"/>
  <c r="H96" i="6"/>
  <c r="L96" i="6" s="1"/>
  <c r="I96" i="6"/>
  <c r="G96" i="6"/>
  <c r="K96" i="6" s="1"/>
  <c r="J96" i="6"/>
  <c r="H94" i="6"/>
  <c r="L94" i="6" s="1"/>
  <c r="G94" i="6"/>
  <c r="J94" i="6"/>
  <c r="N94" i="6" s="1"/>
  <c r="I94" i="6"/>
  <c r="H92" i="6"/>
  <c r="L92" i="6" s="1"/>
  <c r="I92" i="6"/>
  <c r="G92" i="6"/>
  <c r="J92" i="6"/>
  <c r="N92" i="6" s="1"/>
  <c r="H90" i="6"/>
  <c r="G90" i="6"/>
  <c r="J90" i="6"/>
  <c r="N90" i="6" s="1"/>
  <c r="I90" i="6"/>
  <c r="M90" i="6" s="1"/>
  <c r="H88" i="6"/>
  <c r="I88" i="6"/>
  <c r="M88" i="6" s="1"/>
  <c r="G88" i="6"/>
  <c r="K88" i="6" s="1"/>
  <c r="J88" i="6"/>
  <c r="H86" i="6"/>
  <c r="L86" i="6" s="1"/>
  <c r="G86" i="6"/>
  <c r="K86" i="6" s="1"/>
  <c r="J86" i="6"/>
  <c r="N86" i="6" s="1"/>
  <c r="I86" i="6"/>
  <c r="M86" i="6" s="1"/>
  <c r="H84" i="6"/>
  <c r="L84" i="6" s="1"/>
  <c r="I84" i="6"/>
  <c r="G84" i="6"/>
  <c r="J84" i="6"/>
  <c r="N84" i="6" s="1"/>
  <c r="H82" i="6"/>
  <c r="G82" i="6"/>
  <c r="J82" i="6"/>
  <c r="N82" i="6" s="1"/>
  <c r="I82" i="6"/>
  <c r="M82" i="6" s="1"/>
  <c r="H80" i="6"/>
  <c r="I80" i="6"/>
  <c r="M80" i="6" s="1"/>
  <c r="G80" i="6"/>
  <c r="K80" i="6" s="1"/>
  <c r="J80" i="6"/>
  <c r="H78" i="6"/>
  <c r="G78" i="6"/>
  <c r="K78" i="6" s="1"/>
  <c r="J78" i="6"/>
  <c r="N78" i="6" s="1"/>
  <c r="I78" i="6"/>
  <c r="H76" i="6"/>
  <c r="L76" i="6" s="1"/>
  <c r="I76" i="6"/>
  <c r="M76" i="6" s="1"/>
  <c r="G76" i="6"/>
  <c r="J76" i="6"/>
  <c r="N76" i="6" s="1"/>
  <c r="H74" i="6"/>
  <c r="G74" i="6"/>
  <c r="J74" i="6"/>
  <c r="I74" i="6"/>
  <c r="M74" i="6" s="1"/>
  <c r="H72" i="6"/>
  <c r="I72" i="6"/>
  <c r="G72" i="6"/>
  <c r="J72" i="6"/>
  <c r="N72" i="6" s="1"/>
  <c r="H70" i="6"/>
  <c r="L70" i="6" s="1"/>
  <c r="G70" i="6"/>
  <c r="K70" i="6" s="1"/>
  <c r="J70" i="6"/>
  <c r="N70" i="6" s="1"/>
  <c r="I70" i="6"/>
  <c r="H68" i="6"/>
  <c r="L68" i="6" s="1"/>
  <c r="I68" i="6"/>
  <c r="M68" i="6" s="1"/>
  <c r="G68" i="6"/>
  <c r="J68" i="6"/>
  <c r="N68" i="6" s="1"/>
  <c r="H66" i="6"/>
  <c r="G66" i="6"/>
  <c r="K66" i="6" s="1"/>
  <c r="J66" i="6"/>
  <c r="N66" i="6" s="1"/>
  <c r="I66" i="6"/>
  <c r="M66" i="6" s="1"/>
  <c r="H64" i="6"/>
  <c r="L64" i="6" s="1"/>
  <c r="I64" i="6"/>
  <c r="G64" i="6"/>
  <c r="K64" i="6" s="1"/>
  <c r="J64" i="6"/>
  <c r="H62" i="6"/>
  <c r="L62" i="6" s="1"/>
  <c r="G62" i="6"/>
  <c r="K62" i="6" s="1"/>
  <c r="J62" i="6"/>
  <c r="N62" i="6" s="1"/>
  <c r="I62" i="6"/>
  <c r="M62" i="6" s="1"/>
  <c r="H60" i="6"/>
  <c r="L60" i="6" s="1"/>
  <c r="I60" i="6"/>
  <c r="G60" i="6"/>
  <c r="J60" i="6"/>
  <c r="N60" i="6" s="1"/>
  <c r="H58" i="6"/>
  <c r="G58" i="6"/>
  <c r="K58" i="6" s="1"/>
  <c r="J58" i="6"/>
  <c r="N58" i="6" s="1"/>
  <c r="I58" i="6"/>
  <c r="M58" i="6" s="1"/>
  <c r="H56" i="6"/>
  <c r="I56" i="6"/>
  <c r="G56" i="6"/>
  <c r="J56" i="6"/>
  <c r="N56" i="6" s="1"/>
  <c r="H54" i="6"/>
  <c r="G54" i="6"/>
  <c r="K54" i="6" s="1"/>
  <c r="J54" i="6"/>
  <c r="N54" i="6" s="1"/>
  <c r="I54" i="6"/>
  <c r="H52" i="6"/>
  <c r="I52" i="6"/>
  <c r="M52" i="6" s="1"/>
  <c r="G52" i="6"/>
  <c r="J52" i="6"/>
  <c r="N52" i="6" s="1"/>
  <c r="H50" i="6"/>
  <c r="L50" i="6" s="1"/>
  <c r="G50" i="6"/>
  <c r="J50" i="6"/>
  <c r="N50" i="6" s="1"/>
  <c r="I50" i="6"/>
  <c r="M50" i="6" s="1"/>
  <c r="H48" i="6"/>
  <c r="L48" i="6" s="1"/>
  <c r="I48" i="6"/>
  <c r="G48" i="6"/>
  <c r="K48" i="6" s="1"/>
  <c r="J48" i="6"/>
  <c r="N48" i="6" s="1"/>
  <c r="H46" i="6"/>
  <c r="L46" i="6" s="1"/>
  <c r="G46" i="6"/>
  <c r="K46" i="6" s="1"/>
  <c r="J46" i="6"/>
  <c r="N46" i="6" s="1"/>
  <c r="I46" i="6"/>
  <c r="H44" i="6"/>
  <c r="L44" i="6" s="1"/>
  <c r="I44" i="6"/>
  <c r="G44" i="6"/>
  <c r="J44" i="6"/>
  <c r="N44" i="6" s="1"/>
  <c r="H42" i="6"/>
  <c r="L42" i="6" s="1"/>
  <c r="G42" i="6"/>
  <c r="J42" i="6"/>
  <c r="N42" i="6" s="1"/>
  <c r="I42" i="6"/>
  <c r="H40" i="6"/>
  <c r="I40" i="6"/>
  <c r="G40" i="6"/>
  <c r="K40" i="6" s="1"/>
  <c r="J40" i="6"/>
  <c r="H38" i="6"/>
  <c r="L38" i="6" s="1"/>
  <c r="G38" i="6"/>
  <c r="K38" i="6" s="1"/>
  <c r="J38" i="6"/>
  <c r="N38" i="6" s="1"/>
  <c r="I38" i="6"/>
  <c r="H36" i="6"/>
  <c r="L36" i="6" s="1"/>
  <c r="I36" i="6"/>
  <c r="G36" i="6"/>
  <c r="K36" i="6" s="1"/>
  <c r="J36" i="6"/>
  <c r="N36" i="6" s="1"/>
  <c r="H34" i="6"/>
  <c r="L34" i="6" s="1"/>
  <c r="I34" i="6"/>
  <c r="J34" i="6"/>
  <c r="N34" i="6" s="1"/>
  <c r="G34" i="6"/>
  <c r="J32" i="6"/>
  <c r="N32" i="6" s="1"/>
  <c r="G32" i="6"/>
  <c r="K32" i="6" s="1"/>
  <c r="I32" i="6"/>
  <c r="H32" i="6"/>
  <c r="L32" i="6" s="1"/>
  <c r="H30" i="6"/>
  <c r="L30" i="6" s="1"/>
  <c r="I30" i="6"/>
  <c r="J30" i="6"/>
  <c r="N30" i="6" s="1"/>
  <c r="G30" i="6"/>
  <c r="K30" i="6" s="1"/>
  <c r="J28" i="6"/>
  <c r="G28" i="6"/>
  <c r="H28" i="6"/>
  <c r="I28" i="6"/>
  <c r="H26" i="6"/>
  <c r="L26" i="6" s="1"/>
  <c r="I26" i="6"/>
  <c r="M26" i="6" s="1"/>
  <c r="J26" i="6"/>
  <c r="N26" i="6" s="1"/>
  <c r="G26" i="6"/>
  <c r="J24" i="6"/>
  <c r="N24" i="6" s="1"/>
  <c r="G24" i="6"/>
  <c r="I24" i="6"/>
  <c r="M24" i="6" s="1"/>
  <c r="H24" i="6"/>
  <c r="L24" i="6" s="1"/>
  <c r="H22" i="6"/>
  <c r="I22" i="6"/>
  <c r="J22" i="6"/>
  <c r="N22" i="6" s="1"/>
  <c r="G22" i="6"/>
  <c r="J20" i="6"/>
  <c r="G20" i="6"/>
  <c r="K20" i="6" s="1"/>
  <c r="H20" i="6"/>
  <c r="I20" i="6"/>
  <c r="H18" i="6"/>
  <c r="L18" i="6" s="1"/>
  <c r="I18" i="6"/>
  <c r="M18" i="6" s="1"/>
  <c r="J18" i="6"/>
  <c r="N18" i="6" s="1"/>
  <c r="G18" i="6"/>
  <c r="J16" i="6"/>
  <c r="N16" i="6" s="1"/>
  <c r="G16" i="6"/>
  <c r="I16" i="6"/>
  <c r="M16" i="6" s="1"/>
  <c r="H16" i="6"/>
  <c r="L16" i="6" s="1"/>
  <c r="H14" i="6"/>
  <c r="I14" i="6"/>
  <c r="M14" i="6" s="1"/>
  <c r="J14" i="6"/>
  <c r="G14" i="6"/>
  <c r="J12" i="6"/>
  <c r="N12" i="6" s="1"/>
  <c r="G12" i="6"/>
  <c r="K12" i="6" s="1"/>
  <c r="H12" i="6"/>
  <c r="I12" i="6"/>
  <c r="H10" i="6"/>
  <c r="L10" i="6" s="1"/>
  <c r="I10" i="6"/>
  <c r="M10" i="6" s="1"/>
  <c r="J10" i="6"/>
  <c r="G10" i="6"/>
  <c r="K10" i="6" s="1"/>
  <c r="J8" i="6"/>
  <c r="N8" i="6" s="1"/>
  <c r="G8" i="6"/>
  <c r="K8" i="6" s="1"/>
  <c r="I8" i="6"/>
  <c r="M8" i="6" s="1"/>
  <c r="H8" i="6"/>
  <c r="H6" i="6"/>
  <c r="I6" i="6"/>
  <c r="J6" i="6"/>
  <c r="N6" i="6" s="1"/>
  <c r="G6" i="6"/>
  <c r="K6" i="6" s="1"/>
  <c r="G11" i="6"/>
  <c r="K11" i="6" s="1"/>
  <c r="G27" i="6"/>
  <c r="K27" i="6" s="1"/>
  <c r="G47" i="6"/>
  <c r="K47" i="6" s="1"/>
  <c r="G63" i="6"/>
  <c r="G79" i="6"/>
  <c r="G95" i="6"/>
  <c r="G111" i="6"/>
  <c r="K111" i="6" s="1"/>
  <c r="J126" i="6"/>
  <c r="N126" i="6" s="1"/>
  <c r="J134" i="6"/>
  <c r="N134" i="6" s="1"/>
  <c r="J142" i="6"/>
  <c r="N142" i="6" s="1"/>
  <c r="E185" i="6"/>
  <c r="E183" i="6"/>
  <c r="E181" i="6"/>
  <c r="E179" i="6"/>
  <c r="E177" i="6"/>
  <c r="E175" i="6"/>
  <c r="E173" i="6"/>
  <c r="E171" i="6"/>
  <c r="E169" i="6"/>
  <c r="E167" i="6"/>
  <c r="E165" i="6"/>
  <c r="E163" i="6"/>
  <c r="E161" i="6"/>
  <c r="E159" i="6"/>
  <c r="E157" i="6"/>
  <c r="E155" i="6"/>
  <c r="E153" i="6"/>
  <c r="E151" i="6"/>
  <c r="E149" i="6"/>
  <c r="E147" i="6"/>
  <c r="E145" i="6"/>
  <c r="E143" i="6"/>
  <c r="E141" i="6"/>
  <c r="E139" i="6"/>
  <c r="E137" i="6"/>
  <c r="E135" i="6"/>
  <c r="E133" i="6"/>
  <c r="E131" i="6"/>
  <c r="E129" i="6"/>
  <c r="E127" i="6"/>
  <c r="E125" i="6"/>
  <c r="E123" i="6"/>
  <c r="E121" i="6"/>
  <c r="E119" i="6"/>
  <c r="E117" i="6"/>
  <c r="E115" i="6"/>
  <c r="E113" i="6"/>
  <c r="E111" i="6"/>
  <c r="E109" i="6"/>
  <c r="E107" i="6"/>
  <c r="E105" i="6"/>
  <c r="E103" i="6"/>
  <c r="E101" i="6"/>
  <c r="E99" i="6"/>
  <c r="E97" i="6"/>
  <c r="E95" i="6"/>
  <c r="E93" i="6"/>
  <c r="E91" i="6"/>
  <c r="E89" i="6"/>
  <c r="E87" i="6"/>
  <c r="E85" i="6"/>
  <c r="E83" i="6"/>
  <c r="E81" i="6"/>
  <c r="E79" i="6"/>
  <c r="E77" i="6"/>
  <c r="E75" i="6"/>
  <c r="E73" i="6"/>
  <c r="E71" i="6"/>
  <c r="E69" i="6"/>
  <c r="E67" i="6"/>
  <c r="E65" i="6"/>
  <c r="E63" i="6"/>
  <c r="E61" i="6"/>
  <c r="E59" i="6"/>
  <c r="E57" i="6"/>
  <c r="E55" i="6"/>
  <c r="E53" i="6"/>
  <c r="E51" i="6"/>
  <c r="E49" i="6"/>
  <c r="E47" i="6"/>
  <c r="E45" i="6"/>
  <c r="E43" i="6"/>
  <c r="E41" i="6"/>
  <c r="E39" i="6"/>
  <c r="E37" i="6"/>
  <c r="E35" i="6"/>
  <c r="E33" i="6"/>
  <c r="E31" i="6"/>
  <c r="E29" i="6"/>
  <c r="E27" i="6"/>
  <c r="E25" i="6"/>
  <c r="E23" i="6"/>
  <c r="E21" i="6"/>
  <c r="E19" i="6"/>
  <c r="E17" i="6"/>
  <c r="E15" i="6"/>
  <c r="E13" i="6"/>
  <c r="E11" i="6"/>
  <c r="E9" i="6"/>
  <c r="E7" i="6"/>
  <c r="E3" i="6"/>
  <c r="E186" i="6"/>
  <c r="E184" i="6"/>
  <c r="E182" i="6"/>
  <c r="E180" i="6"/>
  <c r="E178" i="6"/>
  <c r="E176" i="6"/>
  <c r="E174" i="6"/>
  <c r="E172" i="6"/>
  <c r="E170" i="6"/>
  <c r="E168" i="6"/>
  <c r="E166" i="6"/>
  <c r="E164" i="6"/>
  <c r="E162" i="6"/>
  <c r="E160" i="6"/>
  <c r="E158" i="6"/>
  <c r="E156" i="6"/>
  <c r="E154" i="6"/>
  <c r="E152" i="6"/>
  <c r="E150" i="6"/>
  <c r="E148" i="6"/>
  <c r="E146" i="6"/>
  <c r="E144" i="6"/>
  <c r="E142" i="6"/>
  <c r="E140" i="6"/>
  <c r="E138" i="6"/>
  <c r="E136" i="6"/>
  <c r="E134" i="6"/>
  <c r="E132" i="6"/>
  <c r="E130" i="6"/>
  <c r="E128" i="6"/>
  <c r="E126" i="6"/>
  <c r="E124" i="6"/>
  <c r="E122" i="6"/>
  <c r="E120" i="6"/>
  <c r="E118" i="6"/>
  <c r="E116" i="6"/>
  <c r="E114" i="6"/>
  <c r="E112" i="6"/>
  <c r="E110" i="6"/>
  <c r="E108" i="6"/>
  <c r="E106" i="6"/>
  <c r="E104" i="6"/>
  <c r="E102" i="6"/>
  <c r="E100" i="6"/>
  <c r="E98" i="6"/>
  <c r="E96" i="6"/>
  <c r="E94" i="6"/>
  <c r="E92" i="6"/>
  <c r="E90" i="6"/>
  <c r="E88" i="6"/>
  <c r="E86" i="6"/>
  <c r="E84" i="6"/>
  <c r="E82" i="6"/>
  <c r="E80" i="6"/>
  <c r="E78" i="6"/>
  <c r="E76" i="6"/>
  <c r="E74" i="6"/>
  <c r="E72" i="6"/>
  <c r="E70" i="6"/>
  <c r="E68" i="6"/>
  <c r="E66" i="6"/>
  <c r="E64" i="6"/>
  <c r="E62" i="6"/>
  <c r="E60" i="6"/>
  <c r="E58" i="6"/>
  <c r="E56" i="6"/>
  <c r="E54" i="6"/>
  <c r="E52" i="6"/>
  <c r="E50" i="6"/>
  <c r="E48" i="6"/>
  <c r="E46" i="6"/>
  <c r="E44" i="6"/>
  <c r="E42" i="6"/>
  <c r="E40" i="6"/>
  <c r="E38" i="6"/>
  <c r="E36" i="6"/>
  <c r="E34" i="6"/>
  <c r="E32" i="6"/>
  <c r="E30" i="6"/>
  <c r="E28" i="6"/>
  <c r="E26" i="6"/>
  <c r="E24" i="6"/>
  <c r="E22" i="6"/>
  <c r="E20" i="6"/>
  <c r="E18" i="6"/>
  <c r="E16" i="6"/>
  <c r="E14" i="6"/>
  <c r="E12" i="6"/>
  <c r="E10" i="6"/>
  <c r="E8" i="6"/>
  <c r="E6" i="6"/>
  <c r="E4" i="6"/>
  <c r="O3" i="7"/>
  <c r="I95" i="6" l="1"/>
  <c r="M95" i="6" s="1"/>
  <c r="H127" i="6"/>
  <c r="H143" i="6"/>
  <c r="L143" i="6" s="1"/>
  <c r="H159" i="6"/>
  <c r="L159" i="6" s="1"/>
  <c r="H175" i="6"/>
  <c r="L175" i="6" s="1"/>
  <c r="G55" i="6"/>
  <c r="K55" i="6" s="1"/>
  <c r="G167" i="6"/>
  <c r="K167" i="6" s="1"/>
  <c r="H65" i="6"/>
  <c r="L65" i="6" s="1"/>
  <c r="H33" i="6"/>
  <c r="L33" i="6" s="1"/>
  <c r="G17" i="6"/>
  <c r="K17" i="6" s="1"/>
  <c r="O17" i="6" s="1"/>
  <c r="R17" i="6" s="1"/>
  <c r="G183" i="6"/>
  <c r="K183" i="6" s="1"/>
  <c r="G87" i="6"/>
  <c r="K87" i="6" s="1"/>
  <c r="G119" i="6"/>
  <c r="K119" i="6" s="1"/>
  <c r="J49" i="6"/>
  <c r="N49" i="6" s="1"/>
  <c r="J151" i="6"/>
  <c r="N151" i="6" s="1"/>
  <c r="J17" i="6"/>
  <c r="N17" i="6" s="1"/>
  <c r="I33" i="6"/>
  <c r="M33" i="6" s="1"/>
  <c r="I49" i="6"/>
  <c r="M49" i="6" s="1"/>
  <c r="J55" i="6"/>
  <c r="N55" i="6" s="1"/>
  <c r="G65" i="6"/>
  <c r="K65" i="6" s="1"/>
  <c r="J87" i="6"/>
  <c r="N87" i="6" s="1"/>
  <c r="J119" i="6"/>
  <c r="N119" i="6" s="1"/>
  <c r="G151" i="6"/>
  <c r="K151" i="6" s="1"/>
  <c r="H167" i="6"/>
  <c r="L167" i="6" s="1"/>
  <c r="H183" i="6"/>
  <c r="L183" i="6" s="1"/>
  <c r="G103" i="6"/>
  <c r="K103" i="6" s="1"/>
  <c r="G71" i="6"/>
  <c r="K71" i="6" s="1"/>
  <c r="O71" i="6" s="1"/>
  <c r="R71" i="6" s="1"/>
  <c r="G39" i="6"/>
  <c r="K39" i="6" s="1"/>
  <c r="H17" i="6"/>
  <c r="L17" i="6" s="1"/>
  <c r="G33" i="6"/>
  <c r="K33" i="6" s="1"/>
  <c r="O33" i="6" s="1"/>
  <c r="R33" i="6" s="1"/>
  <c r="H49" i="6"/>
  <c r="L49" i="6" s="1"/>
  <c r="J65" i="6"/>
  <c r="N65" i="6" s="1"/>
  <c r="J135" i="6"/>
  <c r="N135" i="6" s="1"/>
  <c r="J167" i="6"/>
  <c r="N167" i="6" s="1"/>
  <c r="J183" i="6"/>
  <c r="N183" i="6" s="1"/>
  <c r="J39" i="6"/>
  <c r="N39" i="6" s="1"/>
  <c r="J71" i="6"/>
  <c r="N71" i="6" s="1"/>
  <c r="J103" i="6"/>
  <c r="N103" i="6" s="1"/>
  <c r="G135" i="6"/>
  <c r="K135" i="6" s="1"/>
  <c r="I39" i="6"/>
  <c r="M39" i="6" s="1"/>
  <c r="I55" i="6"/>
  <c r="M55" i="6" s="1"/>
  <c r="I71" i="6"/>
  <c r="M71" i="6" s="1"/>
  <c r="I87" i="6"/>
  <c r="M87" i="6" s="1"/>
  <c r="I103" i="6"/>
  <c r="M103" i="6" s="1"/>
  <c r="I119" i="6"/>
  <c r="M119" i="6" s="1"/>
  <c r="H135" i="6"/>
  <c r="L135" i="6" s="1"/>
  <c r="H151" i="6"/>
  <c r="L151" i="6" s="1"/>
  <c r="L6" i="6"/>
  <c r="N10" i="6"/>
  <c r="O10" i="6" s="1"/>
  <c r="R10" i="6" s="1"/>
  <c r="L12" i="6"/>
  <c r="N14" i="6"/>
  <c r="L14" i="6"/>
  <c r="L20" i="6"/>
  <c r="N20" i="6"/>
  <c r="L22" i="6"/>
  <c r="L28" i="6"/>
  <c r="N28" i="6"/>
  <c r="M32" i="6"/>
  <c r="O32" i="6" s="1"/>
  <c r="R32" i="6" s="1"/>
  <c r="L40" i="6"/>
  <c r="K44" i="6"/>
  <c r="K52" i="6"/>
  <c r="L52" i="6"/>
  <c r="L54" i="6"/>
  <c r="K56" i="6"/>
  <c r="L56" i="6"/>
  <c r="L58" i="6"/>
  <c r="O58" i="6" s="1"/>
  <c r="P58" i="6" s="1"/>
  <c r="K60" i="6"/>
  <c r="L66" i="6"/>
  <c r="O66" i="6" s="1"/>
  <c r="P66" i="6" s="1"/>
  <c r="K68" i="6"/>
  <c r="O68" i="6" s="1"/>
  <c r="R68" i="6" s="1"/>
  <c r="K72" i="6"/>
  <c r="L72" i="6"/>
  <c r="N74" i="6"/>
  <c r="L74" i="6"/>
  <c r="K76" i="6"/>
  <c r="O76" i="6" s="1"/>
  <c r="R76" i="6" s="1"/>
  <c r="L78" i="6"/>
  <c r="L80" i="6"/>
  <c r="L82" i="6"/>
  <c r="K84" i="6"/>
  <c r="L88" i="6"/>
  <c r="L90" i="6"/>
  <c r="K92" i="6"/>
  <c r="N98" i="6"/>
  <c r="K100" i="6"/>
  <c r="L104" i="6"/>
  <c r="L106" i="6"/>
  <c r="K112" i="6"/>
  <c r="L112" i="6"/>
  <c r="L114" i="6"/>
  <c r="O114" i="6" s="1"/>
  <c r="R114" i="6" s="1"/>
  <c r="K116" i="6"/>
  <c r="L118" i="6"/>
  <c r="K120" i="6"/>
  <c r="O120" i="6" s="1"/>
  <c r="R120" i="6" s="1"/>
  <c r="M122" i="6"/>
  <c r="K124" i="6"/>
  <c r="O124" i="6" s="1"/>
  <c r="R124" i="6" s="1"/>
  <c r="L126" i="6"/>
  <c r="M130" i="6"/>
  <c r="K132" i="6"/>
  <c r="M132" i="6"/>
  <c r="L134" i="6"/>
  <c r="O134" i="6" s="1"/>
  <c r="R134" i="6" s="1"/>
  <c r="L136" i="6"/>
  <c r="M138" i="6"/>
  <c r="K140" i="6"/>
  <c r="M140" i="6"/>
  <c r="L148" i="6"/>
  <c r="L150" i="6"/>
  <c r="N152" i="6"/>
  <c r="L154" i="6"/>
  <c r="N156" i="6"/>
  <c r="L156" i="6"/>
  <c r="L160" i="6"/>
  <c r="K162" i="6"/>
  <c r="L162" i="6"/>
  <c r="L168" i="6"/>
  <c r="K170" i="6"/>
  <c r="L170" i="6"/>
  <c r="N172" i="6"/>
  <c r="N176" i="6"/>
  <c r="O176" i="6" s="1"/>
  <c r="R176" i="6" s="1"/>
  <c r="N180" i="6"/>
  <c r="K107" i="6"/>
  <c r="K91" i="6"/>
  <c r="K59" i="6"/>
  <c r="K43" i="6"/>
  <c r="L4" i="6"/>
  <c r="K7" i="6"/>
  <c r="M9" i="6"/>
  <c r="M13" i="6"/>
  <c r="N15" i="6"/>
  <c r="M15" i="6"/>
  <c r="L21" i="6"/>
  <c r="K23" i="6"/>
  <c r="L23" i="6"/>
  <c r="M25" i="6"/>
  <c r="M31" i="6"/>
  <c r="O31" i="6" s="1"/>
  <c r="R31" i="6" s="1"/>
  <c r="L35" i="6"/>
  <c r="M35" i="6"/>
  <c r="L41" i="6"/>
  <c r="M43" i="6"/>
  <c r="M45" i="6"/>
  <c r="N47" i="6"/>
  <c r="M51" i="6"/>
  <c r="O51" i="6" s="1"/>
  <c r="R51" i="6" s="1"/>
  <c r="K53" i="6"/>
  <c r="M53" i="6"/>
  <c r="L57" i="6"/>
  <c r="L59" i="6"/>
  <c r="M59" i="6"/>
  <c r="K61" i="6"/>
  <c r="L67" i="6"/>
  <c r="K69" i="6"/>
  <c r="L73" i="6"/>
  <c r="N73" i="6"/>
  <c r="K77" i="6"/>
  <c r="N79" i="6"/>
  <c r="L81" i="6"/>
  <c r="N81" i="6"/>
  <c r="M83" i="6"/>
  <c r="K85" i="6"/>
  <c r="L89" i="6"/>
  <c r="N89" i="6"/>
  <c r="K93" i="6"/>
  <c r="N95" i="6"/>
  <c r="L97" i="6"/>
  <c r="K101" i="6"/>
  <c r="L105" i="6"/>
  <c r="N105" i="6"/>
  <c r="L107" i="6"/>
  <c r="M109" i="6"/>
  <c r="K117" i="6"/>
  <c r="M121" i="6"/>
  <c r="K123" i="6"/>
  <c r="K125" i="6"/>
  <c r="O125" i="6" s="1"/>
  <c r="R125" i="6" s="1"/>
  <c r="K127" i="6"/>
  <c r="M129" i="6"/>
  <c r="K131" i="6"/>
  <c r="K133" i="6"/>
  <c r="O133" i="6" s="1"/>
  <c r="P133" i="6" s="1"/>
  <c r="K137" i="6"/>
  <c r="K139" i="6"/>
  <c r="M139" i="6"/>
  <c r="K141" i="6"/>
  <c r="K143" i="6"/>
  <c r="N145" i="6"/>
  <c r="M149" i="6"/>
  <c r="O149" i="6" s="1"/>
  <c r="R149" i="6" s="1"/>
  <c r="M153" i="6"/>
  <c r="K153" i="6"/>
  <c r="K155" i="6"/>
  <c r="N159" i="6"/>
  <c r="K159" i="6"/>
  <c r="K163" i="6"/>
  <c r="M163" i="6"/>
  <c r="N165" i="6"/>
  <c r="M169" i="6"/>
  <c r="M173" i="6"/>
  <c r="N177" i="6"/>
  <c r="M179" i="6"/>
  <c r="O179" i="6" s="1"/>
  <c r="R179" i="6" s="1"/>
  <c r="N181" i="6"/>
  <c r="K95" i="6"/>
  <c r="K79" i="6"/>
  <c r="K63" i="6"/>
  <c r="M6" i="6"/>
  <c r="O6" i="6" s="1"/>
  <c r="R6" i="6" s="1"/>
  <c r="L8" i="6"/>
  <c r="O8" i="6" s="1"/>
  <c r="R8" i="6" s="1"/>
  <c r="M12" i="6"/>
  <c r="O12" i="6" s="1"/>
  <c r="R12" i="6" s="1"/>
  <c r="K14" i="6"/>
  <c r="K16" i="6"/>
  <c r="O16" i="6" s="1"/>
  <c r="P16" i="6" s="1"/>
  <c r="K18" i="6"/>
  <c r="O18" i="6" s="1"/>
  <c r="R18" i="6" s="1"/>
  <c r="M20" i="6"/>
  <c r="O20" i="6" s="1"/>
  <c r="R20" i="6" s="1"/>
  <c r="K22" i="6"/>
  <c r="M22" i="6"/>
  <c r="K24" i="6"/>
  <c r="O24" i="6" s="1"/>
  <c r="P24" i="6" s="1"/>
  <c r="K26" i="6"/>
  <c r="O26" i="6" s="1"/>
  <c r="M28" i="6"/>
  <c r="K28" i="6"/>
  <c r="M30" i="6"/>
  <c r="K34" i="6"/>
  <c r="M34" i="6"/>
  <c r="M36" i="6"/>
  <c r="O36" i="6" s="1"/>
  <c r="R36" i="6" s="1"/>
  <c r="M38" i="6"/>
  <c r="N40" i="6"/>
  <c r="M40" i="6"/>
  <c r="M42" i="6"/>
  <c r="K42" i="6"/>
  <c r="M44" i="6"/>
  <c r="M46" i="6"/>
  <c r="O46" i="6" s="1"/>
  <c r="R46" i="6" s="1"/>
  <c r="M48" i="6"/>
  <c r="O48" i="6" s="1"/>
  <c r="R48" i="6" s="1"/>
  <c r="K50" i="6"/>
  <c r="O50" i="6" s="1"/>
  <c r="R50" i="6" s="1"/>
  <c r="M54" i="6"/>
  <c r="O54" i="6" s="1"/>
  <c r="R54" i="6" s="1"/>
  <c r="M56" i="6"/>
  <c r="M60" i="6"/>
  <c r="N64" i="6"/>
  <c r="M64" i="6"/>
  <c r="M70" i="6"/>
  <c r="O70" i="6" s="1"/>
  <c r="R70" i="6" s="1"/>
  <c r="M72" i="6"/>
  <c r="K74" i="6"/>
  <c r="M78" i="6"/>
  <c r="O78" i="6" s="1"/>
  <c r="R78" i="6" s="1"/>
  <c r="N80" i="6"/>
  <c r="K82" i="6"/>
  <c r="M84" i="6"/>
  <c r="N88" i="6"/>
  <c r="O88" i="6" s="1"/>
  <c r="R88" i="6" s="1"/>
  <c r="K90" i="6"/>
  <c r="M92" i="6"/>
  <c r="M94" i="6"/>
  <c r="K94" i="6"/>
  <c r="N96" i="6"/>
  <c r="M96" i="6"/>
  <c r="K98" i="6"/>
  <c r="M100" i="6"/>
  <c r="N104" i="6"/>
  <c r="K106" i="6"/>
  <c r="M110" i="6"/>
  <c r="K110" i="6"/>
  <c r="M112" i="6"/>
  <c r="M118" i="6"/>
  <c r="K118" i="6"/>
  <c r="K122" i="6"/>
  <c r="L122" i="6"/>
  <c r="M126" i="6"/>
  <c r="K128" i="6"/>
  <c r="O128" i="6" s="1"/>
  <c r="R128" i="6" s="1"/>
  <c r="M136" i="6"/>
  <c r="O136" i="6" s="1"/>
  <c r="R136" i="6" s="1"/>
  <c r="K138" i="6"/>
  <c r="L138" i="6"/>
  <c r="K144" i="6"/>
  <c r="O144" i="6" s="1"/>
  <c r="R144" i="6" s="1"/>
  <c r="M146" i="6"/>
  <c r="O146" i="6" s="1"/>
  <c r="R146" i="6" s="1"/>
  <c r="K148" i="6"/>
  <c r="O148" i="6" s="1"/>
  <c r="R148" i="6" s="1"/>
  <c r="M150" i="6"/>
  <c r="O150" i="6" s="1"/>
  <c r="R150" i="6" s="1"/>
  <c r="M154" i="6"/>
  <c r="K156" i="6"/>
  <c r="K160" i="6"/>
  <c r="M162" i="6"/>
  <c r="K164" i="6"/>
  <c r="M164" i="6"/>
  <c r="K168" i="6"/>
  <c r="N178" i="6"/>
  <c r="O178" i="6" s="1"/>
  <c r="R178" i="6" s="1"/>
  <c r="M182" i="6"/>
  <c r="O182" i="6" s="1"/>
  <c r="R182" i="6" s="1"/>
  <c r="M184" i="6"/>
  <c r="O184" i="6" s="1"/>
  <c r="R184" i="6" s="1"/>
  <c r="K115" i="6"/>
  <c r="O115" i="6" s="1"/>
  <c r="R115" i="6" s="1"/>
  <c r="K99" i="6"/>
  <c r="O99" i="6" s="1"/>
  <c r="R99" i="6" s="1"/>
  <c r="K83" i="6"/>
  <c r="K67" i="6"/>
  <c r="O67" i="6" s="1"/>
  <c r="R67" i="6" s="1"/>
  <c r="M4" i="6"/>
  <c r="K4" i="6"/>
  <c r="M7" i="6"/>
  <c r="K9" i="6"/>
  <c r="N11" i="6"/>
  <c r="L11" i="6"/>
  <c r="L13" i="6"/>
  <c r="O13" i="6" s="1"/>
  <c r="R13" i="6" s="1"/>
  <c r="L15" i="6"/>
  <c r="O15" i="6" s="1"/>
  <c r="R15" i="6" s="1"/>
  <c r="M21" i="6"/>
  <c r="K21" i="6"/>
  <c r="L25" i="6"/>
  <c r="K25" i="6"/>
  <c r="L37" i="6"/>
  <c r="N37" i="6"/>
  <c r="K41" i="6"/>
  <c r="O41" i="6" s="1"/>
  <c r="R41" i="6" s="1"/>
  <c r="L45" i="6"/>
  <c r="N45" i="6"/>
  <c r="M47" i="6"/>
  <c r="K49" i="6"/>
  <c r="O49" i="6" s="1"/>
  <c r="R49" i="6" s="1"/>
  <c r="L55" i="6"/>
  <c r="K57" i="6"/>
  <c r="O57" i="6" s="1"/>
  <c r="R57" i="6" s="1"/>
  <c r="L61" i="6"/>
  <c r="N61" i="6"/>
  <c r="L63" i="6"/>
  <c r="M63" i="6"/>
  <c r="M65" i="6"/>
  <c r="L69" i="6"/>
  <c r="K73" i="6"/>
  <c r="L77" i="6"/>
  <c r="N77" i="6"/>
  <c r="K81" i="6"/>
  <c r="L85" i="6"/>
  <c r="N85" i="6"/>
  <c r="K89" i="6"/>
  <c r="N91" i="6"/>
  <c r="L93" i="6"/>
  <c r="N93" i="6"/>
  <c r="K97" i="6"/>
  <c r="M97" i="6"/>
  <c r="L101" i="6"/>
  <c r="N101" i="6"/>
  <c r="K105" i="6"/>
  <c r="N107" i="6"/>
  <c r="M113" i="6"/>
  <c r="O113" i="6" s="1"/>
  <c r="R113" i="6" s="1"/>
  <c r="L117" i="6"/>
  <c r="N117" i="6"/>
  <c r="L119" i="6"/>
  <c r="L121" i="6"/>
  <c r="O121" i="6" s="1"/>
  <c r="R121" i="6" s="1"/>
  <c r="N123" i="6"/>
  <c r="L123" i="6"/>
  <c r="M127" i="6"/>
  <c r="L127" i="6"/>
  <c r="L129" i="6"/>
  <c r="N131" i="6"/>
  <c r="N137" i="6"/>
  <c r="L137" i="6"/>
  <c r="N139" i="6"/>
  <c r="L139" i="6"/>
  <c r="N141" i="6"/>
  <c r="L141" i="6"/>
  <c r="M143" i="6"/>
  <c r="K145" i="6"/>
  <c r="O145" i="6" s="1"/>
  <c r="R145" i="6" s="1"/>
  <c r="L147" i="6"/>
  <c r="O147" i="6" s="1"/>
  <c r="R147" i="6" s="1"/>
  <c r="L155" i="6"/>
  <c r="N157" i="6"/>
  <c r="L157" i="6"/>
  <c r="K161" i="6"/>
  <c r="L161" i="6"/>
  <c r="M165" i="6"/>
  <c r="O165" i="6" s="1"/>
  <c r="P165" i="6" s="1"/>
  <c r="M167" i="6"/>
  <c r="L169" i="6"/>
  <c r="L173" i="6"/>
  <c r="M175" i="6"/>
  <c r="O175" i="6" s="1"/>
  <c r="K177" i="6"/>
  <c r="L177" i="6"/>
  <c r="K181" i="6"/>
  <c r="L181" i="6"/>
  <c r="M183" i="6"/>
  <c r="L185" i="6"/>
  <c r="O185" i="6" s="1"/>
  <c r="P185" i="6" s="1"/>
  <c r="M5" i="6"/>
  <c r="O5" i="6" s="1"/>
  <c r="K3" i="6"/>
  <c r="O3" i="6" s="1"/>
  <c r="O186" i="6"/>
  <c r="R186" i="6" s="1"/>
  <c r="O180" i="6"/>
  <c r="R180" i="6" s="1"/>
  <c r="O158" i="6"/>
  <c r="O102" i="6"/>
  <c r="R102" i="6" s="1"/>
  <c r="O172" i="6"/>
  <c r="R172" i="6" s="1"/>
  <c r="O111" i="6"/>
  <c r="R111" i="6" s="1"/>
  <c r="O27" i="6"/>
  <c r="R27" i="6" s="1"/>
  <c r="O30" i="6"/>
  <c r="P30" i="6" s="1"/>
  <c r="O108" i="6"/>
  <c r="R108" i="6" s="1"/>
  <c r="O166" i="6"/>
  <c r="R166" i="6" s="1"/>
  <c r="O29" i="6"/>
  <c r="R29" i="6" s="1"/>
  <c r="O75" i="6"/>
  <c r="R75" i="6" s="1"/>
  <c r="O109" i="6"/>
  <c r="R109" i="6" s="1"/>
  <c r="O152" i="6"/>
  <c r="R152" i="6" s="1"/>
  <c r="O62" i="6"/>
  <c r="R62" i="6" s="1"/>
  <c r="O86" i="6"/>
  <c r="P86" i="6" s="1"/>
  <c r="O130" i="6"/>
  <c r="R130" i="6" s="1"/>
  <c r="O174" i="6"/>
  <c r="R174" i="6" s="1"/>
  <c r="O19" i="6"/>
  <c r="O38" i="6"/>
  <c r="R38" i="6" s="1"/>
  <c r="O171" i="6"/>
  <c r="R171" i="6" s="1"/>
  <c r="O116" i="6"/>
  <c r="R116" i="6" s="1"/>
  <c r="O142" i="6"/>
  <c r="R142" i="6" s="1"/>
  <c r="O183" i="6" l="1"/>
  <c r="O60" i="6"/>
  <c r="R60" i="6" s="1"/>
  <c r="O91" i="6"/>
  <c r="R91" i="6" s="1"/>
  <c r="O100" i="6"/>
  <c r="P100" i="6" s="1"/>
  <c r="O155" i="6"/>
  <c r="R155" i="6" s="1"/>
  <c r="O81" i="6"/>
  <c r="R81" i="6" s="1"/>
  <c r="O106" i="6"/>
  <c r="P106" i="6" s="1"/>
  <c r="O87" i="6"/>
  <c r="R87" i="6" s="1"/>
  <c r="O92" i="6"/>
  <c r="R92" i="6" s="1"/>
  <c r="O82" i="6"/>
  <c r="R82" i="6" s="1"/>
  <c r="O129" i="6"/>
  <c r="R129" i="6" s="1"/>
  <c r="O160" i="6"/>
  <c r="R160" i="6" s="1"/>
  <c r="O169" i="6"/>
  <c r="R169" i="6" s="1"/>
  <c r="O7" i="6"/>
  <c r="R7" i="6" s="1"/>
  <c r="O69" i="6"/>
  <c r="R69" i="6" s="1"/>
  <c r="O53" i="6"/>
  <c r="R53" i="6" s="1"/>
  <c r="O132" i="6"/>
  <c r="R132" i="6" s="1"/>
  <c r="O173" i="6"/>
  <c r="R173" i="6" s="1"/>
  <c r="O9" i="6"/>
  <c r="R9" i="6" s="1"/>
  <c r="O156" i="6"/>
  <c r="R156" i="6" s="1"/>
  <c r="O44" i="6"/>
  <c r="R44" i="6" s="1"/>
  <c r="O79" i="6"/>
  <c r="R79" i="6" s="1"/>
  <c r="O72" i="6"/>
  <c r="R72" i="6" s="1"/>
  <c r="O159" i="6"/>
  <c r="R159" i="6" s="1"/>
  <c r="O35" i="6"/>
  <c r="R35" i="6" s="1"/>
  <c r="O153" i="6"/>
  <c r="R153" i="6" s="1"/>
  <c r="O89" i="6"/>
  <c r="R89" i="6" s="1"/>
  <c r="O43" i="6"/>
  <c r="R43" i="6" s="1"/>
  <c r="O23" i="6"/>
  <c r="R23" i="6" s="1"/>
  <c r="O170" i="6"/>
  <c r="R170" i="6" s="1"/>
  <c r="O140" i="6"/>
  <c r="R140" i="6" s="1"/>
  <c r="O112" i="6"/>
  <c r="R112" i="6" s="1"/>
  <c r="O52" i="6"/>
  <c r="R52" i="6" s="1"/>
  <c r="O163" i="6"/>
  <c r="R163" i="6" s="1"/>
  <c r="O90" i="6"/>
  <c r="R90" i="6" s="1"/>
  <c r="O80" i="6"/>
  <c r="R80" i="6" s="1"/>
  <c r="O131" i="6"/>
  <c r="R131" i="6" s="1"/>
  <c r="O162" i="6"/>
  <c r="R162" i="6" s="1"/>
  <c r="O135" i="6"/>
  <c r="R135" i="6" s="1"/>
  <c r="O56" i="6"/>
  <c r="R56" i="6" s="1"/>
  <c r="O14" i="6"/>
  <c r="R14" i="6" s="1"/>
  <c r="O103" i="6"/>
  <c r="R103" i="6" s="1"/>
  <c r="O151" i="6"/>
  <c r="P151" i="6" s="1"/>
  <c r="O107" i="6"/>
  <c r="R107" i="6" s="1"/>
  <c r="O126" i="6"/>
  <c r="R126" i="6" s="1"/>
  <c r="O59" i="6"/>
  <c r="R59" i="6" s="1"/>
  <c r="O105" i="6"/>
  <c r="R105" i="6" s="1"/>
  <c r="O73" i="6"/>
  <c r="R73" i="6" s="1"/>
  <c r="O47" i="6"/>
  <c r="R47" i="6" s="1"/>
  <c r="O39" i="6"/>
  <c r="R39" i="6" s="1"/>
  <c r="O168" i="6"/>
  <c r="R168" i="6" s="1"/>
  <c r="O154" i="6"/>
  <c r="R154" i="6" s="1"/>
  <c r="O104" i="6"/>
  <c r="R104" i="6" s="1"/>
  <c r="O98" i="6"/>
  <c r="R98" i="6" s="1"/>
  <c r="O84" i="6"/>
  <c r="R84" i="6" s="1"/>
  <c r="O74" i="6"/>
  <c r="R74" i="6" s="1"/>
  <c r="O83" i="6"/>
  <c r="R83" i="6" s="1"/>
  <c r="O95" i="6"/>
  <c r="R95" i="6" s="1"/>
  <c r="O34" i="6"/>
  <c r="R34" i="6" s="1"/>
  <c r="O22" i="6"/>
  <c r="R22" i="6" s="1"/>
  <c r="O123" i="6"/>
  <c r="R123" i="6" s="1"/>
  <c r="O63" i="6"/>
  <c r="R63" i="6" s="1"/>
  <c r="P50" i="6"/>
  <c r="O177" i="6"/>
  <c r="R177" i="6" s="1"/>
  <c r="O143" i="6"/>
  <c r="P143" i="6" s="1"/>
  <c r="O141" i="6"/>
  <c r="R141" i="6" s="1"/>
  <c r="O139" i="6"/>
  <c r="R139" i="6" s="1"/>
  <c r="O137" i="6"/>
  <c r="R137" i="6" s="1"/>
  <c r="O127" i="6"/>
  <c r="P127" i="6" s="1"/>
  <c r="O119" i="6"/>
  <c r="R119" i="6" s="1"/>
  <c r="O117" i="6"/>
  <c r="R117" i="6" s="1"/>
  <c r="O101" i="6"/>
  <c r="R101" i="6" s="1"/>
  <c r="O97" i="6"/>
  <c r="R97" i="6" s="1"/>
  <c r="O93" i="6"/>
  <c r="R93" i="6" s="1"/>
  <c r="O85" i="6"/>
  <c r="R85" i="6" s="1"/>
  <c r="O77" i="6"/>
  <c r="R77" i="6" s="1"/>
  <c r="O65" i="6"/>
  <c r="R65" i="6" s="1"/>
  <c r="O61" i="6"/>
  <c r="R61" i="6" s="1"/>
  <c r="O55" i="6"/>
  <c r="R55" i="6" s="1"/>
  <c r="O45" i="6"/>
  <c r="R45" i="6" s="1"/>
  <c r="O37" i="6"/>
  <c r="R37" i="6" s="1"/>
  <c r="O25" i="6"/>
  <c r="R25" i="6" s="1"/>
  <c r="O21" i="6"/>
  <c r="R21" i="6" s="1"/>
  <c r="O11" i="6"/>
  <c r="R11" i="6" s="1"/>
  <c r="O4" i="6"/>
  <c r="R4" i="6" s="1"/>
  <c r="O164" i="6"/>
  <c r="R164" i="6" s="1"/>
  <c r="O138" i="6"/>
  <c r="R138" i="6" s="1"/>
  <c r="O122" i="6"/>
  <c r="R122" i="6" s="1"/>
  <c r="O118" i="6"/>
  <c r="R118" i="6" s="1"/>
  <c r="O110" i="6"/>
  <c r="R110" i="6" s="1"/>
  <c r="O96" i="6"/>
  <c r="P96" i="6" s="1"/>
  <c r="O94" i="6"/>
  <c r="R94" i="6" s="1"/>
  <c r="O64" i="6"/>
  <c r="R64" i="6" s="1"/>
  <c r="O42" i="6"/>
  <c r="R42" i="6" s="1"/>
  <c r="O40" i="6"/>
  <c r="P40" i="6" s="1"/>
  <c r="O28" i="6"/>
  <c r="R28" i="6" s="1"/>
  <c r="P29" i="6"/>
  <c r="R86" i="6"/>
  <c r="P149" i="6"/>
  <c r="O181" i="6"/>
  <c r="P181" i="6" s="1"/>
  <c r="O167" i="6"/>
  <c r="R167" i="6" s="1"/>
  <c r="P70" i="6"/>
  <c r="P108" i="6"/>
  <c r="O161" i="6"/>
  <c r="P161" i="6" s="1"/>
  <c r="O157" i="6"/>
  <c r="R157" i="6" s="1"/>
  <c r="P142" i="6"/>
  <c r="P152" i="6"/>
  <c r="P38" i="6"/>
  <c r="R133" i="6"/>
  <c r="P68" i="6"/>
  <c r="P5" i="6"/>
  <c r="R5" i="6"/>
  <c r="R26" i="6"/>
  <c r="P26" i="6"/>
  <c r="P6" i="6"/>
  <c r="P128" i="6"/>
  <c r="P182" i="6"/>
  <c r="P144" i="6"/>
  <c r="R58" i="6"/>
  <c r="P78" i="6"/>
  <c r="P49" i="6"/>
  <c r="P20" i="6"/>
  <c r="P184" i="6"/>
  <c r="R66" i="6"/>
  <c r="R24" i="6"/>
  <c r="P36" i="6"/>
  <c r="P12" i="6"/>
  <c r="P124" i="6"/>
  <c r="P113" i="6"/>
  <c r="P136" i="6"/>
  <c r="P174" i="6"/>
  <c r="P67" i="6"/>
  <c r="P18" i="6"/>
  <c r="P145" i="6"/>
  <c r="R16" i="6"/>
  <c r="P41" i="6"/>
  <c r="P57" i="6"/>
  <c r="P99" i="6"/>
  <c r="P60" i="6"/>
  <c r="R165" i="6"/>
  <c r="P186" i="6"/>
  <c r="R3" i="6"/>
  <c r="P3" i="6"/>
  <c r="P115" i="6"/>
  <c r="P176" i="6"/>
  <c r="P27" i="6"/>
  <c r="P114" i="6"/>
  <c r="P147" i="6"/>
  <c r="P76" i="6"/>
  <c r="P180" i="6"/>
  <c r="R185" i="6"/>
  <c r="P134" i="6"/>
  <c r="P150" i="6"/>
  <c r="P130" i="6"/>
  <c r="P148" i="6"/>
  <c r="P166" i="6"/>
  <c r="P62" i="6"/>
  <c r="P102" i="6"/>
  <c r="P71" i="6"/>
  <c r="P116" i="6"/>
  <c r="P75" i="6"/>
  <c r="P48" i="6"/>
  <c r="P173" i="6"/>
  <c r="P15" i="6"/>
  <c r="P51" i="6"/>
  <c r="P54" i="6"/>
  <c r="P121" i="6"/>
  <c r="P171" i="6"/>
  <c r="P32" i="6"/>
  <c r="P31" i="6"/>
  <c r="P79" i="6"/>
  <c r="P179" i="6"/>
  <c r="R30" i="6"/>
  <c r="P120" i="6"/>
  <c r="P33" i="6"/>
  <c r="R158" i="6"/>
  <c r="P158" i="6"/>
  <c r="P111" i="6"/>
  <c r="P146" i="6"/>
  <c r="P172" i="6"/>
  <c r="P109" i="6"/>
  <c r="P178" i="6"/>
  <c r="P8" i="6"/>
  <c r="P10" i="6"/>
  <c r="P46" i="6"/>
  <c r="P17" i="6"/>
  <c r="P125" i="6"/>
  <c r="P13" i="6"/>
  <c r="P88" i="6"/>
  <c r="R19" i="6"/>
  <c r="P19" i="6"/>
  <c r="R183" i="6"/>
  <c r="P183" i="6"/>
  <c r="R175" i="6"/>
  <c r="P175" i="6"/>
  <c r="R100" i="6" l="1"/>
  <c r="P129" i="6"/>
  <c r="P91" i="6"/>
  <c r="P155" i="6"/>
  <c r="R106" i="6"/>
  <c r="P82" i="6"/>
  <c r="P7" i="6"/>
  <c r="P81" i="6"/>
  <c r="P69" i="6"/>
  <c r="P135" i="6"/>
  <c r="P89" i="6"/>
  <c r="P160" i="6"/>
  <c r="P87" i="6"/>
  <c r="P169" i="6"/>
  <c r="P131" i="6"/>
  <c r="P126" i="6"/>
  <c r="P92" i="6"/>
  <c r="P52" i="6"/>
  <c r="P132" i="6"/>
  <c r="P53" i="6"/>
  <c r="P72" i="6"/>
  <c r="R151" i="6"/>
  <c r="P9" i="6"/>
  <c r="P80" i="6"/>
  <c r="P137" i="6"/>
  <c r="P156" i="6"/>
  <c r="P159" i="6"/>
  <c r="P83" i="6"/>
  <c r="P44" i="6"/>
  <c r="P14" i="6"/>
  <c r="P59" i="6"/>
  <c r="P39" i="6"/>
  <c r="P103" i="6"/>
  <c r="P168" i="6"/>
  <c r="P23" i="6"/>
  <c r="P162" i="6"/>
  <c r="R96" i="6"/>
  <c r="P163" i="6"/>
  <c r="P153" i="6"/>
  <c r="P35" i="6"/>
  <c r="P170" i="6"/>
  <c r="P56" i="6"/>
  <c r="P43" i="6"/>
  <c r="P112" i="6"/>
  <c r="P47" i="6"/>
  <c r="P90" i="6"/>
  <c r="P98" i="6"/>
  <c r="P95" i="6"/>
  <c r="P107" i="6"/>
  <c r="P140" i="6"/>
  <c r="R127" i="6"/>
  <c r="P105" i="6"/>
  <c r="P123" i="6"/>
  <c r="P84" i="6"/>
  <c r="P34" i="6"/>
  <c r="P104" i="6"/>
  <c r="P73" i="6"/>
  <c r="P74" i="6"/>
  <c r="P94" i="6"/>
  <c r="P22" i="6"/>
  <c r="P61" i="6"/>
  <c r="P154" i="6"/>
  <c r="P177" i="6"/>
  <c r="P11" i="6"/>
  <c r="P110" i="6"/>
  <c r="P28" i="6"/>
  <c r="P164" i="6"/>
  <c r="P25" i="6"/>
  <c r="P141" i="6"/>
  <c r="P122" i="6"/>
  <c r="P42" i="6"/>
  <c r="P119" i="6"/>
  <c r="P45" i="6"/>
  <c r="P77" i="6"/>
  <c r="P93" i="6"/>
  <c r="P63" i="6"/>
  <c r="P101" i="6"/>
  <c r="P37" i="6"/>
  <c r="P97" i="6"/>
  <c r="R143" i="6"/>
  <c r="P55" i="6"/>
  <c r="P117" i="6"/>
  <c r="P118" i="6"/>
  <c r="P139" i="6"/>
  <c r="R40" i="6"/>
  <c r="P64" i="6"/>
  <c r="P21" i="6"/>
  <c r="P138" i="6"/>
  <c r="P65" i="6"/>
  <c r="P85" i="6"/>
  <c r="P4" i="6"/>
  <c r="R181" i="6"/>
  <c r="R161" i="6"/>
  <c r="P167" i="6"/>
  <c r="P157" i="6"/>
</calcChain>
</file>

<file path=xl/connections.xml><?xml version="1.0" encoding="utf-8"?>
<connections xmlns="http://schemas.openxmlformats.org/spreadsheetml/2006/main">
  <connection id="1" keepAlive="1" name="Query - hoc_lucs" description="Connection to the 'hoc_lucs' query in the workbook." type="5" refreshedVersion="0" background="1">
    <dbPr connection="Provider=Microsoft.Mashup.OleDb.1;Data Source=$Workbook$;Location=hoc_lucs;Extended Properties=&quot;&quot;" command="SELECT * FROM [hoc_lucs]"/>
  </connection>
</connections>
</file>

<file path=xl/sharedStrings.xml><?xml version="1.0" encoding="utf-8"?>
<sst xmlns="http://schemas.openxmlformats.org/spreadsheetml/2006/main" count="6502" uniqueCount="1427">
  <si>
    <t>6165aa53c8f67628cc49213b</t>
  </si>
  <si>
    <t>Nguyễn Thị Trúc Linh</t>
  </si>
  <si>
    <t>Xã Mỹ Phong</t>
  </si>
  <si>
    <t>Thành phố Mỹ Tho</t>
  </si>
  <si>
    <t>Tỉnh Tiền Giang</t>
  </si>
  <si>
    <t>Nữ</t>
  </si>
  <si>
    <t>Kinh</t>
  </si>
  <si>
    <t>nguyenthitruclinhtmp@gmail.com</t>
  </si>
  <si>
    <t>6165ac5bc88deafecd55174b</t>
  </si>
  <si>
    <t>Đoàn Tấn Lợi</t>
  </si>
  <si>
    <t>Xã Hòa Bình</t>
  </si>
  <si>
    <t>Huyện Chợ Mới</t>
  </si>
  <si>
    <t>Tỉnh An Giang</t>
  </si>
  <si>
    <t>Nam</t>
  </si>
  <si>
    <t>doantanloiagg20@gmail.com</t>
  </si>
  <si>
    <t>6165acffc88deafecd55174f</t>
  </si>
  <si>
    <t>Nguyễn Trần Tuấn Vinh</t>
  </si>
  <si>
    <t>Phường 1</t>
  </si>
  <si>
    <t>Thành phố Sa Đéc</t>
  </si>
  <si>
    <t>Tỉnh Đồng Tháp</t>
  </si>
  <si>
    <t>ltthntav2802@gmail.com</t>
  </si>
  <si>
    <t>6165ad49c88deafecd551753</t>
  </si>
  <si>
    <t>Phạm Thành Nam</t>
  </si>
  <si>
    <t>Xã Định Yên</t>
  </si>
  <si>
    <t>Huyện Lấp Vò</t>
  </si>
  <si>
    <t>phamthanhnamdy@gmail.com</t>
  </si>
  <si>
    <t>6165addfc88deafecd551757</t>
  </si>
  <si>
    <t>Cao Trần Ngọc Ánh</t>
  </si>
  <si>
    <t>Xã Thạnh Qưới</t>
  </si>
  <si>
    <t>Huyện Vĩnh Thạnh</t>
  </si>
  <si>
    <t>Thành phố Cần Thơ</t>
  </si>
  <si>
    <t>caotranngocanh13@gmail.com</t>
  </si>
  <si>
    <t>6165ae3fc88deafecd55175b</t>
  </si>
  <si>
    <t>Tạ Thị Như</t>
  </si>
  <si>
    <t>Xã Minh Diệu</t>
  </si>
  <si>
    <t>Huyện Hoà Bình</t>
  </si>
  <si>
    <t>Tỉnh Bạc Liêu</t>
  </si>
  <si>
    <t>anhanh14022001@gmail.com</t>
  </si>
  <si>
    <t>6165af4cc88deafecd55175f</t>
  </si>
  <si>
    <t>Nguyễn Đăng Khoa</t>
  </si>
  <si>
    <t>Phường An Hòa</t>
  </si>
  <si>
    <t>Quận Ninh Kiều</t>
  </si>
  <si>
    <t>nguyenkhoa1792000@gmail.com</t>
  </si>
  <si>
    <t>6165afa0c88deafecd551763</t>
  </si>
  <si>
    <t>Đỗ Việt Tân</t>
  </si>
  <si>
    <t>Xã Trung Thạnh</t>
  </si>
  <si>
    <t>Huyện Cờ Đỏ</t>
  </si>
  <si>
    <t>dothuyen.2102@gmail.com</t>
  </si>
  <si>
    <t>6165afe8c88deafecd551767</t>
  </si>
  <si>
    <t>Trần Thị Duyên</t>
  </si>
  <si>
    <t>Phường Trường Lạc</t>
  </si>
  <si>
    <t>Quận Ô Môn</t>
  </si>
  <si>
    <t>thiduyen078@gmail.com</t>
  </si>
  <si>
    <t>6165b060c88deafecd55176b</t>
  </si>
  <si>
    <t>Trầm Thị Tú Linh</t>
  </si>
  <si>
    <t>Thị trấn Định An</t>
  </si>
  <si>
    <t>Huyện Trà Cú</t>
  </si>
  <si>
    <t>Tỉnh Trà Vinh</t>
  </si>
  <si>
    <t>linhtram950@gmail.com</t>
  </si>
  <si>
    <t>6165b581c88deafecd55176f</t>
  </si>
  <si>
    <t>Trần Thanh Thảo Nguyên</t>
  </si>
  <si>
    <t>tranthanhthaonguyentn@gmail.com</t>
  </si>
  <si>
    <t>6165b617c88deafecd551773</t>
  </si>
  <si>
    <t>Dương Thị Ý Nhi</t>
  </si>
  <si>
    <t>Xã Nhơn Nghĩa</t>
  </si>
  <si>
    <t>Huyện Phong Điền</t>
  </si>
  <si>
    <t>yd9675257@gmail.com</t>
  </si>
  <si>
    <t>6165b668c88deafecd551777</t>
  </si>
  <si>
    <t>Nguyễn Quang Tỷ</t>
  </si>
  <si>
    <t>Thị Trấn Ngã Sáu</t>
  </si>
  <si>
    <t>Huyện Châu Thành</t>
  </si>
  <si>
    <t>Tỉnh Hậu Giang</t>
  </si>
  <si>
    <t>toninguyen170320@gmail.com</t>
  </si>
  <si>
    <t>6165b6b6c88deafecd55177b</t>
  </si>
  <si>
    <t>Võ Quốc Đạt</t>
  </si>
  <si>
    <t>Xã Vĩnh Thuận Đông</t>
  </si>
  <si>
    <t>Huyện Long Mỹ</t>
  </si>
  <si>
    <t>voquocdat774@gmail.com</t>
  </si>
  <si>
    <t>6165b6fdc88deafecd55177f</t>
  </si>
  <si>
    <t>Phường An Khánh</t>
  </si>
  <si>
    <t>Tỉnh Vĩnh Long</t>
  </si>
  <si>
    <t>truongtansang312000@gmail.com</t>
  </si>
  <si>
    <t>6165b73fc88deafecd551783</t>
  </si>
  <si>
    <t>Nguyễn Thị Tú Uyên</t>
  </si>
  <si>
    <t>Phường An Cư</t>
  </si>
  <si>
    <t>tuuyennguyenct@gmail.com</t>
  </si>
  <si>
    <t>6165b7a4c88deafecd551787</t>
  </si>
  <si>
    <t>Lê Xuân Anh</t>
  </si>
  <si>
    <t>Phường Hiệp Thành</t>
  </si>
  <si>
    <t>Thị xã Ngã Bảy</t>
  </si>
  <si>
    <t>xuananh2442000@gmail.com</t>
  </si>
  <si>
    <t>6165b7ecc88deafecd55178b</t>
  </si>
  <si>
    <t>Nguyễn Thị Trúc Ngân</t>
  </si>
  <si>
    <t>Phường Tân Phú</t>
  </si>
  <si>
    <t>Quận Cái Răng</t>
  </si>
  <si>
    <t>trucngannguyen3105@gmail.com</t>
  </si>
  <si>
    <t>6165b87dc88deafecd55178f</t>
  </si>
  <si>
    <t>Nguyễn Văn Hiệp</t>
  </si>
  <si>
    <t>Phường Cái Vồn</t>
  </si>
  <si>
    <t>Thị xã Bình Minh</t>
  </si>
  <si>
    <t>nguyenvanhiep5122000@gmail.com</t>
  </si>
  <si>
    <t>6165b8d8c88deafecd551793</t>
  </si>
  <si>
    <t>Nguyễn Thị Thanh Ngân</t>
  </si>
  <si>
    <t>Xã Đông Thạnh</t>
  </si>
  <si>
    <t>nguyenthithanhngan8851@gmail.com</t>
  </si>
  <si>
    <t>616633b63575a3ebf2e20f99</t>
  </si>
  <si>
    <t>Huỳnh Tiến Thông</t>
  </si>
  <si>
    <t>Xã Tân Thành</t>
  </si>
  <si>
    <t>tienphong1678@gmail.com</t>
  </si>
  <si>
    <t>61663434cd4238852e9ddc06</t>
  </si>
  <si>
    <t>Phạm Văn Hòa</t>
  </si>
  <si>
    <t>Phường Cái Khế</t>
  </si>
  <si>
    <t>phamvanhoa2000pvh@gmail.com</t>
  </si>
  <si>
    <t>6166a973cd4238852e9ddc0a</t>
  </si>
  <si>
    <t>Xã Ngọc Chúc</t>
  </si>
  <si>
    <t>Huyện Giồng Riềng</t>
  </si>
  <si>
    <t>Tỉnh Kiên Giang</t>
  </si>
  <si>
    <t>phamhuynhnhu2828@gmail.com</t>
  </si>
  <si>
    <t>6166a9efcd4238852e9ddc0e</t>
  </si>
  <si>
    <t>Thái Kim Kha</t>
  </si>
  <si>
    <t>Xã Khánh Hòa</t>
  </si>
  <si>
    <t>Huyện Châu Phú</t>
  </si>
  <si>
    <t>thaikimkha81@gmail.com</t>
  </si>
  <si>
    <t>6166aa39cd4238852e9ddc12</t>
  </si>
  <si>
    <t>Phạm Minh Bảo</t>
  </si>
  <si>
    <t>Tỉnh Sóc Trăng</t>
  </si>
  <si>
    <t>phamminhbaoct123@gmail.com</t>
  </si>
  <si>
    <t>6166aaa9cd4238852e9ddc16</t>
  </si>
  <si>
    <t>Phạm Công Phương</t>
  </si>
  <si>
    <t>Phường Bình Thủy</t>
  </si>
  <si>
    <t>Quận Bình Thuỷ</t>
  </si>
  <si>
    <t>congphuongsmllc@gmail.com</t>
  </si>
  <si>
    <t>6166aae7cd4238852e9ddc1a</t>
  </si>
  <si>
    <t>Huỳnh Ngọc Yến Nhi</t>
  </si>
  <si>
    <t>Phường An Bình</t>
  </si>
  <si>
    <t>Thành phố Hồ Chí Minh</t>
  </si>
  <si>
    <t>yennhi181096@gmail.com</t>
  </si>
  <si>
    <t>6166ab28cd4238852e9ddc1e</t>
  </si>
  <si>
    <t>Ngô Thị Tường Vi</t>
  </si>
  <si>
    <t>Phường Thốt Nốt</t>
  </si>
  <si>
    <t>Quận Thốt Nốt</t>
  </si>
  <si>
    <t>ngothituongvi2727@gmail.com</t>
  </si>
  <si>
    <t>6166ab65cd4238852e9ddc22</t>
  </si>
  <si>
    <t>Trương Bích Thùy Nhỏ</t>
  </si>
  <si>
    <t>Phường An Nghiệp</t>
  </si>
  <si>
    <t>Tỉnh Cà Mau</t>
  </si>
  <si>
    <t>truongbichthuynho@gmail.com</t>
  </si>
  <si>
    <t>6166abb1cd4238852e9ddc26</t>
  </si>
  <si>
    <t>Nguyễn Minh Tố Mỹ Lan Hương</t>
  </si>
  <si>
    <t>Xã Tân Phú Thạnh</t>
  </si>
  <si>
    <t>Huyện Châu Thành A</t>
  </si>
  <si>
    <t>lanhuongtomy992210@gmail.com</t>
  </si>
  <si>
    <t>6166ac35cd4238852e9ddc2a</t>
  </si>
  <si>
    <t>Đặng Nguyễn Thịnh</t>
  </si>
  <si>
    <t>Xã Long Trị A</t>
  </si>
  <si>
    <t>Thị xã Long Mỹ</t>
  </si>
  <si>
    <t>thinhdang30052000@gmail.com</t>
  </si>
  <si>
    <t>6166ac6ccd4238852e9ddc2e</t>
  </si>
  <si>
    <t>Hồ Anh Đào</t>
  </si>
  <si>
    <t>Phường Phước Thới</t>
  </si>
  <si>
    <t>anhdaoho29599@gmail.com</t>
  </si>
  <si>
    <t>6166acb1cd4238852e9ddc32</t>
  </si>
  <si>
    <t>Dương Minh Thành</t>
  </si>
  <si>
    <t>Phường Thới An Đông</t>
  </si>
  <si>
    <t>thanhduong39100@gmail.com</t>
  </si>
  <si>
    <t>6166acf6cd4238852e9ddc36</t>
  </si>
  <si>
    <t>Bùi Thị Hữu Nhân</t>
  </si>
  <si>
    <t>Xã Tân Bình</t>
  </si>
  <si>
    <t>Huyện Phụng Hiệp</t>
  </si>
  <si>
    <t>buithihuunhan1999@gmail.com</t>
  </si>
  <si>
    <t>6166ad7fcd4238852e9ddc3e</t>
  </si>
  <si>
    <t>Nguyễn Thị Bé Bi</t>
  </si>
  <si>
    <t>Xã Tân Long</t>
  </si>
  <si>
    <t>Thị xã Ngã Năm</t>
  </si>
  <si>
    <t>nguyenthibebi12a3@gmail.com</t>
  </si>
  <si>
    <t>6166adb9cd4238852e9ddc42</t>
  </si>
  <si>
    <t>Lê Quang Thắng</t>
  </si>
  <si>
    <t>Phường Hưng Lợi</t>
  </si>
  <si>
    <t>chlou1311@gmail.com</t>
  </si>
  <si>
    <t>6166adf4cd4238852e9ddc46</t>
  </si>
  <si>
    <t>Trương Chí Lập</t>
  </si>
  <si>
    <t>Xã Giai Xuân</t>
  </si>
  <si>
    <t>truongchilap.2309@gmail.com</t>
  </si>
  <si>
    <t>6166ae43cd4238852e9ddc4a</t>
  </si>
  <si>
    <t>Lê Thị Tú Trinh</t>
  </si>
  <si>
    <t>Thị trấn Mỹ Xuyên</t>
  </si>
  <si>
    <t>Huyện Mỹ Xuyên</t>
  </si>
  <si>
    <t>lethitutrinh3112@gmail.com</t>
  </si>
  <si>
    <t>6166ae8ccd4238852e9ddc4e</t>
  </si>
  <si>
    <t>Đặng Thị Thảo Nguyên</t>
  </si>
  <si>
    <t>dangthaonguyen3425@gmail.com</t>
  </si>
  <si>
    <t>6166e34d43f8917a04cd51eb</t>
  </si>
  <si>
    <t>Trần Thị Mỹ Linh</t>
  </si>
  <si>
    <t>Phường Tân An</t>
  </si>
  <si>
    <t>ttmylinh25@gmail.com</t>
  </si>
  <si>
    <t>6166e40b43f8917a04cd51ef</t>
  </si>
  <si>
    <t>Lê Thị Xuân Mai</t>
  </si>
  <si>
    <t>xmai451@gmail.com</t>
  </si>
  <si>
    <t>6166e48243f8917a04cd51f3</t>
  </si>
  <si>
    <t>Nguyễn Thị Ngọc Ánh</t>
  </si>
  <si>
    <t>ntnanh2811@gmail.com</t>
  </si>
  <si>
    <t>6166e50b43f8917a04cd51f7</t>
  </si>
  <si>
    <t>Nguyễn Hải Vi</t>
  </si>
  <si>
    <t>12haivi12@gmail.com</t>
  </si>
  <si>
    <t>6166e55b43f8917a04cd51fb</t>
  </si>
  <si>
    <t>Nguyễn Trí Dũng</t>
  </si>
  <si>
    <t>nguyentridungtmp@gmail.com</t>
  </si>
  <si>
    <t>6166e5ab43f8917a04cd51ff</t>
  </si>
  <si>
    <t>Nguyễn Thị Thanh Hoài</t>
  </si>
  <si>
    <t>Thị trấn Cái Bè</t>
  </si>
  <si>
    <t>Huyện Cái Bè</t>
  </si>
  <si>
    <t>thanhhoaitg63@gmail.com</t>
  </si>
  <si>
    <t>6166e5f943f8917a04cd5203</t>
  </si>
  <si>
    <t>Trương Thị Hồng Ngọc</t>
  </si>
  <si>
    <t>Xã Phú Hữu</t>
  </si>
  <si>
    <t>Huyện Long Phú</t>
  </si>
  <si>
    <t>hongngockun225@gmail.com</t>
  </si>
  <si>
    <t>6166e64943f8917a04cd5207</t>
  </si>
  <si>
    <t>Lê Huỳnh Giao</t>
  </si>
  <si>
    <t>leehuynhhgiaoo@gmail.com</t>
  </si>
  <si>
    <t>6166e67e43f8917a04cd520b</t>
  </si>
  <si>
    <t>Lê Đặng Ngọc Trâm</t>
  </si>
  <si>
    <t>letram02052000@gmail.com</t>
  </si>
  <si>
    <t>6166e6e843f8917a04cd520f</t>
  </si>
  <si>
    <t>Lê Thị Mỹ Duyên</t>
  </si>
  <si>
    <t>lethimyduyen2020.ct@gmail.com</t>
  </si>
  <si>
    <t>6166e72743f8917a04cd5213</t>
  </si>
  <si>
    <t>Trần Hữu Tính</t>
  </si>
  <si>
    <t>Xã Xuân Hiệp</t>
  </si>
  <si>
    <t>Huyện Trà Ôn</t>
  </si>
  <si>
    <t>tranhuutinhxh@gmail.com</t>
  </si>
  <si>
    <t>6166e7c943f8917a04cd5218</t>
  </si>
  <si>
    <t>Nguyễn Quốc Thái</t>
  </si>
  <si>
    <t>tiin.nguyen123.nqt@gmail.com</t>
  </si>
  <si>
    <t>6166e81643f8917a04cd521c</t>
  </si>
  <si>
    <t>Lê Thị Huỳnh Giao</t>
  </si>
  <si>
    <t>Xã Thới Xuân</t>
  </si>
  <si>
    <t>lehuynhgiao131@gmail.com</t>
  </si>
  <si>
    <t>6166e85d43f8917a04cd5220</t>
  </si>
  <si>
    <t>Hồ Nguyễn Vân Hạ</t>
  </si>
  <si>
    <t>Phường Thới Bình</t>
  </si>
  <si>
    <t>honguyenvanha@gmail.com</t>
  </si>
  <si>
    <t>6166e89b43f8917a04cd5224</t>
  </si>
  <si>
    <t>Phạm Thị Trinh</t>
  </si>
  <si>
    <t>trinhtrinh2409t@gmail.com</t>
  </si>
  <si>
    <t>6166e8e843f8917a04cd5228</t>
  </si>
  <si>
    <t>Trần Lê Trung Hiếu</t>
  </si>
  <si>
    <t>tlthieuc1500396@gmail.com</t>
  </si>
  <si>
    <t>6166e94943f8917a04cd522c</t>
  </si>
  <si>
    <t>Trần Nguyệt Hiếu</t>
  </si>
  <si>
    <t>nguyethieu2907@gmail.com</t>
  </si>
  <si>
    <t>6166e9b243f8917a04cd5230</t>
  </si>
  <si>
    <t>Trương Thị Như Ngọc</t>
  </si>
  <si>
    <t>Xã Thạnh Trị</t>
  </si>
  <si>
    <t>Huyện Thạnh Trị</t>
  </si>
  <si>
    <t>daochua6699@gmail.com</t>
  </si>
  <si>
    <t>6166e9fa43f8917a04cd5234</t>
  </si>
  <si>
    <t>Trịnh Thùy Trang</t>
  </si>
  <si>
    <t>Phường 6</t>
  </si>
  <si>
    <t>Thành phố Sóc Trăng</t>
  </si>
  <si>
    <t>trinht346@gmail.com</t>
  </si>
  <si>
    <t>6166ea3543f8917a04cd5238</t>
  </si>
  <si>
    <t>Trương Văn Toàn</t>
  </si>
  <si>
    <t>Phường Long Thạnh</t>
  </si>
  <si>
    <t>Thị xã Tân Châu</t>
  </si>
  <si>
    <t>laclacluc@gmail.com</t>
  </si>
  <si>
    <t>6166ea7543f8917a04cd523c</t>
  </si>
  <si>
    <t>Đoàn Minh Hiếu</t>
  </si>
  <si>
    <t>Xã Phú Điền</t>
  </si>
  <si>
    <t>Huyện Tháp Mười</t>
  </si>
  <si>
    <t>doanhieu434@gmail.com</t>
  </si>
  <si>
    <t>6166eabe43f8917a04cd5240</t>
  </si>
  <si>
    <t>Lê Thị Huỳnh Như</t>
  </si>
  <si>
    <t>Xã Hoà Lộc</t>
  </si>
  <si>
    <t>Huyện Tam Bình</t>
  </si>
  <si>
    <t>lethihuynhnhuvl2016@gmail.com</t>
  </si>
  <si>
    <t>6166ecee43f8917a04cd5244</t>
  </si>
  <si>
    <t>Nguyễn Thị Cẩm Nhung</t>
  </si>
  <si>
    <t>Phường Tân Lộc</t>
  </si>
  <si>
    <t>nguyenthicamnhung872000@gmail.com</t>
  </si>
  <si>
    <t>6166ed2843f8917a04cd5248</t>
  </si>
  <si>
    <t>Quách Phương Nam</t>
  </si>
  <si>
    <t>Phường 5</t>
  </si>
  <si>
    <t>Thành phố Cà Mau</t>
  </si>
  <si>
    <t>qpnam.26@gmail.com</t>
  </si>
  <si>
    <t>6166edd543f8917a04cd524c</t>
  </si>
  <si>
    <t>Võ Thị Ngọc Thảo</t>
  </si>
  <si>
    <t>Xã Tân Bình Thạnh</t>
  </si>
  <si>
    <t>Huyện Chợ Gạo</t>
  </si>
  <si>
    <t>vothao.211197@gmail.com</t>
  </si>
  <si>
    <t>6166ee4843f8917a04cd5250</t>
  </si>
  <si>
    <t>Nguyễn Ngọc Trân</t>
  </si>
  <si>
    <t>Xã Thạnh Phú</t>
  </si>
  <si>
    <t>ngoctran345867@gmail.com</t>
  </si>
  <si>
    <t>6166ef4743f8917a04cd5254</t>
  </si>
  <si>
    <t>Nguyễn Hải Đăng</t>
  </si>
  <si>
    <t>Huyện Lai Vung</t>
  </si>
  <si>
    <t>haidangnguyen01012000@gmail.com</t>
  </si>
  <si>
    <t>6166efbb43f8917a04cd5258</t>
  </si>
  <si>
    <t>Lê Đặng Kiều Diễm</t>
  </si>
  <si>
    <t>ledangkieudiem@gmail.com</t>
  </si>
  <si>
    <t>6166f07643f8917a04cd525c</t>
  </si>
  <si>
    <t>Dương Hoàng Việt</t>
  </si>
  <si>
    <t>Thị trấn An Phú</t>
  </si>
  <si>
    <t>Huyện An Phú</t>
  </si>
  <si>
    <t>duongkiet357@gmail.com</t>
  </si>
  <si>
    <t>6166f0b343f8917a04cd5260</t>
  </si>
  <si>
    <t>Nguyễn Hồng Thúy</t>
  </si>
  <si>
    <t>Thị trấn Phú Lộc</t>
  </si>
  <si>
    <t>hongthuybjs@gmail.com</t>
  </si>
  <si>
    <t>6166f0e943f8917a04cd5264</t>
  </si>
  <si>
    <t>Trần Thị Phương Thảo</t>
  </si>
  <si>
    <t>Xã Vĩnh Quới</t>
  </si>
  <si>
    <t>tpt085@gmail.com</t>
  </si>
  <si>
    <t>6166f1a243f8917a04cd5268</t>
  </si>
  <si>
    <t>Trần Thị Cẩm Tú</t>
  </si>
  <si>
    <t>Phường Trung Nhứt</t>
  </si>
  <si>
    <t>tranthicamtu4611@gmail.com</t>
  </si>
  <si>
    <t>6166f1da43f8917a04cd526c</t>
  </si>
  <si>
    <t>Huỳnh Nguyễn Tuấn Anh</t>
  </si>
  <si>
    <t>Xã Định Hòa</t>
  </si>
  <si>
    <t>huynhnguyentuananh080720@gmail.com</t>
  </si>
  <si>
    <t>6166f20f43f8917a04cd5270</t>
  </si>
  <si>
    <t>Nguyễn Thị Thu Trang</t>
  </si>
  <si>
    <t>minhquang05102000@gmail.com</t>
  </si>
  <si>
    <t>6166f27d43f8917a04cd5275</t>
  </si>
  <si>
    <t>Phạm Tấn Đạt</t>
  </si>
  <si>
    <t>Thị xã Vĩnh Châu</t>
  </si>
  <si>
    <t>ptdat60@gmail.com</t>
  </si>
  <si>
    <t>6166f2f843f8917a04cd5279</t>
  </si>
  <si>
    <t>Nguyễn Tường Vy</t>
  </si>
  <si>
    <t>Xã Nhơn Mỹ</t>
  </si>
  <si>
    <t>Huyện Kế Sách</t>
  </si>
  <si>
    <t>nguyentuongvy220@gmail.com</t>
  </si>
  <si>
    <t>6166f33443f8917a04cd527d</t>
  </si>
  <si>
    <t>Phạm Ngọc Hân</t>
  </si>
  <si>
    <t>Phường Bùi Hữu Nghĩa</t>
  </si>
  <si>
    <t>hanpham03022000@gmail.com</t>
  </si>
  <si>
    <t>6166f38043f8917a04cd5281</t>
  </si>
  <si>
    <t>Phạm Thị Thu Hiền</t>
  </si>
  <si>
    <t>thuhien1998@gmail.com</t>
  </si>
  <si>
    <t>6166f3c143f8917a04cd5285</t>
  </si>
  <si>
    <t>Nguyễn Trần Thúy Vy</t>
  </si>
  <si>
    <t>Phường Long Hòa</t>
  </si>
  <si>
    <t>cashlynnguyentran@gmail.com</t>
  </si>
  <si>
    <t>6166f3fb43f8917a04cd5289</t>
  </si>
  <si>
    <t>Lê Thị Ngọc Huyền</t>
  </si>
  <si>
    <t>Phường An Lạc</t>
  </si>
  <si>
    <t>lethingochien7846@gmail.com</t>
  </si>
  <si>
    <t>6166f43843f8917a04cd528d</t>
  </si>
  <si>
    <t>Lê Nguyễn Bảo Ngọc</t>
  </si>
  <si>
    <t>lenguyenbaongoc115@gmail.com</t>
  </si>
  <si>
    <t>6166f47743f8917a04cd5291</t>
  </si>
  <si>
    <t>Huỳnh Trọng Nghĩa</t>
  </si>
  <si>
    <t>Xã Thới Hưng</t>
  </si>
  <si>
    <t>trongnghia19982021@gmail.com</t>
  </si>
  <si>
    <t>6166f4c543f8917a04cd5295</t>
  </si>
  <si>
    <t>Đinh Thị Tú Quyên</t>
  </si>
  <si>
    <t>Xã Lâm Tân</t>
  </si>
  <si>
    <t>tuquyen.18041999@gmail.com</t>
  </si>
  <si>
    <t>6166f4ff43f8917a04cd5299</t>
  </si>
  <si>
    <t>Nguyễn Ngọc Kỳ Duyên</t>
  </si>
  <si>
    <t>Phường 9</t>
  </si>
  <si>
    <t>nguyenngockyduyen12a8tpst@gmail.com</t>
  </si>
  <si>
    <t>6166f56943f8917a04cd529d</t>
  </si>
  <si>
    <t>Trịnh Văn Phải</t>
  </si>
  <si>
    <t>Xã Khánh Hưng</t>
  </si>
  <si>
    <t>Huyện Vĩnh Hưng</t>
  </si>
  <si>
    <t>Tỉnh Long An</t>
  </si>
  <si>
    <t>trinhphai2004@gmail.com</t>
  </si>
  <si>
    <t>6166f82b43f8917a04cd52a1</t>
  </si>
  <si>
    <t>Nguyễn Hồng Trúc</t>
  </si>
  <si>
    <t>htrucc.xd@gmail.com</t>
  </si>
  <si>
    <t>6166f89043f8917a04cd52a5</t>
  </si>
  <si>
    <t>Lữ Tuyết Kha</t>
  </si>
  <si>
    <t>lutuyetkha@gmail.com</t>
  </si>
  <si>
    <t>6166f8eb43f8917a04cd52a9</t>
  </si>
  <si>
    <t>Nguyễn Hồng Phúc Hậu</t>
  </si>
  <si>
    <t>Xã An Phú Tân</t>
  </si>
  <si>
    <t>Huyện Cầu Kè</t>
  </si>
  <si>
    <t>nguyenhongphucnha@gmail.com</t>
  </si>
  <si>
    <t>6166f93743f8917a04cd52ad</t>
  </si>
  <si>
    <t>Nguyễn Tường Duy</t>
  </si>
  <si>
    <t>Xã Tân Mỹ</t>
  </si>
  <si>
    <t>ng.duy003@gmail.com</t>
  </si>
  <si>
    <t>6166f98743f8917a04cd52b1</t>
  </si>
  <si>
    <t>Đặng Ngọc Cúc</t>
  </si>
  <si>
    <t>Xã Tân Hoà</t>
  </si>
  <si>
    <t>ngoccuc642@gmail.com</t>
  </si>
  <si>
    <t>6166f9c443f8917a04cd52b5</t>
  </si>
  <si>
    <t>Nguyễn Yến Hiền Thảo</t>
  </si>
  <si>
    <t>hienthaonguyen1804@gmail.com</t>
  </si>
  <si>
    <t>6166f9fd43f8917a04cd52b9</t>
  </si>
  <si>
    <t>Nguyễn Trà Mi</t>
  </si>
  <si>
    <t>Xã Hòa Mỹ</t>
  </si>
  <si>
    <t>minguyen210342@gmail.com</t>
  </si>
  <si>
    <t>6166fa3643f8917a04cd52bd</t>
  </si>
  <si>
    <t>Ngô Thanh Trọng</t>
  </si>
  <si>
    <t>ngotrong19081998@gmail.com</t>
  </si>
  <si>
    <t>6166fa7f43f8917a04cd52c1</t>
  </si>
  <si>
    <t>Huỳnh Thị Trúc Ly</t>
  </si>
  <si>
    <t>Xã Nhơn Hưng</t>
  </si>
  <si>
    <t>Huyện Tịnh Biên</t>
  </si>
  <si>
    <t>huynhlyrp999@gmail.com</t>
  </si>
  <si>
    <t>6166face43f8917a04cd52c5</t>
  </si>
  <si>
    <t>Nguyễn Thị Huyền Linh</t>
  </si>
  <si>
    <t>Xã Đông Phước A</t>
  </si>
  <si>
    <t>linhlin11820@gmail.com</t>
  </si>
  <si>
    <t>6166fb3343f8917a04cd52c9</t>
  </si>
  <si>
    <t>Nguyễn Văn Bằng</t>
  </si>
  <si>
    <t>Thị trấn Giồng Trôm</t>
  </si>
  <si>
    <t>Huyện Giồng Trôm</t>
  </si>
  <si>
    <t>Tỉnh Bến Tre</t>
  </si>
  <si>
    <t>bangvannguyen09081991@gmail.com</t>
  </si>
  <si>
    <t>6166fb6c43f8917a04cd52cd</t>
  </si>
  <si>
    <t>Đào Ngọc Mộng Cầm</t>
  </si>
  <si>
    <t>mongcam1108@gmail.com</t>
  </si>
  <si>
    <t>6166fbc343f8917a04cd52d1</t>
  </si>
  <si>
    <t>Trần Thị Mai Trinh</t>
  </si>
  <si>
    <t>tranthimaitrinh5624@gmail.com</t>
  </si>
  <si>
    <t>6166fc0243f8917a04cd52d5</t>
  </si>
  <si>
    <t>Nguyễn Thành Đức</t>
  </si>
  <si>
    <t>Phường An Phú</t>
  </si>
  <si>
    <t>thanhduc12bp@gmail.com</t>
  </si>
  <si>
    <t>6166fc4643f8917a04cd52d9</t>
  </si>
  <si>
    <t>Trần Đỗ Vương Phi</t>
  </si>
  <si>
    <t>Xã Thuận Hòa</t>
  </si>
  <si>
    <t>vuongphi0408@gmail.com</t>
  </si>
  <si>
    <t>6166fc8943f8917a04cd52dd</t>
  </si>
  <si>
    <t>Nguyễn Minh Việt</t>
  </si>
  <si>
    <t>Xã Trường Long Tây</t>
  </si>
  <si>
    <t>minhviet1701@gmail.com</t>
  </si>
  <si>
    <t>6166fcdd43f8917a04cd52e1</t>
  </si>
  <si>
    <t>Trần Nguyễn Kim Châu</t>
  </si>
  <si>
    <t>Xã Cửa Dương</t>
  </si>
  <si>
    <t>Huyện Phú Quốc</t>
  </si>
  <si>
    <t>trannguyenkimchautmp@gmail.com</t>
  </si>
  <si>
    <t>6166fd1943f8917a04cd52e5</t>
  </si>
  <si>
    <t>Dương Thanh Thảo</t>
  </si>
  <si>
    <t>thanhthao5692@gmail.com</t>
  </si>
  <si>
    <t>6166fd4f43f8917a04cd52e9</t>
  </si>
  <si>
    <t>Dương Ngọc Anh Thy</t>
  </si>
  <si>
    <t>thyminh21062917@gmail.com</t>
  </si>
  <si>
    <t>6166fd9243f8917a04cd52ed</t>
  </si>
  <si>
    <t>Đặng Duy Tâm</t>
  </si>
  <si>
    <t>duytan842000@gmail.com</t>
  </si>
  <si>
    <t>6166fdce43f8917a04cd52f1</t>
  </si>
  <si>
    <t>Phạm Huỳnh Cẩm Anh</t>
  </si>
  <si>
    <t>phcamanh206@gmail.com</t>
  </si>
  <si>
    <t>6166fe0443f8917a04cd52f5</t>
  </si>
  <si>
    <t>Chế Thị Thúy Huỳnh</t>
  </si>
  <si>
    <t>huynh.che24@gmail.com</t>
  </si>
  <si>
    <t>6166fe3a43f8917a04cd52f9</t>
  </si>
  <si>
    <t>Nguyễn Thị Trúc Mai</t>
  </si>
  <si>
    <t>Xã Tân Thới</t>
  </si>
  <si>
    <t>trucmai12c1gx@gmail.com</t>
  </si>
  <si>
    <t>6166fe7d43f8917a04cd52fd</t>
  </si>
  <si>
    <t>Dương Nhật Ý</t>
  </si>
  <si>
    <t>Thị trấn Trần Đề</t>
  </si>
  <si>
    <t>Huyện Trần Đề</t>
  </si>
  <si>
    <t>nhatytruong0906@gmail.com</t>
  </si>
  <si>
    <t>6166feb943f8917a04cd5301</t>
  </si>
  <si>
    <t>Thái Hoàng Yến Vy</t>
  </si>
  <si>
    <t>thaihoangyenvy@gmail.com</t>
  </si>
  <si>
    <t>6166ff1e43f8917a04cd5305</t>
  </si>
  <si>
    <t>Trương Minh Khải</t>
  </si>
  <si>
    <t>tmkhai20@gmail.com</t>
  </si>
  <si>
    <t>6166ff5543f8917a04cd5309</t>
  </si>
  <si>
    <t>Nguyễn Thị Thanh Mai</t>
  </si>
  <si>
    <t>Xã Chánh An</t>
  </si>
  <si>
    <t>Huyện Mang Thít</t>
  </si>
  <si>
    <t>mainguyen2112000@gmail.com</t>
  </si>
  <si>
    <t>6166ff8d43f8917a04cd530d</t>
  </si>
  <si>
    <t>Đặng Mỹ Hoàng</t>
  </si>
  <si>
    <t>hoangdag1906@gmail.com</t>
  </si>
  <si>
    <t>6166ffc443f8917a04cd5311</t>
  </si>
  <si>
    <t>Nguyễn Phương Trinh</t>
  </si>
  <si>
    <t>Thị trấn An Lạc Thôn</t>
  </si>
  <si>
    <t>nguyenphuongtrinh7333@gmail.com</t>
  </si>
  <si>
    <t>6166fff743f8917a04cd5315</t>
  </si>
  <si>
    <t>Võ Nhất Long Hồ</t>
  </si>
  <si>
    <t>Phường Vĩnh Lạc</t>
  </si>
  <si>
    <t>Thành phố Rạch Giá</t>
  </si>
  <si>
    <t>vnlho241996@gmail.com</t>
  </si>
  <si>
    <t>6167002f43f8917a04cd5319</t>
  </si>
  <si>
    <t>Huỳnh Phạm Thảo Duy</t>
  </si>
  <si>
    <t>huynhphamthaovy2710@gmail.com</t>
  </si>
  <si>
    <t>6167006943f8917a04cd531d</t>
  </si>
  <si>
    <t>Nguyễn Ngọc Thanh Tài</t>
  </si>
  <si>
    <t>Xã Tân Phú Đông</t>
  </si>
  <si>
    <t>nguyenngocthanhtai.tgdd@gmail.com</t>
  </si>
  <si>
    <t>616700a443f8917a04cd5321</t>
  </si>
  <si>
    <t>Tôn Nữ Minh Anh</t>
  </si>
  <si>
    <t>Phường Lê Bình</t>
  </si>
  <si>
    <t>manhtn2705@gmail.com</t>
  </si>
  <si>
    <t>616700e443f8917a04cd5325</t>
  </si>
  <si>
    <t>Ngô Thị Hoàng Yến</t>
  </si>
  <si>
    <t>Phường Thường Thạnh</t>
  </si>
  <si>
    <t>hoangyenkuppo@gmail.com</t>
  </si>
  <si>
    <t>616701a143f8917a04cd5329</t>
  </si>
  <si>
    <t>Trần Phạm Gia Khang</t>
  </si>
  <si>
    <t>Phường Trung Kiên</t>
  </si>
  <si>
    <t>khan210299@gmail.com</t>
  </si>
  <si>
    <t>616701dd43f8917a04cd532d</t>
  </si>
  <si>
    <t>Lê Phúc Nguyên</t>
  </si>
  <si>
    <t>lenguyenphuc12c4@gmail.com</t>
  </si>
  <si>
    <t>6167021a43f8917a04cd5331</t>
  </si>
  <si>
    <t>Bùi Thị Mỹ Xuyên</t>
  </si>
  <si>
    <t>buithimyxuyentmp@gmail.com</t>
  </si>
  <si>
    <t>6167025043f8917a04cd5335</t>
  </si>
  <si>
    <t>Trần Kim Ngân</t>
  </si>
  <si>
    <t>Xã Trường Xuân A</t>
  </si>
  <si>
    <t>Huyện Thới Lai</t>
  </si>
  <si>
    <t>kimnganct0209@gmail.com</t>
  </si>
  <si>
    <t>6167028943f8917a04cd5339</t>
  </si>
  <si>
    <t>Trần Hùng Vương</t>
  </si>
  <si>
    <t>Phường Thuận Hưng</t>
  </si>
  <si>
    <t>thptthuanhung12b1.31@gmail.com</t>
  </si>
  <si>
    <t>616702bc43f8917a04cd533d</t>
  </si>
  <si>
    <t>Trương Vĩnh Hưng</t>
  </si>
  <si>
    <t>Xã An Lạc Tây</t>
  </si>
  <si>
    <t>thuyquynh18051996@gmail.com</t>
  </si>
  <si>
    <t>616702f743f8917a04cd5341</t>
  </si>
  <si>
    <t>Nguyễn Thị KIm Yến</t>
  </si>
  <si>
    <t>yennn0807@gmail.com</t>
  </si>
  <si>
    <t>6167032b43f8917a04cd5345</t>
  </si>
  <si>
    <t>Trịnh Thị Thảo Vi</t>
  </si>
  <si>
    <t>trinhvi249@gmail.com</t>
  </si>
  <si>
    <t>6167036643f8917a04cd5349</t>
  </si>
  <si>
    <t>Trương Tú Quỳnh</t>
  </si>
  <si>
    <t>quynhtruongtu045@gmail.com</t>
  </si>
  <si>
    <t>616703a043f8917a04cd534d</t>
  </si>
  <si>
    <t>Nguyễn Trịnh Châu Đoan</t>
  </si>
  <si>
    <t>nguyentrinhchaudoan2903@gmail.com</t>
  </si>
  <si>
    <t>616703df43f8917a04cd5351</t>
  </si>
  <si>
    <t>Nguyễn Thị Diễm Ngân</t>
  </si>
  <si>
    <t>Xã Đông Phú</t>
  </si>
  <si>
    <t>nguyenthidiemngan735@gmail.com</t>
  </si>
  <si>
    <t>6167041a43f8917a04cd5355</t>
  </si>
  <si>
    <t>Đoàn Ngọc Tố Trinh</t>
  </si>
  <si>
    <t>cchau2976@gmail.com</t>
  </si>
  <si>
    <t>6167045343f8917a04cd5359</t>
  </si>
  <si>
    <t>Quách Tấn Dũng</t>
  </si>
  <si>
    <t>Phường Long Tuyền</t>
  </si>
  <si>
    <t>dungquach1811@gmail.com</t>
  </si>
  <si>
    <t>6167048143f8917a04cd535d</t>
  </si>
  <si>
    <t>Nguyễn Quốc Huy</t>
  </si>
  <si>
    <t>quochuy76219@gmail.com</t>
  </si>
  <si>
    <t>616704b543f8917a04cd5361</t>
  </si>
  <si>
    <t>Trần Hoàng Kha</t>
  </si>
  <si>
    <t>Phường An Thới</t>
  </si>
  <si>
    <t>tkha290900@gmail.com</t>
  </si>
  <si>
    <t>616704e643f8917a04cd5365</t>
  </si>
  <si>
    <t>Lê Chí Khang</t>
  </si>
  <si>
    <t>Phường Thạnh Hoà</t>
  </si>
  <si>
    <t>lechikhang1604@gmail.com</t>
  </si>
  <si>
    <t>6167051d43f8917a04cd5369</t>
  </si>
  <si>
    <t>Phạm Thảo Duy</t>
  </si>
  <si>
    <t>Xã Phong Điền</t>
  </si>
  <si>
    <t>Huyện Trần Văn Thời</t>
  </si>
  <si>
    <t>phamthaoduy1005@gmail.com</t>
  </si>
  <si>
    <t>6167058343f8917a04cd536d</t>
  </si>
  <si>
    <t>Nguyễn Thị Kiều Mi</t>
  </si>
  <si>
    <t>Phường 7</t>
  </si>
  <si>
    <t>kami001944@gmail.com</t>
  </si>
  <si>
    <t>616705ea43f8917a04cd5371</t>
  </si>
  <si>
    <t>Nguyễn Tường Vi</t>
  </si>
  <si>
    <t>Thị trấn Phong Điền</t>
  </si>
  <si>
    <t>nguyentuongvi2302@gmail.com</t>
  </si>
  <si>
    <t>6167062543f8917a04cd5375</t>
  </si>
  <si>
    <t>Nguyễn Ngọc Ngân</t>
  </si>
  <si>
    <t>nguyenngocnganvta16@gmail.com</t>
  </si>
  <si>
    <t>6167066f43f8917a04cd5379</t>
  </si>
  <si>
    <t>Nguyễn Thị Cẩm Hằng</t>
  </si>
  <si>
    <t>Phường Phú Thứ</t>
  </si>
  <si>
    <t>camhang6411764119@gmail.com</t>
  </si>
  <si>
    <t>616706b543f8917a04cd537d</t>
  </si>
  <si>
    <t>Hồ Châu Huỳnh Như</t>
  </si>
  <si>
    <t>Xã Phong Phú</t>
  </si>
  <si>
    <t>hnhu2211h@gmail.com</t>
  </si>
  <si>
    <t>616706f843f8917a04cd5381</t>
  </si>
  <si>
    <t>Nguyễn Võ Minh Trân</t>
  </si>
  <si>
    <t>nguyenvominhtran@gmail.com</t>
  </si>
  <si>
    <t>6167073243f8917a04cd5385</t>
  </si>
  <si>
    <t>Nguyễn Hoàng Sĩ Đan</t>
  </si>
  <si>
    <t>nguyenhoangsidan@gmail.com</t>
  </si>
  <si>
    <t>6167076f43f8917a04cd5389</t>
  </si>
  <si>
    <t>Lâm Bé Thùy</t>
  </si>
  <si>
    <t>thuylam323@gmail.com</t>
  </si>
  <si>
    <t>616707a143f8917a04cd538d</t>
  </si>
  <si>
    <t>Phùng Quốc Nghi</t>
  </si>
  <si>
    <t>Phường Hưng Phú</t>
  </si>
  <si>
    <t>nghiphung0@gmail.com</t>
  </si>
  <si>
    <t>616707e243f8917a04cd5391</t>
  </si>
  <si>
    <t>lengocvc123@gmail.com</t>
  </si>
  <si>
    <t>6167081f43f8917a04cd5395</t>
  </si>
  <si>
    <t>Nguyễn Thị Hồng Màng</t>
  </si>
  <si>
    <t>Xã Trần Thới</t>
  </si>
  <si>
    <t>Huyện Cái Nước</t>
  </si>
  <si>
    <t>nguyenthimin2930@gmail.com</t>
  </si>
  <si>
    <t>6167085b43f8917a04cd5399</t>
  </si>
  <si>
    <t>Mạch Nguyễn Hiếu Ngân</t>
  </si>
  <si>
    <t>hnganmach2200@gmail.com</t>
  </si>
  <si>
    <t>616708a843f8917a04cd539d</t>
  </si>
  <si>
    <t>Trương Ngọc Ngân</t>
  </si>
  <si>
    <t>ngantruong141000@gmail.com</t>
  </si>
  <si>
    <t>616708fe43f8917a04cd53a1</t>
  </si>
  <si>
    <t>Lê Bá Thành</t>
  </si>
  <si>
    <t>lethanh2612@gmail.com</t>
  </si>
  <si>
    <t>6167095a43f8917a04cd53a5</t>
  </si>
  <si>
    <t>Phạm Quốc Khánh</t>
  </si>
  <si>
    <t>quockhanh201100@gmail.com</t>
  </si>
  <si>
    <t>616709cb43f8917a04cd53a9</t>
  </si>
  <si>
    <t>Nguyễn Yến Nhi</t>
  </si>
  <si>
    <t>Thị trấn Trà Ôn</t>
  </si>
  <si>
    <t>nguyenyennhi2000.vl@gmail.com</t>
  </si>
  <si>
    <t>61670a0443f8917a04cd53ad</t>
  </si>
  <si>
    <t>Huỳnh Thị Yến Phương</t>
  </si>
  <si>
    <t>huynhyenphuong2903@gmail.com</t>
  </si>
  <si>
    <t>61670ae943f8917a04cd53b1</t>
  </si>
  <si>
    <t>61670bb543f8917a04cd53b6</t>
  </si>
  <si>
    <t>Trần Xuân Hương</t>
  </si>
  <si>
    <t>huongtranktql084@gmail.com</t>
  </si>
  <si>
    <t>61670c7f43f8917a04cd53ba</t>
  </si>
  <si>
    <t>Nguyễn Thị Như Quỳnh</t>
  </si>
  <si>
    <t>Xã Tân An Thạnh</t>
  </si>
  <si>
    <t>Huyện Bình Tân</t>
  </si>
  <si>
    <t>nguyenthinhuquynh6098@gmail.com</t>
  </si>
  <si>
    <t>61670cdb43f8917a04cd53be</t>
  </si>
  <si>
    <t>Nguyễn Huỳnh Thuận</t>
  </si>
  <si>
    <t>Phường Xuân Khánh</t>
  </si>
  <si>
    <t>thuanlxag24@gmail.com</t>
  </si>
  <si>
    <t>61670d1843f8917a04cd53c2</t>
  </si>
  <si>
    <t>Huỳnh Phương Tường Vy</t>
  </si>
  <si>
    <t>hptuongvy2000@gmail.com</t>
  </si>
  <si>
    <t>61670e2d43f8917a04cd53c6</t>
  </si>
  <si>
    <t>Nguyễn Hoàng Khang</t>
  </si>
  <si>
    <t>khangnguyen29916@gmail.com</t>
  </si>
  <si>
    <t>61670f0143f8917a04cd53cc</t>
  </si>
  <si>
    <t>Phạm Quang Huân</t>
  </si>
  <si>
    <t>phamquanghuan6@gmail.com</t>
  </si>
  <si>
    <t>61670f3443f8917a04cd53d0</t>
  </si>
  <si>
    <t>Nguyễn Minh Trí</t>
  </si>
  <si>
    <t>minhtri17062000@gmail.com</t>
  </si>
  <si>
    <t>61670faa43f8917a04cd53d4</t>
  </si>
  <si>
    <t>Trần Thị Quỳnh Thương</t>
  </si>
  <si>
    <t>thuongtranhatien@gmail.com</t>
  </si>
  <si>
    <t>61670ff843f8917a04cd53d8</t>
  </si>
  <si>
    <t>Huỳnh Ngọc Hoàng Quyên</t>
  </si>
  <si>
    <t>hoangquyen195@gmail.com</t>
  </si>
  <si>
    <t>6167103843f8917a04cd53dc</t>
  </si>
  <si>
    <t>Trần Minh Đường</t>
  </si>
  <si>
    <t>tranminhduong@gmail.com</t>
  </si>
  <si>
    <t>6167108343f8917a04cd53e0</t>
  </si>
  <si>
    <t>Trần Ngọc Cát Tường</t>
  </si>
  <si>
    <t>Phường Thới Long</t>
  </si>
  <si>
    <t>trantuong.roll@gmail.com</t>
  </si>
  <si>
    <t>616710e043f8917a04cd53e4</t>
  </si>
  <si>
    <t>Vũ Thị Ngọc Mỹ</t>
  </si>
  <si>
    <t>Xã Vĩnh Lộc B</t>
  </si>
  <si>
    <t>Huyện Bình Chánh</t>
  </si>
  <si>
    <t>Tỉnh Thái Bình</t>
  </si>
  <si>
    <t>vuthingocmy@gmail.com</t>
  </si>
  <si>
    <t>6167113143f8917a04cd53e8</t>
  </si>
  <si>
    <t>Lưu Nguyễn Ngọc Ánh</t>
  </si>
  <si>
    <t>Xã Bình An</t>
  </si>
  <si>
    <t>Huyện Kiên Lương</t>
  </si>
  <si>
    <t>luunguyenngocanhtmp@gmail.com</t>
  </si>
  <si>
    <t>616713c036a4176baf36a686</t>
  </si>
  <si>
    <t>Mai Thị Ngọc Huyền</t>
  </si>
  <si>
    <t>maithingochuyen09072000@gmail.com</t>
  </si>
  <si>
    <t>61678f8c1c414fe1310cb05a</t>
  </si>
  <si>
    <t>Phan Thị Huỳnh Như</t>
  </si>
  <si>
    <t>nhuabrahamdarby@gmail.com</t>
  </si>
  <si>
    <t>61678fdb1c414fe1310cb05e</t>
  </si>
  <si>
    <t>Đinh Hoàng Thống</t>
  </si>
  <si>
    <t>Xã Tân Phước Hưng</t>
  </si>
  <si>
    <t>hoangthongxdct@gmail.com</t>
  </si>
  <si>
    <t>616790561c414fe1310cb062</t>
  </si>
  <si>
    <t>Trần Ngọc Cát Phượng</t>
  </si>
  <si>
    <t>catphuong305@gmail.com</t>
  </si>
  <si>
    <t>6167908b1c414fe1310cb066</t>
  </si>
  <si>
    <t>Bùi Thị Hạnh Duyên</t>
  </si>
  <si>
    <t>hanhduyen022000@gmail.com</t>
  </si>
  <si>
    <t>616790bb1c414fe1310cb06a</t>
  </si>
  <si>
    <t>Võ Hữu Nghĩa</t>
  </si>
  <si>
    <t>Xã Biển Bạch Đông</t>
  </si>
  <si>
    <t>Huyện Thới Bình</t>
  </si>
  <si>
    <t>vohuunghia357@gmail.com</t>
  </si>
  <si>
    <t>616796361c414fe1310cb06e</t>
  </si>
  <si>
    <t>Huỳnh Đức Huy</t>
  </si>
  <si>
    <t>Xã Phương Bình</t>
  </si>
  <si>
    <t>duchuy.cs@gmail.com</t>
  </si>
  <si>
    <t>616796841c414fe1310cb072</t>
  </si>
  <si>
    <t>Võ Thị Thiên Nhi</t>
  </si>
  <si>
    <t>Xã Vĩnh Thới</t>
  </si>
  <si>
    <t>vonhi170010@gmail.com</t>
  </si>
  <si>
    <t>6167d7a11c414fe1310cb076</t>
  </si>
  <si>
    <t>Nguyễn Thị Cẩm Tú</t>
  </si>
  <si>
    <t>Phường Trà Nóc</t>
  </si>
  <si>
    <t>nt.camtu279@gmail.com</t>
  </si>
  <si>
    <t>6167d7f81c414fe1310cb07a</t>
  </si>
  <si>
    <t>Phan Thị Thanh Tân</t>
  </si>
  <si>
    <t>tannnnn1106@gmail.com</t>
  </si>
  <si>
    <t>61699ef1e0bd0187d1041f97</t>
  </si>
  <si>
    <t>Nguyễn Thị Ngọc Thủy</t>
  </si>
  <si>
    <t>nguyenthuy22042017@gmail.com</t>
  </si>
  <si>
    <t>616ae387333889b6d2f111a6</t>
  </si>
  <si>
    <t>Trần Cẩm Hà</t>
  </si>
  <si>
    <t>hatran03062017@gmail.com</t>
  </si>
  <si>
    <t>616ae3e3333889b6d2f111aa</t>
  </si>
  <si>
    <t>Trần Minh Chen</t>
  </si>
  <si>
    <t>tranminhchen@gmail.com</t>
  </si>
  <si>
    <t>616ae43f333889b6d2f111ae</t>
  </si>
  <si>
    <t>Trần Huy Cần</t>
  </si>
  <si>
    <t>huycanct2020@gmail.com</t>
  </si>
  <si>
    <t>616ae484333889b6d2f111b2</t>
  </si>
  <si>
    <t>Huỳnh Kim Ngọc</t>
  </si>
  <si>
    <t>kidohuynh996@gmail.com</t>
  </si>
  <si>
    <t>616ae4eb333889b6d2f111b6</t>
  </si>
  <si>
    <t>Phan Thị Hồng Tuyến</t>
  </si>
  <si>
    <t>Xã Tân Trạch</t>
  </si>
  <si>
    <t>Huyện Cần Đước</t>
  </si>
  <si>
    <t>hongtuyenpinky@gmail.com</t>
  </si>
  <si>
    <t>616ae52f333889b6d2f111ba</t>
  </si>
  <si>
    <t>Châu Thị Mỹ Duyên</t>
  </si>
  <si>
    <t>Xã Tam Ngãi</t>
  </si>
  <si>
    <t>myphien1002vx@gmail.com</t>
  </si>
  <si>
    <t>616ae6729f46b908e4a7c521</t>
  </si>
  <si>
    <t>Bùi Như Ngọc</t>
  </si>
  <si>
    <t>buinhungoctmp@gmail.com</t>
  </si>
  <si>
    <t>_id/$oid</t>
  </si>
  <si>
    <t>ID_Thisinh</t>
  </si>
  <si>
    <t>Ngày sinh</t>
  </si>
  <si>
    <t>Họ tên</t>
  </si>
  <si>
    <t>Số HS</t>
  </si>
  <si>
    <t>Số CMND</t>
  </si>
  <si>
    <t>Giới tính</t>
  </si>
  <si>
    <t>Dân tộc</t>
  </si>
  <si>
    <t>Nơi sinh</t>
  </si>
  <si>
    <t>Điện thoại</t>
  </si>
  <si>
    <t>Email</t>
  </si>
  <si>
    <t>_id_thi_sinh/$oid</t>
  </si>
  <si>
    <t>ten_nganh</t>
  </si>
  <si>
    <t>Luật</t>
  </si>
  <si>
    <t>Luật Tư pháp</t>
  </si>
  <si>
    <t>Bảo vệ thực vật</t>
  </si>
  <si>
    <t/>
  </si>
  <si>
    <t>Không có</t>
  </si>
  <si>
    <t>Ngôn ngữ Anh</t>
  </si>
  <si>
    <t>Thú y</t>
  </si>
  <si>
    <t>Luật Thương mại</t>
  </si>
  <si>
    <t>Luật Hành chính</t>
  </si>
  <si>
    <t>Quản trị dịch vụ du lịch và lữ hành</t>
  </si>
  <si>
    <t>Công nghệ thông tin</t>
  </si>
  <si>
    <t>Tin học ứng dụng</t>
  </si>
  <si>
    <t>Quản trị kinh doanh</t>
  </si>
  <si>
    <t>Kỹ thuật xây dựng</t>
  </si>
  <si>
    <t>Phiên dịch - Biên dịch tiếng Anh</t>
  </si>
  <si>
    <t>Sư phạm tiếng Anh</t>
  </si>
  <si>
    <t>Công nghệ thực phẩm</t>
  </si>
  <si>
    <t>Sư phạm Ngữ văn</t>
  </si>
  <si>
    <t>Quản lý tài nguyên và môi trường</t>
  </si>
  <si>
    <t>Tài chính - Ngân hàng</t>
  </si>
  <si>
    <t>Việt Nam học</t>
  </si>
  <si>
    <t>Hướng dẫn viên du lịch</t>
  </si>
  <si>
    <t>Quản lý đất đai</t>
  </si>
  <si>
    <t>Kỹ thuật phần mềm</t>
  </si>
  <si>
    <t>Mạng máy tính và truyền thông dữ liệu</t>
  </si>
  <si>
    <t>Kỹ thuật điện</t>
  </si>
  <si>
    <t>Kinh doanh quốc tế</t>
  </si>
  <si>
    <t>Sư phạm Toán học</t>
  </si>
  <si>
    <t>Kinh tế</t>
  </si>
  <si>
    <t>Xã hội học</t>
  </si>
  <si>
    <t>Chăn nuôi</t>
  </si>
  <si>
    <t>Giáo dục Tiểu học</t>
  </si>
  <si>
    <t>Marketing</t>
  </si>
  <si>
    <t>Kỹ thuật môi trường</t>
  </si>
  <si>
    <t>_id_thisinh</t>
  </si>
  <si>
    <t>Tên ngành</t>
  </si>
  <si>
    <t>Tên chuyên ngành</t>
  </si>
  <si>
    <t>Dịch vụ pháp lý</t>
  </si>
  <si>
    <t>Dịch vụ thú y</t>
  </si>
  <si>
    <t>Tiếng Anh</t>
  </si>
  <si>
    <t>Công nghệ kỹ thuật xây dựng</t>
  </si>
  <si>
    <t>Công nghệ kỹ thuật môi trường</t>
  </si>
  <si>
    <t>Sư phạm Tiếng Anh</t>
  </si>
  <si>
    <t>Công nghệ kỹ thuật điện-điện tử</t>
  </si>
  <si>
    <t>Kế toán</t>
  </si>
  <si>
    <t>Kinh doanh thương mại</t>
  </si>
  <si>
    <t>Quản trị văn phòng</t>
  </si>
  <si>
    <t>Sư phạm toán học</t>
  </si>
  <si>
    <t>Quản lý tài nguyên và Môi trường</t>
  </si>
  <si>
    <t>Giáo dục tiểu học</t>
  </si>
  <si>
    <t>Quản trị doanh nghiệp Marketing and sale</t>
  </si>
  <si>
    <t>Tài chính - ngân hàng</t>
  </si>
  <si>
    <t>Kinh doanh xuất nhập khẩu</t>
  </si>
  <si>
    <t>Sư phạm Toán</t>
  </si>
  <si>
    <t>Marketing thương mại</t>
  </si>
  <si>
    <t>TO</t>
  </si>
  <si>
    <t>LI</t>
  </si>
  <si>
    <t>HO</t>
  </si>
  <si>
    <t>SI</t>
  </si>
  <si>
    <t>VA</t>
  </si>
  <si>
    <t>SU</t>
  </si>
  <si>
    <t>DI</t>
  </si>
  <si>
    <t>N1</t>
  </si>
  <si>
    <t>N3</t>
  </si>
  <si>
    <t>GD</t>
  </si>
  <si>
    <t>61580fdf93620ec19c55ac85</t>
  </si>
  <si>
    <t>61580fec93620ec19c55ac86</t>
  </si>
  <si>
    <t>615d0ac6e319086fdb114ad9</t>
  </si>
  <si>
    <t>61580f8793620ec19c55ac84</t>
  </si>
  <si>
    <t>Phường</t>
  </si>
  <si>
    <t>Quận</t>
  </si>
  <si>
    <t>Thành phố</t>
  </si>
  <si>
    <t>Ngành tốt nghiệp</t>
  </si>
  <si>
    <t>Ngành ĐK</t>
  </si>
  <si>
    <t>Chuyên ngành ĐK</t>
  </si>
  <si>
    <t>TO_TB</t>
  </si>
  <si>
    <t>LI_TB</t>
  </si>
  <si>
    <t>HO_TB</t>
  </si>
  <si>
    <t>SI_TB</t>
  </si>
  <si>
    <t>VA_TB</t>
  </si>
  <si>
    <t>SU_TB</t>
  </si>
  <si>
    <t>DI_TB</t>
  </si>
  <si>
    <t>N1_TB</t>
  </si>
  <si>
    <t>N3_TB</t>
  </si>
  <si>
    <t>GD_TB</t>
  </si>
  <si>
    <t>TD_TB</t>
  </si>
  <si>
    <t>STT</t>
  </si>
  <si>
    <t>Mã ngành</t>
  </si>
  <si>
    <t>SP</t>
  </si>
  <si>
    <t>Mã tổ hợp xét tuyển</t>
  </si>
  <si>
    <t>TH1</t>
  </si>
  <si>
    <t>TH2</t>
  </si>
  <si>
    <t>TH3</t>
  </si>
  <si>
    <t>TH4</t>
  </si>
  <si>
    <t>MÔN TH1</t>
  </si>
  <si>
    <t>MÔN TH2</t>
  </si>
  <si>
    <t>MÔN TH3</t>
  </si>
  <si>
    <t>MÔN TH4</t>
  </si>
  <si>
    <t>Giáo dục Công dân</t>
  </si>
  <si>
    <t>C00, C19, D14, D15</t>
  </si>
  <si>
    <t>C00</t>
  </si>
  <si>
    <t>C19</t>
  </si>
  <si>
    <t>D14</t>
  </si>
  <si>
    <t>D15</t>
  </si>
  <si>
    <t>A00, C01, D01, D03</t>
  </si>
  <si>
    <t>A00</t>
  </si>
  <si>
    <t>C01</t>
  </si>
  <si>
    <t>D01</t>
  </si>
  <si>
    <t>D03</t>
  </si>
  <si>
    <t>Giáo dục Thể chất</t>
  </si>
  <si>
    <t>T00, T01, T06</t>
  </si>
  <si>
    <t>T00</t>
  </si>
  <si>
    <t>T01</t>
  </si>
  <si>
    <t>T06</t>
  </si>
  <si>
    <t>Sư phạm Địa lý</t>
  </si>
  <si>
    <t>C00, C04, D15, D44</t>
  </si>
  <si>
    <t>C04</t>
  </si>
  <si>
    <t>D44</t>
  </si>
  <si>
    <t>Sư phạm Hóa học</t>
  </si>
  <si>
    <t>A00, B00, D07, D24</t>
  </si>
  <si>
    <t>B00</t>
  </si>
  <si>
    <t>D07</t>
  </si>
  <si>
    <t>D24</t>
  </si>
  <si>
    <t>Sư phạm Lịch sử</t>
  </si>
  <si>
    <t>C00, D14, D64</t>
  </si>
  <si>
    <t>D64</t>
  </si>
  <si>
    <t>C00, D14, D15</t>
  </si>
  <si>
    <t>Sư phạm Sinh học</t>
  </si>
  <si>
    <t>B00, B08</t>
  </si>
  <si>
    <t>B08</t>
  </si>
  <si>
    <t>D01, D14. D15</t>
  </si>
  <si>
    <t>Sư phạm Tiếng Pháp</t>
  </si>
  <si>
    <t>D01, D03, D14, D64</t>
  </si>
  <si>
    <t>Sư phạm Tin học</t>
  </si>
  <si>
    <t>A00, A01, D01, D07</t>
  </si>
  <si>
    <t>A01</t>
  </si>
  <si>
    <t>A00, A01, B08, D07</t>
  </si>
  <si>
    <t>Sư phạm Vật lý</t>
  </si>
  <si>
    <t>A00, A01, A02, D29</t>
  </si>
  <si>
    <t>A02</t>
  </si>
  <si>
    <t>D29</t>
  </si>
  <si>
    <t>B00, B08, D07</t>
  </si>
  <si>
    <t>Bệnh học thủy sản</t>
  </si>
  <si>
    <t>A00, B00, B08, D07</t>
  </si>
  <si>
    <t xml:space="preserve">Công nghệ chế biến thủy sản </t>
  </si>
  <si>
    <t>A00, A01, B00, D07</t>
  </si>
  <si>
    <t>Công nghệ kỹ thuật hóa học</t>
  </si>
  <si>
    <t>7510401C</t>
  </si>
  <si>
    <t>Công nghệ kỹ thuật hóa học (CTCLC)</t>
  </si>
  <si>
    <t>A01, B08, D07</t>
  </si>
  <si>
    <t>Công nghệ rau hoa quả và cảnh quan</t>
  </si>
  <si>
    <t>Công nghệ sau thu hoạch</t>
  </si>
  <si>
    <t>Công nghệ sinh học</t>
  </si>
  <si>
    <t>7420201T</t>
  </si>
  <si>
    <t>Công nghệ sinh học (CTTT)</t>
  </si>
  <si>
    <t>A00, A01</t>
  </si>
  <si>
    <t>7480201H</t>
  </si>
  <si>
    <t>Công nghệ thông tin – học tại Hòa An</t>
  </si>
  <si>
    <t>7480201C</t>
  </si>
  <si>
    <t>Công nghệ thông tin (CTCLC)</t>
  </si>
  <si>
    <t>A01, D01, D07</t>
  </si>
  <si>
    <t>7540101C</t>
  </si>
  <si>
    <t>Công nghệ thực phẩm (CTCLC) </t>
  </si>
  <si>
    <t>A00, A02, B00, B08</t>
  </si>
  <si>
    <t>Chính trị học</t>
  </si>
  <si>
    <t>Hệ thống thông tin</t>
  </si>
  <si>
    <t>Hóa dược</t>
  </si>
  <si>
    <t>A00, B00, C02, D07</t>
  </si>
  <si>
    <t>C02</t>
  </si>
  <si>
    <t>Hóa học</t>
  </si>
  <si>
    <t>A00, A01, C02, D01</t>
  </si>
  <si>
    <t>Kiểm toán</t>
  </si>
  <si>
    <t>7620114H</t>
  </si>
  <si>
    <t>Kinh doanh nông nghiệp – học tại Hòa An</t>
  </si>
  <si>
    <t>7340120C</t>
  </si>
  <si>
    <t>Kinh doanh quốc tế (CTCLC)</t>
  </si>
  <si>
    <t>Kinh tế nông nghiệp</t>
  </si>
  <si>
    <t>7620115H</t>
  </si>
  <si>
    <t>Kinh tế nông nghiệp – học tại Hòa An</t>
  </si>
  <si>
    <t>Kinh tế tài nguyên thiên nhiên</t>
  </si>
  <si>
    <t>Kỹ thuật cơ điện tử</t>
  </si>
  <si>
    <t>Kỹ thuật cơ khí</t>
  </si>
  <si>
    <t>A00, A01, D07</t>
  </si>
  <si>
    <t>Kỹ thuật điện tử - viễn thông</t>
  </si>
  <si>
    <t>7520201C</t>
  </si>
  <si>
    <t>Kỹ thuật điện (CTCLC)</t>
  </si>
  <si>
    <t>Kỹ thuật điều khiển và tự động hóa</t>
  </si>
  <si>
    <t>Kỹ thuật máy tính</t>
  </si>
  <si>
    <t>Kỹ thuật vật liệu</t>
  </si>
  <si>
    <t>7580201C</t>
  </si>
  <si>
    <t>Kỹ thuật xây dựng (CTCLC) </t>
  </si>
  <si>
    <t>Kỹ thuật xây dựng công trình giao thông</t>
  </si>
  <si>
    <t>Kỹ thuật xây dựng công trình thủy</t>
  </si>
  <si>
    <t>Khoa học cây trồng</t>
  </si>
  <si>
    <t>A02, B00, B08, D07</t>
  </si>
  <si>
    <t>Khoa học đất</t>
  </si>
  <si>
    <t>Khoa học máy tính</t>
  </si>
  <si>
    <t xml:space="preserve">Khoa học môi trường </t>
  </si>
  <si>
    <t>A00, A02, B00, D07</t>
  </si>
  <si>
    <t>A00, C00, D01, D03</t>
  </si>
  <si>
    <t>7380101H</t>
  </si>
  <si>
    <t>Luật (Luật Hành chính) – học tại Hòa An</t>
  </si>
  <si>
    <t>Nông học</t>
  </si>
  <si>
    <t>Nuôi trồng thủy sản</t>
  </si>
  <si>
    <t>7620301T</t>
  </si>
  <si>
    <t>Nuôi trồng thủy sản (CTTT)</t>
  </si>
  <si>
    <t>D01, D14, D15</t>
  </si>
  <si>
    <t>7220201H</t>
  </si>
  <si>
    <t>Ngôn ngữ Anh – học tại Hòa An</t>
  </si>
  <si>
    <t>7220201C</t>
  </si>
  <si>
    <t>Ngôn ngữ Anh (CTCLC)</t>
  </si>
  <si>
    <t xml:space="preserve">Ngôn ngữ Pháp </t>
  </si>
  <si>
    <t>Quản lý công nghiệp</t>
  </si>
  <si>
    <t>A00, A01, D01</t>
  </si>
  <si>
    <t>Quản lý thủy sản</t>
  </si>
  <si>
    <t>7340101H</t>
  </si>
  <si>
    <t>Quản trị kinh doanh – học tại Hòa An</t>
  </si>
  <si>
    <t>Sinh học</t>
  </si>
  <si>
    <t>A02, B00, B03, B08</t>
  </si>
  <si>
    <t>B03</t>
  </si>
  <si>
    <t>Sinh học ứng dụng</t>
  </si>
  <si>
    <t>A00, A01, B00, B08</t>
  </si>
  <si>
    <t>7340201C</t>
  </si>
  <si>
    <t>Tài chính - ngân hàng (CTCLC)</t>
  </si>
  <si>
    <t>Toán ứng dụng</t>
  </si>
  <si>
    <t>A00, A01, B00</t>
  </si>
  <si>
    <t>Thông tin - thư viện</t>
  </si>
  <si>
    <t>A01, D01, D03, D29</t>
  </si>
  <si>
    <t>B00, A02, D07, B08</t>
  </si>
  <si>
    <t>Triết học</t>
  </si>
  <si>
    <t>Văn học</t>
  </si>
  <si>
    <t>C00, d01, D14, D15</t>
  </si>
  <si>
    <t>d01</t>
  </si>
  <si>
    <t>Vật lý kỹ thuật</t>
  </si>
  <si>
    <t>A00, A01, A02, C01</t>
  </si>
  <si>
    <t>C00, D01, D14, D15</t>
  </si>
  <si>
    <t>7310630H</t>
  </si>
  <si>
    <t>Việt nam học – học tại Hòa An</t>
  </si>
  <si>
    <t>A01, C00, C19, D01</t>
  </si>
  <si>
    <t>NK1</t>
  </si>
  <si>
    <t>SBD</t>
  </si>
  <si>
    <t>TCT001</t>
  </si>
  <si>
    <t>TCT002</t>
  </si>
  <si>
    <t>TCT003</t>
  </si>
  <si>
    <t>TCT004</t>
  </si>
  <si>
    <t>TCT005</t>
  </si>
  <si>
    <t>TCT006</t>
  </si>
  <si>
    <t>TCT007</t>
  </si>
  <si>
    <t>TCT008</t>
  </si>
  <si>
    <t>TCT009</t>
  </si>
  <si>
    <t>TCT010</t>
  </si>
  <si>
    <t>TCT011</t>
  </si>
  <si>
    <t>TCT012</t>
  </si>
  <si>
    <t>TCT013</t>
  </si>
  <si>
    <t>TCT014</t>
  </si>
  <si>
    <t>TCT015</t>
  </si>
  <si>
    <t>TCT016</t>
  </si>
  <si>
    <t>TCT017</t>
  </si>
  <si>
    <t>TCT018</t>
  </si>
  <si>
    <t>TCT019</t>
  </si>
  <si>
    <t>TCT020</t>
  </si>
  <si>
    <t>TCT021</t>
  </si>
  <si>
    <t>TCT022</t>
  </si>
  <si>
    <t>TCT023</t>
  </si>
  <si>
    <t>TCT024</t>
  </si>
  <si>
    <t>TCT025</t>
  </si>
  <si>
    <t>TCT026</t>
  </si>
  <si>
    <t>TCT027</t>
  </si>
  <si>
    <t>TCT028</t>
  </si>
  <si>
    <t>TCT029</t>
  </si>
  <si>
    <t>TCT030</t>
  </si>
  <si>
    <t>TCT031</t>
  </si>
  <si>
    <t>TCT032</t>
  </si>
  <si>
    <t>TCT033</t>
  </si>
  <si>
    <t>TCT034</t>
  </si>
  <si>
    <t>TCT036</t>
  </si>
  <si>
    <t>TCT037</t>
  </si>
  <si>
    <t>TCT038</t>
  </si>
  <si>
    <t>TCT039</t>
  </si>
  <si>
    <t>TCT040</t>
  </si>
  <si>
    <t>TCT041</t>
  </si>
  <si>
    <t>TCT042</t>
  </si>
  <si>
    <t>TCT043</t>
  </si>
  <si>
    <t>TCT044</t>
  </si>
  <si>
    <t>TCT045</t>
  </si>
  <si>
    <t>TCT046</t>
  </si>
  <si>
    <t>TCT047</t>
  </si>
  <si>
    <t>TCT048</t>
  </si>
  <si>
    <t>TCT049</t>
  </si>
  <si>
    <t>TCT050</t>
  </si>
  <si>
    <t>TCT051</t>
  </si>
  <si>
    <t>TCT053</t>
  </si>
  <si>
    <t>TCT054</t>
  </si>
  <si>
    <t>TCT055</t>
  </si>
  <si>
    <t>TCT056</t>
  </si>
  <si>
    <t>TCT057</t>
  </si>
  <si>
    <t>TCT058</t>
  </si>
  <si>
    <t>TCT059</t>
  </si>
  <si>
    <t>TCT060</t>
  </si>
  <si>
    <t>TCT061</t>
  </si>
  <si>
    <t>TCT062</t>
  </si>
  <si>
    <t>TCT063</t>
  </si>
  <si>
    <t>TCT064</t>
  </si>
  <si>
    <t>TCT065</t>
  </si>
  <si>
    <t>TCT066</t>
  </si>
  <si>
    <t>TCT067</t>
  </si>
  <si>
    <t>TCT068</t>
  </si>
  <si>
    <t>TCT069</t>
  </si>
  <si>
    <t>TCT070</t>
  </si>
  <si>
    <t>TCT071</t>
  </si>
  <si>
    <t>TCT072</t>
  </si>
  <si>
    <t>TCT073</t>
  </si>
  <si>
    <t>TCT074</t>
  </si>
  <si>
    <t>TCT075</t>
  </si>
  <si>
    <t>TCT077</t>
  </si>
  <si>
    <t>TCT078</t>
  </si>
  <si>
    <t>TCT079</t>
  </si>
  <si>
    <t>TCT080</t>
  </si>
  <si>
    <t>TCT081</t>
  </si>
  <si>
    <t>TCT082</t>
  </si>
  <si>
    <t>TCT083</t>
  </si>
  <si>
    <t>TCT084</t>
  </si>
  <si>
    <t>TCT085</t>
  </si>
  <si>
    <t>TCT086</t>
  </si>
  <si>
    <t>TCT087</t>
  </si>
  <si>
    <t>TCT088</t>
  </si>
  <si>
    <t>TCT089</t>
  </si>
  <si>
    <t>TCT090</t>
  </si>
  <si>
    <t>TCT091</t>
  </si>
  <si>
    <t>TCT092</t>
  </si>
  <si>
    <t>TCT093</t>
  </si>
  <si>
    <t>TCT094</t>
  </si>
  <si>
    <t>TCT095</t>
  </si>
  <si>
    <t>TCT096</t>
  </si>
  <si>
    <t>TCT097</t>
  </si>
  <si>
    <t>TCT098</t>
  </si>
  <si>
    <t>TCT099</t>
  </si>
  <si>
    <t>TCT100</t>
  </si>
  <si>
    <t>TCT101</t>
  </si>
  <si>
    <t>TCT102</t>
  </si>
  <si>
    <t>TCT103</t>
  </si>
  <si>
    <t>TCT104</t>
  </si>
  <si>
    <t>TCT105</t>
  </si>
  <si>
    <t>TCT106</t>
  </si>
  <si>
    <t>TCT107</t>
  </si>
  <si>
    <t>TCT108</t>
  </si>
  <si>
    <t>TCT109</t>
  </si>
  <si>
    <t>TCT110</t>
  </si>
  <si>
    <t>TCT111</t>
  </si>
  <si>
    <t>TCT112</t>
  </si>
  <si>
    <t>TCT113</t>
  </si>
  <si>
    <t>TCT114</t>
  </si>
  <si>
    <t>TCT115</t>
  </si>
  <si>
    <t>TCT116</t>
  </si>
  <si>
    <t>TCT117</t>
  </si>
  <si>
    <t>TCT118</t>
  </si>
  <si>
    <t>TCT119</t>
  </si>
  <si>
    <t>TCT120</t>
  </si>
  <si>
    <t>TCT121</t>
  </si>
  <si>
    <t>TCT122</t>
  </si>
  <si>
    <t>TCT123</t>
  </si>
  <si>
    <t>TCT124</t>
  </si>
  <si>
    <t>TCT125</t>
  </si>
  <si>
    <t>TCT126</t>
  </si>
  <si>
    <t>TCT127</t>
  </si>
  <si>
    <t>TCT128</t>
  </si>
  <si>
    <t>TCT129</t>
  </si>
  <si>
    <t>TCT130</t>
  </si>
  <si>
    <t>TCT131</t>
  </si>
  <si>
    <t>TCT132</t>
  </si>
  <si>
    <t>TCT133</t>
  </si>
  <si>
    <t>TCT134</t>
  </si>
  <si>
    <t>TCT135</t>
  </si>
  <si>
    <t>TCT136</t>
  </si>
  <si>
    <t>TCT137</t>
  </si>
  <si>
    <t>TCT138</t>
  </si>
  <si>
    <t>TCT139</t>
  </si>
  <si>
    <t>TCT140</t>
  </si>
  <si>
    <t>TCT141</t>
  </si>
  <si>
    <t>TCT142</t>
  </si>
  <si>
    <t>TCT143</t>
  </si>
  <si>
    <t>TCT144</t>
  </si>
  <si>
    <t>TCT145</t>
  </si>
  <si>
    <t>TCT146</t>
  </si>
  <si>
    <t>TCT147</t>
  </si>
  <si>
    <t>TCT148</t>
  </si>
  <si>
    <t>TCT149</t>
  </si>
  <si>
    <t>TCT150</t>
  </si>
  <si>
    <t>TCT151</t>
  </si>
  <si>
    <t>TCT152</t>
  </si>
  <si>
    <t>TCT153</t>
  </si>
  <si>
    <t>TCT154</t>
  </si>
  <si>
    <t>TCT155</t>
  </si>
  <si>
    <t>TCT159</t>
  </si>
  <si>
    <t>TCT052</t>
  </si>
  <si>
    <t>TCT156</t>
  </si>
  <si>
    <t>TCT157</t>
  </si>
  <si>
    <t>TCT158</t>
  </si>
  <si>
    <t>TCT076</t>
  </si>
  <si>
    <t>TCT161</t>
  </si>
  <si>
    <t>TCT162</t>
  </si>
  <si>
    <t>TCT163</t>
  </si>
  <si>
    <t>TCT164</t>
  </si>
  <si>
    <t>TCT165</t>
  </si>
  <si>
    <t>TCT166</t>
  </si>
  <si>
    <t>TCT167</t>
  </si>
  <si>
    <t>TCT168</t>
  </si>
  <si>
    <t>TCT160</t>
  </si>
  <si>
    <t>TCT169</t>
  </si>
  <si>
    <t>TCT170</t>
  </si>
  <si>
    <t>TCT171</t>
  </si>
  <si>
    <t>TCT172</t>
  </si>
  <si>
    <t>TCT173</t>
  </si>
  <si>
    <t>TCT174</t>
  </si>
  <si>
    <t>TCT175</t>
  </si>
  <si>
    <t>TCT176</t>
  </si>
  <si>
    <t>TCT177</t>
  </si>
  <si>
    <t>TCT035</t>
  </si>
  <si>
    <t>TCT178</t>
  </si>
  <si>
    <t>TCT179</t>
  </si>
  <si>
    <t>TCT180</t>
  </si>
  <si>
    <t>TCT181</t>
  </si>
  <si>
    <t>TCT182</t>
  </si>
  <si>
    <t>TCT183</t>
  </si>
  <si>
    <t>TCT184</t>
  </si>
  <si>
    <t>TH5</t>
  </si>
  <si>
    <t>Mã ngành ĐK</t>
  </si>
  <si>
    <t>Điểm TH1</t>
  </si>
  <si>
    <t>Điểm TH2</t>
  </si>
  <si>
    <t>Điểm TH3</t>
  </si>
  <si>
    <t>Điểm TH4</t>
  </si>
  <si>
    <t>MÃ TH</t>
  </si>
  <si>
    <t>TÊN_M1</t>
  </si>
  <si>
    <t>TÊN_M2</t>
  </si>
  <si>
    <t>TÊN_M3</t>
  </si>
  <si>
    <t>MÃ_M1</t>
  </si>
  <si>
    <t>MÃ_M2</t>
  </si>
  <si>
    <t>MÃ_M3</t>
  </si>
  <si>
    <t>Toán</t>
  </si>
  <si>
    <t>Vật lý</t>
  </si>
  <si>
    <t>Ngữ văn</t>
  </si>
  <si>
    <t>Lịch sử</t>
  </si>
  <si>
    <t>Địa lí</t>
  </si>
  <si>
    <t>GDCD</t>
  </si>
  <si>
    <t>Tiếng Pháp</t>
  </si>
  <si>
    <t>D66</t>
  </si>
  <si>
    <t>NK TDTT</t>
  </si>
  <si>
    <t>TH_MAX</t>
  </si>
  <si>
    <t>Điểm_MAX</t>
  </si>
  <si>
    <t>Column1</t>
  </si>
  <si>
    <t>Column2</t>
  </si>
  <si>
    <t>hoc_luc</t>
  </si>
  <si>
    <t>Giỏi</t>
  </si>
  <si>
    <t>Khá</t>
  </si>
  <si>
    <t>Trung bình</t>
  </si>
  <si>
    <t>Yếu</t>
  </si>
  <si>
    <t>615d0ad6e319086fdb114ada</t>
  </si>
  <si>
    <t>Kém</t>
  </si>
  <si>
    <t>TB</t>
  </si>
  <si>
    <t>Rà soát</t>
  </si>
  <si>
    <t>Ghi chú</t>
  </si>
  <si>
    <t>Điều kiện</t>
  </si>
  <si>
    <t>Điểm sàn</t>
  </si>
  <si>
    <t>Điểm TH &lt; Điểm sàn</t>
  </si>
  <si>
    <t>Tiếng Pháp: Tự chọn</t>
  </si>
  <si>
    <t>Phạm Huỳnh Như</t>
  </si>
  <si>
    <t>Rút hoặc chưa gửi Học bạ</t>
  </si>
  <si>
    <t>LỚP 10</t>
  </si>
  <si>
    <t>AV</t>
  </si>
  <si>
    <t>PV</t>
  </si>
  <si>
    <t>TD</t>
  </si>
  <si>
    <t>HL</t>
  </si>
  <si>
    <t>LỚP 11</t>
  </si>
  <si>
    <t>LỚP 12</t>
  </si>
  <si>
    <t>Điểm TNCĐ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</si>
  <si>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</si>
  <si>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</si>
  <si>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</si>
  <si>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</si>
  <si>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</si>
  <si>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</si>
  <si>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</si>
  <si>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</si>
  <si>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</si>
  <si>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</si>
  <si>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</si>
  <si>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</si>
  <si>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</si>
  <si>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</si>
  <si>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</si>
  <si>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</si>
  <si>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</si>
  <si>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</si>
  <si>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</si>
  <si>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</si>
  <si>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</si>
  <si>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</si>
  <si>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</si>
  <si>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</si>
  <si>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</si>
  <si>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</si>
  <si>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</si>
  <si>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</si>
  <si>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</si>
  <si>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</si>
  <si>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</si>
  <si>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</si>
  <si>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</si>
  <si>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</si>
  <si>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</si>
  <si>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</si>
  <si>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</si>
  <si>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</si>
  <si>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</si>
  <si>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</si>
  <si>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</si>
  <si>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</si>
  <si>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</si>
  <si>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</si>
  <si>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</si>
  <si>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</si>
  <si>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</si>
  <si>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</si>
  <si>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</si>
  <si>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</si>
  <si>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</si>
  <si>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</si>
  <si>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</si>
  <si>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</si>
  <si>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</si>
  <si>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</si>
  <si>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</si>
  <si>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</si>
  <si>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</si>
  <si>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</si>
  <si>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</si>
  <si>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</si>
  <si>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</si>
  <si>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</si>
  <si>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</si>
  <si>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</si>
  <si>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</si>
  <si>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</si>
  <si>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</si>
  <si>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</si>
  <si>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</si>
  <si>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</si>
  <si>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</si>
  <si>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</si>
  <si>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</si>
  <si>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</si>
  <si>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</si>
  <si>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</si>
  <si>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</si>
  <si>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</si>
  <si>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</si>
  <si>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</si>
  <si>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</si>
  <si>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</si>
  <si>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</si>
  <si>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</si>
  <si>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</si>
  <si>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</si>
  <si>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</si>
  <si>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</si>
  <si>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</si>
  <si>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</si>
  <si>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</si>
  <si>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</si>
  <si>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</si>
  <si>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</si>
  <si>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</si>
  <si>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</si>
  <si>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</si>
  <si>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</si>
  <si>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</si>
  <si>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</si>
  <si>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</si>
  <si>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</si>
  <si>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</si>
  <si>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</si>
  <si>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</si>
  <si>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</si>
  <si>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</si>
  <si>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</si>
  <si>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</si>
  <si>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</si>
  <si>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</si>
  <si>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</si>
  <si>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</si>
  <si>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</si>
  <si>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</si>
  <si>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</si>
  <si>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</si>
  <si>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</si>
  <si>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</si>
  <si>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</si>
  <si>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</si>
  <si>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</si>
  <si>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</si>
  <si>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</si>
  <si>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</si>
  <si>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</si>
  <si>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</si>
  <si>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</si>
  <si>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</si>
  <si>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</si>
  <si>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</si>
  <si>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</si>
  <si>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</si>
  <si>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</si>
  <si>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</si>
  <si>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</si>
  <si>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</si>
  <si>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</si>
  <si>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</si>
  <si>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</si>
  <si>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</si>
  <si>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</si>
  <si>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</si>
  <si>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</si>
  <si>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</si>
  <si>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</si>
  <si>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</si>
  <si>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</si>
  <si>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</si>
  <si>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</si>
  <si>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159</t>
  </si>
  <si>
    <t>052</t>
  </si>
  <si>
    <t>156</t>
  </si>
  <si>
    <t>157</t>
  </si>
  <si>
    <t>158</t>
  </si>
  <si>
    <t>076</t>
  </si>
  <si>
    <t>161</t>
  </si>
  <si>
    <t>162</t>
  </si>
  <si>
    <t>163</t>
  </si>
  <si>
    <t>164</t>
  </si>
  <si>
    <t>165</t>
  </si>
  <si>
    <t>166</t>
  </si>
  <si>
    <t>167</t>
  </si>
  <si>
    <t>168</t>
  </si>
  <si>
    <t>160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</si>
  <si>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</si>
  <si>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</si>
  <si>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</si>
  <si>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</si>
  <si>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</si>
  <si>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</si>
  <si>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</si>
  <si>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</si>
  <si>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</si>
  <si>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035</t>
  </si>
  <si>
    <t>178</t>
  </si>
  <si>
    <t>179</t>
  </si>
  <si>
    <t>180</t>
  </si>
  <si>
    <t>181</t>
  </si>
  <si>
    <t>182</t>
  </si>
  <si>
    <t>183</t>
  </si>
  <si>
    <t>184</t>
  </si>
  <si>
    <t>Chưa</t>
  </si>
  <si>
    <t>Rút</t>
  </si>
  <si>
    <t>Không có HB</t>
  </si>
  <si>
    <t>Nguyễn Ngọc Thảo Trinh</t>
  </si>
  <si>
    <t>Tỉnh Cần Thơ</t>
  </si>
  <si>
    <t>092300005695</t>
  </si>
  <si>
    <t>Phường Châu Văn Liêm</t>
  </si>
  <si>
    <t>0706797025</t>
  </si>
  <si>
    <t>16trinhnguyen@gmail.com</t>
  </si>
  <si>
    <t>TCT185</t>
  </si>
  <si>
    <t>Nguyễn Thụy Cẩm Tú</t>
  </si>
  <si>
    <t>Trương Tấn Sang</t>
  </si>
  <si>
    <t>Trương Nhật Ý</t>
  </si>
  <si>
    <t>Châu Thị Mỹ Phuyên</t>
  </si>
  <si>
    <t>Ngày tốt nghiệp</t>
  </si>
  <si>
    <t>15/10/2021</t>
  </si>
  <si>
    <t>14/02/2019</t>
  </si>
  <si>
    <t>29/11/2019</t>
  </si>
  <si>
    <t>21/9/2018</t>
  </si>
  <si>
    <t>25/6/2013</t>
  </si>
  <si>
    <t>15/10/2020</t>
  </si>
  <si>
    <t>27/09/2021</t>
  </si>
  <si>
    <t>19/9/2017</t>
  </si>
  <si>
    <t>17/09/2019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</si>
</sst>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00FF"/>
      <name val="Arial"/>
      <family val="2"/>
    </font>
    <font>
      <b/>
      <sz val="11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b/>
      <sz val="10.5"/>
      <color theme="1"/>
      <name val="Arial"/>
      <family val="2"/>
    </font>
    <font>
      <b/>
      <sz val="10.5"/>
      <color rgb="FF0000FF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8" fillId="2" borderId="0" xfId="0" applyFont="1" applyFill="1"/>
    <xf numFmtId="0" fontId="11" fillId="0" borderId="0" xfId="0" applyFont="1"/>
    <xf numFmtId="0" fontId="12" fillId="0" borderId="0" xfId="0" applyFont="1"/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1" fillId="2" borderId="1" xfId="0" applyFont="1" applyFill="1" applyBorder="1"/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1" xfId="0" quotePrefix="1" applyBorder="1" applyAlignment="1">
      <alignment vertical="center"/>
    </xf>
    <xf numFmtId="0" fontId="0" fillId="0" borderId="1" xfId="0" quotePrefix="1" applyBorder="1" applyAlignment="1">
      <alignment horizontal="center" vertical="center"/>
    </xf>
    <xf numFmtId="0" fontId="15" fillId="0" borderId="1" xfId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/>
    </xf>
    <xf numFmtId="0" fontId="0" fillId="2" borderId="1" xfId="0" quotePrefix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6trinhnguye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7"/>
  <sheetViews>
    <sheetView topLeftCell="B1" workbookViewId="0">
      <pane xSplit="1" topLeftCell="C1" activePane="topRight" state="frozen"/>
      <selection activeCell="B1" sqref="B1"/>
      <selection pane="topRight" activeCell="D17" sqref="D17"/>
    </sheetView>
  </sheetViews>
  <sheetFormatPr defaultRowHeight="15" x14ac:dyDescent="0.25"/>
  <cols>
    <col min="1" max="1" width="26.140625" style="3" hidden="1" customWidth="1"/>
    <col min="2" max="2" width="9.28515625" style="5" bestFit="1" customWidth="1"/>
    <col min="3" max="3" width="9.28515625" style="5" customWidth="1"/>
    <col min="4" max="4" width="29" style="3" bestFit="1" customWidth="1"/>
    <col min="5" max="5" width="10.7109375" style="17" customWidth="1"/>
    <col min="6" max="6" width="8.5703125" style="3" customWidth="1"/>
    <col min="7" max="7" width="14" style="3" customWidth="1"/>
    <col min="8" max="8" width="21.7109375" style="3" customWidth="1"/>
    <col min="9" max="9" width="12" style="3" customWidth="1"/>
    <col min="10" max="10" width="21.5703125" style="3" customWidth="1"/>
    <col min="11" max="11" width="21.42578125" style="3" customWidth="1"/>
    <col min="12" max="12" width="23.5703125" style="3" customWidth="1"/>
    <col min="13" max="13" width="10.5703125" style="5" customWidth="1"/>
    <col min="14" max="14" width="38.7109375" style="3" customWidth="1"/>
    <col min="15" max="16" width="27.5703125" style="3" customWidth="1"/>
    <col min="17" max="17" width="23.85546875" style="3" customWidth="1"/>
    <col min="18" max="18" width="29.7109375" style="3" bestFit="1" customWidth="1"/>
    <col min="19" max="16384" width="9.140625" style="3"/>
  </cols>
  <sheetData>
    <row r="1" spans="1:19" x14ac:dyDescent="0.25">
      <c r="B1" s="19"/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14</v>
      </c>
      <c r="R1" s="19">
        <v>15</v>
      </c>
    </row>
    <row r="2" spans="1:19" s="8" customFormat="1" x14ac:dyDescent="0.25">
      <c r="A2" s="6" t="s">
        <v>732</v>
      </c>
      <c r="B2" s="6" t="s">
        <v>735</v>
      </c>
      <c r="C2" s="6" t="s">
        <v>984</v>
      </c>
      <c r="D2" s="6" t="s">
        <v>734</v>
      </c>
      <c r="E2" s="15" t="s">
        <v>733</v>
      </c>
      <c r="F2" s="6" t="s">
        <v>737</v>
      </c>
      <c r="G2" s="6" t="s">
        <v>738</v>
      </c>
      <c r="H2" s="6" t="s">
        <v>739</v>
      </c>
      <c r="I2" s="6" t="s">
        <v>736</v>
      </c>
      <c r="J2" s="6" t="s">
        <v>813</v>
      </c>
      <c r="K2" s="6" t="s">
        <v>814</v>
      </c>
      <c r="L2" s="6" t="s">
        <v>815</v>
      </c>
      <c r="M2" s="6" t="s">
        <v>740</v>
      </c>
      <c r="N2" s="6" t="s">
        <v>741</v>
      </c>
      <c r="O2" s="7" t="s">
        <v>816</v>
      </c>
      <c r="P2" s="7" t="s">
        <v>1417</v>
      </c>
      <c r="Q2" s="6" t="s">
        <v>817</v>
      </c>
      <c r="R2" s="6" t="s">
        <v>818</v>
      </c>
    </row>
    <row r="3" spans="1:19" x14ac:dyDescent="0.25">
      <c r="A3" s="2" t="s">
        <v>0</v>
      </c>
      <c r="B3" s="4">
        <v>1</v>
      </c>
      <c r="C3" s="4" t="str">
        <f>"TCT"&amp;TEXT(B3,"000")</f>
        <v>TCT001</v>
      </c>
      <c r="D3" s="2" t="s">
        <v>1</v>
      </c>
      <c r="E3" s="16">
        <v>36545.291666666664</v>
      </c>
      <c r="F3" s="2" t="s">
        <v>5</v>
      </c>
      <c r="G3" s="2" t="s">
        <v>6</v>
      </c>
      <c r="H3" s="2" t="s">
        <v>4</v>
      </c>
      <c r="I3" s="2">
        <v>312413506</v>
      </c>
      <c r="J3" s="2" t="s">
        <v>2</v>
      </c>
      <c r="K3" s="2" t="s">
        <v>3</v>
      </c>
      <c r="L3" s="2" t="s">
        <v>4</v>
      </c>
      <c r="M3" s="4">
        <v>989280725</v>
      </c>
      <c r="N3" s="2" t="s">
        <v>7</v>
      </c>
      <c r="O3" s="2" t="str">
        <f>VLOOKUP(A3,'Ngành TN'!$A$2:$B$185,2,0)</f>
        <v>Dịch vụ pháp lý</v>
      </c>
      <c r="P3" s="2"/>
      <c r="Q3" s="2" t="str">
        <f>VLOOKUP(A3,'Ngành ĐK'!$A$2:$C$185,2,0)</f>
        <v>Luật</v>
      </c>
      <c r="R3" s="2" t="str">
        <f>VLOOKUP(A3,'Ngành ĐK'!$A$2:$C$185,3,0)</f>
        <v>Luật Tư pháp</v>
      </c>
      <c r="S3" s="3">
        <f>VLOOKUP(Q3,'Danh muc'!$C$2:$V$92,2,0)</f>
        <v>7380101</v>
      </c>
    </row>
    <row r="4" spans="1:19" x14ac:dyDescent="0.25">
      <c r="A4" s="2" t="s">
        <v>8</v>
      </c>
      <c r="B4" s="4">
        <v>2</v>
      </c>
      <c r="C4" s="4" t="str">
        <f t="shared" ref="C4:C67" si="0">"TCT"&amp;TEXT(B4,"000")</f>
        <v>TCT002</v>
      </c>
      <c r="D4" s="2" t="s">
        <v>9</v>
      </c>
      <c r="E4" s="16">
        <v>36845.291666666664</v>
      </c>
      <c r="F4" s="2" t="s">
        <v>13</v>
      </c>
      <c r="G4" s="2" t="s">
        <v>6</v>
      </c>
      <c r="H4" s="2" t="s">
        <v>12</v>
      </c>
      <c r="I4" s="2">
        <v>352630851</v>
      </c>
      <c r="J4" s="2" t="s">
        <v>10</v>
      </c>
      <c r="K4" s="2" t="s">
        <v>11</v>
      </c>
      <c r="L4" s="2" t="s">
        <v>12</v>
      </c>
      <c r="M4" s="4">
        <v>384772299</v>
      </c>
      <c r="N4" s="2" t="s">
        <v>14</v>
      </c>
      <c r="O4" s="2" t="str">
        <f>VLOOKUP(A4,'Ngành TN'!$A$2:$B$185,2,0)</f>
        <v>Bảo vệ thực vật</v>
      </c>
      <c r="P4" s="2"/>
      <c r="Q4" s="2" t="str">
        <f>VLOOKUP(A4,'Ngành ĐK'!$A$2:$C$185,2,0)</f>
        <v>Bảo vệ thực vật</v>
      </c>
      <c r="R4" s="2" t="str">
        <f>VLOOKUP(A4,'Ngành ĐK'!$A$2:$C$185,3,0)</f>
        <v/>
      </c>
      <c r="S4" s="3">
        <f>VLOOKUP(Q4,'Danh muc'!$C$2:$V$92,2,0)</f>
        <v>7620112</v>
      </c>
    </row>
    <row r="5" spans="1:19" x14ac:dyDescent="0.25">
      <c r="A5" s="2" t="s">
        <v>15</v>
      </c>
      <c r="B5" s="4">
        <v>3</v>
      </c>
      <c r="C5" s="4" t="str">
        <f t="shared" si="0"/>
        <v>TCT003</v>
      </c>
      <c r="D5" s="2" t="s">
        <v>16</v>
      </c>
      <c r="E5" s="16">
        <v>36771.291666666664</v>
      </c>
      <c r="F5" s="2" t="s">
        <v>13</v>
      </c>
      <c r="G5" s="2" t="s">
        <v>6</v>
      </c>
      <c r="H5" s="2" t="s">
        <v>19</v>
      </c>
      <c r="I5" s="2">
        <v>341981928</v>
      </c>
      <c r="J5" s="2" t="s">
        <v>17</v>
      </c>
      <c r="K5" s="2" t="s">
        <v>18</v>
      </c>
      <c r="L5" s="2" t="s">
        <v>19</v>
      </c>
      <c r="M5" s="4">
        <v>763907896</v>
      </c>
      <c r="N5" s="2" t="s">
        <v>20</v>
      </c>
      <c r="O5" s="2" t="str">
        <f>VLOOKUP(A5,'Ngành TN'!$A$2:$B$185,2,0)</f>
        <v>Dịch vụ thú y</v>
      </c>
      <c r="P5" s="2"/>
      <c r="Q5" s="2" t="s">
        <v>750</v>
      </c>
      <c r="R5" s="2" t="str">
        <f>VLOOKUP(A5,'Ngành ĐK'!$A$2:$C$185,3,0)</f>
        <v>Không có</v>
      </c>
      <c r="S5" s="3">
        <f>VLOOKUP(Q5,'Danh muc'!$C$2:$V$92,2,0)</f>
        <v>7640101</v>
      </c>
    </row>
    <row r="6" spans="1:19" x14ac:dyDescent="0.25">
      <c r="A6" s="2" t="s">
        <v>21</v>
      </c>
      <c r="B6" s="4">
        <v>4</v>
      </c>
      <c r="C6" s="4" t="str">
        <f t="shared" si="0"/>
        <v>TCT004</v>
      </c>
      <c r="D6" s="2" t="s">
        <v>22</v>
      </c>
      <c r="E6" s="16">
        <v>36786.291666666664</v>
      </c>
      <c r="F6" s="2" t="s">
        <v>13</v>
      </c>
      <c r="G6" s="2" t="s">
        <v>6</v>
      </c>
      <c r="H6" s="2" t="s">
        <v>19</v>
      </c>
      <c r="I6" s="2">
        <v>341964398</v>
      </c>
      <c r="J6" s="2" t="s">
        <v>23</v>
      </c>
      <c r="K6" s="2" t="s">
        <v>24</v>
      </c>
      <c r="L6" s="2" t="s">
        <v>19</v>
      </c>
      <c r="M6" s="4">
        <v>926290272</v>
      </c>
      <c r="N6" s="2" t="s">
        <v>25</v>
      </c>
      <c r="O6" s="2" t="str">
        <f>VLOOKUP(A6,'Ngành TN'!$A$2:$B$185,2,0)</f>
        <v>Bảo vệ thực vật</v>
      </c>
      <c r="P6" s="2"/>
      <c r="Q6" s="2" t="str">
        <f>VLOOKUP(A6,'Ngành ĐK'!$A$2:$C$185,2,0)</f>
        <v>Bảo vệ thực vật</v>
      </c>
      <c r="R6" s="2" t="str">
        <f>VLOOKUP(A6,'Ngành ĐK'!$A$2:$C$185,3,0)</f>
        <v/>
      </c>
      <c r="S6" s="3">
        <f>VLOOKUP(Q6,'Danh muc'!$C$2:$V$92,2,0)</f>
        <v>7620112</v>
      </c>
    </row>
    <row r="7" spans="1:19" x14ac:dyDescent="0.25">
      <c r="A7" s="2" t="s">
        <v>26</v>
      </c>
      <c r="B7" s="4">
        <v>5</v>
      </c>
      <c r="C7" s="4" t="str">
        <f t="shared" si="0"/>
        <v>TCT005</v>
      </c>
      <c r="D7" s="2" t="s">
        <v>27</v>
      </c>
      <c r="E7" s="16">
        <v>36843.291666666664</v>
      </c>
      <c r="F7" s="2" t="s">
        <v>5</v>
      </c>
      <c r="G7" s="2" t="s">
        <v>6</v>
      </c>
      <c r="H7" s="2" t="s">
        <v>12</v>
      </c>
      <c r="I7" s="2">
        <v>92300002172</v>
      </c>
      <c r="J7" s="2" t="s">
        <v>28</v>
      </c>
      <c r="K7" s="2" t="s">
        <v>29</v>
      </c>
      <c r="L7" s="2" t="s">
        <v>30</v>
      </c>
      <c r="M7" s="4">
        <v>394000400</v>
      </c>
      <c r="N7" s="2" t="s">
        <v>31</v>
      </c>
      <c r="O7" s="2" t="str">
        <f>VLOOKUP(A7,'Ngành TN'!$A$2:$B$185,2,0)</f>
        <v>Tiếng Anh</v>
      </c>
      <c r="P7" s="2"/>
      <c r="Q7" s="2" t="str">
        <f>VLOOKUP(A7,'Ngành ĐK'!$A$2:$C$185,2,0)</f>
        <v>Ngôn ngữ Anh</v>
      </c>
      <c r="R7" s="2" t="str">
        <f>VLOOKUP(A7,'Ngành ĐK'!$A$2:$C$185,3,0)</f>
        <v>Ngôn ngữ Anh</v>
      </c>
      <c r="S7" s="3">
        <f>VLOOKUP(Q7,'Danh muc'!$C$2:$V$92,2,0)</f>
        <v>7220201</v>
      </c>
    </row>
    <row r="8" spans="1:19" x14ac:dyDescent="0.25">
      <c r="A8" s="2" t="s">
        <v>32</v>
      </c>
      <c r="B8" s="4">
        <v>6</v>
      </c>
      <c r="C8" s="4" t="str">
        <f t="shared" si="0"/>
        <v>TCT006</v>
      </c>
      <c r="D8" s="2" t="s">
        <v>33</v>
      </c>
      <c r="E8" s="16">
        <v>35696.291666666664</v>
      </c>
      <c r="F8" s="2" t="s">
        <v>5</v>
      </c>
      <c r="G8" s="2" t="s">
        <v>6</v>
      </c>
      <c r="H8" s="2" t="s">
        <v>36</v>
      </c>
      <c r="I8" s="2">
        <v>385686041</v>
      </c>
      <c r="J8" s="2" t="s">
        <v>34</v>
      </c>
      <c r="K8" s="2" t="s">
        <v>35</v>
      </c>
      <c r="L8" s="2" t="s">
        <v>36</v>
      </c>
      <c r="M8" s="4">
        <v>818622597</v>
      </c>
      <c r="N8" s="2" t="s">
        <v>37</v>
      </c>
      <c r="O8" s="2" t="str">
        <f>VLOOKUP(A8,'Ngành TN'!$A$2:$B$185,2,0)</f>
        <v>Dịch vụ thú y</v>
      </c>
      <c r="P8" s="2"/>
      <c r="Q8" s="2" t="str">
        <f>VLOOKUP(A8,'Ngành ĐK'!$A$2:$C$185,2,0)</f>
        <v>Thú y</v>
      </c>
      <c r="R8" s="2" t="str">
        <f>VLOOKUP(A8,'Ngành ĐK'!$A$2:$C$185,3,0)</f>
        <v/>
      </c>
      <c r="S8" s="3">
        <f>VLOOKUP(Q8,'Danh muc'!$C$2:$V$92,2,0)</f>
        <v>7640101</v>
      </c>
    </row>
    <row r="9" spans="1:19" x14ac:dyDescent="0.25">
      <c r="A9" s="2" t="s">
        <v>38</v>
      </c>
      <c r="B9" s="4">
        <v>7</v>
      </c>
      <c r="C9" s="4" t="str">
        <f t="shared" si="0"/>
        <v>TCT007</v>
      </c>
      <c r="D9" s="2" t="s">
        <v>39</v>
      </c>
      <c r="E9" s="16">
        <v>36786.291666666664</v>
      </c>
      <c r="F9" s="2" t="s">
        <v>13</v>
      </c>
      <c r="G9" s="2" t="s">
        <v>6</v>
      </c>
      <c r="H9" s="2" t="s">
        <v>30</v>
      </c>
      <c r="I9" s="2">
        <v>92200006678</v>
      </c>
      <c r="J9" s="2" t="s">
        <v>40</v>
      </c>
      <c r="K9" s="2" t="s">
        <v>41</v>
      </c>
      <c r="L9" s="2" t="s">
        <v>30</v>
      </c>
      <c r="M9" s="4">
        <v>828711232</v>
      </c>
      <c r="N9" s="2" t="s">
        <v>42</v>
      </c>
      <c r="O9" s="2" t="str">
        <f>VLOOKUP(A9,'Ngành TN'!$A$2:$B$185,2,0)</f>
        <v>Dịch vụ pháp lý</v>
      </c>
      <c r="P9" s="2"/>
      <c r="Q9" s="2" t="str">
        <f>VLOOKUP(A9,'Ngành ĐK'!$A$2:$C$185,2,0)</f>
        <v>Luật</v>
      </c>
      <c r="R9" s="2" t="str">
        <f>VLOOKUP(A9,'Ngành ĐK'!$A$2:$C$185,3,0)</f>
        <v>Luật Tư pháp</v>
      </c>
      <c r="S9" s="3">
        <f>VLOOKUP(Q9,'Danh muc'!$C$2:$V$92,2,0)</f>
        <v>7380101</v>
      </c>
    </row>
    <row r="10" spans="1:19" x14ac:dyDescent="0.25">
      <c r="A10" s="2" t="s">
        <v>43</v>
      </c>
      <c r="B10" s="4">
        <v>8</v>
      </c>
      <c r="C10" s="4" t="str">
        <f t="shared" si="0"/>
        <v>TCT008</v>
      </c>
      <c r="D10" s="2" t="s">
        <v>44</v>
      </c>
      <c r="E10" s="16">
        <v>36617.291666666664</v>
      </c>
      <c r="F10" s="2" t="s">
        <v>13</v>
      </c>
      <c r="G10" s="2" t="s">
        <v>6</v>
      </c>
      <c r="H10" s="2" t="s">
        <v>30</v>
      </c>
      <c r="I10" s="2">
        <v>92200001878</v>
      </c>
      <c r="J10" s="2" t="s">
        <v>45</v>
      </c>
      <c r="K10" s="2" t="s">
        <v>46</v>
      </c>
      <c r="L10" s="2" t="s">
        <v>30</v>
      </c>
      <c r="M10" s="4">
        <v>939587835</v>
      </c>
      <c r="N10" s="2" t="s">
        <v>47</v>
      </c>
      <c r="O10" s="2" t="str">
        <f>VLOOKUP(A10,'Ngành TN'!$A$2:$B$185,2,0)</f>
        <v>Dịch vụ pháp lý</v>
      </c>
      <c r="P10" s="2"/>
      <c r="Q10" s="2" t="str">
        <f>VLOOKUP(A10,'Ngành ĐK'!$A$2:$C$185,2,0)</f>
        <v>Luật</v>
      </c>
      <c r="R10" s="2" t="str">
        <f>VLOOKUP(A10,'Ngành ĐK'!$A$2:$C$185,3,0)</f>
        <v>Luật Thương mại</v>
      </c>
      <c r="S10" s="3">
        <f>VLOOKUP(Q10,'Danh muc'!$C$2:$V$92,2,0)</f>
        <v>7380101</v>
      </c>
    </row>
    <row r="11" spans="1:19" x14ac:dyDescent="0.25">
      <c r="A11" s="2" t="s">
        <v>48</v>
      </c>
      <c r="B11" s="4">
        <v>9</v>
      </c>
      <c r="C11" s="4" t="str">
        <f t="shared" si="0"/>
        <v>TCT009</v>
      </c>
      <c r="D11" s="2" t="s">
        <v>49</v>
      </c>
      <c r="E11" s="16">
        <v>36886.291666666664</v>
      </c>
      <c r="F11" s="2" t="s">
        <v>5</v>
      </c>
      <c r="G11" s="2" t="s">
        <v>6</v>
      </c>
      <c r="H11" s="2" t="s">
        <v>30</v>
      </c>
      <c r="I11" s="2">
        <v>92300005000</v>
      </c>
      <c r="J11" s="2" t="s">
        <v>50</v>
      </c>
      <c r="K11" s="2" t="s">
        <v>51</v>
      </c>
      <c r="L11" s="2" t="s">
        <v>30</v>
      </c>
      <c r="M11" s="4">
        <v>707627946</v>
      </c>
      <c r="N11" s="2" t="s">
        <v>52</v>
      </c>
      <c r="O11" s="2" t="str">
        <f>VLOOKUP(A11,'Ngành TN'!$A$2:$B$185,2,0)</f>
        <v>Dịch vụ pháp lý</v>
      </c>
      <c r="P11" s="2"/>
      <c r="Q11" s="2" t="str">
        <f>VLOOKUP(A11,'Ngành ĐK'!$A$2:$C$185,2,0)</f>
        <v>Luật</v>
      </c>
      <c r="R11" s="2" t="str">
        <f>VLOOKUP(A11,'Ngành ĐK'!$A$2:$C$185,3,0)</f>
        <v>Luật Hành chính</v>
      </c>
      <c r="S11" s="3">
        <f>VLOOKUP(Q11,'Danh muc'!$C$2:$V$92,2,0)</f>
        <v>7380101</v>
      </c>
    </row>
    <row r="12" spans="1:19" x14ac:dyDescent="0.25">
      <c r="A12" s="2" t="s">
        <v>53</v>
      </c>
      <c r="B12" s="4">
        <v>10</v>
      </c>
      <c r="C12" s="4" t="str">
        <f t="shared" si="0"/>
        <v>TCT010</v>
      </c>
      <c r="D12" s="2" t="s">
        <v>54</v>
      </c>
      <c r="E12" s="16">
        <v>36745.291666666664</v>
      </c>
      <c r="F12" s="2" t="s">
        <v>5</v>
      </c>
      <c r="G12" s="2" t="s">
        <v>6</v>
      </c>
      <c r="H12" s="2" t="s">
        <v>57</v>
      </c>
      <c r="I12" s="2">
        <v>335007957</v>
      </c>
      <c r="J12" s="2" t="s">
        <v>55</v>
      </c>
      <c r="K12" s="2" t="s">
        <v>56</v>
      </c>
      <c r="L12" s="2" t="s">
        <v>57</v>
      </c>
      <c r="M12" s="4">
        <v>352257370</v>
      </c>
      <c r="N12" s="2" t="s">
        <v>58</v>
      </c>
      <c r="O12" s="2" t="str">
        <f>VLOOKUP(A12,'Ngành TN'!$A$2:$B$185,2,0)</f>
        <v>Tiếng Anh</v>
      </c>
      <c r="P12" s="2"/>
      <c r="Q12" s="2" t="str">
        <f>VLOOKUP(A12,'Ngành ĐK'!$A$2:$C$185,2,0)</f>
        <v>Ngôn ngữ Anh</v>
      </c>
      <c r="R12" s="2" t="str">
        <f>VLOOKUP(A12,'Ngành ĐK'!$A$2:$C$185,3,0)</f>
        <v>Ngôn ngữ Anh</v>
      </c>
      <c r="S12" s="3">
        <f>VLOOKUP(Q12,'Danh muc'!$C$2:$V$92,2,0)</f>
        <v>7220201</v>
      </c>
    </row>
    <row r="13" spans="1:19" x14ac:dyDescent="0.25">
      <c r="A13" s="2" t="s">
        <v>59</v>
      </c>
      <c r="B13" s="4">
        <v>11</v>
      </c>
      <c r="C13" s="4" t="str">
        <f t="shared" si="0"/>
        <v>TCT011</v>
      </c>
      <c r="D13" s="2" t="s">
        <v>60</v>
      </c>
      <c r="E13" s="16">
        <v>36798.291666666664</v>
      </c>
      <c r="F13" s="2" t="s">
        <v>5</v>
      </c>
      <c r="G13" s="2" t="s">
        <v>6</v>
      </c>
      <c r="H13" s="2" t="s">
        <v>30</v>
      </c>
      <c r="I13" s="2">
        <v>92300007099</v>
      </c>
      <c r="J13" s="2" t="s">
        <v>40</v>
      </c>
      <c r="K13" s="2" t="s">
        <v>41</v>
      </c>
      <c r="L13" s="2" t="s">
        <v>30</v>
      </c>
      <c r="M13" s="4">
        <v>949727629</v>
      </c>
      <c r="N13" s="2" t="s">
        <v>61</v>
      </c>
      <c r="O13" s="2" t="str">
        <f>VLOOKUP(A13,'Ngành TN'!$A$2:$B$185,2,0)</f>
        <v>Tiếng Anh</v>
      </c>
      <c r="P13" s="2"/>
      <c r="Q13" s="2" t="str">
        <f>VLOOKUP(A13,'Ngành ĐK'!$A$2:$C$185,2,0)</f>
        <v>Ngôn ngữ Anh</v>
      </c>
      <c r="R13" s="2" t="str">
        <f>VLOOKUP(A13,'Ngành ĐK'!$A$2:$C$185,3,0)</f>
        <v>Ngôn ngữ Anh</v>
      </c>
      <c r="S13" s="3">
        <f>VLOOKUP(Q13,'Danh muc'!$C$2:$V$92,2,0)</f>
        <v>7220201</v>
      </c>
    </row>
    <row r="14" spans="1:19" x14ac:dyDescent="0.25">
      <c r="A14" s="2" t="s">
        <v>62</v>
      </c>
      <c r="B14" s="4">
        <v>12</v>
      </c>
      <c r="C14" s="4" t="str">
        <f t="shared" si="0"/>
        <v>TCT012</v>
      </c>
      <c r="D14" s="2" t="s">
        <v>63</v>
      </c>
      <c r="E14" s="16">
        <v>36604.291666666664</v>
      </c>
      <c r="F14" s="2" t="s">
        <v>5</v>
      </c>
      <c r="G14" s="2" t="s">
        <v>6</v>
      </c>
      <c r="H14" s="2" t="s">
        <v>30</v>
      </c>
      <c r="I14" s="2">
        <v>92300006682</v>
      </c>
      <c r="J14" s="2" t="s">
        <v>64</v>
      </c>
      <c r="K14" s="2" t="s">
        <v>65</v>
      </c>
      <c r="L14" s="2" t="s">
        <v>30</v>
      </c>
      <c r="M14" s="4">
        <v>795839236</v>
      </c>
      <c r="N14" s="2" t="s">
        <v>66</v>
      </c>
      <c r="O14" s="2" t="str">
        <f>VLOOKUP(A14,'Ngành TN'!$A$2:$B$185,2,0)</f>
        <v>Quản trị dịch vụ du lịch và lữ hành</v>
      </c>
      <c r="P14" s="2"/>
      <c r="Q14" s="2" t="str">
        <f>VLOOKUP(A14,'Ngành ĐK'!$A$2:$C$185,2,0)</f>
        <v>Quản trị dịch vụ du lịch và lữ hành</v>
      </c>
      <c r="R14" s="2" t="str">
        <f>VLOOKUP(A14,'Ngành ĐK'!$A$2:$C$185,3,0)</f>
        <v/>
      </c>
      <c r="S14" s="3">
        <f>VLOOKUP(Q14,'Danh muc'!$C$2:$V$92,2,0)</f>
        <v>7810103</v>
      </c>
    </row>
    <row r="15" spans="1:19" x14ac:dyDescent="0.25">
      <c r="A15" s="2" t="s">
        <v>67</v>
      </c>
      <c r="B15" s="4">
        <v>13</v>
      </c>
      <c r="C15" s="4" t="str">
        <f t="shared" si="0"/>
        <v>TCT013</v>
      </c>
      <c r="D15" s="2" t="s">
        <v>68</v>
      </c>
      <c r="E15" s="16">
        <v>36602.291666666664</v>
      </c>
      <c r="F15" s="2" t="s">
        <v>13</v>
      </c>
      <c r="G15" s="2" t="s">
        <v>6</v>
      </c>
      <c r="H15" s="2" t="s">
        <v>71</v>
      </c>
      <c r="I15" s="2">
        <v>364081470</v>
      </c>
      <c r="J15" s="2" t="s">
        <v>69</v>
      </c>
      <c r="K15" s="2" t="s">
        <v>70</v>
      </c>
      <c r="L15" s="2" t="s">
        <v>71</v>
      </c>
      <c r="M15" s="4">
        <v>372755530</v>
      </c>
      <c r="N15" s="2" t="s">
        <v>72</v>
      </c>
      <c r="O15" s="2" t="str">
        <f>VLOOKUP(A15,'Ngành TN'!$A$2:$B$185,2,0)</f>
        <v>Dịch vụ thú y</v>
      </c>
      <c r="P15" s="2"/>
      <c r="Q15" s="2" t="s">
        <v>750</v>
      </c>
      <c r="R15" s="2" t="str">
        <f>VLOOKUP(A15,'Ngành ĐK'!$A$2:$C$185,3,0)</f>
        <v>Không có</v>
      </c>
      <c r="S15" s="3">
        <f>VLOOKUP(Q15,'Danh muc'!$C$2:$V$92,2,0)</f>
        <v>7640101</v>
      </c>
    </row>
    <row r="16" spans="1:19" x14ac:dyDescent="0.25">
      <c r="A16" s="2" t="s">
        <v>73</v>
      </c>
      <c r="B16" s="4">
        <v>14</v>
      </c>
      <c r="C16" s="4" t="str">
        <f t="shared" si="0"/>
        <v>TCT014</v>
      </c>
      <c r="D16" s="2" t="s">
        <v>74</v>
      </c>
      <c r="E16" s="16">
        <v>36887.291666666664</v>
      </c>
      <c r="F16" s="2" t="s">
        <v>13</v>
      </c>
      <c r="G16" s="2" t="s">
        <v>6</v>
      </c>
      <c r="H16" s="2" t="s">
        <v>30</v>
      </c>
      <c r="I16" s="2">
        <v>364042234</v>
      </c>
      <c r="J16" s="2" t="s">
        <v>75</v>
      </c>
      <c r="K16" s="2" t="s">
        <v>76</v>
      </c>
      <c r="L16" s="2" t="s">
        <v>71</v>
      </c>
      <c r="M16" s="4">
        <v>938823597</v>
      </c>
      <c r="N16" s="2" t="s">
        <v>77</v>
      </c>
      <c r="O16" s="2" t="str">
        <f>VLOOKUP(A16,'Ngành TN'!$A$2:$B$185,2,0)</f>
        <v>Dịch vụ thú y</v>
      </c>
      <c r="P16" s="2"/>
      <c r="Q16" s="2" t="str">
        <f>VLOOKUP(A16,'Ngành ĐK'!$A$2:$C$185,2,0)</f>
        <v>Thú y</v>
      </c>
      <c r="R16" s="2" t="str">
        <f>VLOOKUP(A16,'Ngành ĐK'!$A$2:$C$185,3,0)</f>
        <v/>
      </c>
      <c r="S16" s="3">
        <f>VLOOKUP(Q16,'Danh muc'!$C$2:$V$92,2,0)</f>
        <v>7640101</v>
      </c>
    </row>
    <row r="17" spans="1:19" x14ac:dyDescent="0.25">
      <c r="A17" s="2" t="s">
        <v>78</v>
      </c>
      <c r="B17" s="4">
        <v>15</v>
      </c>
      <c r="C17" s="4" t="str">
        <f t="shared" si="0"/>
        <v>TCT015</v>
      </c>
      <c r="D17" s="2" t="s">
        <v>1414</v>
      </c>
      <c r="E17" s="16">
        <v>36802.291666666664</v>
      </c>
      <c r="F17" s="2" t="s">
        <v>13</v>
      </c>
      <c r="G17" s="2" t="s">
        <v>6</v>
      </c>
      <c r="H17" s="2" t="s">
        <v>80</v>
      </c>
      <c r="I17" s="2">
        <v>86200000010</v>
      </c>
      <c r="J17" s="2" t="s">
        <v>79</v>
      </c>
      <c r="K17" s="2" t="s">
        <v>41</v>
      </c>
      <c r="L17" s="2" t="s">
        <v>30</v>
      </c>
      <c r="M17" s="4">
        <v>919408348</v>
      </c>
      <c r="N17" s="2" t="s">
        <v>81</v>
      </c>
      <c r="O17" s="2" t="str">
        <f>VLOOKUP(A17,'Ngành TN'!$A$2:$B$185,2,0)</f>
        <v>Công nghệ thông tin</v>
      </c>
      <c r="P17" s="2"/>
      <c r="Q17" s="2" t="str">
        <f>VLOOKUP(A17,'Ngành ĐK'!$A$2:$C$185,2,0)</f>
        <v>Công nghệ thông tin</v>
      </c>
      <c r="R17" s="2" t="str">
        <f>VLOOKUP(A17,'Ngành ĐK'!$A$2:$C$185,3,0)</f>
        <v>Tin học ứng dụng</v>
      </c>
      <c r="S17" s="3">
        <f>VLOOKUP(Q17,'Danh muc'!$C$2:$V$92,2,0)</f>
        <v>7480201</v>
      </c>
    </row>
    <row r="18" spans="1:19" x14ac:dyDescent="0.25">
      <c r="A18" s="2" t="s">
        <v>82</v>
      </c>
      <c r="B18" s="4">
        <v>16</v>
      </c>
      <c r="C18" s="4" t="str">
        <f t="shared" si="0"/>
        <v>TCT016</v>
      </c>
      <c r="D18" s="2" t="s">
        <v>83</v>
      </c>
      <c r="E18" s="16">
        <v>35864.291666666664</v>
      </c>
      <c r="F18" s="2" t="s">
        <v>5</v>
      </c>
      <c r="G18" s="2" t="s">
        <v>6</v>
      </c>
      <c r="H18" s="2" t="s">
        <v>30</v>
      </c>
      <c r="I18" s="2">
        <v>364069059</v>
      </c>
      <c r="J18" s="2" t="s">
        <v>84</v>
      </c>
      <c r="K18" s="2" t="s">
        <v>41</v>
      </c>
      <c r="L18" s="2" t="s">
        <v>30</v>
      </c>
      <c r="M18" s="4">
        <v>907460745</v>
      </c>
      <c r="N18" s="2" t="s">
        <v>85</v>
      </c>
      <c r="O18" s="2" t="str">
        <f>VLOOKUP(A18,'Ngành TN'!$A$2:$B$185,2,0)</f>
        <v>Tiếng Anh</v>
      </c>
      <c r="P18" s="2"/>
      <c r="Q18" s="2" t="str">
        <f>VLOOKUP(A18,'Ngành ĐK'!$A$2:$C$185,2,0)</f>
        <v>Ngôn ngữ Anh</v>
      </c>
      <c r="R18" s="2" t="str">
        <f>VLOOKUP(A18,'Ngành ĐK'!$A$2:$C$185,3,0)</f>
        <v>Ngôn ngữ Anh</v>
      </c>
      <c r="S18" s="3">
        <f>VLOOKUP(Q18,'Danh muc'!$C$2:$V$92,2,0)</f>
        <v>7220201</v>
      </c>
    </row>
    <row r="19" spans="1:19" x14ac:dyDescent="0.25">
      <c r="A19" s="2" t="s">
        <v>86</v>
      </c>
      <c r="B19" s="4">
        <v>17</v>
      </c>
      <c r="C19" s="4" t="str">
        <f t="shared" si="0"/>
        <v>TCT017</v>
      </c>
      <c r="D19" s="2" t="s">
        <v>87</v>
      </c>
      <c r="E19" s="16">
        <v>36638.291666666664</v>
      </c>
      <c r="F19" s="2" t="s">
        <v>5</v>
      </c>
      <c r="G19" s="2" t="s">
        <v>6</v>
      </c>
      <c r="H19" s="2" t="s">
        <v>71</v>
      </c>
      <c r="I19" s="2">
        <v>272798843</v>
      </c>
      <c r="J19" s="2" t="s">
        <v>88</v>
      </c>
      <c r="K19" s="2" t="s">
        <v>89</v>
      </c>
      <c r="L19" s="2" t="s">
        <v>71</v>
      </c>
      <c r="M19" s="4">
        <v>763926658</v>
      </c>
      <c r="N19" s="2" t="s">
        <v>90</v>
      </c>
      <c r="O19" s="2" t="str">
        <f>VLOOKUP(A19,'Ngành TN'!$A$2:$B$185,2,0)</f>
        <v>Quản trị kinh doanh</v>
      </c>
      <c r="P19" s="2"/>
      <c r="Q19" s="2" t="s">
        <v>756</v>
      </c>
      <c r="R19" s="2" t="str">
        <f>VLOOKUP(A19,'Ngành ĐK'!$A$2:$C$185,3,0)</f>
        <v>Không có</v>
      </c>
      <c r="S19" s="3">
        <f>VLOOKUP(Q19,'Danh muc'!$C$2:$V$92,2,0)</f>
        <v>7340101</v>
      </c>
    </row>
    <row r="20" spans="1:19" x14ac:dyDescent="0.25">
      <c r="A20" s="2" t="s">
        <v>91</v>
      </c>
      <c r="B20" s="4">
        <v>18</v>
      </c>
      <c r="C20" s="4" t="str">
        <f t="shared" si="0"/>
        <v>TCT018</v>
      </c>
      <c r="D20" s="2" t="s">
        <v>92</v>
      </c>
      <c r="E20" s="16">
        <v>36677.291666666664</v>
      </c>
      <c r="F20" s="2" t="s">
        <v>5</v>
      </c>
      <c r="G20" s="2" t="s">
        <v>6</v>
      </c>
      <c r="H20" s="2" t="s">
        <v>30</v>
      </c>
      <c r="I20" s="2">
        <v>92300002225</v>
      </c>
      <c r="J20" s="2" t="s">
        <v>93</v>
      </c>
      <c r="K20" s="2" t="s">
        <v>94</v>
      </c>
      <c r="L20" s="2" t="s">
        <v>30</v>
      </c>
      <c r="M20" s="4">
        <v>939917629</v>
      </c>
      <c r="N20" s="2" t="s">
        <v>95</v>
      </c>
      <c r="O20" s="2" t="str">
        <f>VLOOKUP(A20,'Ngành TN'!$A$2:$B$185,2,0)</f>
        <v>Quản trị kinh doanh</v>
      </c>
      <c r="P20" s="2"/>
      <c r="Q20" s="2" t="str">
        <f>VLOOKUP(A20,'Ngành ĐK'!$A$2:$C$185,2,0)</f>
        <v>Quản trị kinh doanh</v>
      </c>
      <c r="R20" s="2" t="str">
        <f>VLOOKUP(A20,'Ngành ĐK'!$A$2:$C$185,3,0)</f>
        <v/>
      </c>
      <c r="S20" s="3">
        <f>VLOOKUP(Q20,'Danh muc'!$C$2:$V$92,2,0)</f>
        <v>7340101</v>
      </c>
    </row>
    <row r="21" spans="1:19" x14ac:dyDescent="0.25">
      <c r="A21" s="2" t="s">
        <v>96</v>
      </c>
      <c r="B21" s="4">
        <v>19</v>
      </c>
      <c r="C21" s="4" t="str">
        <f t="shared" si="0"/>
        <v>TCT019</v>
      </c>
      <c r="D21" s="2" t="s">
        <v>97</v>
      </c>
      <c r="E21" s="16">
        <v>36865.291666666664</v>
      </c>
      <c r="F21" s="2" t="s">
        <v>13</v>
      </c>
      <c r="G21" s="2" t="s">
        <v>6</v>
      </c>
      <c r="H21" s="2" t="s">
        <v>80</v>
      </c>
      <c r="I21" s="2">
        <v>331861902</v>
      </c>
      <c r="J21" s="2" t="s">
        <v>98</v>
      </c>
      <c r="K21" s="2" t="s">
        <v>99</v>
      </c>
      <c r="L21" s="2" t="s">
        <v>80</v>
      </c>
      <c r="M21" s="4">
        <v>793095459</v>
      </c>
      <c r="N21" s="2" t="s">
        <v>100</v>
      </c>
      <c r="O21" s="2" t="str">
        <f>VLOOKUP(A21,'Ngành TN'!$A$2:$B$185,2,0)</f>
        <v>Tiếng Anh</v>
      </c>
      <c r="P21" s="2"/>
      <c r="Q21" s="2" t="str">
        <f>VLOOKUP(A21,'Ngành ĐK'!$A$2:$C$185,2,0)</f>
        <v>Ngôn ngữ Anh</v>
      </c>
      <c r="R21" s="2" t="str">
        <f>VLOOKUP(A21,'Ngành ĐK'!$A$2:$C$185,3,0)</f>
        <v>Ngôn ngữ Anh</v>
      </c>
      <c r="S21" s="3">
        <f>VLOOKUP(Q21,'Danh muc'!$C$2:$V$92,2,0)</f>
        <v>7220201</v>
      </c>
    </row>
    <row r="22" spans="1:19" x14ac:dyDescent="0.25">
      <c r="A22" s="2" t="s">
        <v>101</v>
      </c>
      <c r="B22" s="4">
        <v>20</v>
      </c>
      <c r="C22" s="4" t="str">
        <f t="shared" si="0"/>
        <v>TCT020</v>
      </c>
      <c r="D22" s="2" t="s">
        <v>102</v>
      </c>
      <c r="E22" s="16">
        <v>36560.291666666664</v>
      </c>
      <c r="F22" s="2" t="s">
        <v>5</v>
      </c>
      <c r="G22" s="2" t="s">
        <v>6</v>
      </c>
      <c r="H22" s="2" t="s">
        <v>71</v>
      </c>
      <c r="I22" s="2">
        <v>364029836</v>
      </c>
      <c r="J22" s="2" t="s">
        <v>103</v>
      </c>
      <c r="K22" s="2" t="s">
        <v>70</v>
      </c>
      <c r="L22" s="2" t="s">
        <v>71</v>
      </c>
      <c r="M22" s="4">
        <v>769348851</v>
      </c>
      <c r="N22" s="2" t="s">
        <v>104</v>
      </c>
      <c r="O22" s="2" t="str">
        <f>VLOOKUP(A22,'Ngành TN'!$A$2:$B$185,2,0)</f>
        <v>Dịch vụ pháp lý</v>
      </c>
      <c r="P22" s="2"/>
      <c r="Q22" s="2" t="str">
        <f>VLOOKUP(A22,'Ngành ĐK'!$A$2:$C$185,2,0)</f>
        <v>Luật</v>
      </c>
      <c r="R22" s="2" t="str">
        <f>VLOOKUP(A22,'Ngành ĐK'!$A$2:$C$185,3,0)</f>
        <v>Luật Tư pháp</v>
      </c>
      <c r="S22" s="3">
        <f>VLOOKUP(Q22,'Danh muc'!$C$2:$V$92,2,0)</f>
        <v>7380101</v>
      </c>
    </row>
    <row r="23" spans="1:19" x14ac:dyDescent="0.25">
      <c r="A23" s="2" t="s">
        <v>105</v>
      </c>
      <c r="B23" s="4">
        <v>21</v>
      </c>
      <c r="C23" s="4" t="str">
        <f t="shared" si="0"/>
        <v>TCT021</v>
      </c>
      <c r="D23" s="2" t="s">
        <v>106</v>
      </c>
      <c r="E23" s="16">
        <v>36540.291666666664</v>
      </c>
      <c r="F23" s="2" t="s">
        <v>13</v>
      </c>
      <c r="G23" s="2" t="s">
        <v>6</v>
      </c>
      <c r="H23" s="2" t="s">
        <v>30</v>
      </c>
      <c r="I23" s="2">
        <v>364154528</v>
      </c>
      <c r="J23" s="2" t="s">
        <v>107</v>
      </c>
      <c r="K23" s="2" t="s">
        <v>89</v>
      </c>
      <c r="L23" s="2" t="s">
        <v>71</v>
      </c>
      <c r="M23" s="4">
        <v>345617704</v>
      </c>
      <c r="N23" s="2" t="s">
        <v>108</v>
      </c>
      <c r="O23" s="2" t="str">
        <f>VLOOKUP(A23,'Ngành TN'!$A$2:$B$185,2,0)</f>
        <v>Bảo vệ thực vật</v>
      </c>
      <c r="P23" s="2"/>
      <c r="Q23" s="2" t="str">
        <f>VLOOKUP(A23,'Ngành ĐK'!$A$2:$C$185,2,0)</f>
        <v>Bảo vệ thực vật</v>
      </c>
      <c r="R23" s="2" t="str">
        <f>VLOOKUP(A23,'Ngành ĐK'!$A$2:$C$185,3,0)</f>
        <v/>
      </c>
      <c r="S23" s="3">
        <f>VLOOKUP(Q23,'Danh muc'!$C$2:$V$92,2,0)</f>
        <v>7620112</v>
      </c>
    </row>
    <row r="24" spans="1:19" x14ac:dyDescent="0.25">
      <c r="A24" s="2" t="s">
        <v>109</v>
      </c>
      <c r="B24" s="4">
        <v>22</v>
      </c>
      <c r="C24" s="4" t="str">
        <f t="shared" si="0"/>
        <v>TCT022</v>
      </c>
      <c r="D24" s="2" t="s">
        <v>110</v>
      </c>
      <c r="E24" s="16">
        <v>36722.291666666664</v>
      </c>
      <c r="F24" s="2" t="s">
        <v>13</v>
      </c>
      <c r="G24" s="2" t="s">
        <v>6</v>
      </c>
      <c r="H24" s="2" t="s">
        <v>30</v>
      </c>
      <c r="I24" s="2">
        <v>364051234</v>
      </c>
      <c r="J24" s="2" t="s">
        <v>111</v>
      </c>
      <c r="K24" s="2" t="s">
        <v>41</v>
      </c>
      <c r="L24" s="2" t="s">
        <v>30</v>
      </c>
      <c r="M24" s="4">
        <v>988391433</v>
      </c>
      <c r="N24" s="2" t="s">
        <v>112</v>
      </c>
      <c r="O24" s="2" t="str">
        <f>VLOOKUP(A24,'Ngành TN'!$A$2:$B$185,2,0)</f>
        <v>Bảo vệ thực vật</v>
      </c>
      <c r="P24" s="2"/>
      <c r="Q24" s="2" t="str">
        <f>VLOOKUP(A24,'Ngành ĐK'!$A$2:$C$185,2,0)</f>
        <v>Bảo vệ thực vật</v>
      </c>
      <c r="R24" s="2" t="str">
        <f>VLOOKUP(A24,'Ngành ĐK'!$A$2:$C$185,3,0)</f>
        <v/>
      </c>
      <c r="S24" s="3">
        <f>VLOOKUP(Q24,'Danh muc'!$C$2:$V$92,2,0)</f>
        <v>7620112</v>
      </c>
    </row>
    <row r="25" spans="1:19" x14ac:dyDescent="0.25">
      <c r="A25" s="2" t="s">
        <v>113</v>
      </c>
      <c r="B25" s="4">
        <v>23</v>
      </c>
      <c r="C25" s="4" t="str">
        <f t="shared" si="0"/>
        <v>TCT023</v>
      </c>
      <c r="D25" s="2" t="s">
        <v>1209</v>
      </c>
      <c r="E25" s="16">
        <v>36553.291666666664</v>
      </c>
      <c r="F25" s="2" t="s">
        <v>5</v>
      </c>
      <c r="G25" s="2" t="s">
        <v>6</v>
      </c>
      <c r="H25" s="2" t="s">
        <v>116</v>
      </c>
      <c r="I25" s="2">
        <v>371883745</v>
      </c>
      <c r="J25" s="2" t="s">
        <v>114</v>
      </c>
      <c r="K25" s="2" t="s">
        <v>115</v>
      </c>
      <c r="L25" s="2" t="s">
        <v>116</v>
      </c>
      <c r="M25" s="4">
        <v>941515482</v>
      </c>
      <c r="N25" s="2" t="s">
        <v>117</v>
      </c>
      <c r="O25" s="2" t="str">
        <f>VLOOKUP(A25,'Ngành TN'!$A$2:$B$185,2,0)</f>
        <v>Quản trị kinh doanh</v>
      </c>
      <c r="P25" s="2"/>
      <c r="Q25" s="2" t="s">
        <v>770</v>
      </c>
      <c r="R25" s="2" t="str">
        <f>VLOOKUP(A25,'Ngành ĐK'!$A$2:$C$185,3,0)</f>
        <v>Không có</v>
      </c>
      <c r="S25" s="3">
        <f>VLOOKUP(Q25,'Danh muc'!$C$2:$V$92,2,0)</f>
        <v>7340120</v>
      </c>
    </row>
    <row r="26" spans="1:19" x14ac:dyDescent="0.25">
      <c r="A26" s="2" t="s">
        <v>118</v>
      </c>
      <c r="B26" s="4">
        <v>24</v>
      </c>
      <c r="C26" s="4" t="str">
        <f t="shared" si="0"/>
        <v>TCT024</v>
      </c>
      <c r="D26" s="2" t="s">
        <v>119</v>
      </c>
      <c r="E26" s="16">
        <v>36533.291666666664</v>
      </c>
      <c r="F26" s="2" t="s">
        <v>5</v>
      </c>
      <c r="G26" s="2" t="s">
        <v>6</v>
      </c>
      <c r="H26" s="2" t="s">
        <v>12</v>
      </c>
      <c r="I26" s="2">
        <v>352530326</v>
      </c>
      <c r="J26" s="2" t="s">
        <v>120</v>
      </c>
      <c r="K26" s="2" t="s">
        <v>121</v>
      </c>
      <c r="L26" s="2" t="s">
        <v>12</v>
      </c>
      <c r="M26" s="4">
        <v>376244081</v>
      </c>
      <c r="N26" s="2" t="s">
        <v>122</v>
      </c>
      <c r="O26" s="2" t="str">
        <f>VLOOKUP(A26,'Ngành TN'!$A$2:$B$185,2,0)</f>
        <v>Dịch vụ pháp lý</v>
      </c>
      <c r="P26" s="2"/>
      <c r="Q26" s="2" t="str">
        <f>VLOOKUP(A26,'Ngành ĐK'!$A$2:$C$185,2,0)</f>
        <v>Luật</v>
      </c>
      <c r="R26" s="2" t="str">
        <f>VLOOKUP(A26,'Ngành ĐK'!$A$2:$C$185,3,0)</f>
        <v>Luật Hành chính</v>
      </c>
      <c r="S26" s="3">
        <f>VLOOKUP(Q26,'Danh muc'!$C$2:$V$92,2,0)</f>
        <v>7380101</v>
      </c>
    </row>
    <row r="27" spans="1:19" x14ac:dyDescent="0.25">
      <c r="A27" s="2" t="s">
        <v>123</v>
      </c>
      <c r="B27" s="4">
        <v>25</v>
      </c>
      <c r="C27" s="4" t="str">
        <f t="shared" si="0"/>
        <v>TCT025</v>
      </c>
      <c r="D27" s="2" t="s">
        <v>124</v>
      </c>
      <c r="E27" s="16">
        <v>36875.291666666664</v>
      </c>
      <c r="F27" s="2" t="s">
        <v>13</v>
      </c>
      <c r="G27" s="2" t="s">
        <v>6</v>
      </c>
      <c r="H27" s="2" t="s">
        <v>125</v>
      </c>
      <c r="I27" s="2">
        <v>366323003</v>
      </c>
      <c r="J27" s="2" t="s">
        <v>40</v>
      </c>
      <c r="K27" s="2" t="s">
        <v>41</v>
      </c>
      <c r="L27" s="2" t="s">
        <v>30</v>
      </c>
      <c r="M27" s="4">
        <v>383293469</v>
      </c>
      <c r="N27" s="2" t="s">
        <v>126</v>
      </c>
      <c r="O27" s="2" t="str">
        <f>VLOOKUP(A27,'Ngành TN'!$A$2:$B$185,2,0)</f>
        <v>Công nghệ kỹ thuật xây dựng</v>
      </c>
      <c r="P27" s="2"/>
      <c r="Q27" s="2" t="str">
        <f>VLOOKUP(A27,'Ngành ĐK'!$A$2:$C$185,2,0)</f>
        <v>Kỹ thuật xây dựng</v>
      </c>
      <c r="R27" s="2" t="str">
        <f>VLOOKUP(A27,'Ngành ĐK'!$A$2:$C$185,3,0)</f>
        <v/>
      </c>
      <c r="S27" s="3">
        <f>VLOOKUP(Q27,'Danh muc'!$C$2:$V$92,2,0)</f>
        <v>7580201</v>
      </c>
    </row>
    <row r="28" spans="1:19" x14ac:dyDescent="0.25">
      <c r="A28" s="2" t="s">
        <v>127</v>
      </c>
      <c r="B28" s="4">
        <v>26</v>
      </c>
      <c r="C28" s="4" t="str">
        <f t="shared" si="0"/>
        <v>TCT026</v>
      </c>
      <c r="D28" s="2" t="s">
        <v>128</v>
      </c>
      <c r="E28" s="16">
        <v>36851.291666666664</v>
      </c>
      <c r="F28" s="2" t="s">
        <v>13</v>
      </c>
      <c r="G28" s="2" t="s">
        <v>6</v>
      </c>
      <c r="H28" s="2" t="s">
        <v>30</v>
      </c>
      <c r="I28" s="2">
        <v>362537979</v>
      </c>
      <c r="J28" s="2" t="s">
        <v>129</v>
      </c>
      <c r="K28" s="2" t="s">
        <v>130</v>
      </c>
      <c r="L28" s="2" t="s">
        <v>30</v>
      </c>
      <c r="M28" s="4">
        <v>916846955</v>
      </c>
      <c r="N28" s="2" t="s">
        <v>131</v>
      </c>
      <c r="O28" s="2" t="str">
        <f>VLOOKUP(A28,'Ngành TN'!$A$2:$B$185,2,0)</f>
        <v>Quản trị kinh doanh</v>
      </c>
      <c r="P28" s="2"/>
      <c r="Q28" s="2" t="str">
        <f>VLOOKUP(A28,'Ngành ĐK'!$A$2:$C$185,2,0)</f>
        <v>Quản trị kinh doanh</v>
      </c>
      <c r="R28" s="2" t="str">
        <f>VLOOKUP(A28,'Ngành ĐK'!$A$2:$C$185,3,0)</f>
        <v/>
      </c>
      <c r="S28" s="3">
        <f>VLOOKUP(Q28,'Danh muc'!$C$2:$V$92,2,0)</f>
        <v>7340101</v>
      </c>
    </row>
    <row r="29" spans="1:19" x14ac:dyDescent="0.25">
      <c r="A29" s="2" t="s">
        <v>132</v>
      </c>
      <c r="B29" s="4">
        <v>27</v>
      </c>
      <c r="C29" s="4" t="str">
        <f t="shared" si="0"/>
        <v>TCT027</v>
      </c>
      <c r="D29" s="2" t="s">
        <v>133</v>
      </c>
      <c r="E29" s="16">
        <v>35356.291666666664</v>
      </c>
      <c r="F29" s="2" t="s">
        <v>5</v>
      </c>
      <c r="G29" s="2" t="s">
        <v>6</v>
      </c>
      <c r="H29" s="2" t="s">
        <v>135</v>
      </c>
      <c r="I29" s="2">
        <v>25414176</v>
      </c>
      <c r="J29" s="2" t="s">
        <v>134</v>
      </c>
      <c r="K29" s="2" t="s">
        <v>41</v>
      </c>
      <c r="L29" s="2" t="s">
        <v>30</v>
      </c>
      <c r="M29" s="4">
        <v>907664464</v>
      </c>
      <c r="N29" s="2" t="s">
        <v>136</v>
      </c>
      <c r="O29" s="2" t="str">
        <f>VLOOKUP(A29,'Ngành TN'!$A$2:$B$185,2,0)</f>
        <v>Tiếng Anh</v>
      </c>
      <c r="P29" s="2"/>
      <c r="Q29" s="2" t="str">
        <f>VLOOKUP(A29,'Ngành ĐK'!$A$2:$C$185,2,0)</f>
        <v>Ngôn ngữ Anh</v>
      </c>
      <c r="R29" s="2" t="str">
        <f>VLOOKUP(A29,'Ngành ĐK'!$A$2:$C$185,3,0)</f>
        <v>Phiên dịch - Biên dịch tiếng Anh</v>
      </c>
      <c r="S29" s="3">
        <f>VLOOKUP(Q29,'Danh muc'!$C$2:$V$92,2,0)</f>
        <v>7220201</v>
      </c>
    </row>
    <row r="30" spans="1:19" x14ac:dyDescent="0.25">
      <c r="A30" s="2" t="s">
        <v>137</v>
      </c>
      <c r="B30" s="4">
        <v>28</v>
      </c>
      <c r="C30" s="4" t="str">
        <f t="shared" si="0"/>
        <v>TCT028</v>
      </c>
      <c r="D30" s="2" t="s">
        <v>138</v>
      </c>
      <c r="E30" s="16">
        <v>36552.291666666664</v>
      </c>
      <c r="F30" s="2" t="s">
        <v>5</v>
      </c>
      <c r="G30" s="2" t="s">
        <v>6</v>
      </c>
      <c r="H30" s="2" t="s">
        <v>30</v>
      </c>
      <c r="I30" s="2">
        <v>92300001934</v>
      </c>
      <c r="J30" s="2" t="s">
        <v>139</v>
      </c>
      <c r="K30" s="2" t="s">
        <v>140</v>
      </c>
      <c r="L30" s="2" t="s">
        <v>30</v>
      </c>
      <c r="M30" s="4">
        <v>939829207</v>
      </c>
      <c r="N30" s="2" t="s">
        <v>141</v>
      </c>
      <c r="O30" s="2" t="str">
        <f>VLOOKUP(A30,'Ngành TN'!$A$2:$B$185,2,0)</f>
        <v>Quản trị dịch vụ du lịch và lữ hành</v>
      </c>
      <c r="P30" s="2"/>
      <c r="Q30" s="2" t="str">
        <f>VLOOKUP(A30,'Ngành ĐK'!$A$2:$C$185,2,0)</f>
        <v>Quản trị dịch vụ du lịch và lữ hành</v>
      </c>
      <c r="R30" s="2" t="str">
        <f>VLOOKUP(A30,'Ngành ĐK'!$A$2:$C$185,3,0)</f>
        <v/>
      </c>
      <c r="S30" s="3">
        <f>VLOOKUP(Q30,'Danh muc'!$C$2:$V$92,2,0)</f>
        <v>7810103</v>
      </c>
    </row>
    <row r="31" spans="1:19" x14ac:dyDescent="0.25">
      <c r="A31" s="2" t="s">
        <v>142</v>
      </c>
      <c r="B31" s="4">
        <v>29</v>
      </c>
      <c r="C31" s="4" t="str">
        <f t="shared" si="0"/>
        <v>TCT029</v>
      </c>
      <c r="D31" s="2" t="s">
        <v>143</v>
      </c>
      <c r="E31" s="16">
        <v>32802.291666666664</v>
      </c>
      <c r="F31" s="2" t="s">
        <v>5</v>
      </c>
      <c r="G31" s="2" t="s">
        <v>6</v>
      </c>
      <c r="H31" s="2" t="s">
        <v>145</v>
      </c>
      <c r="I31" s="2">
        <v>366362030</v>
      </c>
      <c r="J31" s="2" t="s">
        <v>144</v>
      </c>
      <c r="K31" s="2" t="s">
        <v>41</v>
      </c>
      <c r="L31" s="2" t="s">
        <v>30</v>
      </c>
      <c r="M31" s="4">
        <v>845783478</v>
      </c>
      <c r="N31" s="2" t="s">
        <v>146</v>
      </c>
      <c r="O31" s="2" t="str">
        <f>VLOOKUP(A31,'Ngành TN'!$A$2:$B$185,2,0)</f>
        <v>Tiếng Anh</v>
      </c>
      <c r="P31" s="2"/>
      <c r="Q31" s="2" t="s">
        <v>749</v>
      </c>
      <c r="R31" s="2" t="str">
        <f>VLOOKUP(A31,'Ngành ĐK'!$A$2:$C$185,3,0)</f>
        <v/>
      </c>
      <c r="S31" s="3">
        <f>VLOOKUP(Q31,'Danh muc'!$C$2:$V$92,2,0)</f>
        <v>7220201</v>
      </c>
    </row>
    <row r="32" spans="1:19" x14ac:dyDescent="0.25">
      <c r="A32" s="2" t="s">
        <v>147</v>
      </c>
      <c r="B32" s="4">
        <v>30</v>
      </c>
      <c r="C32" s="4" t="str">
        <f t="shared" si="0"/>
        <v>TCT030</v>
      </c>
      <c r="D32" s="2" t="s">
        <v>148</v>
      </c>
      <c r="E32" s="16">
        <v>36453.291666666664</v>
      </c>
      <c r="F32" s="2" t="s">
        <v>5</v>
      </c>
      <c r="G32" s="2" t="s">
        <v>6</v>
      </c>
      <c r="H32" s="2" t="s">
        <v>30</v>
      </c>
      <c r="I32" s="2">
        <v>364112564</v>
      </c>
      <c r="J32" s="2" t="s">
        <v>149</v>
      </c>
      <c r="K32" s="2" t="s">
        <v>150</v>
      </c>
      <c r="L32" s="2" t="s">
        <v>71</v>
      </c>
      <c r="M32" s="4">
        <v>949511927</v>
      </c>
      <c r="N32" s="2" t="s">
        <v>151</v>
      </c>
      <c r="O32" s="2" t="str">
        <f>VLOOKUP(A32,'Ngành TN'!$A$2:$B$185,2,0)</f>
        <v>Dịch vụ pháp lý</v>
      </c>
      <c r="P32" s="2"/>
      <c r="Q32" s="2" t="str">
        <f>VLOOKUP(A32,'Ngành ĐK'!$A$2:$C$185,2,0)</f>
        <v>Luật</v>
      </c>
      <c r="R32" s="2" t="str">
        <f>VLOOKUP(A32,'Ngành ĐK'!$A$2:$C$185,3,0)</f>
        <v>Luật Tư pháp</v>
      </c>
      <c r="S32" s="3">
        <f>VLOOKUP(Q32,'Danh muc'!$C$2:$V$92,2,0)</f>
        <v>7380101</v>
      </c>
    </row>
    <row r="33" spans="1:19" x14ac:dyDescent="0.25">
      <c r="A33" s="2" t="s">
        <v>152</v>
      </c>
      <c r="B33" s="4">
        <v>31</v>
      </c>
      <c r="C33" s="4" t="str">
        <f t="shared" si="0"/>
        <v>TCT031</v>
      </c>
      <c r="D33" s="2" t="s">
        <v>153</v>
      </c>
      <c r="E33" s="16">
        <v>36676.291666666664</v>
      </c>
      <c r="F33" s="2" t="s">
        <v>13</v>
      </c>
      <c r="G33" s="2" t="s">
        <v>6</v>
      </c>
      <c r="H33" s="2" t="s">
        <v>71</v>
      </c>
      <c r="I33" s="2">
        <v>93100000539</v>
      </c>
      <c r="J33" s="2" t="s">
        <v>154</v>
      </c>
      <c r="K33" s="2" t="s">
        <v>155</v>
      </c>
      <c r="L33" s="2" t="s">
        <v>71</v>
      </c>
      <c r="M33" s="4">
        <v>932991383</v>
      </c>
      <c r="N33" s="2" t="s">
        <v>156</v>
      </c>
      <c r="O33" s="2" t="str">
        <f>VLOOKUP(A33,'Ngành TN'!$A$2:$B$185,2,0)</f>
        <v>Công nghệ kỹ thuật xây dựng</v>
      </c>
      <c r="P33" s="2"/>
      <c r="Q33" s="2" t="str">
        <f>VLOOKUP(A33,'Ngành ĐK'!$A$2:$C$185,2,0)</f>
        <v>Kỹ thuật xây dựng</v>
      </c>
      <c r="R33" s="2" t="str">
        <f>VLOOKUP(A33,'Ngành ĐK'!$A$2:$C$185,3,0)</f>
        <v/>
      </c>
      <c r="S33" s="3">
        <f>VLOOKUP(Q33,'Danh muc'!$C$2:$V$92,2,0)</f>
        <v>7580201</v>
      </c>
    </row>
    <row r="34" spans="1:19" x14ac:dyDescent="0.25">
      <c r="A34" s="2" t="s">
        <v>157</v>
      </c>
      <c r="B34" s="4">
        <v>32</v>
      </c>
      <c r="C34" s="4" t="str">
        <f t="shared" si="0"/>
        <v>TCT032</v>
      </c>
      <c r="D34" s="2" t="s">
        <v>158</v>
      </c>
      <c r="E34" s="16">
        <v>36309.291666666664</v>
      </c>
      <c r="F34" s="2" t="s">
        <v>5</v>
      </c>
      <c r="G34" s="2" t="s">
        <v>6</v>
      </c>
      <c r="H34" s="2" t="s">
        <v>30</v>
      </c>
      <c r="I34" s="2">
        <v>92199002509</v>
      </c>
      <c r="J34" s="2" t="s">
        <v>159</v>
      </c>
      <c r="K34" s="2" t="s">
        <v>51</v>
      </c>
      <c r="L34" s="2" t="s">
        <v>30</v>
      </c>
      <c r="M34" s="4">
        <v>706938377</v>
      </c>
      <c r="N34" s="2" t="s">
        <v>160</v>
      </c>
      <c r="O34" s="2" t="str">
        <f>VLOOKUP(A34,'Ngành TN'!$A$2:$B$185,2,0)</f>
        <v>Công nghệ thực phẩm</v>
      </c>
      <c r="P34" s="2"/>
      <c r="Q34" s="2" t="str">
        <f>VLOOKUP(A34,'Ngành ĐK'!$A$2:$C$185,2,0)</f>
        <v>Công nghệ thực phẩm</v>
      </c>
      <c r="R34" s="2" t="str">
        <f>VLOOKUP(A34,'Ngành ĐK'!$A$2:$C$185,3,0)</f>
        <v/>
      </c>
      <c r="S34" s="3">
        <f>VLOOKUP(Q34,'Danh muc'!$C$2:$V$92,2,0)</f>
        <v>7540101</v>
      </c>
    </row>
    <row r="35" spans="1:19" x14ac:dyDescent="0.25">
      <c r="A35" s="2" t="s">
        <v>161</v>
      </c>
      <c r="B35" s="4">
        <v>33</v>
      </c>
      <c r="C35" s="4" t="str">
        <f t="shared" si="0"/>
        <v>TCT033</v>
      </c>
      <c r="D35" s="2" t="s">
        <v>162</v>
      </c>
      <c r="E35" s="16">
        <v>36765.291666666664</v>
      </c>
      <c r="F35" s="2" t="s">
        <v>13</v>
      </c>
      <c r="G35" s="2" t="s">
        <v>6</v>
      </c>
      <c r="H35" s="2" t="s">
        <v>135</v>
      </c>
      <c r="I35" s="2">
        <v>26052808</v>
      </c>
      <c r="J35" s="2" t="s">
        <v>163</v>
      </c>
      <c r="K35" s="2" t="s">
        <v>130</v>
      </c>
      <c r="L35" s="2" t="s">
        <v>30</v>
      </c>
      <c r="M35" s="4">
        <v>845237260</v>
      </c>
      <c r="N35" s="2" t="s">
        <v>164</v>
      </c>
      <c r="O35" s="2" t="str">
        <f>VLOOKUP(A35,'Ngành TN'!$A$2:$B$185,2,0)</f>
        <v>Quản trị kinh doanh</v>
      </c>
      <c r="P35" s="2"/>
      <c r="Q35" s="2" t="str">
        <f>VLOOKUP(A35,'Ngành ĐK'!$A$2:$C$185,2,0)</f>
        <v>Quản trị kinh doanh</v>
      </c>
      <c r="R35" s="2" t="str">
        <f>VLOOKUP(A35,'Ngành ĐK'!$A$2:$C$185,3,0)</f>
        <v/>
      </c>
      <c r="S35" s="3">
        <f>VLOOKUP(Q35,'Danh muc'!$C$2:$V$92,2,0)</f>
        <v>7340101</v>
      </c>
    </row>
    <row r="36" spans="1:19" x14ac:dyDescent="0.25">
      <c r="A36" s="2" t="s">
        <v>165</v>
      </c>
      <c r="B36" s="4">
        <v>34</v>
      </c>
      <c r="C36" s="4" t="str">
        <f t="shared" si="0"/>
        <v>TCT034</v>
      </c>
      <c r="D36" s="2" t="s">
        <v>166</v>
      </c>
      <c r="E36" s="16">
        <v>36442.291666666664</v>
      </c>
      <c r="F36" s="2" t="s">
        <v>5</v>
      </c>
      <c r="G36" s="2" t="s">
        <v>6</v>
      </c>
      <c r="H36" s="2" t="s">
        <v>30</v>
      </c>
      <c r="I36" s="2">
        <v>364095752</v>
      </c>
      <c r="J36" s="2" t="s">
        <v>167</v>
      </c>
      <c r="K36" s="2" t="s">
        <v>168</v>
      </c>
      <c r="L36" s="2" t="s">
        <v>71</v>
      </c>
      <c r="M36" s="4">
        <v>907232449</v>
      </c>
      <c r="N36" s="2" t="s">
        <v>169</v>
      </c>
      <c r="O36" s="2" t="str">
        <f>VLOOKUP(A36,'Ngành TN'!$A$2:$B$185,2,0)</f>
        <v>Dịch vụ thú y</v>
      </c>
      <c r="P36" s="2"/>
      <c r="Q36" s="2" t="str">
        <f>VLOOKUP(A36,'Ngành ĐK'!$A$2:$C$185,2,0)</f>
        <v>Thú y</v>
      </c>
      <c r="R36" s="2" t="str">
        <f>VLOOKUP(A36,'Ngành ĐK'!$A$2:$C$185,3,0)</f>
        <v/>
      </c>
      <c r="S36" s="3">
        <f>VLOOKUP(Q36,'Danh muc'!$C$2:$V$92,2,0)</f>
        <v>7640101</v>
      </c>
    </row>
    <row r="37" spans="1:19" x14ac:dyDescent="0.25">
      <c r="A37" s="2" t="s">
        <v>170</v>
      </c>
      <c r="B37" s="4">
        <v>36</v>
      </c>
      <c r="C37" s="4" t="str">
        <f t="shared" si="0"/>
        <v>TCT036</v>
      </c>
      <c r="D37" s="2" t="s">
        <v>171</v>
      </c>
      <c r="E37" s="16">
        <v>36722.291666666664</v>
      </c>
      <c r="F37" s="2" t="s">
        <v>5</v>
      </c>
      <c r="G37" s="2" t="s">
        <v>6</v>
      </c>
      <c r="H37" s="2" t="s">
        <v>125</v>
      </c>
      <c r="I37" s="2">
        <v>366321675</v>
      </c>
      <c r="J37" s="2" t="s">
        <v>172</v>
      </c>
      <c r="K37" s="2" t="s">
        <v>173</v>
      </c>
      <c r="L37" s="2" t="s">
        <v>125</v>
      </c>
      <c r="M37" s="4">
        <v>339116518</v>
      </c>
      <c r="N37" s="2" t="s">
        <v>174</v>
      </c>
      <c r="O37" s="2" t="str">
        <f>VLOOKUP(A37,'Ngành TN'!$A$2:$B$185,2,0)</f>
        <v>Dịch vụ pháp lý</v>
      </c>
      <c r="P37" s="2"/>
      <c r="Q37" s="2" t="str">
        <f>VLOOKUP(A37,'Ngành ĐK'!$A$2:$C$185,2,0)</f>
        <v>Luật</v>
      </c>
      <c r="R37" s="2" t="str">
        <f>VLOOKUP(A37,'Ngành ĐK'!$A$2:$C$185,3,0)</f>
        <v>Luật Hành chính</v>
      </c>
      <c r="S37" s="3">
        <f>VLOOKUP(Q37,'Danh muc'!$C$2:$V$92,2,0)</f>
        <v>7380101</v>
      </c>
    </row>
    <row r="38" spans="1:19" x14ac:dyDescent="0.25">
      <c r="A38" s="2" t="s">
        <v>175</v>
      </c>
      <c r="B38" s="4">
        <v>37</v>
      </c>
      <c r="C38" s="4" t="str">
        <f t="shared" si="0"/>
        <v>TCT037</v>
      </c>
      <c r="D38" s="2" t="s">
        <v>176</v>
      </c>
      <c r="E38" s="16">
        <v>36843.291666666664</v>
      </c>
      <c r="F38" s="2" t="s">
        <v>13</v>
      </c>
      <c r="G38" s="2" t="s">
        <v>6</v>
      </c>
      <c r="H38" s="2" t="s">
        <v>30</v>
      </c>
      <c r="I38" s="2">
        <v>92200001048</v>
      </c>
      <c r="J38" s="2" t="s">
        <v>177</v>
      </c>
      <c r="K38" s="2" t="s">
        <v>41</v>
      </c>
      <c r="L38" s="2" t="s">
        <v>30</v>
      </c>
      <c r="M38" s="4">
        <v>858780943</v>
      </c>
      <c r="N38" s="2" t="s">
        <v>178</v>
      </c>
      <c r="O38" s="2" t="str">
        <f>VLOOKUP(A38,'Ngành TN'!$A$2:$B$185,2,0)</f>
        <v>Sư phạm Ngữ văn</v>
      </c>
      <c r="P38" s="2" t="s">
        <v>1418</v>
      </c>
      <c r="Q38" s="2" t="str">
        <f>VLOOKUP(A38,'Ngành ĐK'!$A$2:$C$185,2,0)</f>
        <v>Sư phạm Ngữ văn</v>
      </c>
      <c r="R38" s="2" t="str">
        <f>VLOOKUP(A38,'Ngành ĐK'!$A$2:$C$185,3,0)</f>
        <v/>
      </c>
      <c r="S38" s="3">
        <f>VLOOKUP(Q38,'Danh muc'!$C$2:$V$92,2,0)</f>
        <v>7140217</v>
      </c>
    </row>
    <row r="39" spans="1:19" x14ac:dyDescent="0.25">
      <c r="A39" s="2" t="s">
        <v>179</v>
      </c>
      <c r="B39" s="4">
        <v>38</v>
      </c>
      <c r="C39" s="4" t="str">
        <f t="shared" si="0"/>
        <v>TCT038</v>
      </c>
      <c r="D39" s="2" t="s">
        <v>180</v>
      </c>
      <c r="E39" s="16">
        <v>36792.291666666664</v>
      </c>
      <c r="F39" s="2" t="s">
        <v>13</v>
      </c>
      <c r="G39" s="2" t="s">
        <v>6</v>
      </c>
      <c r="H39" s="2" t="s">
        <v>30</v>
      </c>
      <c r="I39" s="2">
        <v>362550476</v>
      </c>
      <c r="J39" s="2" t="s">
        <v>181</v>
      </c>
      <c r="K39" s="2" t="s">
        <v>65</v>
      </c>
      <c r="L39" s="2" t="s">
        <v>30</v>
      </c>
      <c r="M39" s="4">
        <v>702846804</v>
      </c>
      <c r="N39" s="2" t="s">
        <v>182</v>
      </c>
      <c r="O39" s="2" t="str">
        <f>VLOOKUP(A39,'Ngành TN'!$A$2:$B$185,2,0)</f>
        <v>Công nghệ kỹ thuật môi trường</v>
      </c>
      <c r="P39" s="2"/>
      <c r="Q39" s="2" t="str">
        <f>VLOOKUP(A39,'Ngành ĐK'!$A$2:$C$185,2,0)</f>
        <v>Quản lý tài nguyên và môi trường</v>
      </c>
      <c r="R39" s="2" t="str">
        <f>VLOOKUP(A39,'Ngành ĐK'!$A$2:$C$185,3,0)</f>
        <v/>
      </c>
      <c r="S39" s="3">
        <f>VLOOKUP(Q39,'Danh muc'!$C$2:$V$92,2,0)</f>
        <v>7850101</v>
      </c>
    </row>
    <row r="40" spans="1:19" x14ac:dyDescent="0.25">
      <c r="A40" s="2" t="s">
        <v>183</v>
      </c>
      <c r="B40" s="4">
        <v>39</v>
      </c>
      <c r="C40" s="4" t="str">
        <f t="shared" si="0"/>
        <v>TCT039</v>
      </c>
      <c r="D40" s="2" t="s">
        <v>184</v>
      </c>
      <c r="E40" s="16">
        <v>36891.291666666664</v>
      </c>
      <c r="F40" s="2" t="s">
        <v>5</v>
      </c>
      <c r="G40" s="2" t="s">
        <v>6</v>
      </c>
      <c r="H40" s="2" t="s">
        <v>125</v>
      </c>
      <c r="I40" s="2">
        <v>366281611</v>
      </c>
      <c r="J40" s="2" t="s">
        <v>185</v>
      </c>
      <c r="K40" s="2" t="s">
        <v>186</v>
      </c>
      <c r="L40" s="2" t="s">
        <v>125</v>
      </c>
      <c r="M40" s="4">
        <v>832602105</v>
      </c>
      <c r="N40" s="2" t="s">
        <v>187</v>
      </c>
      <c r="O40" s="2" t="str">
        <f>VLOOKUP(A40,'Ngành TN'!$A$2:$B$185,2,0)</f>
        <v>Tài chính - Ngân hàng</v>
      </c>
      <c r="P40" s="2"/>
      <c r="Q40" s="2" t="str">
        <f>VLOOKUP(A40,'Ngành ĐK'!$A$2:$C$185,2,0)</f>
        <v>Tài chính - Ngân hàng</v>
      </c>
      <c r="R40" s="2" t="str">
        <f>VLOOKUP(A40,'Ngành ĐK'!$A$2:$C$185,3,0)</f>
        <v/>
      </c>
      <c r="S40" s="3">
        <f>VLOOKUP(Q40,'Danh muc'!$C$2:$V$92,2,0)</f>
        <v>7340201</v>
      </c>
    </row>
    <row r="41" spans="1:19" x14ac:dyDescent="0.25">
      <c r="A41" s="2" t="s">
        <v>188</v>
      </c>
      <c r="B41" s="4">
        <v>40</v>
      </c>
      <c r="C41" s="4" t="str">
        <f t="shared" si="0"/>
        <v>TCT040</v>
      </c>
      <c r="D41" s="2" t="s">
        <v>189</v>
      </c>
      <c r="E41" s="16">
        <v>36660.291666666664</v>
      </c>
      <c r="F41" s="2" t="s">
        <v>5</v>
      </c>
      <c r="G41" s="2" t="s">
        <v>6</v>
      </c>
      <c r="H41" s="2" t="s">
        <v>71</v>
      </c>
      <c r="I41" s="2">
        <v>364153616</v>
      </c>
      <c r="J41" s="2" t="s">
        <v>172</v>
      </c>
      <c r="K41" s="2" t="s">
        <v>168</v>
      </c>
      <c r="L41" s="2" t="s">
        <v>71</v>
      </c>
      <c r="M41" s="4">
        <v>932873425</v>
      </c>
      <c r="N41" s="2" t="s">
        <v>190</v>
      </c>
      <c r="O41" s="2" t="str">
        <f>VLOOKUP(A41,'Ngành TN'!$A$2:$B$185,2,0)</f>
        <v>Tài chính - Ngân hàng</v>
      </c>
      <c r="P41" s="2"/>
      <c r="Q41" s="2" t="str">
        <f>VLOOKUP(A41,'Ngành ĐK'!$A$2:$C$185,2,0)</f>
        <v>Tài chính - Ngân hàng</v>
      </c>
      <c r="R41" s="2" t="str">
        <f>VLOOKUP(A41,'Ngành ĐK'!$A$2:$C$185,3,0)</f>
        <v/>
      </c>
      <c r="S41" s="3">
        <f>VLOOKUP(Q41,'Danh muc'!$C$2:$V$92,2,0)</f>
        <v>7340201</v>
      </c>
    </row>
    <row r="42" spans="1:19" x14ac:dyDescent="0.25">
      <c r="A42" s="2" t="s">
        <v>191</v>
      </c>
      <c r="B42" s="4">
        <v>41</v>
      </c>
      <c r="C42" s="4" t="str">
        <f t="shared" si="0"/>
        <v>TCT041</v>
      </c>
      <c r="D42" s="2" t="s">
        <v>192</v>
      </c>
      <c r="E42" s="16">
        <v>36581.291666666664</v>
      </c>
      <c r="F42" s="2" t="s">
        <v>5</v>
      </c>
      <c r="G42" s="2" t="s">
        <v>6</v>
      </c>
      <c r="H42" s="2" t="s">
        <v>4</v>
      </c>
      <c r="I42" s="2">
        <v>92300003401</v>
      </c>
      <c r="J42" s="2" t="s">
        <v>193</v>
      </c>
      <c r="K42" s="2" t="s">
        <v>41</v>
      </c>
      <c r="L42" s="2" t="s">
        <v>30</v>
      </c>
      <c r="M42" s="4">
        <v>706882088</v>
      </c>
      <c r="N42" s="2" t="s">
        <v>194</v>
      </c>
      <c r="O42" s="2" t="str">
        <f>VLOOKUP(A42,'Ngành TN'!$A$2:$B$185,2,0)</f>
        <v>Tài chính - Ngân hàng</v>
      </c>
      <c r="P42" s="2"/>
      <c r="Q42" s="2" t="str">
        <f>VLOOKUP(A42,'Ngành ĐK'!$A$2:$C$185,2,0)</f>
        <v>Tài chính - Ngân hàng</v>
      </c>
      <c r="R42" s="2" t="str">
        <f>VLOOKUP(A42,'Ngành ĐK'!$A$2:$C$185,3,0)</f>
        <v/>
      </c>
      <c r="S42" s="3">
        <f>VLOOKUP(Q42,'Danh muc'!$C$2:$V$92,2,0)</f>
        <v>7340201</v>
      </c>
    </row>
    <row r="43" spans="1:19" x14ac:dyDescent="0.25">
      <c r="A43" s="2" t="s">
        <v>195</v>
      </c>
      <c r="B43" s="4">
        <v>42</v>
      </c>
      <c r="C43" s="4" t="str">
        <f t="shared" si="0"/>
        <v>TCT042</v>
      </c>
      <c r="D43" s="2" t="s">
        <v>196</v>
      </c>
      <c r="E43" s="16">
        <v>36361.291666666664</v>
      </c>
      <c r="F43" s="2" t="s">
        <v>5</v>
      </c>
      <c r="G43" s="2" t="s">
        <v>6</v>
      </c>
      <c r="H43" s="2" t="s">
        <v>30</v>
      </c>
      <c r="I43" s="2">
        <v>92199000212</v>
      </c>
      <c r="J43" s="2" t="s">
        <v>64</v>
      </c>
      <c r="K43" s="2" t="s">
        <v>65</v>
      </c>
      <c r="L43" s="2" t="s">
        <v>30</v>
      </c>
      <c r="M43" s="4">
        <v>379362297</v>
      </c>
      <c r="N43" s="2" t="s">
        <v>197</v>
      </c>
      <c r="O43" s="2" t="str">
        <f>VLOOKUP(A43,'Ngành TN'!$A$2:$B$185,2,0)</f>
        <v>Dịch vụ pháp lý</v>
      </c>
      <c r="P43" s="2"/>
      <c r="Q43" s="2" t="str">
        <f>VLOOKUP(A43,'Ngành ĐK'!$A$2:$C$185,2,0)</f>
        <v>Luật</v>
      </c>
      <c r="R43" s="2" t="str">
        <f>VLOOKUP(A43,'Ngành ĐK'!$A$2:$C$185,3,0)</f>
        <v>Luật Tư pháp</v>
      </c>
      <c r="S43" s="3">
        <f>VLOOKUP(Q43,'Danh muc'!$C$2:$V$92,2,0)</f>
        <v>7380101</v>
      </c>
    </row>
    <row r="44" spans="1:19" x14ac:dyDescent="0.25">
      <c r="A44" s="2" t="s">
        <v>198</v>
      </c>
      <c r="B44" s="4">
        <v>43</v>
      </c>
      <c r="C44" s="4" t="str">
        <f t="shared" si="0"/>
        <v>TCT043</v>
      </c>
      <c r="D44" s="2" t="s">
        <v>199</v>
      </c>
      <c r="E44" s="16">
        <v>35762.291666666664</v>
      </c>
      <c r="F44" s="2" t="s">
        <v>5</v>
      </c>
      <c r="G44" s="2" t="s">
        <v>6</v>
      </c>
      <c r="H44" s="2" t="s">
        <v>71</v>
      </c>
      <c r="I44" s="2">
        <v>93197000032</v>
      </c>
      <c r="J44" s="2" t="s">
        <v>177</v>
      </c>
      <c r="K44" s="2" t="s">
        <v>41</v>
      </c>
      <c r="L44" s="2" t="s">
        <v>30</v>
      </c>
      <c r="M44" s="4">
        <v>939226805</v>
      </c>
      <c r="N44" s="2" t="s">
        <v>200</v>
      </c>
      <c r="O44" s="2" t="str">
        <f>VLOOKUP(A44,'Ngành TN'!$A$2:$B$185,2,0)</f>
        <v>Ngôn ngữ Anh</v>
      </c>
      <c r="P44" s="2"/>
      <c r="Q44" s="2" t="str">
        <f>VLOOKUP(A44,'Ngành ĐK'!$A$2:$C$185,2,0)</f>
        <v>Ngôn ngữ Anh</v>
      </c>
      <c r="R44" s="2" t="str">
        <f>VLOOKUP(A44,'Ngành ĐK'!$A$2:$C$185,3,0)</f>
        <v>Ngôn ngữ Anh</v>
      </c>
      <c r="S44" s="3">
        <f>VLOOKUP(Q44,'Danh muc'!$C$2:$V$92,2,0)</f>
        <v>7220201</v>
      </c>
    </row>
    <row r="45" spans="1:19" x14ac:dyDescent="0.25">
      <c r="A45" s="2" t="s">
        <v>201</v>
      </c>
      <c r="B45" s="4">
        <v>44</v>
      </c>
      <c r="C45" s="4" t="str">
        <f t="shared" si="0"/>
        <v>TCT044</v>
      </c>
      <c r="D45" s="2" t="s">
        <v>202</v>
      </c>
      <c r="E45" s="16">
        <v>36606.291666666664</v>
      </c>
      <c r="F45" s="2" t="s">
        <v>13</v>
      </c>
      <c r="G45" s="2" t="s">
        <v>6</v>
      </c>
      <c r="H45" s="2" t="s">
        <v>116</v>
      </c>
      <c r="I45" s="2">
        <v>91200000235</v>
      </c>
      <c r="J45" s="2" t="s">
        <v>79</v>
      </c>
      <c r="K45" s="2" t="s">
        <v>41</v>
      </c>
      <c r="L45" s="2" t="s">
        <v>30</v>
      </c>
      <c r="M45" s="4">
        <v>582013319</v>
      </c>
      <c r="N45" s="2" t="s">
        <v>203</v>
      </c>
      <c r="O45" s="2" t="str">
        <f>VLOOKUP(A45,'Ngành TN'!$A$2:$B$185,2,0)</f>
        <v>Quản trị dịch vụ du lịch và lữ hành</v>
      </c>
      <c r="P45" s="2"/>
      <c r="Q45" s="2" t="str">
        <f>VLOOKUP(A45,'Ngành ĐK'!$A$2:$C$185,2,0)</f>
        <v>Việt Nam học</v>
      </c>
      <c r="R45" s="2" t="str">
        <f>VLOOKUP(A45,'Ngành ĐK'!$A$2:$C$185,3,0)</f>
        <v>Hướng dẫn viên du lịch</v>
      </c>
      <c r="S45" s="3">
        <f>VLOOKUP(Q45,'Danh muc'!$C$2:$V$92,2,0)</f>
        <v>7310630</v>
      </c>
    </row>
    <row r="46" spans="1:19" x14ac:dyDescent="0.25">
      <c r="A46" s="2" t="s">
        <v>204</v>
      </c>
      <c r="B46" s="4">
        <v>45</v>
      </c>
      <c r="C46" s="4" t="str">
        <f t="shared" si="0"/>
        <v>TCT045</v>
      </c>
      <c r="D46" s="2" t="s">
        <v>205</v>
      </c>
      <c r="E46" s="16">
        <v>36223.291666666664</v>
      </c>
      <c r="F46" s="2" t="s">
        <v>13</v>
      </c>
      <c r="G46" s="2" t="s">
        <v>6</v>
      </c>
      <c r="H46" s="2" t="s">
        <v>30</v>
      </c>
      <c r="I46" s="2">
        <v>362555198</v>
      </c>
      <c r="J46" s="2" t="s">
        <v>193</v>
      </c>
      <c r="K46" s="2" t="s">
        <v>41</v>
      </c>
      <c r="L46" s="2" t="s">
        <v>30</v>
      </c>
      <c r="M46" s="4">
        <v>932345684</v>
      </c>
      <c r="N46" s="2" t="s">
        <v>206</v>
      </c>
      <c r="O46" s="2" t="str">
        <f>VLOOKUP(A46,'Ngành TN'!$A$2:$B$185,2,0)</f>
        <v>Sư phạm tiếng Anh</v>
      </c>
      <c r="P46" s="2"/>
      <c r="Q46" s="2" t="str">
        <f>VLOOKUP(A46,'Ngành ĐK'!$A$2:$C$185,2,0)</f>
        <v>Ngôn ngữ Anh</v>
      </c>
      <c r="R46" s="2" t="str">
        <f>VLOOKUP(A46,'Ngành ĐK'!$A$2:$C$185,3,0)</f>
        <v>Ngôn ngữ Anh</v>
      </c>
      <c r="S46" s="3">
        <f>VLOOKUP(Q46,'Danh muc'!$C$2:$V$92,2,0)</f>
        <v>7220201</v>
      </c>
    </row>
    <row r="47" spans="1:19" x14ac:dyDescent="0.25">
      <c r="A47" s="2" t="s">
        <v>207</v>
      </c>
      <c r="B47" s="4">
        <v>46</v>
      </c>
      <c r="C47" s="4" t="str">
        <f t="shared" si="0"/>
        <v>TCT046</v>
      </c>
      <c r="D47" s="2" t="s">
        <v>208</v>
      </c>
      <c r="E47" s="16">
        <v>36840.291666666664</v>
      </c>
      <c r="F47" s="2" t="s">
        <v>5</v>
      </c>
      <c r="G47" s="2" t="s">
        <v>6</v>
      </c>
      <c r="H47" s="2" t="s">
        <v>4</v>
      </c>
      <c r="I47" s="2">
        <v>312505914</v>
      </c>
      <c r="J47" s="2" t="s">
        <v>209</v>
      </c>
      <c r="K47" s="2" t="s">
        <v>210</v>
      </c>
      <c r="L47" s="2" t="s">
        <v>4</v>
      </c>
      <c r="M47" s="4">
        <v>368273084</v>
      </c>
      <c r="N47" s="2" t="s">
        <v>211</v>
      </c>
      <c r="O47" s="2" t="str">
        <f>VLOOKUP(A47,'Ngành TN'!$A$2:$B$185,2,0)</f>
        <v>Quản lý đất đai</v>
      </c>
      <c r="P47" s="2"/>
      <c r="Q47" s="2" t="str">
        <f>VLOOKUP(A47,'Ngành ĐK'!$A$2:$C$185,2,0)</f>
        <v>Quản lý đất đai</v>
      </c>
      <c r="R47" s="2" t="str">
        <f>VLOOKUP(A47,'Ngành ĐK'!$A$2:$C$185,3,0)</f>
        <v/>
      </c>
      <c r="S47" s="3">
        <f>VLOOKUP(Q47,'Danh muc'!$C$2:$V$92,2,0)</f>
        <v>7850103</v>
      </c>
    </row>
    <row r="48" spans="1:19" x14ac:dyDescent="0.25">
      <c r="A48" s="2" t="s">
        <v>212</v>
      </c>
      <c r="B48" s="4">
        <v>47</v>
      </c>
      <c r="C48" s="4" t="str">
        <f t="shared" si="0"/>
        <v>TCT047</v>
      </c>
      <c r="D48" s="2" t="s">
        <v>213</v>
      </c>
      <c r="E48" s="16">
        <v>36702.291666666664</v>
      </c>
      <c r="F48" s="2" t="s">
        <v>5</v>
      </c>
      <c r="G48" s="2" t="s">
        <v>6</v>
      </c>
      <c r="H48" s="2" t="s">
        <v>125</v>
      </c>
      <c r="I48" s="2">
        <v>94300000285</v>
      </c>
      <c r="J48" s="2" t="s">
        <v>214</v>
      </c>
      <c r="K48" s="2" t="s">
        <v>215</v>
      </c>
      <c r="L48" s="2" t="s">
        <v>125</v>
      </c>
      <c r="M48" s="4">
        <v>355036278</v>
      </c>
      <c r="N48" s="2" t="s">
        <v>216</v>
      </c>
      <c r="O48" s="2" t="str">
        <f>VLOOKUP(A48,'Ngành TN'!$A$2:$B$185,2,0)</f>
        <v>Bảo vệ thực vật</v>
      </c>
      <c r="P48" s="2"/>
      <c r="Q48" s="2" t="str">
        <f>VLOOKUP(A48,'Ngành ĐK'!$A$2:$C$185,2,0)</f>
        <v>Bảo vệ thực vật</v>
      </c>
      <c r="R48" s="2" t="str">
        <f>VLOOKUP(A48,'Ngành ĐK'!$A$2:$C$185,3,0)</f>
        <v/>
      </c>
      <c r="S48" s="3">
        <f>VLOOKUP(Q48,'Danh muc'!$C$2:$V$92,2,0)</f>
        <v>7620112</v>
      </c>
    </row>
    <row r="49" spans="1:19" x14ac:dyDescent="0.25">
      <c r="A49" s="2" t="s">
        <v>217</v>
      </c>
      <c r="B49" s="4">
        <v>48</v>
      </c>
      <c r="C49" s="4" t="str">
        <f t="shared" si="0"/>
        <v>TCT048</v>
      </c>
      <c r="D49" s="2" t="s">
        <v>218</v>
      </c>
      <c r="E49" s="16">
        <v>36579.291666666664</v>
      </c>
      <c r="F49" s="2" t="s">
        <v>5</v>
      </c>
      <c r="G49" s="2" t="s">
        <v>6</v>
      </c>
      <c r="H49" s="2" t="s">
        <v>30</v>
      </c>
      <c r="I49" s="2">
        <v>92300004945</v>
      </c>
      <c r="J49" s="2" t="s">
        <v>159</v>
      </c>
      <c r="K49" s="2" t="s">
        <v>51</v>
      </c>
      <c r="L49" s="2" t="s">
        <v>30</v>
      </c>
      <c r="M49" s="4">
        <v>702758272</v>
      </c>
      <c r="N49" s="2" t="s">
        <v>219</v>
      </c>
      <c r="O49" s="2" t="str">
        <f>VLOOKUP(A49,'Ngành TN'!$A$2:$B$185,2,0)</f>
        <v>Quản trị kinh doanh</v>
      </c>
      <c r="P49" s="2"/>
      <c r="Q49" s="2" t="str">
        <f>VLOOKUP(A49,'Ngành ĐK'!$A$2:$C$185,2,0)</f>
        <v>Kế toán</v>
      </c>
      <c r="R49" s="2" t="str">
        <f>VLOOKUP(A49,'Ngành ĐK'!$A$2:$C$185,3,0)</f>
        <v/>
      </c>
      <c r="S49" s="3">
        <f>VLOOKUP(Q49,'Danh muc'!$C$2:$V$92,2,0)</f>
        <v>7340301</v>
      </c>
    </row>
    <row r="50" spans="1:19" x14ac:dyDescent="0.25">
      <c r="A50" s="2" t="s">
        <v>220</v>
      </c>
      <c r="B50" s="4">
        <v>49</v>
      </c>
      <c r="C50" s="4" t="str">
        <f t="shared" si="0"/>
        <v>TCT049</v>
      </c>
      <c r="D50" s="2" t="s">
        <v>221</v>
      </c>
      <c r="E50" s="16">
        <v>36648.291666666664</v>
      </c>
      <c r="F50" s="2" t="s">
        <v>5</v>
      </c>
      <c r="G50" s="2" t="s">
        <v>6</v>
      </c>
      <c r="H50" s="2" t="s">
        <v>30</v>
      </c>
      <c r="I50" s="2">
        <v>364041742</v>
      </c>
      <c r="J50" s="2" t="s">
        <v>103</v>
      </c>
      <c r="K50" s="2" t="s">
        <v>70</v>
      </c>
      <c r="L50" s="2" t="s">
        <v>71</v>
      </c>
      <c r="M50" s="4">
        <v>396041699</v>
      </c>
      <c r="N50" s="2" t="s">
        <v>222</v>
      </c>
      <c r="O50" s="2" t="str">
        <f>VLOOKUP(A50,'Ngành TN'!$A$2:$B$185,2,0)</f>
        <v>Dịch vụ pháp lý</v>
      </c>
      <c r="P50" s="2"/>
      <c r="Q50" s="2" t="str">
        <f>VLOOKUP(A50,'Ngành ĐK'!$A$2:$C$185,2,0)</f>
        <v>Luật</v>
      </c>
      <c r="R50" s="2" t="str">
        <f>VLOOKUP(A50,'Ngành ĐK'!$A$2:$C$185,3,0)</f>
        <v>Luật Tư pháp</v>
      </c>
      <c r="S50" s="3">
        <f>VLOOKUP(Q50,'Danh muc'!$C$2:$V$92,2,0)</f>
        <v>7380101</v>
      </c>
    </row>
    <row r="51" spans="1:19" x14ac:dyDescent="0.25">
      <c r="A51" s="2" t="s">
        <v>223</v>
      </c>
      <c r="B51" s="4">
        <v>50</v>
      </c>
      <c r="C51" s="4" t="str">
        <f t="shared" si="0"/>
        <v>TCT050</v>
      </c>
      <c r="D51" s="2" t="s">
        <v>224</v>
      </c>
      <c r="E51" s="16">
        <v>36773.291666666664</v>
      </c>
      <c r="F51" s="2" t="s">
        <v>5</v>
      </c>
      <c r="G51" s="2" t="s">
        <v>6</v>
      </c>
      <c r="H51" s="2" t="s">
        <v>30</v>
      </c>
      <c r="I51" s="2">
        <v>364041893</v>
      </c>
      <c r="J51" s="2" t="s">
        <v>103</v>
      </c>
      <c r="K51" s="2" t="s">
        <v>70</v>
      </c>
      <c r="L51" s="2" t="s">
        <v>71</v>
      </c>
      <c r="M51" s="4">
        <v>975629864</v>
      </c>
      <c r="N51" s="2" t="s">
        <v>225</v>
      </c>
      <c r="O51" s="2" t="str">
        <f>VLOOKUP(A51,'Ngành TN'!$A$2:$B$185,2,0)</f>
        <v>Dịch vụ pháp lý</v>
      </c>
      <c r="P51" s="2"/>
      <c r="Q51" s="2" t="str">
        <f>VLOOKUP(A51,'Ngành ĐK'!$A$2:$C$185,2,0)</f>
        <v>Luật</v>
      </c>
      <c r="R51" s="2" t="str">
        <f>VLOOKUP(A51,'Ngành ĐK'!$A$2:$C$185,3,0)</f>
        <v>Luật Tư pháp</v>
      </c>
      <c r="S51" s="3">
        <f>VLOOKUP(Q51,'Danh muc'!$C$2:$V$92,2,0)</f>
        <v>7380101</v>
      </c>
    </row>
    <row r="52" spans="1:19" x14ac:dyDescent="0.25">
      <c r="A52" s="2" t="s">
        <v>226</v>
      </c>
      <c r="B52" s="4">
        <v>51</v>
      </c>
      <c r="C52" s="4" t="str">
        <f t="shared" si="0"/>
        <v>TCT051</v>
      </c>
      <c r="D52" s="2" t="s">
        <v>227</v>
      </c>
      <c r="E52" s="16">
        <v>36817.291666666664</v>
      </c>
      <c r="F52" s="2" t="s">
        <v>13</v>
      </c>
      <c r="G52" s="2" t="s">
        <v>6</v>
      </c>
      <c r="H52" s="2" t="s">
        <v>4</v>
      </c>
      <c r="I52" s="2">
        <v>331877356</v>
      </c>
      <c r="J52" s="2" t="s">
        <v>228</v>
      </c>
      <c r="K52" s="2" t="s">
        <v>229</v>
      </c>
      <c r="L52" s="2" t="s">
        <v>80</v>
      </c>
      <c r="M52" s="4">
        <v>932632811</v>
      </c>
      <c r="N52" s="2" t="s">
        <v>230</v>
      </c>
      <c r="O52" s="2" t="str">
        <f>VLOOKUP(A52,'Ngành TN'!$A$2:$B$185,2,0)</f>
        <v>Công nghệ thông tin</v>
      </c>
      <c r="P52" s="2"/>
      <c r="Q52" s="2" t="str">
        <f>VLOOKUP(A52,'Ngành ĐK'!$A$2:$C$185,2,0)</f>
        <v>Kỹ thuật phần mềm</v>
      </c>
      <c r="R52" s="2" t="str">
        <f>VLOOKUP(A52,'Ngành ĐK'!$A$2:$C$185,3,0)</f>
        <v/>
      </c>
      <c r="S52" s="3">
        <f>VLOOKUP(Q52,'Danh muc'!$C$2:$V$92,2,0)</f>
        <v>7480103</v>
      </c>
    </row>
    <row r="53" spans="1:19" x14ac:dyDescent="0.25">
      <c r="A53" s="2" t="s">
        <v>231</v>
      </c>
      <c r="B53" s="4">
        <v>53</v>
      </c>
      <c r="C53" s="4" t="str">
        <f t="shared" si="0"/>
        <v>TCT053</v>
      </c>
      <c r="D53" s="2" t="s">
        <v>232</v>
      </c>
      <c r="E53" s="16">
        <v>36769.291666666664</v>
      </c>
      <c r="F53" s="2" t="s">
        <v>13</v>
      </c>
      <c r="G53" s="2" t="s">
        <v>6</v>
      </c>
      <c r="H53" s="2" t="s">
        <v>30</v>
      </c>
      <c r="I53" s="2">
        <v>92200008505</v>
      </c>
      <c r="J53" s="2" t="s">
        <v>84</v>
      </c>
      <c r="K53" s="2" t="s">
        <v>41</v>
      </c>
      <c r="L53" s="2" t="s">
        <v>30</v>
      </c>
      <c r="M53" s="4">
        <v>889004523</v>
      </c>
      <c r="N53" s="2" t="s">
        <v>233</v>
      </c>
      <c r="O53" s="2" t="str">
        <f>VLOOKUP(A53,'Ngành TN'!$A$2:$B$185,2,0)</f>
        <v>Việt Nam học</v>
      </c>
      <c r="P53" s="2"/>
      <c r="Q53" s="2" t="str">
        <f>VLOOKUP(A53,'Ngành ĐK'!$A$2:$C$185,2,0)</f>
        <v>Việt Nam học</v>
      </c>
      <c r="R53" s="2" t="str">
        <f>VLOOKUP(A53,'Ngành ĐK'!$A$2:$C$185,3,0)</f>
        <v>Hướng dẫn viên du lịch</v>
      </c>
      <c r="S53" s="3">
        <f>VLOOKUP(Q53,'Danh muc'!$C$2:$V$92,2,0)</f>
        <v>7310630</v>
      </c>
    </row>
    <row r="54" spans="1:19" x14ac:dyDescent="0.25">
      <c r="A54" s="2" t="s">
        <v>234</v>
      </c>
      <c r="B54" s="4">
        <v>54</v>
      </c>
      <c r="C54" s="4" t="str">
        <f t="shared" si="0"/>
        <v>TCT054</v>
      </c>
      <c r="D54" s="2" t="s">
        <v>235</v>
      </c>
      <c r="E54" s="16">
        <v>36286.291666666664</v>
      </c>
      <c r="F54" s="2" t="s">
        <v>5</v>
      </c>
      <c r="G54" s="2" t="s">
        <v>6</v>
      </c>
      <c r="H54" s="2" t="s">
        <v>30</v>
      </c>
      <c r="I54" s="2">
        <v>92199002731</v>
      </c>
      <c r="J54" s="2" t="s">
        <v>236</v>
      </c>
      <c r="K54" s="2" t="s">
        <v>46</v>
      </c>
      <c r="L54" s="2" t="s">
        <v>30</v>
      </c>
      <c r="M54" s="4">
        <v>399387622</v>
      </c>
      <c r="N54" s="2" t="s">
        <v>237</v>
      </c>
      <c r="O54" s="2" t="str">
        <f>VLOOKUP(A54,'Ngành TN'!$A$2:$B$185,2,0)</f>
        <v>Dịch vụ pháp lý</v>
      </c>
      <c r="P54" s="2"/>
      <c r="Q54" s="2" t="str">
        <f>VLOOKUP(A54,'Ngành ĐK'!$A$2:$C$185,2,0)</f>
        <v>Luật</v>
      </c>
      <c r="R54" s="2" t="str">
        <f>VLOOKUP(A54,'Ngành ĐK'!$A$2:$C$185,3,0)</f>
        <v>Luật Tư pháp</v>
      </c>
      <c r="S54" s="3">
        <f>VLOOKUP(Q54,'Danh muc'!$C$2:$V$92,2,0)</f>
        <v>7380101</v>
      </c>
    </row>
    <row r="55" spans="1:19" x14ac:dyDescent="0.25">
      <c r="A55" s="2" t="s">
        <v>238</v>
      </c>
      <c r="B55" s="4">
        <v>55</v>
      </c>
      <c r="C55" s="4" t="str">
        <f t="shared" si="0"/>
        <v>TCT055</v>
      </c>
      <c r="D55" s="2" t="s">
        <v>239</v>
      </c>
      <c r="E55" s="16">
        <v>34847.291666666664</v>
      </c>
      <c r="F55" s="2" t="s">
        <v>5</v>
      </c>
      <c r="G55" s="2" t="s">
        <v>6</v>
      </c>
      <c r="H55" s="2" t="s">
        <v>30</v>
      </c>
      <c r="I55" s="2">
        <v>362477726</v>
      </c>
      <c r="J55" s="2" t="s">
        <v>240</v>
      </c>
      <c r="K55" s="2" t="s">
        <v>41</v>
      </c>
      <c r="L55" s="2" t="s">
        <v>30</v>
      </c>
      <c r="M55" s="4">
        <v>916444247</v>
      </c>
      <c r="N55" s="2" t="s">
        <v>241</v>
      </c>
      <c r="O55" s="2" t="str">
        <f>VLOOKUP(A55,'Ngành TN'!$A$2:$B$185,2,0)</f>
        <v>Sư phạm Toán học</v>
      </c>
      <c r="P55" s="55" t="s">
        <v>1419</v>
      </c>
      <c r="Q55" s="2" t="str">
        <f>VLOOKUP(A55,'Ngành ĐK'!$A$2:$C$185,2,0)</f>
        <v>Sư phạm tiếng Anh</v>
      </c>
      <c r="R55" s="2" t="str">
        <f>VLOOKUP(A55,'Ngành ĐK'!$A$2:$C$185,3,0)</f>
        <v/>
      </c>
      <c r="S55" s="3">
        <f>VLOOKUP(Q55,'Danh muc'!$C$2:$V$92,2,0)</f>
        <v>7140231</v>
      </c>
    </row>
    <row r="56" spans="1:19" x14ac:dyDescent="0.25">
      <c r="A56" s="2" t="s">
        <v>242</v>
      </c>
      <c r="B56" s="4">
        <v>56</v>
      </c>
      <c r="C56" s="4" t="str">
        <f t="shared" si="0"/>
        <v>TCT056</v>
      </c>
      <c r="D56" s="2" t="s">
        <v>243</v>
      </c>
      <c r="E56" s="16">
        <v>36764.291666666664</v>
      </c>
      <c r="F56" s="2" t="s">
        <v>5</v>
      </c>
      <c r="G56" s="2" t="s">
        <v>6</v>
      </c>
      <c r="H56" s="2" t="s">
        <v>145</v>
      </c>
      <c r="I56" s="2">
        <v>381966324</v>
      </c>
      <c r="J56" s="2" t="s">
        <v>177</v>
      </c>
      <c r="K56" s="2" t="s">
        <v>41</v>
      </c>
      <c r="L56" s="2" t="s">
        <v>30</v>
      </c>
      <c r="M56" s="4">
        <v>949075529</v>
      </c>
      <c r="N56" s="2" t="s">
        <v>244</v>
      </c>
      <c r="O56" s="2" t="str">
        <f>VLOOKUP(A56,'Ngành TN'!$A$2:$B$185,2,0)</f>
        <v>Ngôn ngữ Anh</v>
      </c>
      <c r="P56" s="2"/>
      <c r="Q56" s="2" t="str">
        <f>VLOOKUP(A56,'Ngành ĐK'!$A$2:$C$185,2,0)</f>
        <v>Ngôn ngữ Anh</v>
      </c>
      <c r="R56" s="2" t="str">
        <f>VLOOKUP(A56,'Ngành ĐK'!$A$2:$C$185,3,0)</f>
        <v>Ngôn ngữ Anh</v>
      </c>
      <c r="S56" s="3">
        <f>VLOOKUP(Q56,'Danh muc'!$C$2:$V$92,2,0)</f>
        <v>7220201</v>
      </c>
    </row>
    <row r="57" spans="1:19" x14ac:dyDescent="0.25">
      <c r="A57" s="2" t="s">
        <v>245</v>
      </c>
      <c r="B57" s="4">
        <v>57</v>
      </c>
      <c r="C57" s="4" t="str">
        <f t="shared" si="0"/>
        <v>TCT057</v>
      </c>
      <c r="D57" s="2" t="s">
        <v>246</v>
      </c>
      <c r="E57" s="16">
        <v>33374.291666666664</v>
      </c>
      <c r="F57" s="2" t="s">
        <v>13</v>
      </c>
      <c r="G57" s="2" t="s">
        <v>6</v>
      </c>
      <c r="H57" s="2" t="s">
        <v>30</v>
      </c>
      <c r="I57" s="2">
        <v>362292041</v>
      </c>
      <c r="J57" s="2" t="s">
        <v>177</v>
      </c>
      <c r="K57" s="2" t="s">
        <v>41</v>
      </c>
      <c r="L57" s="2" t="s">
        <v>30</v>
      </c>
      <c r="M57" s="4">
        <v>932872397</v>
      </c>
      <c r="N57" s="2" t="s">
        <v>247</v>
      </c>
      <c r="O57" s="2" t="str">
        <f>VLOOKUP(A57,'Ngành TN'!$A$2:$B$185,2,0)</f>
        <v>Tin học ứng dụng</v>
      </c>
      <c r="P57" s="2"/>
      <c r="Q57" s="2" t="str">
        <f>VLOOKUP(A57,'Ngành ĐK'!$A$2:$C$185,2,0)</f>
        <v>Mạng máy tính và truyền thông dữ liệu</v>
      </c>
      <c r="R57" s="2" t="str">
        <f>VLOOKUP(A57,'Ngành ĐK'!$A$2:$C$185,3,0)</f>
        <v/>
      </c>
      <c r="S57" s="3">
        <f>VLOOKUP(Q57,'Danh muc'!$C$2:$V$92,2,0)</f>
        <v>7480102</v>
      </c>
    </row>
    <row r="58" spans="1:19" x14ac:dyDescent="0.25">
      <c r="A58" s="2" t="s">
        <v>248</v>
      </c>
      <c r="B58" s="4">
        <v>58</v>
      </c>
      <c r="C58" s="4" t="str">
        <f t="shared" si="0"/>
        <v>TCT058</v>
      </c>
      <c r="D58" s="2" t="s">
        <v>249</v>
      </c>
      <c r="E58" s="16">
        <v>34179.291666666664</v>
      </c>
      <c r="F58" s="2" t="s">
        <v>5</v>
      </c>
      <c r="G58" s="2" t="s">
        <v>6</v>
      </c>
      <c r="H58" s="2" t="s">
        <v>71</v>
      </c>
      <c r="I58" s="2">
        <v>93193000206</v>
      </c>
      <c r="J58" s="2" t="s">
        <v>134</v>
      </c>
      <c r="K58" s="2" t="s">
        <v>41</v>
      </c>
      <c r="L58" s="2" t="s">
        <v>30</v>
      </c>
      <c r="M58" s="4">
        <v>349060466</v>
      </c>
      <c r="N58" s="2" t="s">
        <v>250</v>
      </c>
      <c r="O58" s="2" t="str">
        <f>VLOOKUP(A58,'Ngành TN'!$A$2:$B$185,2,0)</f>
        <v>Ngôn ngữ Anh</v>
      </c>
      <c r="P58" s="2"/>
      <c r="Q58" s="2" t="str">
        <f>VLOOKUP(A58,'Ngành ĐK'!$A$2:$C$185,2,0)</f>
        <v>Ngôn ngữ Anh</v>
      </c>
      <c r="R58" s="2" t="str">
        <f>VLOOKUP(A58,'Ngành ĐK'!$A$2:$C$185,3,0)</f>
        <v>Ngôn ngữ Anh</v>
      </c>
      <c r="S58" s="3">
        <f>VLOOKUP(Q58,'Danh muc'!$C$2:$V$92,2,0)</f>
        <v>7220201</v>
      </c>
    </row>
    <row r="59" spans="1:19" x14ac:dyDescent="0.25">
      <c r="A59" s="2" t="s">
        <v>251</v>
      </c>
      <c r="B59" s="4">
        <v>59</v>
      </c>
      <c r="C59" s="4" t="str">
        <f t="shared" si="0"/>
        <v>TCT059</v>
      </c>
      <c r="D59" s="2" t="s">
        <v>252</v>
      </c>
      <c r="E59" s="16">
        <v>36317.291666666664</v>
      </c>
      <c r="F59" s="2" t="s">
        <v>5</v>
      </c>
      <c r="G59" s="2" t="s">
        <v>6</v>
      </c>
      <c r="H59" s="2" t="s">
        <v>125</v>
      </c>
      <c r="I59" s="2">
        <v>366159785</v>
      </c>
      <c r="J59" s="2" t="s">
        <v>253</v>
      </c>
      <c r="K59" s="2" t="s">
        <v>254</v>
      </c>
      <c r="L59" s="2" t="s">
        <v>125</v>
      </c>
      <c r="M59" s="4">
        <v>362604772</v>
      </c>
      <c r="N59" s="2" t="s">
        <v>255</v>
      </c>
      <c r="O59" s="2" t="str">
        <f>VLOOKUP(A59,'Ngành TN'!$A$2:$B$185,2,0)</f>
        <v>Sư phạm Tiếng Anh</v>
      </c>
      <c r="P59" s="2"/>
      <c r="Q59" s="2" t="str">
        <f>VLOOKUP(A59,'Ngành ĐK'!$A$2:$C$185,2,0)</f>
        <v>Sư phạm tiếng Anh</v>
      </c>
      <c r="R59" s="2" t="str">
        <f>VLOOKUP(A59,'Ngành ĐK'!$A$2:$C$185,3,0)</f>
        <v/>
      </c>
      <c r="S59" s="3">
        <f>VLOOKUP(Q59,'Danh muc'!$C$2:$V$92,2,0)</f>
        <v>7140231</v>
      </c>
    </row>
    <row r="60" spans="1:19" x14ac:dyDescent="0.25">
      <c r="A60" s="2" t="s">
        <v>256</v>
      </c>
      <c r="B60" s="4">
        <v>60</v>
      </c>
      <c r="C60" s="4" t="str">
        <f t="shared" si="0"/>
        <v>TCT060</v>
      </c>
      <c r="D60" s="2" t="s">
        <v>257</v>
      </c>
      <c r="E60" s="16">
        <v>36288.291666666664</v>
      </c>
      <c r="F60" s="2" t="s">
        <v>5</v>
      </c>
      <c r="G60" s="2" t="s">
        <v>6</v>
      </c>
      <c r="H60" s="2" t="s">
        <v>125</v>
      </c>
      <c r="I60" s="2">
        <v>366220180</v>
      </c>
      <c r="J60" s="2" t="s">
        <v>258</v>
      </c>
      <c r="K60" s="2" t="s">
        <v>259</v>
      </c>
      <c r="L60" s="2" t="s">
        <v>125</v>
      </c>
      <c r="M60" s="4">
        <v>948260244</v>
      </c>
      <c r="N60" s="2" t="s">
        <v>260</v>
      </c>
      <c r="O60" s="2" t="str">
        <f>VLOOKUP(A60,'Ngành TN'!$A$2:$B$185,2,0)</f>
        <v>Quản trị kinh doanh</v>
      </c>
      <c r="P60" s="2"/>
      <c r="Q60" s="2" t="str">
        <f>VLOOKUP(A60,'Ngành ĐK'!$A$2:$C$185,2,0)</f>
        <v>Quản trị kinh doanh</v>
      </c>
      <c r="R60" s="2" t="str">
        <f>VLOOKUP(A60,'Ngành ĐK'!$A$2:$C$185,3,0)</f>
        <v/>
      </c>
      <c r="S60" s="3">
        <f>VLOOKUP(Q60,'Danh muc'!$C$2:$V$92,2,0)</f>
        <v>7340101</v>
      </c>
    </row>
    <row r="61" spans="1:19" x14ac:dyDescent="0.25">
      <c r="A61" s="2" t="s">
        <v>261</v>
      </c>
      <c r="B61" s="4">
        <v>61</v>
      </c>
      <c r="C61" s="4" t="str">
        <f t="shared" si="0"/>
        <v>TCT061</v>
      </c>
      <c r="D61" s="2" t="s">
        <v>262</v>
      </c>
      <c r="E61" s="16">
        <v>36540.291666666664</v>
      </c>
      <c r="F61" s="2" t="s">
        <v>13</v>
      </c>
      <c r="G61" s="2" t="s">
        <v>6</v>
      </c>
      <c r="H61" s="2" t="s">
        <v>12</v>
      </c>
      <c r="I61" s="2">
        <v>352590545</v>
      </c>
      <c r="J61" s="2" t="s">
        <v>263</v>
      </c>
      <c r="K61" s="2" t="s">
        <v>264</v>
      </c>
      <c r="L61" s="2" t="s">
        <v>12</v>
      </c>
      <c r="M61" s="4">
        <v>855509542</v>
      </c>
      <c r="N61" s="2" t="s">
        <v>265</v>
      </c>
      <c r="O61" s="2" t="str">
        <f>VLOOKUP(A61,'Ngành TN'!$A$2:$B$185,2,0)</f>
        <v>Dịch vụ pháp lý</v>
      </c>
      <c r="P61" s="2"/>
      <c r="Q61" s="2" t="str">
        <f>VLOOKUP(A61,'Ngành ĐK'!$A$2:$C$185,2,0)</f>
        <v>Luật</v>
      </c>
      <c r="R61" s="2" t="str">
        <f>VLOOKUP(A61,'Ngành ĐK'!$A$2:$C$185,3,0)</f>
        <v>Luật Tư pháp</v>
      </c>
      <c r="S61" s="3">
        <f>VLOOKUP(Q61,'Danh muc'!$C$2:$V$92,2,0)</f>
        <v>7380101</v>
      </c>
    </row>
    <row r="62" spans="1:19" x14ac:dyDescent="0.25">
      <c r="A62" s="2" t="s">
        <v>266</v>
      </c>
      <c r="B62" s="4">
        <v>62</v>
      </c>
      <c r="C62" s="4" t="str">
        <f t="shared" si="0"/>
        <v>TCT062</v>
      </c>
      <c r="D62" s="2" t="s">
        <v>267</v>
      </c>
      <c r="E62" s="16">
        <v>36802.291666666664</v>
      </c>
      <c r="F62" s="2" t="s">
        <v>13</v>
      </c>
      <c r="G62" s="2" t="s">
        <v>6</v>
      </c>
      <c r="H62" s="2" t="s">
        <v>19</v>
      </c>
      <c r="I62" s="2">
        <v>342013198</v>
      </c>
      <c r="J62" s="2" t="s">
        <v>268</v>
      </c>
      <c r="K62" s="2" t="s">
        <v>269</v>
      </c>
      <c r="L62" s="2" t="s">
        <v>19</v>
      </c>
      <c r="M62" s="4">
        <v>375515659</v>
      </c>
      <c r="N62" s="2" t="s">
        <v>270</v>
      </c>
      <c r="O62" s="2" t="str">
        <f>VLOOKUP(A62,'Ngành TN'!$A$2:$B$185,2,0)</f>
        <v>Công nghệ thông tin</v>
      </c>
      <c r="P62" s="2"/>
      <c r="Q62" s="2" t="str">
        <f>VLOOKUP(A62,'Ngành ĐK'!$A$2:$C$185,2,0)</f>
        <v>Công nghệ thông tin</v>
      </c>
      <c r="R62" s="2" t="str">
        <f>VLOOKUP(A62,'Ngành ĐK'!$A$2:$C$185,3,0)</f>
        <v/>
      </c>
      <c r="S62" s="3">
        <f>VLOOKUP(Q62,'Danh muc'!$C$2:$V$92,2,0)</f>
        <v>7480201</v>
      </c>
    </row>
    <row r="63" spans="1:19" x14ac:dyDescent="0.25">
      <c r="A63" s="2" t="s">
        <v>271</v>
      </c>
      <c r="B63" s="4">
        <v>63</v>
      </c>
      <c r="C63" s="4" t="str">
        <f t="shared" si="0"/>
        <v>TCT063</v>
      </c>
      <c r="D63" s="2" t="s">
        <v>272</v>
      </c>
      <c r="E63" s="16">
        <v>35741.291666666664</v>
      </c>
      <c r="F63" s="2" t="s">
        <v>5</v>
      </c>
      <c r="G63" s="2" t="s">
        <v>6</v>
      </c>
      <c r="H63" s="2" t="s">
        <v>80</v>
      </c>
      <c r="I63" s="2">
        <v>331827149</v>
      </c>
      <c r="J63" s="2" t="s">
        <v>273</v>
      </c>
      <c r="K63" s="2" t="s">
        <v>274</v>
      </c>
      <c r="L63" s="2" t="s">
        <v>80</v>
      </c>
      <c r="M63" s="4">
        <v>799594041</v>
      </c>
      <c r="N63" s="2" t="s">
        <v>275</v>
      </c>
      <c r="O63" s="2" t="str">
        <f>VLOOKUP(A63,'Ngành TN'!$A$2:$B$185,2,0)</f>
        <v>Tiếng Anh</v>
      </c>
      <c r="P63" s="2"/>
      <c r="Q63" s="2" t="str">
        <f>VLOOKUP(A63,'Ngành ĐK'!$A$2:$C$185,2,0)</f>
        <v>Ngôn ngữ Anh</v>
      </c>
      <c r="R63" s="2" t="str">
        <f>VLOOKUP(A63,'Ngành ĐK'!$A$2:$C$185,3,0)</f>
        <v>Ngôn ngữ Anh</v>
      </c>
      <c r="S63" s="3">
        <f>VLOOKUP(Q63,'Danh muc'!$C$2:$V$92,2,0)</f>
        <v>7220201</v>
      </c>
    </row>
    <row r="64" spans="1:19" x14ac:dyDescent="0.25">
      <c r="A64" s="2" t="s">
        <v>276</v>
      </c>
      <c r="B64" s="4">
        <v>64</v>
      </c>
      <c r="C64" s="4" t="str">
        <f t="shared" si="0"/>
        <v>TCT064</v>
      </c>
      <c r="D64" s="2" t="s">
        <v>277</v>
      </c>
      <c r="E64" s="16">
        <v>36715.291666666664</v>
      </c>
      <c r="F64" s="2" t="s">
        <v>5</v>
      </c>
      <c r="G64" s="2" t="s">
        <v>6</v>
      </c>
      <c r="H64" s="2" t="s">
        <v>30</v>
      </c>
      <c r="I64" s="2">
        <v>92300003268</v>
      </c>
      <c r="J64" s="2" t="s">
        <v>278</v>
      </c>
      <c r="K64" s="2" t="s">
        <v>140</v>
      </c>
      <c r="L64" s="2" t="s">
        <v>30</v>
      </c>
      <c r="M64" s="4">
        <v>392149708</v>
      </c>
      <c r="N64" s="2" t="s">
        <v>279</v>
      </c>
      <c r="O64" s="2" t="str">
        <f>VLOOKUP(A64,'Ngành TN'!$A$2:$B$185,2,0)</f>
        <v>Dịch vụ pháp lý</v>
      </c>
      <c r="P64" s="2"/>
      <c r="Q64" s="2" t="str">
        <f>VLOOKUP(A64,'Ngành ĐK'!$A$2:$C$185,2,0)</f>
        <v>Luật</v>
      </c>
      <c r="R64" s="2" t="str">
        <f>VLOOKUP(A64,'Ngành ĐK'!$A$2:$C$185,3,0)</f>
        <v>Luật Hành chính</v>
      </c>
      <c r="S64" s="3">
        <f>VLOOKUP(Q64,'Danh muc'!$C$2:$V$92,2,0)</f>
        <v>7380101</v>
      </c>
    </row>
    <row r="65" spans="1:19" x14ac:dyDescent="0.25">
      <c r="A65" s="2" t="s">
        <v>280</v>
      </c>
      <c r="B65" s="4">
        <v>65</v>
      </c>
      <c r="C65" s="4" t="str">
        <f t="shared" si="0"/>
        <v>TCT065</v>
      </c>
      <c r="D65" s="2" t="s">
        <v>281</v>
      </c>
      <c r="E65" s="16">
        <v>36679.291666666664</v>
      </c>
      <c r="F65" s="2" t="s">
        <v>13</v>
      </c>
      <c r="G65" s="2" t="s">
        <v>6</v>
      </c>
      <c r="H65" s="2" t="s">
        <v>145</v>
      </c>
      <c r="I65" s="2">
        <v>381915856</v>
      </c>
      <c r="J65" s="2" t="s">
        <v>282</v>
      </c>
      <c r="K65" s="2" t="s">
        <v>283</v>
      </c>
      <c r="L65" s="2" t="s">
        <v>145</v>
      </c>
      <c r="M65" s="4">
        <v>848499849</v>
      </c>
      <c r="N65" s="2" t="s">
        <v>284</v>
      </c>
      <c r="O65" s="2" t="str">
        <f>VLOOKUP(A65,'Ngành TN'!$A$2:$B$185,2,0)</f>
        <v>Công nghệ kỹ thuật điện-điện tử</v>
      </c>
      <c r="P65" s="2"/>
      <c r="Q65" s="2" t="str">
        <f>VLOOKUP(A65,'Ngành ĐK'!$A$2:$C$185,2,0)</f>
        <v>Kỹ thuật điện</v>
      </c>
      <c r="R65" s="2" t="str">
        <f>VLOOKUP(A65,'Ngành ĐK'!$A$2:$C$185,3,0)</f>
        <v/>
      </c>
      <c r="S65" s="3">
        <f>VLOOKUP(Q65,'Danh muc'!$C$2:$V$92,2,0)</f>
        <v>7520201</v>
      </c>
    </row>
    <row r="66" spans="1:19" x14ac:dyDescent="0.25">
      <c r="A66" s="2" t="s">
        <v>285</v>
      </c>
      <c r="B66" s="4">
        <v>66</v>
      </c>
      <c r="C66" s="4" t="str">
        <f t="shared" si="0"/>
        <v>TCT066</v>
      </c>
      <c r="D66" s="2" t="s">
        <v>286</v>
      </c>
      <c r="E66" s="16">
        <v>35755.291666666664</v>
      </c>
      <c r="F66" s="2" t="s">
        <v>5</v>
      </c>
      <c r="G66" s="2" t="s">
        <v>6</v>
      </c>
      <c r="H66" s="2" t="s">
        <v>4</v>
      </c>
      <c r="I66" s="2">
        <v>312378476</v>
      </c>
      <c r="J66" s="2" t="s">
        <v>287</v>
      </c>
      <c r="K66" s="2" t="s">
        <v>288</v>
      </c>
      <c r="L66" s="2" t="s">
        <v>4</v>
      </c>
      <c r="M66" s="4">
        <v>338856505</v>
      </c>
      <c r="N66" s="2" t="s">
        <v>289</v>
      </c>
      <c r="O66" s="2" t="str">
        <f>VLOOKUP(A66,'Ngành TN'!$A$2:$B$185,2,0)</f>
        <v>Sư phạm tiếng Anh</v>
      </c>
      <c r="P66" s="46" t="s">
        <v>1421</v>
      </c>
      <c r="Q66" s="2" t="str">
        <f>VLOOKUP(A66,'Ngành ĐK'!$A$2:$C$185,2,0)</f>
        <v>Sư phạm tiếng Anh</v>
      </c>
      <c r="R66" s="2" t="str">
        <f>VLOOKUP(A66,'Ngành ĐK'!$A$2:$C$185,3,0)</f>
        <v/>
      </c>
      <c r="S66" s="3">
        <f>VLOOKUP(Q66,'Danh muc'!$C$2:$V$92,2,0)</f>
        <v>7140231</v>
      </c>
    </row>
    <row r="67" spans="1:19" x14ac:dyDescent="0.25">
      <c r="A67" s="2" t="s">
        <v>290</v>
      </c>
      <c r="B67" s="4">
        <v>67</v>
      </c>
      <c r="C67" s="4" t="str">
        <f t="shared" si="0"/>
        <v>TCT067</v>
      </c>
      <c r="D67" s="2" t="s">
        <v>291</v>
      </c>
      <c r="E67" s="16">
        <v>36773.291666666664</v>
      </c>
      <c r="F67" s="2" t="s">
        <v>5</v>
      </c>
      <c r="G67" s="2" t="s">
        <v>6</v>
      </c>
      <c r="H67" s="2" t="s">
        <v>125</v>
      </c>
      <c r="I67" s="2">
        <v>366329129</v>
      </c>
      <c r="J67" s="2" t="s">
        <v>292</v>
      </c>
      <c r="K67" s="2" t="s">
        <v>186</v>
      </c>
      <c r="L67" s="2" t="s">
        <v>125</v>
      </c>
      <c r="M67" s="4">
        <v>396188093</v>
      </c>
      <c r="N67" s="2" t="s">
        <v>293</v>
      </c>
      <c r="O67" s="2" t="str">
        <f>VLOOKUP(A67,'Ngành TN'!$A$2:$B$185,2,0)</f>
        <v>Quản trị kinh doanh</v>
      </c>
      <c r="P67" s="2"/>
      <c r="Q67" s="2" t="str">
        <f>VLOOKUP(A67,'Ngành ĐK'!$A$2:$C$185,2,0)</f>
        <v>Kinh doanh quốc tế</v>
      </c>
      <c r="R67" s="2" t="str">
        <f>VLOOKUP(A67,'Ngành ĐK'!$A$2:$C$185,3,0)</f>
        <v/>
      </c>
      <c r="S67" s="3">
        <f>VLOOKUP(Q67,'Danh muc'!$C$2:$V$92,2,0)</f>
        <v>7340120</v>
      </c>
    </row>
    <row r="68" spans="1:19" x14ac:dyDescent="0.25">
      <c r="A68" s="2" t="s">
        <v>294</v>
      </c>
      <c r="B68" s="4">
        <v>68</v>
      </c>
      <c r="C68" s="4" t="str">
        <f t="shared" ref="C68:C131" si="1">"TCT"&amp;TEXT(B68,"000")</f>
        <v>TCT068</v>
      </c>
      <c r="D68" s="2" t="s">
        <v>295</v>
      </c>
      <c r="E68" s="16">
        <v>36670.291666666664</v>
      </c>
      <c r="F68" s="2" t="s">
        <v>13</v>
      </c>
      <c r="G68" s="2" t="s">
        <v>6</v>
      </c>
      <c r="H68" s="2" t="s">
        <v>30</v>
      </c>
      <c r="I68" s="2">
        <v>92200004991</v>
      </c>
      <c r="J68" s="2" t="s">
        <v>107</v>
      </c>
      <c r="K68" s="2" t="s">
        <v>296</v>
      </c>
      <c r="L68" s="2" t="s">
        <v>19</v>
      </c>
      <c r="M68" s="4">
        <v>345275620</v>
      </c>
      <c r="N68" s="2" t="s">
        <v>297</v>
      </c>
      <c r="O68" s="2" t="str">
        <f>VLOOKUP(A68,'Ngành TN'!$A$2:$B$185,2,0)</f>
        <v>Công nghệ thông tin</v>
      </c>
      <c r="P68" s="2"/>
      <c r="Q68" s="2" t="str">
        <f>VLOOKUP(A68,'Ngành ĐK'!$A$2:$C$185,2,0)</f>
        <v>Công nghệ thông tin</v>
      </c>
      <c r="R68" s="2" t="str">
        <f>VLOOKUP(A68,'Ngành ĐK'!$A$2:$C$185,3,0)</f>
        <v/>
      </c>
      <c r="S68" s="3">
        <f>VLOOKUP(Q68,'Danh muc'!$C$2:$V$92,2,0)</f>
        <v>7480201</v>
      </c>
    </row>
    <row r="69" spans="1:19" x14ac:dyDescent="0.25">
      <c r="A69" s="2" t="s">
        <v>298</v>
      </c>
      <c r="B69" s="4">
        <v>69</v>
      </c>
      <c r="C69" s="4" t="str">
        <f t="shared" si="1"/>
        <v>TCT069</v>
      </c>
      <c r="D69" s="2" t="s">
        <v>299</v>
      </c>
      <c r="E69" s="16">
        <v>36769.291666666664</v>
      </c>
      <c r="F69" s="2" t="s">
        <v>5</v>
      </c>
      <c r="G69" s="2" t="s">
        <v>6</v>
      </c>
      <c r="H69" s="2" t="s">
        <v>30</v>
      </c>
      <c r="I69" s="2">
        <v>92300001635</v>
      </c>
      <c r="J69" s="2" t="s">
        <v>111</v>
      </c>
      <c r="K69" s="2" t="s">
        <v>41</v>
      </c>
      <c r="L69" s="2" t="s">
        <v>30</v>
      </c>
      <c r="M69" s="4">
        <v>907161742</v>
      </c>
      <c r="N69" s="2" t="s">
        <v>300</v>
      </c>
      <c r="O69" s="2" t="str">
        <f>VLOOKUP(A69,'Ngành TN'!$A$2:$B$185,2,0)</f>
        <v>Công nghệ thông tin</v>
      </c>
      <c r="P69" s="2"/>
      <c r="Q69" s="2" t="s">
        <v>754</v>
      </c>
      <c r="R69" s="2" t="str">
        <f>VLOOKUP(A69,'Ngành ĐK'!$A$2:$C$185,3,0)</f>
        <v>Không có</v>
      </c>
      <c r="S69" s="3">
        <f>VLOOKUP(Q69,'Danh muc'!$C$2:$V$92,2,0)</f>
        <v>7480201</v>
      </c>
    </row>
    <row r="70" spans="1:19" x14ac:dyDescent="0.25">
      <c r="A70" s="2" t="s">
        <v>301</v>
      </c>
      <c r="B70" s="4">
        <v>70</v>
      </c>
      <c r="C70" s="4" t="str">
        <f t="shared" si="1"/>
        <v>TCT070</v>
      </c>
      <c r="D70" s="2" t="s">
        <v>302</v>
      </c>
      <c r="E70" s="16">
        <v>36866.291666666664</v>
      </c>
      <c r="F70" s="2" t="s">
        <v>13</v>
      </c>
      <c r="G70" s="2" t="s">
        <v>6</v>
      </c>
      <c r="H70" s="2" t="s">
        <v>12</v>
      </c>
      <c r="I70" s="2">
        <v>352553744</v>
      </c>
      <c r="J70" s="2" t="s">
        <v>303</v>
      </c>
      <c r="K70" s="2" t="s">
        <v>304</v>
      </c>
      <c r="L70" s="2" t="s">
        <v>12</v>
      </c>
      <c r="M70" s="4">
        <v>961902191</v>
      </c>
      <c r="N70" s="2" t="s">
        <v>305</v>
      </c>
      <c r="O70" s="2" t="str">
        <f>VLOOKUP(A70,'Ngành TN'!$A$2:$B$185,2,0)</f>
        <v>Quản trị kinh doanh</v>
      </c>
      <c r="P70" s="2"/>
      <c r="Q70" s="2" t="str">
        <f>VLOOKUP(A70,'Ngành ĐK'!$A$2:$C$185,2,0)</f>
        <v>Kinh doanh quốc tế</v>
      </c>
      <c r="R70" s="2" t="str">
        <f>VLOOKUP(A70,'Ngành ĐK'!$A$2:$C$185,3,0)</f>
        <v/>
      </c>
      <c r="S70" s="3">
        <f>VLOOKUP(Q70,'Danh muc'!$C$2:$V$92,2,0)</f>
        <v>7340120</v>
      </c>
    </row>
    <row r="71" spans="1:19" x14ac:dyDescent="0.25">
      <c r="A71" s="2" t="s">
        <v>306</v>
      </c>
      <c r="B71" s="4">
        <v>71</v>
      </c>
      <c r="C71" s="4" t="str">
        <f t="shared" si="1"/>
        <v>TCT071</v>
      </c>
      <c r="D71" s="2" t="s">
        <v>307</v>
      </c>
      <c r="E71" s="16">
        <v>36881.291666666664</v>
      </c>
      <c r="F71" s="2" t="s">
        <v>5</v>
      </c>
      <c r="G71" s="2" t="s">
        <v>6</v>
      </c>
      <c r="H71" s="2" t="s">
        <v>36</v>
      </c>
      <c r="I71" s="2">
        <v>366255793</v>
      </c>
      <c r="J71" s="2" t="s">
        <v>308</v>
      </c>
      <c r="K71" s="2" t="s">
        <v>254</v>
      </c>
      <c r="L71" s="2" t="s">
        <v>125</v>
      </c>
      <c r="M71" s="4">
        <v>939590192</v>
      </c>
      <c r="N71" s="2" t="s">
        <v>309</v>
      </c>
      <c r="O71" s="2" t="str">
        <f>VLOOKUP(A71,'Ngành TN'!$A$2:$B$185,2,0)</f>
        <v>Công nghệ thực phẩm</v>
      </c>
      <c r="P71" s="2"/>
      <c r="Q71" s="2" t="str">
        <f>VLOOKUP(A71,'Ngành ĐK'!$A$2:$C$185,2,0)</f>
        <v>Công nghệ thực phẩm</v>
      </c>
      <c r="R71" s="2" t="str">
        <f>VLOOKUP(A71,'Ngành ĐK'!$A$2:$C$185,3,0)</f>
        <v/>
      </c>
      <c r="S71" s="3">
        <f>VLOOKUP(Q71,'Danh muc'!$C$2:$V$92,2,0)</f>
        <v>7540101</v>
      </c>
    </row>
    <row r="72" spans="1:19" x14ac:dyDescent="0.25">
      <c r="A72" s="2" t="s">
        <v>310</v>
      </c>
      <c r="B72" s="4">
        <v>72</v>
      </c>
      <c r="C72" s="4" t="str">
        <f t="shared" si="1"/>
        <v>TCT072</v>
      </c>
      <c r="D72" s="2" t="s">
        <v>311</v>
      </c>
      <c r="E72" s="16">
        <v>36739.291666666664</v>
      </c>
      <c r="F72" s="2" t="s">
        <v>5</v>
      </c>
      <c r="G72" s="2" t="s">
        <v>6</v>
      </c>
      <c r="H72" s="2" t="s">
        <v>125</v>
      </c>
      <c r="I72" s="2">
        <v>366231890</v>
      </c>
      <c r="J72" s="2" t="s">
        <v>312</v>
      </c>
      <c r="K72" s="2" t="s">
        <v>173</v>
      </c>
      <c r="L72" s="2" t="s">
        <v>125</v>
      </c>
      <c r="M72" s="4">
        <v>794521261</v>
      </c>
      <c r="N72" s="2" t="s">
        <v>313</v>
      </c>
      <c r="O72" s="2" t="str">
        <f>VLOOKUP(A72,'Ngành TN'!$A$2:$B$185,2,0)</f>
        <v>Tiếng Anh</v>
      </c>
      <c r="P72" s="2"/>
      <c r="Q72" s="2" t="str">
        <f>VLOOKUP(A72,'Ngành ĐK'!$A$2:$C$185,2,0)</f>
        <v>Ngôn ngữ Anh</v>
      </c>
      <c r="R72" s="2" t="str">
        <f>VLOOKUP(A72,'Ngành ĐK'!$A$2:$C$185,3,0)</f>
        <v>Ngôn ngữ Anh</v>
      </c>
      <c r="S72" s="3">
        <f>VLOOKUP(Q72,'Danh muc'!$C$2:$V$92,2,0)</f>
        <v>7220201</v>
      </c>
    </row>
    <row r="73" spans="1:19" x14ac:dyDescent="0.25">
      <c r="A73" s="2" t="s">
        <v>314</v>
      </c>
      <c r="B73" s="4">
        <v>73</v>
      </c>
      <c r="C73" s="4" t="str">
        <f t="shared" si="1"/>
        <v>TCT073</v>
      </c>
      <c r="D73" s="2" t="s">
        <v>315</v>
      </c>
      <c r="E73" s="16">
        <v>36865.291666666664</v>
      </c>
      <c r="F73" s="2" t="s">
        <v>5</v>
      </c>
      <c r="G73" s="2" t="s">
        <v>6</v>
      </c>
      <c r="H73" s="2" t="s">
        <v>30</v>
      </c>
      <c r="I73" s="2">
        <v>92300001764</v>
      </c>
      <c r="J73" s="2" t="s">
        <v>316</v>
      </c>
      <c r="K73" s="2" t="s">
        <v>140</v>
      </c>
      <c r="L73" s="2" t="s">
        <v>30</v>
      </c>
      <c r="M73" s="4">
        <v>706784880</v>
      </c>
      <c r="N73" s="2" t="s">
        <v>317</v>
      </c>
      <c r="O73" s="2" t="str">
        <f>VLOOKUP(A73,'Ngành TN'!$A$2:$B$185,2,0)</f>
        <v>Tài chính - Ngân hàng</v>
      </c>
      <c r="P73" s="2"/>
      <c r="Q73" s="2" t="str">
        <f>VLOOKUP(A73,'Ngành ĐK'!$A$2:$C$185,2,0)</f>
        <v>Tài chính - Ngân hàng</v>
      </c>
      <c r="R73" s="2" t="str">
        <f>VLOOKUP(A73,'Ngành ĐK'!$A$2:$C$185,3,0)</f>
        <v/>
      </c>
      <c r="S73" s="3">
        <f>VLOOKUP(Q73,'Danh muc'!$C$2:$V$92,2,0)</f>
        <v>7340201</v>
      </c>
    </row>
    <row r="74" spans="1:19" x14ac:dyDescent="0.25">
      <c r="A74" s="2" t="s">
        <v>318</v>
      </c>
      <c r="B74" s="4">
        <v>74</v>
      </c>
      <c r="C74" s="4" t="str">
        <f t="shared" si="1"/>
        <v>TCT074</v>
      </c>
      <c r="D74" s="2" t="s">
        <v>319</v>
      </c>
      <c r="E74" s="16">
        <v>36715.291666666664</v>
      </c>
      <c r="F74" s="2" t="s">
        <v>13</v>
      </c>
      <c r="G74" s="2" t="s">
        <v>6</v>
      </c>
      <c r="H74" s="2" t="s">
        <v>19</v>
      </c>
      <c r="I74" s="2">
        <v>341955517</v>
      </c>
      <c r="J74" s="2" t="s">
        <v>320</v>
      </c>
      <c r="K74" s="2" t="s">
        <v>296</v>
      </c>
      <c r="L74" s="2" t="s">
        <v>19</v>
      </c>
      <c r="M74" s="4">
        <v>765975966</v>
      </c>
      <c r="N74" s="2" t="s">
        <v>321</v>
      </c>
      <c r="O74" s="2" t="str">
        <f>VLOOKUP(A74,'Ngành TN'!$A$2:$B$185,2,0)</f>
        <v>Tài chính - Ngân hàng</v>
      </c>
      <c r="P74" s="2"/>
      <c r="Q74" s="2" t="str">
        <f>VLOOKUP(A74,'Ngành ĐK'!$A$2:$C$185,2,0)</f>
        <v>Tài chính - Ngân hàng</v>
      </c>
      <c r="R74" s="2" t="str">
        <f>VLOOKUP(A74,'Ngành ĐK'!$A$2:$C$185,3,0)</f>
        <v/>
      </c>
      <c r="S74" s="3">
        <f>VLOOKUP(Q74,'Danh muc'!$C$2:$V$92,2,0)</f>
        <v>7340201</v>
      </c>
    </row>
    <row r="75" spans="1:19" x14ac:dyDescent="0.25">
      <c r="A75" s="2" t="s">
        <v>322</v>
      </c>
      <c r="B75" s="4">
        <v>75</v>
      </c>
      <c r="C75" s="4" t="str">
        <f t="shared" si="1"/>
        <v>TCT075</v>
      </c>
      <c r="D75" s="2" t="s">
        <v>323</v>
      </c>
      <c r="E75" s="16">
        <v>36464.291666666664</v>
      </c>
      <c r="F75" s="2" t="s">
        <v>5</v>
      </c>
      <c r="G75" s="2" t="s">
        <v>6</v>
      </c>
      <c r="H75" s="2" t="s">
        <v>30</v>
      </c>
      <c r="I75" s="2">
        <v>92199003071</v>
      </c>
      <c r="J75" s="2" t="s">
        <v>129</v>
      </c>
      <c r="K75" s="2" t="s">
        <v>130</v>
      </c>
      <c r="L75" s="2" t="s">
        <v>30</v>
      </c>
      <c r="M75" s="4">
        <v>888744759</v>
      </c>
      <c r="N75" s="2" t="s">
        <v>324</v>
      </c>
      <c r="O75" s="2" t="str">
        <f>VLOOKUP(A75,'Ngành TN'!$A$2:$B$185,2,0)</f>
        <v>Ngôn ngữ Anh</v>
      </c>
      <c r="P75" s="2"/>
      <c r="Q75" s="2" t="str">
        <f>VLOOKUP(A75,'Ngành ĐK'!$A$2:$C$185,2,0)</f>
        <v>Ngôn ngữ Anh</v>
      </c>
      <c r="R75" s="2" t="str">
        <f>VLOOKUP(A75,'Ngành ĐK'!$A$2:$C$185,3,0)</f>
        <v>Ngôn ngữ Anh</v>
      </c>
      <c r="S75" s="3">
        <f>VLOOKUP(Q75,'Danh muc'!$C$2:$V$92,2,0)</f>
        <v>7220201</v>
      </c>
    </row>
    <row r="76" spans="1:19" x14ac:dyDescent="0.25">
      <c r="A76" s="2" t="s">
        <v>325</v>
      </c>
      <c r="B76" s="4">
        <v>77</v>
      </c>
      <c r="C76" s="4" t="str">
        <f t="shared" si="1"/>
        <v>TCT077</v>
      </c>
      <c r="D76" s="2" t="s">
        <v>326</v>
      </c>
      <c r="E76" s="16">
        <v>36319.291666666664</v>
      </c>
      <c r="F76" s="2" t="s">
        <v>13</v>
      </c>
      <c r="G76" s="2" t="s">
        <v>6</v>
      </c>
      <c r="H76" s="2" t="s">
        <v>125</v>
      </c>
      <c r="I76" s="2">
        <v>366271188</v>
      </c>
      <c r="J76" s="2" t="s">
        <v>17</v>
      </c>
      <c r="K76" s="2" t="s">
        <v>327</v>
      </c>
      <c r="L76" s="2" t="s">
        <v>125</v>
      </c>
      <c r="M76" s="4">
        <v>918894521</v>
      </c>
      <c r="N76" s="2" t="s">
        <v>328</v>
      </c>
      <c r="O76" s="2" t="str">
        <f>VLOOKUP(A76,'Ngành TN'!$A$2:$B$185,2,0)</f>
        <v>Công nghệ kỹ thuật xây dựng</v>
      </c>
      <c r="P76" s="2"/>
      <c r="Q76" s="2" t="str">
        <f>VLOOKUP(A76,'Ngành ĐK'!$A$2:$C$185,2,0)</f>
        <v>Kỹ thuật xây dựng</v>
      </c>
      <c r="R76" s="2" t="str">
        <f>VLOOKUP(A76,'Ngành ĐK'!$A$2:$C$185,3,0)</f>
        <v/>
      </c>
      <c r="S76" s="3">
        <f>VLOOKUP(Q76,'Danh muc'!$C$2:$V$92,2,0)</f>
        <v>7580201</v>
      </c>
    </row>
    <row r="77" spans="1:19" x14ac:dyDescent="0.25">
      <c r="A77" s="2" t="s">
        <v>329</v>
      </c>
      <c r="B77" s="4">
        <v>78</v>
      </c>
      <c r="C77" s="4" t="str">
        <f t="shared" si="1"/>
        <v>TCT078</v>
      </c>
      <c r="D77" s="2" t="s">
        <v>330</v>
      </c>
      <c r="E77" s="16">
        <v>36373.291666666664</v>
      </c>
      <c r="F77" s="2" t="s">
        <v>13</v>
      </c>
      <c r="G77" s="2" t="s">
        <v>6</v>
      </c>
      <c r="H77" s="2" t="s">
        <v>125</v>
      </c>
      <c r="I77" s="2">
        <v>366161889</v>
      </c>
      <c r="J77" s="2" t="s">
        <v>331</v>
      </c>
      <c r="K77" s="2" t="s">
        <v>332</v>
      </c>
      <c r="L77" s="2" t="s">
        <v>125</v>
      </c>
      <c r="M77" s="4">
        <v>397115136</v>
      </c>
      <c r="N77" s="2" t="s">
        <v>333</v>
      </c>
      <c r="O77" s="2" t="str">
        <f>VLOOKUP(A77,'Ngành TN'!$A$2:$B$185,2,0)</f>
        <v>Dịch vụ pháp lý</v>
      </c>
      <c r="P77" s="2"/>
      <c r="Q77" s="2" t="str">
        <f>VLOOKUP(A77,'Ngành ĐK'!$A$2:$C$185,2,0)</f>
        <v>Luật</v>
      </c>
      <c r="R77" s="2" t="str">
        <f>VLOOKUP(A77,'Ngành ĐK'!$A$2:$C$185,3,0)</f>
        <v>Luật Thương mại</v>
      </c>
      <c r="S77" s="3">
        <f>VLOOKUP(Q77,'Danh muc'!$C$2:$V$92,2,0)</f>
        <v>7380101</v>
      </c>
    </row>
    <row r="78" spans="1:19" x14ac:dyDescent="0.25">
      <c r="A78" s="2" t="s">
        <v>334</v>
      </c>
      <c r="B78" s="4">
        <v>79</v>
      </c>
      <c r="C78" s="4" t="str">
        <f t="shared" si="1"/>
        <v>TCT079</v>
      </c>
      <c r="D78" s="2" t="s">
        <v>335</v>
      </c>
      <c r="E78" s="16">
        <v>36559.291666666664</v>
      </c>
      <c r="F78" s="2" t="s">
        <v>5</v>
      </c>
      <c r="G78" s="2" t="s">
        <v>6</v>
      </c>
      <c r="H78" s="2" t="s">
        <v>30</v>
      </c>
      <c r="I78" s="2">
        <v>92300005803</v>
      </c>
      <c r="J78" s="2" t="s">
        <v>336</v>
      </c>
      <c r="K78" s="2" t="s">
        <v>130</v>
      </c>
      <c r="L78" s="2" t="s">
        <v>30</v>
      </c>
      <c r="M78" s="4">
        <v>932937069</v>
      </c>
      <c r="N78" s="2" t="s">
        <v>337</v>
      </c>
      <c r="O78" s="2" t="str">
        <f>VLOOKUP(A78,'Ngành TN'!$A$2:$B$185,2,0)</f>
        <v>Dịch vụ pháp lý</v>
      </c>
      <c r="P78" s="2"/>
      <c r="Q78" s="2" t="str">
        <f>VLOOKUP(A78,'Ngành ĐK'!$A$2:$C$185,2,0)</f>
        <v>Luật</v>
      </c>
      <c r="R78" s="2" t="str">
        <f>VLOOKUP(A78,'Ngành ĐK'!$A$2:$C$185,3,0)</f>
        <v>Luật Thương mại</v>
      </c>
      <c r="S78" s="3">
        <f>VLOOKUP(Q78,'Danh muc'!$C$2:$V$92,2,0)</f>
        <v>7380101</v>
      </c>
    </row>
    <row r="79" spans="1:19" x14ac:dyDescent="0.25">
      <c r="A79" s="2" t="s">
        <v>338</v>
      </c>
      <c r="B79" s="4">
        <v>80</v>
      </c>
      <c r="C79" s="4" t="str">
        <f t="shared" si="1"/>
        <v>TCT080</v>
      </c>
      <c r="D79" s="2" t="s">
        <v>339</v>
      </c>
      <c r="E79" s="16">
        <v>36002.291666666664</v>
      </c>
      <c r="F79" s="2" t="s">
        <v>5</v>
      </c>
      <c r="G79" s="2" t="s">
        <v>6</v>
      </c>
      <c r="H79" s="2" t="s">
        <v>36</v>
      </c>
      <c r="I79" s="2">
        <v>385783455</v>
      </c>
      <c r="J79" s="2" t="s">
        <v>177</v>
      </c>
      <c r="K79" s="2" t="s">
        <v>41</v>
      </c>
      <c r="L79" s="2" t="s">
        <v>30</v>
      </c>
      <c r="M79" s="4">
        <v>842579025</v>
      </c>
      <c r="N79" s="2" t="s">
        <v>340</v>
      </c>
      <c r="O79" s="2" t="str">
        <f>VLOOKUP(A79,'Ngành TN'!$A$2:$B$185,2,0)</f>
        <v>Kế toán</v>
      </c>
      <c r="P79" s="2"/>
      <c r="Q79" s="2" t="str">
        <f>VLOOKUP(A79,'Ngành ĐK'!$A$2:$C$185,2,0)</f>
        <v>Kế toán</v>
      </c>
      <c r="R79" s="2" t="str">
        <f>VLOOKUP(A79,'Ngành ĐK'!$A$2:$C$185,3,0)</f>
        <v/>
      </c>
      <c r="S79" s="3">
        <f>VLOOKUP(Q79,'Danh muc'!$C$2:$V$92,2,0)</f>
        <v>7340301</v>
      </c>
    </row>
    <row r="80" spans="1:19" x14ac:dyDescent="0.25">
      <c r="A80" s="2" t="s">
        <v>341</v>
      </c>
      <c r="B80" s="4">
        <v>81</v>
      </c>
      <c r="C80" s="4" t="str">
        <f t="shared" si="1"/>
        <v>TCT081</v>
      </c>
      <c r="D80" s="2" t="s">
        <v>342</v>
      </c>
      <c r="E80" s="16">
        <v>35901.291666666664</v>
      </c>
      <c r="F80" s="2" t="s">
        <v>5</v>
      </c>
      <c r="G80" s="2" t="s">
        <v>6</v>
      </c>
      <c r="H80" s="2" t="s">
        <v>30</v>
      </c>
      <c r="I80" s="2">
        <v>362491479</v>
      </c>
      <c r="J80" s="2" t="s">
        <v>343</v>
      </c>
      <c r="K80" s="2" t="s">
        <v>130</v>
      </c>
      <c r="L80" s="2" t="s">
        <v>30</v>
      </c>
      <c r="M80" s="4">
        <v>939127598</v>
      </c>
      <c r="N80" s="2" t="s">
        <v>344</v>
      </c>
      <c r="O80" s="2" t="str">
        <f>VLOOKUP(A80,'Ngành TN'!$A$2:$B$185,2,0)</f>
        <v>Ngôn ngữ Anh</v>
      </c>
      <c r="P80" s="2"/>
      <c r="Q80" s="2" t="str">
        <f>VLOOKUP(A80,'Ngành ĐK'!$A$2:$C$185,2,0)</f>
        <v>Kế toán</v>
      </c>
      <c r="R80" s="2" t="str">
        <f>VLOOKUP(A80,'Ngành ĐK'!$A$2:$C$185,3,0)</f>
        <v/>
      </c>
      <c r="S80" s="3">
        <f>VLOOKUP(Q80,'Danh muc'!$C$2:$V$92,2,0)</f>
        <v>7340301</v>
      </c>
    </row>
    <row r="81" spans="1:19" x14ac:dyDescent="0.25">
      <c r="A81" s="2" t="s">
        <v>345</v>
      </c>
      <c r="B81" s="4">
        <v>82</v>
      </c>
      <c r="C81" s="4" t="str">
        <f t="shared" si="1"/>
        <v>TCT082</v>
      </c>
      <c r="D81" s="2" t="s">
        <v>346</v>
      </c>
      <c r="E81" s="16">
        <v>36556.291666666664</v>
      </c>
      <c r="F81" s="2" t="s">
        <v>5</v>
      </c>
      <c r="G81" s="2" t="s">
        <v>6</v>
      </c>
      <c r="H81" s="2" t="s">
        <v>30</v>
      </c>
      <c r="I81" s="2">
        <v>92300006706</v>
      </c>
      <c r="J81" s="2" t="s">
        <v>347</v>
      </c>
      <c r="K81" s="2" t="s">
        <v>41</v>
      </c>
      <c r="L81" s="2" t="s">
        <v>30</v>
      </c>
      <c r="M81" s="4">
        <v>907339709</v>
      </c>
      <c r="N81" s="2" t="s">
        <v>348</v>
      </c>
      <c r="O81" s="2" t="str">
        <f>VLOOKUP(A81,'Ngành TN'!$A$2:$B$185,2,0)</f>
        <v>Quản trị dịch vụ du lịch và lữ hành</v>
      </c>
      <c r="P81" s="2"/>
      <c r="Q81" s="2" t="str">
        <f>VLOOKUP(A81,'Ngành ĐK'!$A$2:$C$185,2,0)</f>
        <v>Quản trị dịch vụ du lịch và lữ hành</v>
      </c>
      <c r="R81" s="2" t="str">
        <f>VLOOKUP(A81,'Ngành ĐK'!$A$2:$C$185,3,0)</f>
        <v/>
      </c>
      <c r="S81" s="3">
        <f>VLOOKUP(Q81,'Danh muc'!$C$2:$V$92,2,0)</f>
        <v>7810103</v>
      </c>
    </row>
    <row r="82" spans="1:19" x14ac:dyDescent="0.25">
      <c r="A82" s="2" t="s">
        <v>349</v>
      </c>
      <c r="B82" s="4">
        <v>83</v>
      </c>
      <c r="C82" s="4" t="str">
        <f t="shared" si="1"/>
        <v>TCT083</v>
      </c>
      <c r="D82" s="2" t="s">
        <v>350</v>
      </c>
      <c r="E82" s="16">
        <v>36647.291666666664</v>
      </c>
      <c r="F82" s="2" t="s">
        <v>5</v>
      </c>
      <c r="G82" s="2" t="s">
        <v>6</v>
      </c>
      <c r="H82" s="2" t="s">
        <v>30</v>
      </c>
      <c r="I82" s="2">
        <v>92300002840</v>
      </c>
      <c r="J82" s="2" t="s">
        <v>40</v>
      </c>
      <c r="K82" s="2" t="s">
        <v>41</v>
      </c>
      <c r="L82" s="2" t="s">
        <v>30</v>
      </c>
      <c r="M82" s="4">
        <v>969194105</v>
      </c>
      <c r="N82" s="2" t="s">
        <v>351</v>
      </c>
      <c r="O82" s="2" t="str">
        <f>VLOOKUP(A82,'Ngành TN'!$A$2:$B$185,2,0)</f>
        <v>Sư phạm Toán học</v>
      </c>
      <c r="P82" s="46" t="s">
        <v>1418</v>
      </c>
      <c r="Q82" s="2" t="str">
        <f>VLOOKUP(A82,'Ngành ĐK'!$A$2:$C$185,2,0)</f>
        <v>Sư phạm Toán học</v>
      </c>
      <c r="R82" s="2" t="str">
        <f>VLOOKUP(A82,'Ngành ĐK'!$A$2:$C$185,3,0)</f>
        <v/>
      </c>
      <c r="S82" s="3">
        <f>VLOOKUP(Q82,'Danh muc'!$C$2:$V$92,2,0)</f>
        <v>7140209</v>
      </c>
    </row>
    <row r="83" spans="1:19" x14ac:dyDescent="0.25">
      <c r="A83" s="2" t="s">
        <v>352</v>
      </c>
      <c r="B83" s="4">
        <v>84</v>
      </c>
      <c r="C83" s="4" t="str">
        <f t="shared" si="1"/>
        <v>TCT084</v>
      </c>
      <c r="D83" s="2" t="s">
        <v>353</v>
      </c>
      <c r="E83" s="16">
        <v>36119.291666666664</v>
      </c>
      <c r="F83" s="2" t="s">
        <v>13</v>
      </c>
      <c r="G83" s="2" t="s">
        <v>6</v>
      </c>
      <c r="H83" s="2" t="s">
        <v>30</v>
      </c>
      <c r="I83" s="2">
        <v>362518174</v>
      </c>
      <c r="J83" s="2" t="s">
        <v>354</v>
      </c>
      <c r="K83" s="2" t="s">
        <v>46</v>
      </c>
      <c r="L83" s="2" t="s">
        <v>30</v>
      </c>
      <c r="M83" s="4">
        <v>766887186</v>
      </c>
      <c r="N83" s="2" t="s">
        <v>355</v>
      </c>
      <c r="O83" s="2" t="str">
        <f>VLOOKUP(A83,'Ngành TN'!$A$2:$B$185,2,0)</f>
        <v>Sư phạm Toán học</v>
      </c>
      <c r="P83" s="46" t="s">
        <v>1420</v>
      </c>
      <c r="Q83" s="2" t="str">
        <f>VLOOKUP(A83,'Ngành ĐK'!$A$2:$C$185,2,0)</f>
        <v>Sư phạm Toán học</v>
      </c>
      <c r="R83" s="2" t="str">
        <f>VLOOKUP(A83,'Ngành ĐK'!$A$2:$C$185,3,0)</f>
        <v/>
      </c>
      <c r="S83" s="3">
        <f>VLOOKUP(Q83,'Danh muc'!$C$2:$V$92,2,0)</f>
        <v>7140209</v>
      </c>
    </row>
    <row r="84" spans="1:19" x14ac:dyDescent="0.25">
      <c r="A84" s="2" t="s">
        <v>356</v>
      </c>
      <c r="B84" s="4">
        <v>85</v>
      </c>
      <c r="C84" s="4" t="str">
        <f t="shared" si="1"/>
        <v>TCT085</v>
      </c>
      <c r="D84" s="2" t="s">
        <v>357</v>
      </c>
      <c r="E84" s="16">
        <v>36268.291666666664</v>
      </c>
      <c r="F84" s="2" t="s">
        <v>5</v>
      </c>
      <c r="G84" s="2" t="s">
        <v>6</v>
      </c>
      <c r="H84" s="2" t="s">
        <v>125</v>
      </c>
      <c r="I84" s="2">
        <v>366159913</v>
      </c>
      <c r="J84" s="2" t="s">
        <v>358</v>
      </c>
      <c r="K84" s="2" t="s">
        <v>254</v>
      </c>
      <c r="L84" s="2" t="s">
        <v>125</v>
      </c>
      <c r="M84" s="4">
        <v>788751532</v>
      </c>
      <c r="N84" s="2" t="s">
        <v>359</v>
      </c>
      <c r="O84" s="2" t="str">
        <f>VLOOKUP(A84,'Ngành TN'!$A$2:$B$185,2,0)</f>
        <v>Quản trị kinh doanh</v>
      </c>
      <c r="P84" s="2"/>
      <c r="Q84" s="2" t="str">
        <f>VLOOKUP(A84,'Ngành ĐK'!$A$2:$C$185,2,0)</f>
        <v>Quản trị kinh doanh</v>
      </c>
      <c r="R84" s="2" t="str">
        <f>VLOOKUP(A84,'Ngành ĐK'!$A$2:$C$185,3,0)</f>
        <v/>
      </c>
      <c r="S84" s="3">
        <f>VLOOKUP(Q84,'Danh muc'!$C$2:$V$92,2,0)</f>
        <v>7340101</v>
      </c>
    </row>
    <row r="85" spans="1:19" x14ac:dyDescent="0.25">
      <c r="A85" s="2" t="s">
        <v>360</v>
      </c>
      <c r="B85" s="4">
        <v>86</v>
      </c>
      <c r="C85" s="4" t="str">
        <f t="shared" si="1"/>
        <v>TCT086</v>
      </c>
      <c r="D85" s="2" t="s">
        <v>361</v>
      </c>
      <c r="E85" s="16">
        <v>36571.291666666664</v>
      </c>
      <c r="F85" s="2" t="s">
        <v>5</v>
      </c>
      <c r="G85" s="2" t="s">
        <v>6</v>
      </c>
      <c r="H85" s="2" t="s">
        <v>30</v>
      </c>
      <c r="I85" s="2">
        <v>94300004099</v>
      </c>
      <c r="J85" s="2" t="s">
        <v>362</v>
      </c>
      <c r="K85" s="2" t="s">
        <v>259</v>
      </c>
      <c r="L85" s="2" t="s">
        <v>125</v>
      </c>
      <c r="M85" s="4">
        <v>911342424</v>
      </c>
      <c r="N85" s="2" t="s">
        <v>363</v>
      </c>
      <c r="O85" s="2" t="str">
        <f>VLOOKUP(A85,'Ngành TN'!$A$2:$B$185,2,0)</f>
        <v>Kế toán</v>
      </c>
      <c r="P85" s="2"/>
      <c r="Q85" s="2" t="str">
        <f>VLOOKUP(A85,'Ngành ĐK'!$A$2:$C$185,2,0)</f>
        <v>Kế toán</v>
      </c>
      <c r="R85" s="2" t="str">
        <f>VLOOKUP(A85,'Ngành ĐK'!$A$2:$C$185,3,0)</f>
        <v/>
      </c>
      <c r="S85" s="3">
        <f>VLOOKUP(Q85,'Danh muc'!$C$2:$V$92,2,0)</f>
        <v>7340301</v>
      </c>
    </row>
    <row r="86" spans="1:19" x14ac:dyDescent="0.25">
      <c r="A86" s="2" t="s">
        <v>364</v>
      </c>
      <c r="B86" s="4">
        <v>87</v>
      </c>
      <c r="C86" s="4" t="str">
        <f t="shared" si="1"/>
        <v>TCT087</v>
      </c>
      <c r="D86" s="2" t="s">
        <v>365</v>
      </c>
      <c r="E86" s="16">
        <v>36270.291666666664</v>
      </c>
      <c r="F86" s="2" t="s">
        <v>13</v>
      </c>
      <c r="G86" s="2" t="s">
        <v>6</v>
      </c>
      <c r="H86" s="2" t="s">
        <v>368</v>
      </c>
      <c r="I86" s="2">
        <v>301754133</v>
      </c>
      <c r="J86" s="2" t="s">
        <v>366</v>
      </c>
      <c r="K86" s="2" t="s">
        <v>367</v>
      </c>
      <c r="L86" s="2" t="s">
        <v>368</v>
      </c>
      <c r="M86" s="4">
        <v>376063373</v>
      </c>
      <c r="N86" s="2" t="s">
        <v>369</v>
      </c>
      <c r="O86" s="2" t="str">
        <f>VLOOKUP(A86,'Ngành TN'!$A$2:$B$185,2,0)</f>
        <v>Bảo vệ thực vật</v>
      </c>
      <c r="P86" s="2"/>
      <c r="Q86" s="2" t="str">
        <f>VLOOKUP(A86,'Ngành ĐK'!$A$2:$C$185,2,0)</f>
        <v>Bảo vệ thực vật</v>
      </c>
      <c r="R86" s="2" t="str">
        <f>VLOOKUP(A86,'Ngành ĐK'!$A$2:$C$185,3,0)</f>
        <v/>
      </c>
      <c r="S86" s="3">
        <f>VLOOKUP(Q86,'Danh muc'!$C$2:$V$92,2,0)</f>
        <v>7620112</v>
      </c>
    </row>
    <row r="87" spans="1:19" x14ac:dyDescent="0.25">
      <c r="A87" s="2" t="s">
        <v>370</v>
      </c>
      <c r="B87" s="4">
        <v>88</v>
      </c>
      <c r="C87" s="4" t="str">
        <f t="shared" si="1"/>
        <v>TCT088</v>
      </c>
      <c r="D87" s="2" t="s">
        <v>371</v>
      </c>
      <c r="E87" s="16">
        <v>35625.291666666664</v>
      </c>
      <c r="F87" s="2" t="s">
        <v>5</v>
      </c>
      <c r="G87" s="2" t="s">
        <v>6</v>
      </c>
      <c r="H87" s="2" t="s">
        <v>30</v>
      </c>
      <c r="I87" s="2">
        <v>92197002381</v>
      </c>
      <c r="J87" s="2" t="s">
        <v>64</v>
      </c>
      <c r="K87" s="2" t="s">
        <v>65</v>
      </c>
      <c r="L87" s="2" t="s">
        <v>30</v>
      </c>
      <c r="M87" s="4">
        <v>949308507</v>
      </c>
      <c r="N87" s="2" t="s">
        <v>372</v>
      </c>
      <c r="O87" s="2" t="str">
        <f>VLOOKUP(A87,'Ngành TN'!$A$2:$B$185,2,0)</f>
        <v>Quản trị kinh doanh</v>
      </c>
      <c r="P87" s="2"/>
      <c r="Q87" s="2" t="str">
        <f>VLOOKUP(A87,'Ngành ĐK'!$A$2:$C$185,2,0)</f>
        <v>Quản trị kinh doanh</v>
      </c>
      <c r="R87" s="2" t="str">
        <f>VLOOKUP(A87,'Ngành ĐK'!$A$2:$C$185,3,0)</f>
        <v/>
      </c>
      <c r="S87" s="3">
        <f>VLOOKUP(Q87,'Danh muc'!$C$2:$V$92,2,0)</f>
        <v>7340101</v>
      </c>
    </row>
    <row r="88" spans="1:19" x14ac:dyDescent="0.25">
      <c r="A88" s="2" t="s">
        <v>373</v>
      </c>
      <c r="B88" s="4">
        <v>89</v>
      </c>
      <c r="C88" s="4" t="str">
        <f t="shared" si="1"/>
        <v>TCT089</v>
      </c>
      <c r="D88" s="2" t="s">
        <v>374</v>
      </c>
      <c r="E88" s="16">
        <v>34921.291666666664</v>
      </c>
      <c r="F88" s="2" t="s">
        <v>5</v>
      </c>
      <c r="G88" s="2" t="s">
        <v>6</v>
      </c>
      <c r="H88" s="2" t="s">
        <v>145</v>
      </c>
      <c r="I88" s="2">
        <v>381745554</v>
      </c>
      <c r="J88" s="2" t="s">
        <v>79</v>
      </c>
      <c r="K88" s="2" t="s">
        <v>41</v>
      </c>
      <c r="L88" s="2" t="s">
        <v>30</v>
      </c>
      <c r="M88" s="4">
        <v>943739109</v>
      </c>
      <c r="N88" s="2" t="s">
        <v>375</v>
      </c>
      <c r="O88" s="2" t="str">
        <f>VLOOKUP(A88,'Ngành TN'!$A$2:$B$185,2,0)</f>
        <v>Kế toán</v>
      </c>
      <c r="P88" s="2"/>
      <c r="Q88" s="2" t="s">
        <v>788</v>
      </c>
      <c r="R88" s="2" t="str">
        <f>VLOOKUP(A88,'Ngành ĐK'!$A$2:$C$185,3,0)</f>
        <v>Không có</v>
      </c>
      <c r="S88" s="3">
        <f>VLOOKUP(Q88,'Danh muc'!$C$2:$V$92,2,0)</f>
        <v>7340301</v>
      </c>
    </row>
    <row r="89" spans="1:19" x14ac:dyDescent="0.25">
      <c r="A89" s="2" t="s">
        <v>376</v>
      </c>
      <c r="B89" s="4">
        <v>90</v>
      </c>
      <c r="C89" s="4" t="str">
        <f t="shared" si="1"/>
        <v>TCT090</v>
      </c>
      <c r="D89" s="2" t="s">
        <v>377</v>
      </c>
      <c r="E89" s="16">
        <v>36552.291666666664</v>
      </c>
      <c r="F89" s="2" t="s">
        <v>13</v>
      </c>
      <c r="G89" s="2" t="s">
        <v>6</v>
      </c>
      <c r="H89" s="2" t="s">
        <v>57</v>
      </c>
      <c r="I89" s="2">
        <v>334920736</v>
      </c>
      <c r="J89" s="2" t="s">
        <v>378</v>
      </c>
      <c r="K89" s="2" t="s">
        <v>379</v>
      </c>
      <c r="L89" s="2" t="s">
        <v>57</v>
      </c>
      <c r="M89" s="4">
        <v>986732024</v>
      </c>
      <c r="N89" s="2" t="s">
        <v>380</v>
      </c>
      <c r="O89" s="2" t="str">
        <f>VLOOKUP(A89,'Ngành TN'!$A$2:$B$185,2,0)</f>
        <v>Kế toán</v>
      </c>
      <c r="P89" s="2"/>
      <c r="Q89" s="2" t="str">
        <f>VLOOKUP(A89,'Ngành ĐK'!$A$2:$C$185,2,0)</f>
        <v>Kế toán</v>
      </c>
      <c r="R89" s="2" t="str">
        <f>VLOOKUP(A89,'Ngành ĐK'!$A$2:$C$185,3,0)</f>
        <v/>
      </c>
      <c r="S89" s="3">
        <f>VLOOKUP(Q89,'Danh muc'!$C$2:$V$92,2,0)</f>
        <v>7340301</v>
      </c>
    </row>
    <row r="90" spans="1:19" x14ac:dyDescent="0.25">
      <c r="A90" s="2" t="s">
        <v>381</v>
      </c>
      <c r="B90" s="4">
        <v>91</v>
      </c>
      <c r="C90" s="4" t="str">
        <f t="shared" si="1"/>
        <v>TCT091</v>
      </c>
      <c r="D90" s="2" t="s">
        <v>382</v>
      </c>
      <c r="E90" s="16">
        <v>36584.291666666664</v>
      </c>
      <c r="F90" s="2" t="s">
        <v>13</v>
      </c>
      <c r="G90" s="2" t="s">
        <v>6</v>
      </c>
      <c r="H90" s="2" t="s">
        <v>19</v>
      </c>
      <c r="I90" s="2">
        <v>342033996</v>
      </c>
      <c r="J90" s="2" t="s">
        <v>383</v>
      </c>
      <c r="K90" s="2" t="s">
        <v>24</v>
      </c>
      <c r="L90" s="2" t="s">
        <v>19</v>
      </c>
      <c r="M90" s="4">
        <v>775802396</v>
      </c>
      <c r="N90" s="2" t="s">
        <v>384</v>
      </c>
      <c r="O90" s="2" t="str">
        <f>VLOOKUP(A90,'Ngành TN'!$A$2:$B$185,2,0)</f>
        <v>Công nghệ thông tin</v>
      </c>
      <c r="P90" s="2"/>
      <c r="Q90" s="2" t="str">
        <f>VLOOKUP(A90,'Ngành ĐK'!$A$2:$C$185,2,0)</f>
        <v>Công nghệ thông tin</v>
      </c>
      <c r="R90" s="2" t="str">
        <f>VLOOKUP(A90,'Ngành ĐK'!$A$2:$C$185,3,0)</f>
        <v>Công nghệ thông tin</v>
      </c>
      <c r="S90" s="3">
        <f>VLOOKUP(Q90,'Danh muc'!$C$2:$V$92,2,0)</f>
        <v>7480201</v>
      </c>
    </row>
    <row r="91" spans="1:19" x14ac:dyDescent="0.25">
      <c r="A91" s="2" t="s">
        <v>385</v>
      </c>
      <c r="B91" s="4">
        <v>92</v>
      </c>
      <c r="C91" s="4" t="str">
        <f t="shared" si="1"/>
        <v>TCT092</v>
      </c>
      <c r="D91" s="2" t="s">
        <v>386</v>
      </c>
      <c r="E91" s="16">
        <v>36622.291666666664</v>
      </c>
      <c r="F91" s="2" t="s">
        <v>5</v>
      </c>
      <c r="G91" s="2" t="s">
        <v>6</v>
      </c>
      <c r="H91" s="2" t="s">
        <v>30</v>
      </c>
      <c r="I91" s="2">
        <v>93300000454</v>
      </c>
      <c r="J91" s="2" t="s">
        <v>387</v>
      </c>
      <c r="K91" s="2" t="s">
        <v>150</v>
      </c>
      <c r="L91" s="2" t="s">
        <v>71</v>
      </c>
      <c r="M91" s="4">
        <v>775857609</v>
      </c>
      <c r="N91" s="2" t="s">
        <v>388</v>
      </c>
      <c r="O91" s="2" t="str">
        <f>VLOOKUP(A91,'Ngành TN'!$A$2:$B$185,2,0)</f>
        <v>Tiếng Anh</v>
      </c>
      <c r="P91" s="2"/>
      <c r="Q91" s="2" t="str">
        <f>VLOOKUP(A91,'Ngành ĐK'!$A$2:$C$185,2,0)</f>
        <v>Kế toán</v>
      </c>
      <c r="R91" s="2" t="str">
        <f>VLOOKUP(A91,'Ngành ĐK'!$A$2:$C$185,3,0)</f>
        <v/>
      </c>
      <c r="S91" s="3">
        <f>VLOOKUP(Q91,'Danh muc'!$C$2:$V$92,2,0)</f>
        <v>7340301</v>
      </c>
    </row>
    <row r="92" spans="1:19" x14ac:dyDescent="0.25">
      <c r="A92" s="2" t="s">
        <v>389</v>
      </c>
      <c r="B92" s="4">
        <v>93</v>
      </c>
      <c r="C92" s="4" t="str">
        <f t="shared" si="1"/>
        <v>TCT093</v>
      </c>
      <c r="D92" s="2" t="s">
        <v>390</v>
      </c>
      <c r="E92" s="16">
        <v>36634.291666666664</v>
      </c>
      <c r="F92" s="2" t="s">
        <v>5</v>
      </c>
      <c r="G92" s="2" t="s">
        <v>6</v>
      </c>
      <c r="H92" s="2" t="s">
        <v>4</v>
      </c>
      <c r="I92" s="2">
        <v>82300000576</v>
      </c>
      <c r="J92" s="2" t="s">
        <v>177</v>
      </c>
      <c r="K92" s="2" t="s">
        <v>41</v>
      </c>
      <c r="L92" s="2" t="s">
        <v>30</v>
      </c>
      <c r="M92" s="4">
        <v>964883771</v>
      </c>
      <c r="N92" s="2" t="s">
        <v>391</v>
      </c>
      <c r="O92" s="2" t="str">
        <f>VLOOKUP(A92,'Ngành TN'!$A$2:$B$185,2,0)</f>
        <v>Tiếng Anh</v>
      </c>
      <c r="P92" s="2"/>
      <c r="Q92" s="2" t="str">
        <f>VLOOKUP(A92,'Ngành ĐK'!$A$2:$C$185,2,0)</f>
        <v>Quản trị kinh doanh</v>
      </c>
      <c r="R92" s="2" t="str">
        <f>VLOOKUP(A92,'Ngành ĐK'!$A$2:$C$185,3,0)</f>
        <v/>
      </c>
      <c r="S92" s="3">
        <f>VLOOKUP(Q92,'Danh muc'!$C$2:$V$92,2,0)</f>
        <v>7340101</v>
      </c>
    </row>
    <row r="93" spans="1:19" x14ac:dyDescent="0.25">
      <c r="A93" s="2" t="s">
        <v>392</v>
      </c>
      <c r="B93" s="4">
        <v>94</v>
      </c>
      <c r="C93" s="4" t="str">
        <f t="shared" si="1"/>
        <v>TCT094</v>
      </c>
      <c r="D93" s="2" t="s">
        <v>393</v>
      </c>
      <c r="E93" s="16">
        <v>36433.291666666664</v>
      </c>
      <c r="F93" s="2" t="s">
        <v>5</v>
      </c>
      <c r="G93" s="2" t="s">
        <v>6</v>
      </c>
      <c r="H93" s="2" t="s">
        <v>30</v>
      </c>
      <c r="I93" s="2">
        <v>363953718</v>
      </c>
      <c r="J93" s="2" t="s">
        <v>394</v>
      </c>
      <c r="K93" s="2" t="s">
        <v>168</v>
      </c>
      <c r="L93" s="2" t="s">
        <v>71</v>
      </c>
      <c r="M93" s="4">
        <v>979904037</v>
      </c>
      <c r="N93" s="2" t="s">
        <v>395</v>
      </c>
      <c r="O93" s="2" t="str">
        <f>VLOOKUP(A93,'Ngành TN'!$A$2:$B$185,2,0)</f>
        <v>Quản trị kinh doanh</v>
      </c>
      <c r="P93" s="2"/>
      <c r="Q93" s="2" t="str">
        <f>VLOOKUP(A93,'Ngành ĐK'!$A$2:$C$185,2,0)</f>
        <v>Quản trị kinh doanh</v>
      </c>
      <c r="R93" s="2" t="str">
        <f>VLOOKUP(A93,'Ngành ĐK'!$A$2:$C$185,3,0)</f>
        <v/>
      </c>
      <c r="S93" s="3">
        <f>VLOOKUP(Q93,'Danh muc'!$C$2:$V$92,2,0)</f>
        <v>7340101</v>
      </c>
    </row>
    <row r="94" spans="1:19" x14ac:dyDescent="0.25">
      <c r="A94" s="2" t="s">
        <v>396</v>
      </c>
      <c r="B94" s="4">
        <v>95</v>
      </c>
      <c r="C94" s="4" t="str">
        <f t="shared" si="1"/>
        <v>TCT095</v>
      </c>
      <c r="D94" s="2" t="s">
        <v>397</v>
      </c>
      <c r="E94" s="16">
        <v>36026.291666666664</v>
      </c>
      <c r="F94" s="2" t="s">
        <v>13</v>
      </c>
      <c r="G94" s="2" t="s">
        <v>6</v>
      </c>
      <c r="H94" s="2" t="s">
        <v>30</v>
      </c>
      <c r="I94" s="2">
        <v>92098001083</v>
      </c>
      <c r="J94" s="2" t="s">
        <v>134</v>
      </c>
      <c r="K94" s="2" t="s">
        <v>41</v>
      </c>
      <c r="L94" s="2" t="s">
        <v>30</v>
      </c>
      <c r="M94" s="4">
        <v>869313492</v>
      </c>
      <c r="N94" s="2" t="s">
        <v>398</v>
      </c>
      <c r="O94" s="2" t="str">
        <f>VLOOKUP(A94,'Ngành TN'!$A$2:$B$185,2,0)</f>
        <v>Ngôn ngữ Anh</v>
      </c>
      <c r="P94" s="2"/>
      <c r="Q94" s="2" t="str">
        <f>VLOOKUP(A94,'Ngành ĐK'!$A$2:$C$185,2,0)</f>
        <v>Ngôn ngữ Anh</v>
      </c>
      <c r="R94" s="2" t="str">
        <f>VLOOKUP(A94,'Ngành ĐK'!$A$2:$C$185,3,0)</f>
        <v>Ngôn ngữ Anh</v>
      </c>
      <c r="S94" s="3">
        <f>VLOOKUP(Q94,'Danh muc'!$C$2:$V$92,2,0)</f>
        <v>7220201</v>
      </c>
    </row>
    <row r="95" spans="1:19" x14ac:dyDescent="0.25">
      <c r="A95" s="2" t="s">
        <v>399</v>
      </c>
      <c r="B95" s="4">
        <v>96</v>
      </c>
      <c r="C95" s="4" t="str">
        <f t="shared" si="1"/>
        <v>TCT096</v>
      </c>
      <c r="D95" s="2" t="s">
        <v>400</v>
      </c>
      <c r="E95" s="16">
        <v>36649.291666666664</v>
      </c>
      <c r="F95" s="2" t="s">
        <v>5</v>
      </c>
      <c r="G95" s="2" t="s">
        <v>6</v>
      </c>
      <c r="H95" s="2" t="s">
        <v>12</v>
      </c>
      <c r="I95" s="2">
        <v>352486576</v>
      </c>
      <c r="J95" s="2" t="s">
        <v>401</v>
      </c>
      <c r="K95" s="2" t="s">
        <v>402</v>
      </c>
      <c r="L95" s="2" t="s">
        <v>12</v>
      </c>
      <c r="M95" s="4">
        <v>327051812</v>
      </c>
      <c r="N95" s="2" t="s">
        <v>403</v>
      </c>
      <c r="O95" s="2" t="str">
        <f>VLOOKUP(A95,'Ngành TN'!$A$2:$B$185,2,0)</f>
        <v>Kinh doanh thương mại</v>
      </c>
      <c r="P95" s="2"/>
      <c r="Q95" s="2" t="str">
        <f>VLOOKUP(A95,'Ngành ĐK'!$A$2:$C$185,2,0)</f>
        <v>Kinh tế</v>
      </c>
      <c r="R95" s="2" t="str">
        <f>VLOOKUP(A95,'Ngành ĐK'!$A$2:$C$185,3,0)</f>
        <v/>
      </c>
      <c r="S95" s="3">
        <f>VLOOKUP(Q95,'Danh muc'!$C$2:$V$92,2,0)</f>
        <v>7310101</v>
      </c>
    </row>
    <row r="96" spans="1:19" x14ac:dyDescent="0.25">
      <c r="A96" s="2" t="s">
        <v>404</v>
      </c>
      <c r="B96" s="4">
        <v>97</v>
      </c>
      <c r="C96" s="4" t="str">
        <f t="shared" si="1"/>
        <v>TCT097</v>
      </c>
      <c r="D96" s="2" t="s">
        <v>405</v>
      </c>
      <c r="E96" s="16">
        <v>36749.291666666664</v>
      </c>
      <c r="F96" s="2" t="s">
        <v>5</v>
      </c>
      <c r="G96" s="2" t="s">
        <v>6</v>
      </c>
      <c r="H96" s="2" t="s">
        <v>71</v>
      </c>
      <c r="I96" s="2">
        <v>93300000956</v>
      </c>
      <c r="J96" s="2" t="s">
        <v>406</v>
      </c>
      <c r="K96" s="2" t="s">
        <v>70</v>
      </c>
      <c r="L96" s="2" t="s">
        <v>71</v>
      </c>
      <c r="M96" s="4">
        <v>985141034</v>
      </c>
      <c r="N96" s="2" t="s">
        <v>407</v>
      </c>
      <c r="O96" s="2" t="str">
        <f>VLOOKUP(A96,'Ngành TN'!$A$2:$B$185,2,0)</f>
        <v>Quản trị văn phòng</v>
      </c>
      <c r="P96" s="2"/>
      <c r="Q96" s="2" t="str">
        <f>VLOOKUP(A96,'Ngành ĐK'!$A$2:$C$185,2,0)</f>
        <v>Luật</v>
      </c>
      <c r="R96" s="2" t="str">
        <f>VLOOKUP(A96,'Ngành ĐK'!$A$2:$C$185,3,0)</f>
        <v>Luật Hành chính</v>
      </c>
      <c r="S96" s="3">
        <f>VLOOKUP(Q96,'Danh muc'!$C$2:$V$92,2,0)</f>
        <v>7380101</v>
      </c>
    </row>
    <row r="97" spans="1:19" x14ac:dyDescent="0.25">
      <c r="A97" s="2" t="s">
        <v>408</v>
      </c>
      <c r="B97" s="4">
        <v>98</v>
      </c>
      <c r="C97" s="4" t="str">
        <f t="shared" si="1"/>
        <v>TCT098</v>
      </c>
      <c r="D97" s="2" t="s">
        <v>409</v>
      </c>
      <c r="E97" s="16">
        <v>33459.291666666664</v>
      </c>
      <c r="F97" s="2" t="s">
        <v>13</v>
      </c>
      <c r="G97" s="2" t="s">
        <v>6</v>
      </c>
      <c r="H97" s="2" t="s">
        <v>412</v>
      </c>
      <c r="I97" s="2">
        <v>83091000865</v>
      </c>
      <c r="J97" s="2" t="s">
        <v>410</v>
      </c>
      <c r="K97" s="2" t="s">
        <v>411</v>
      </c>
      <c r="L97" s="2" t="s">
        <v>412</v>
      </c>
      <c r="M97" s="4">
        <v>365770625</v>
      </c>
      <c r="N97" s="2" t="s">
        <v>413</v>
      </c>
      <c r="O97" s="2" t="str">
        <f>VLOOKUP(A97,'Ngành TN'!$A$2:$B$185,2,0)</f>
        <v>Sư phạm Toán học</v>
      </c>
      <c r="P97" s="46" t="s">
        <v>1422</v>
      </c>
      <c r="Q97" s="2" t="str">
        <f>VLOOKUP(A97,'Ngành ĐK'!$A$2:$C$185,2,0)</f>
        <v>Sư phạm Toán học</v>
      </c>
      <c r="R97" s="2" t="str">
        <f>VLOOKUP(A97,'Ngành ĐK'!$A$2:$C$185,3,0)</f>
        <v/>
      </c>
      <c r="S97" s="3">
        <f>VLOOKUP(Q97,'Danh muc'!$C$2:$V$92,2,0)</f>
        <v>7140209</v>
      </c>
    </row>
    <row r="98" spans="1:19" x14ac:dyDescent="0.25">
      <c r="A98" s="2" t="s">
        <v>414</v>
      </c>
      <c r="B98" s="4">
        <v>99</v>
      </c>
      <c r="C98" s="4" t="str">
        <f t="shared" si="1"/>
        <v>TCT099</v>
      </c>
      <c r="D98" s="2" t="s">
        <v>415</v>
      </c>
      <c r="E98" s="16">
        <v>36749.291666666664</v>
      </c>
      <c r="F98" s="2" t="s">
        <v>5</v>
      </c>
      <c r="G98" s="2" t="s">
        <v>6</v>
      </c>
      <c r="H98" s="2" t="s">
        <v>12</v>
      </c>
      <c r="I98" s="2">
        <v>352518084</v>
      </c>
      <c r="J98" s="2" t="s">
        <v>79</v>
      </c>
      <c r="K98" s="2" t="s">
        <v>41</v>
      </c>
      <c r="L98" s="2" t="s">
        <v>30</v>
      </c>
      <c r="M98" s="4">
        <v>774761936</v>
      </c>
      <c r="N98" s="2" t="s">
        <v>416</v>
      </c>
      <c r="O98" s="2" t="str">
        <f>VLOOKUP(A98,'Ngành TN'!$A$2:$B$185,2,0)</f>
        <v>Dịch vụ pháp lý</v>
      </c>
      <c r="P98" s="2"/>
      <c r="Q98" s="2" t="str">
        <f>VLOOKUP(A98,'Ngành ĐK'!$A$2:$C$185,2,0)</f>
        <v>Luật</v>
      </c>
      <c r="R98" s="2" t="str">
        <f>VLOOKUP(A98,'Ngành ĐK'!$A$2:$C$185,3,0)</f>
        <v>Luật Thương mại</v>
      </c>
      <c r="S98" s="3">
        <f>VLOOKUP(Q98,'Danh muc'!$C$2:$V$92,2,0)</f>
        <v>7380101</v>
      </c>
    </row>
    <row r="99" spans="1:19" x14ac:dyDescent="0.25">
      <c r="A99" s="2" t="s">
        <v>417</v>
      </c>
      <c r="B99" s="4">
        <v>100</v>
      </c>
      <c r="C99" s="4" t="str">
        <f t="shared" si="1"/>
        <v>TCT100</v>
      </c>
      <c r="D99" s="2" t="s">
        <v>418</v>
      </c>
      <c r="E99" s="16">
        <v>36546.291666666664</v>
      </c>
      <c r="F99" s="2" t="s">
        <v>5</v>
      </c>
      <c r="G99" s="2" t="s">
        <v>6</v>
      </c>
      <c r="H99" s="2" t="s">
        <v>12</v>
      </c>
      <c r="I99" s="2">
        <v>352523778</v>
      </c>
      <c r="J99" s="2" t="s">
        <v>177</v>
      </c>
      <c r="K99" s="2" t="s">
        <v>41</v>
      </c>
      <c r="L99" s="2" t="s">
        <v>30</v>
      </c>
      <c r="M99" s="4">
        <v>912025624</v>
      </c>
      <c r="N99" s="2" t="s">
        <v>419</v>
      </c>
      <c r="O99" s="2" t="str">
        <f>VLOOKUP(A99,'Ngành TN'!$A$2:$B$185,2,0)</f>
        <v>Ngôn ngữ Anh</v>
      </c>
      <c r="P99" s="2"/>
      <c r="Q99" s="2" t="str">
        <f>VLOOKUP(A99,'Ngành ĐK'!$A$2:$C$185,2,0)</f>
        <v>Ngôn ngữ Anh</v>
      </c>
      <c r="R99" s="2" t="str">
        <f>VLOOKUP(A99,'Ngành ĐK'!$A$2:$C$185,3,0)</f>
        <v>Ngôn ngữ Anh</v>
      </c>
      <c r="S99" s="3">
        <f>VLOOKUP(Q99,'Danh muc'!$C$2:$V$92,2,0)</f>
        <v>7220201</v>
      </c>
    </row>
    <row r="100" spans="1:19" x14ac:dyDescent="0.25">
      <c r="A100" s="2" t="s">
        <v>420</v>
      </c>
      <c r="B100" s="4">
        <v>101</v>
      </c>
      <c r="C100" s="4" t="str">
        <f t="shared" si="1"/>
        <v>TCT101</v>
      </c>
      <c r="D100" s="2" t="s">
        <v>421</v>
      </c>
      <c r="E100" s="16">
        <v>35857.291666666664</v>
      </c>
      <c r="F100" s="2" t="s">
        <v>13</v>
      </c>
      <c r="G100" s="2" t="s">
        <v>6</v>
      </c>
      <c r="H100" s="2" t="s">
        <v>30</v>
      </c>
      <c r="I100" s="2">
        <v>362499719</v>
      </c>
      <c r="J100" s="2" t="s">
        <v>422</v>
      </c>
      <c r="K100" s="2" t="s">
        <v>41</v>
      </c>
      <c r="L100" s="2" t="s">
        <v>30</v>
      </c>
      <c r="M100" s="4">
        <v>778178959</v>
      </c>
      <c r="N100" s="2" t="s">
        <v>423</v>
      </c>
      <c r="O100" s="2" t="str">
        <f>VLOOKUP(A100,'Ngành TN'!$A$2:$B$185,2,0)</f>
        <v>Kế toán</v>
      </c>
      <c r="P100" s="2"/>
      <c r="Q100" s="2" t="s">
        <v>788</v>
      </c>
      <c r="R100" s="2" t="str">
        <f>VLOOKUP(A100,'Ngành ĐK'!$A$2:$C$185,3,0)</f>
        <v>Không có</v>
      </c>
      <c r="S100" s="3">
        <f>VLOOKUP(Q100,'Danh muc'!$C$2:$V$92,2,0)</f>
        <v>7340301</v>
      </c>
    </row>
    <row r="101" spans="1:19" x14ac:dyDescent="0.25">
      <c r="A101" s="2" t="s">
        <v>424</v>
      </c>
      <c r="B101" s="4">
        <v>102</v>
      </c>
      <c r="C101" s="4" t="str">
        <f t="shared" si="1"/>
        <v>TCT102</v>
      </c>
      <c r="D101" s="2" t="s">
        <v>425</v>
      </c>
      <c r="E101" s="16">
        <v>36742.291666666664</v>
      </c>
      <c r="F101" s="2" t="s">
        <v>5</v>
      </c>
      <c r="G101" s="2" t="s">
        <v>6</v>
      </c>
      <c r="H101" s="2" t="s">
        <v>125</v>
      </c>
      <c r="I101" s="2">
        <v>366280664</v>
      </c>
      <c r="J101" s="2" t="s">
        <v>426</v>
      </c>
      <c r="K101" s="2" t="s">
        <v>70</v>
      </c>
      <c r="L101" s="2" t="s">
        <v>125</v>
      </c>
      <c r="M101" s="4">
        <v>356934268</v>
      </c>
      <c r="N101" s="2" t="s">
        <v>427</v>
      </c>
      <c r="O101" s="2" t="str">
        <f>VLOOKUP(A101,'Ngành TN'!$A$2:$B$185,2,0)</f>
        <v>Kế toán</v>
      </c>
      <c r="P101" s="2"/>
      <c r="Q101" s="2" t="s">
        <v>788</v>
      </c>
      <c r="R101" s="2" t="str">
        <f>VLOOKUP(A101,'Ngành ĐK'!$A$2:$C$185,3,0)</f>
        <v>Không có</v>
      </c>
      <c r="S101" s="3">
        <f>VLOOKUP(Q101,'Danh muc'!$C$2:$V$92,2,0)</f>
        <v>7340301</v>
      </c>
    </row>
    <row r="102" spans="1:19" x14ac:dyDescent="0.25">
      <c r="A102" s="2" t="s">
        <v>428</v>
      </c>
      <c r="B102" s="4">
        <v>103</v>
      </c>
      <c r="C102" s="4" t="str">
        <f t="shared" si="1"/>
        <v>TCT103</v>
      </c>
      <c r="D102" s="2" t="s">
        <v>429</v>
      </c>
      <c r="E102" s="16">
        <v>36542.291666666664</v>
      </c>
      <c r="F102" s="2" t="s">
        <v>13</v>
      </c>
      <c r="G102" s="2" t="s">
        <v>6</v>
      </c>
      <c r="H102" s="2" t="s">
        <v>71</v>
      </c>
      <c r="I102" s="2">
        <v>364064949</v>
      </c>
      <c r="J102" s="2" t="s">
        <v>430</v>
      </c>
      <c r="K102" s="2" t="s">
        <v>150</v>
      </c>
      <c r="L102" s="2" t="s">
        <v>71</v>
      </c>
      <c r="M102" s="4">
        <v>704724828</v>
      </c>
      <c r="N102" s="2" t="s">
        <v>431</v>
      </c>
      <c r="O102" s="2" t="str">
        <f>VLOOKUP(A102,'Ngành TN'!$A$2:$B$185,2,0)</f>
        <v>Công nghệ kỹ thuật xây dựng</v>
      </c>
      <c r="P102" s="2"/>
      <c r="Q102" s="2" t="str">
        <f>VLOOKUP(A102,'Ngành ĐK'!$A$2:$C$185,2,0)</f>
        <v>Kỹ thuật xây dựng</v>
      </c>
      <c r="R102" s="2" t="str">
        <f>VLOOKUP(A102,'Ngành ĐK'!$A$2:$C$185,3,0)</f>
        <v/>
      </c>
      <c r="S102" s="3">
        <f>VLOOKUP(Q102,'Danh muc'!$C$2:$V$92,2,0)</f>
        <v>7580201</v>
      </c>
    </row>
    <row r="103" spans="1:19" x14ac:dyDescent="0.25">
      <c r="A103" s="2" t="s">
        <v>432</v>
      </c>
      <c r="B103" s="4">
        <v>104</v>
      </c>
      <c r="C103" s="4" t="str">
        <f t="shared" si="1"/>
        <v>TCT104</v>
      </c>
      <c r="D103" s="2" t="s">
        <v>433</v>
      </c>
      <c r="E103" s="16">
        <v>36671.291666666664</v>
      </c>
      <c r="F103" s="2" t="s">
        <v>5</v>
      </c>
      <c r="G103" s="2" t="s">
        <v>6</v>
      </c>
      <c r="H103" s="2" t="s">
        <v>116</v>
      </c>
      <c r="I103" s="2">
        <v>371880043</v>
      </c>
      <c r="J103" s="2" t="s">
        <v>434</v>
      </c>
      <c r="K103" s="2" t="s">
        <v>435</v>
      </c>
      <c r="L103" s="2" t="s">
        <v>116</v>
      </c>
      <c r="M103" s="4">
        <v>392001323</v>
      </c>
      <c r="N103" s="2" t="s">
        <v>436</v>
      </c>
      <c r="O103" s="2" t="str">
        <f>VLOOKUP(A103,'Ngành TN'!$A$2:$B$185,2,0)</f>
        <v>Kế toán</v>
      </c>
      <c r="P103" s="2"/>
      <c r="Q103" s="2" t="s">
        <v>788</v>
      </c>
      <c r="R103" s="2" t="str">
        <f>VLOOKUP(A103,'Ngành ĐK'!$A$2:$C$185,3,0)</f>
        <v>Không có</v>
      </c>
      <c r="S103" s="3">
        <f>VLOOKUP(Q103,'Danh muc'!$C$2:$V$92,2,0)</f>
        <v>7340301</v>
      </c>
    </row>
    <row r="104" spans="1:19" x14ac:dyDescent="0.25">
      <c r="A104" s="2" t="s">
        <v>437</v>
      </c>
      <c r="B104" s="4">
        <v>105</v>
      </c>
      <c r="C104" s="4" t="str">
        <f t="shared" si="1"/>
        <v>TCT105</v>
      </c>
      <c r="D104" s="2" t="s">
        <v>438</v>
      </c>
      <c r="E104" s="16">
        <v>36731.291666666664</v>
      </c>
      <c r="F104" s="2" t="s">
        <v>5</v>
      </c>
      <c r="G104" s="2" t="s">
        <v>6</v>
      </c>
      <c r="H104" s="2" t="s">
        <v>12</v>
      </c>
      <c r="I104" s="2">
        <v>352502121</v>
      </c>
      <c r="J104" s="2" t="s">
        <v>79</v>
      </c>
      <c r="K104" s="2" t="s">
        <v>41</v>
      </c>
      <c r="L104" s="2" t="s">
        <v>30</v>
      </c>
      <c r="M104" s="4">
        <v>765655692</v>
      </c>
      <c r="N104" s="2" t="s">
        <v>439</v>
      </c>
      <c r="O104" s="2" t="str">
        <f>VLOOKUP(A104,'Ngành TN'!$A$2:$B$185,2,0)</f>
        <v>Quản trị kinh doanh</v>
      </c>
      <c r="P104" s="2"/>
      <c r="Q104" s="2" t="str">
        <f>VLOOKUP(A104,'Ngành ĐK'!$A$2:$C$185,2,0)</f>
        <v>Quản trị kinh doanh</v>
      </c>
      <c r="R104" s="2" t="str">
        <f>VLOOKUP(A104,'Ngành ĐK'!$A$2:$C$185,3,0)</f>
        <v/>
      </c>
      <c r="S104" s="3">
        <f>VLOOKUP(Q104,'Danh muc'!$C$2:$V$92,2,0)</f>
        <v>7340101</v>
      </c>
    </row>
    <row r="105" spans="1:19" x14ac:dyDescent="0.25">
      <c r="A105" s="2" t="s">
        <v>440</v>
      </c>
      <c r="B105" s="4">
        <v>106</v>
      </c>
      <c r="C105" s="4" t="str">
        <f t="shared" si="1"/>
        <v>TCT106</v>
      </c>
      <c r="D105" s="2" t="s">
        <v>441</v>
      </c>
      <c r="E105" s="16">
        <v>35477.291666666664</v>
      </c>
      <c r="F105" s="2" t="s">
        <v>5</v>
      </c>
      <c r="G105" s="2" t="s">
        <v>6</v>
      </c>
      <c r="H105" s="2" t="s">
        <v>80</v>
      </c>
      <c r="I105" s="2">
        <v>331774022</v>
      </c>
      <c r="J105" s="2" t="s">
        <v>177</v>
      </c>
      <c r="K105" s="2" t="s">
        <v>41</v>
      </c>
      <c r="L105" s="2" t="s">
        <v>30</v>
      </c>
      <c r="M105" s="4">
        <v>965727340</v>
      </c>
      <c r="N105" s="2" t="s">
        <v>442</v>
      </c>
      <c r="O105" s="2" t="str">
        <f>VLOOKUP(A105,'Ngành TN'!$A$2:$B$185,2,0)</f>
        <v>Kế toán</v>
      </c>
      <c r="P105" s="2"/>
      <c r="Q105" s="2" t="str">
        <f>VLOOKUP(A105,'Ngành ĐK'!$A$2:$C$185,2,0)</f>
        <v>Kế toán</v>
      </c>
      <c r="R105" s="2" t="str">
        <f>VLOOKUP(A105,'Ngành ĐK'!$A$2:$C$185,3,0)</f>
        <v/>
      </c>
      <c r="S105" s="3">
        <f>VLOOKUP(Q105,'Danh muc'!$C$2:$V$92,2,0)</f>
        <v>7340301</v>
      </c>
    </row>
    <row r="106" spans="1:19" x14ac:dyDescent="0.25">
      <c r="A106" s="2" t="s">
        <v>443</v>
      </c>
      <c r="B106" s="4">
        <v>107</v>
      </c>
      <c r="C106" s="4" t="str">
        <f t="shared" si="1"/>
        <v>TCT107</v>
      </c>
      <c r="D106" s="2" t="s">
        <v>444</v>
      </c>
      <c r="E106" s="16">
        <v>36624.291666666664</v>
      </c>
      <c r="F106" s="2" t="s">
        <v>13</v>
      </c>
      <c r="G106" s="2" t="s">
        <v>6</v>
      </c>
      <c r="H106" s="2" t="s">
        <v>412</v>
      </c>
      <c r="I106" s="2">
        <v>321772959</v>
      </c>
      <c r="J106" s="2" t="s">
        <v>177</v>
      </c>
      <c r="K106" s="2" t="s">
        <v>41</v>
      </c>
      <c r="L106" s="2" t="s">
        <v>30</v>
      </c>
      <c r="M106" s="4">
        <v>788877159</v>
      </c>
      <c r="N106" s="2" t="s">
        <v>445</v>
      </c>
      <c r="O106" s="2" t="str">
        <f>VLOOKUP(A106,'Ngành TN'!$A$2:$B$185,2,0)</f>
        <v>Công nghệ kỹ thuật xây dựng</v>
      </c>
      <c r="P106" s="2"/>
      <c r="Q106" s="2" t="str">
        <f>VLOOKUP(A106,'Ngành ĐK'!$A$2:$C$185,2,0)</f>
        <v>Kỹ thuật xây dựng</v>
      </c>
      <c r="R106" s="2" t="str">
        <f>VLOOKUP(A106,'Ngành ĐK'!$A$2:$C$185,3,0)</f>
        <v/>
      </c>
      <c r="S106" s="3">
        <f>VLOOKUP(Q106,'Danh muc'!$C$2:$V$92,2,0)</f>
        <v>7580201</v>
      </c>
    </row>
    <row r="107" spans="1:19" x14ac:dyDescent="0.25">
      <c r="A107" s="2" t="s">
        <v>446</v>
      </c>
      <c r="B107" s="4">
        <v>108</v>
      </c>
      <c r="C107" s="4" t="str">
        <f t="shared" si="1"/>
        <v>TCT108</v>
      </c>
      <c r="D107" s="2" t="s">
        <v>447</v>
      </c>
      <c r="E107" s="16">
        <v>36697.291666666664</v>
      </c>
      <c r="F107" s="2" t="s">
        <v>5</v>
      </c>
      <c r="G107" s="2" t="s">
        <v>6</v>
      </c>
      <c r="H107" s="2" t="s">
        <v>12</v>
      </c>
      <c r="I107" s="2">
        <v>352543060</v>
      </c>
      <c r="J107" s="2" t="s">
        <v>129</v>
      </c>
      <c r="K107" s="2" t="s">
        <v>130</v>
      </c>
      <c r="L107" s="2" t="s">
        <v>30</v>
      </c>
      <c r="M107" s="4">
        <v>386664167</v>
      </c>
      <c r="N107" s="2" t="s">
        <v>448</v>
      </c>
      <c r="O107" s="2" t="str">
        <f>VLOOKUP(A107,'Ngành TN'!$A$2:$B$185,2,0)</f>
        <v>Dịch vụ pháp lý</v>
      </c>
      <c r="P107" s="2"/>
      <c r="Q107" s="2" t="str">
        <f>VLOOKUP(A107,'Ngành ĐK'!$A$2:$C$185,2,0)</f>
        <v>Luật</v>
      </c>
      <c r="R107" s="2" t="str">
        <f>VLOOKUP(A107,'Ngành ĐK'!$A$2:$C$185,3,0)</f>
        <v>Luật Thương mại</v>
      </c>
      <c r="S107" s="3">
        <f>VLOOKUP(Q107,'Danh muc'!$C$2:$V$92,2,0)</f>
        <v>7380101</v>
      </c>
    </row>
    <row r="108" spans="1:19" x14ac:dyDescent="0.25">
      <c r="A108" s="2" t="s">
        <v>449</v>
      </c>
      <c r="B108" s="4">
        <v>109</v>
      </c>
      <c r="C108" s="4" t="str">
        <f t="shared" si="1"/>
        <v>TCT109</v>
      </c>
      <c r="D108" s="2" t="s">
        <v>450</v>
      </c>
      <c r="E108" s="16">
        <v>36274.291666666664</v>
      </c>
      <c r="F108" s="2" t="s">
        <v>5</v>
      </c>
      <c r="G108" s="2" t="s">
        <v>6</v>
      </c>
      <c r="H108" s="2" t="s">
        <v>12</v>
      </c>
      <c r="I108" s="2">
        <v>352491758</v>
      </c>
      <c r="J108" s="2" t="s">
        <v>177</v>
      </c>
      <c r="K108" s="2" t="s">
        <v>41</v>
      </c>
      <c r="L108" s="2" t="s">
        <v>30</v>
      </c>
      <c r="M108" s="4">
        <v>907392537</v>
      </c>
      <c r="N108" s="2" t="s">
        <v>451</v>
      </c>
      <c r="O108" s="2" t="str">
        <f>VLOOKUP(A108,'Ngành TN'!$A$2:$B$185,2,0)</f>
        <v>Ngôn ngữ Anh</v>
      </c>
      <c r="P108" s="2"/>
      <c r="Q108" s="2" t="str">
        <f>VLOOKUP(A108,'Ngành ĐK'!$A$2:$C$185,2,0)</f>
        <v>Ngôn ngữ Anh</v>
      </c>
      <c r="R108" s="2" t="str">
        <f>VLOOKUP(A108,'Ngành ĐK'!$A$2:$C$185,3,0)</f>
        <v>Phiên dịch - Biên dịch tiếng Anh</v>
      </c>
      <c r="S108" s="3">
        <f>VLOOKUP(Q108,'Danh muc'!$C$2:$V$92,2,0)</f>
        <v>7220201</v>
      </c>
    </row>
    <row r="109" spans="1:19" x14ac:dyDescent="0.25">
      <c r="A109" s="2" t="s">
        <v>452</v>
      </c>
      <c r="B109" s="4">
        <v>110</v>
      </c>
      <c r="C109" s="4" t="str">
        <f t="shared" si="1"/>
        <v>TCT110</v>
      </c>
      <c r="D109" s="2" t="s">
        <v>453</v>
      </c>
      <c r="E109" s="16">
        <v>36768.291666666664</v>
      </c>
      <c r="F109" s="2" t="s">
        <v>5</v>
      </c>
      <c r="G109" s="2" t="s">
        <v>6</v>
      </c>
      <c r="H109" s="2" t="s">
        <v>30</v>
      </c>
      <c r="I109" s="2">
        <v>92300004177</v>
      </c>
      <c r="J109" s="2" t="s">
        <v>454</v>
      </c>
      <c r="K109" s="2" t="s">
        <v>65</v>
      </c>
      <c r="L109" s="2" t="s">
        <v>30</v>
      </c>
      <c r="M109" s="4">
        <v>522644161</v>
      </c>
      <c r="N109" s="2" t="s">
        <v>455</v>
      </c>
      <c r="O109" s="2" t="str">
        <f>VLOOKUP(A109,'Ngành TN'!$A$2:$B$185,2,0)</f>
        <v>Tiếng Anh</v>
      </c>
      <c r="P109" s="2"/>
      <c r="Q109" s="2" t="str">
        <f>VLOOKUP(A109,'Ngành ĐK'!$A$2:$C$185,2,0)</f>
        <v>Ngôn ngữ Anh</v>
      </c>
      <c r="R109" s="2" t="str">
        <f>VLOOKUP(A109,'Ngành ĐK'!$A$2:$C$185,3,0)</f>
        <v>Ngôn ngữ Anh</v>
      </c>
      <c r="S109" s="3">
        <f>VLOOKUP(Q109,'Danh muc'!$C$2:$V$92,2,0)</f>
        <v>7220201</v>
      </c>
    </row>
    <row r="110" spans="1:19" x14ac:dyDescent="0.25">
      <c r="A110" s="2" t="s">
        <v>456</v>
      </c>
      <c r="B110" s="4">
        <v>111</v>
      </c>
      <c r="C110" s="4" t="str">
        <f t="shared" si="1"/>
        <v>TCT111</v>
      </c>
      <c r="D110" s="2" t="s">
        <v>457</v>
      </c>
      <c r="E110" s="16">
        <v>36686.291666666664</v>
      </c>
      <c r="F110" s="2" t="s">
        <v>5</v>
      </c>
      <c r="G110" s="2" t="s">
        <v>6</v>
      </c>
      <c r="H110" s="2" t="s">
        <v>125</v>
      </c>
      <c r="I110" s="2">
        <v>366263035</v>
      </c>
      <c r="J110" s="2" t="s">
        <v>458</v>
      </c>
      <c r="K110" s="2" t="s">
        <v>459</v>
      </c>
      <c r="L110" s="2" t="s">
        <v>125</v>
      </c>
      <c r="M110" s="4">
        <v>898048223</v>
      </c>
      <c r="N110" s="2" t="s">
        <v>460</v>
      </c>
      <c r="O110" s="2" t="str">
        <f>VLOOKUP(A110,'Ngành TN'!$A$2:$B$185,2,0)</f>
        <v>Tiếng Anh</v>
      </c>
      <c r="P110" s="2"/>
      <c r="Q110" s="2" t="str">
        <f>VLOOKUP(A110,'Ngành ĐK'!$A$2:$C$185,2,0)</f>
        <v>Ngôn ngữ Anh</v>
      </c>
      <c r="R110" s="2" t="str">
        <f>VLOOKUP(A110,'Ngành ĐK'!$A$2:$C$185,3,0)</f>
        <v>Ngôn ngữ Anh</v>
      </c>
      <c r="S110" s="3">
        <f>VLOOKUP(Q110,'Danh muc'!$C$2:$V$92,2,0)</f>
        <v>7220201</v>
      </c>
    </row>
    <row r="111" spans="1:19" x14ac:dyDescent="0.25">
      <c r="A111" s="2" t="s">
        <v>461</v>
      </c>
      <c r="B111" s="4">
        <v>112</v>
      </c>
      <c r="C111" s="4" t="str">
        <f t="shared" si="1"/>
        <v>TCT112</v>
      </c>
      <c r="D111" s="2" t="s">
        <v>462</v>
      </c>
      <c r="E111" s="16">
        <v>36688.291666666664</v>
      </c>
      <c r="F111" s="2" t="s">
        <v>5</v>
      </c>
      <c r="G111" s="2" t="s">
        <v>6</v>
      </c>
      <c r="H111" s="2" t="s">
        <v>125</v>
      </c>
      <c r="I111" s="2">
        <v>366283551</v>
      </c>
      <c r="J111" s="2" t="s">
        <v>458</v>
      </c>
      <c r="K111" s="2" t="s">
        <v>459</v>
      </c>
      <c r="L111" s="2" t="s">
        <v>125</v>
      </c>
      <c r="M111" s="4">
        <v>932402214</v>
      </c>
      <c r="N111" s="2" t="s">
        <v>463</v>
      </c>
      <c r="O111" s="2" t="str">
        <f>VLOOKUP(A111,'Ngành TN'!$A$2:$B$185,2,0)</f>
        <v>Tiếng Anh</v>
      </c>
      <c r="P111" s="2"/>
      <c r="Q111" s="2" t="str">
        <f>VLOOKUP(A111,'Ngành ĐK'!$A$2:$C$185,2,0)</f>
        <v>Ngôn ngữ Anh</v>
      </c>
      <c r="R111" s="2" t="str">
        <f>VLOOKUP(A111,'Ngành ĐK'!$A$2:$C$185,3,0)</f>
        <v>Ngôn ngữ Anh</v>
      </c>
      <c r="S111" s="3">
        <f>VLOOKUP(Q111,'Danh muc'!$C$2:$V$92,2,0)</f>
        <v>7220201</v>
      </c>
    </row>
    <row r="112" spans="1:19" x14ac:dyDescent="0.25">
      <c r="A112" s="2" t="s">
        <v>464</v>
      </c>
      <c r="B112" s="4">
        <v>113</v>
      </c>
      <c r="C112" s="4" t="str">
        <f t="shared" si="1"/>
        <v>TCT113</v>
      </c>
      <c r="D112" s="2" t="s">
        <v>465</v>
      </c>
      <c r="E112" s="16">
        <v>36800.291666666664</v>
      </c>
      <c r="F112" s="2" t="s">
        <v>13</v>
      </c>
      <c r="G112" s="2" t="s">
        <v>6</v>
      </c>
      <c r="H112" s="2" t="s">
        <v>12</v>
      </c>
      <c r="I112" s="2">
        <v>352634591</v>
      </c>
      <c r="J112" s="2" t="s">
        <v>177</v>
      </c>
      <c r="K112" s="2" t="s">
        <v>41</v>
      </c>
      <c r="L112" s="2" t="s">
        <v>30</v>
      </c>
      <c r="M112" s="4">
        <v>907717214</v>
      </c>
      <c r="N112" s="2" t="s">
        <v>466</v>
      </c>
      <c r="O112" s="2" t="str">
        <f>VLOOKUP(A112,'Ngành TN'!$A$2:$B$185,2,0)</f>
        <v>Tiếng Anh</v>
      </c>
      <c r="P112" s="2"/>
      <c r="Q112" s="2" t="str">
        <f>VLOOKUP(A112,'Ngành ĐK'!$A$2:$C$185,2,0)</f>
        <v>Ngôn ngữ Anh</v>
      </c>
      <c r="R112" s="2" t="str">
        <f>VLOOKUP(A112,'Ngành ĐK'!$A$2:$C$185,3,0)</f>
        <v>Ngôn ngữ Anh</v>
      </c>
      <c r="S112" s="3">
        <f>VLOOKUP(Q112,'Danh muc'!$C$2:$V$92,2,0)</f>
        <v>7220201</v>
      </c>
    </row>
    <row r="113" spans="1:19" x14ac:dyDescent="0.25">
      <c r="A113" s="2" t="s">
        <v>467</v>
      </c>
      <c r="B113" s="4">
        <v>114</v>
      </c>
      <c r="C113" s="4" t="str">
        <f t="shared" si="1"/>
        <v>TCT114</v>
      </c>
      <c r="D113" s="2" t="s">
        <v>468</v>
      </c>
      <c r="E113" s="16">
        <v>36832.291666666664</v>
      </c>
      <c r="F113" s="2" t="s">
        <v>5</v>
      </c>
      <c r="G113" s="2" t="s">
        <v>6</v>
      </c>
      <c r="H113" s="2" t="s">
        <v>80</v>
      </c>
      <c r="I113" s="2">
        <v>331883432</v>
      </c>
      <c r="J113" s="2" t="s">
        <v>469</v>
      </c>
      <c r="K113" s="2" t="s">
        <v>470</v>
      </c>
      <c r="L113" s="2" t="s">
        <v>80</v>
      </c>
      <c r="M113" s="4">
        <v>971517490</v>
      </c>
      <c r="N113" s="2" t="s">
        <v>471</v>
      </c>
      <c r="O113" s="2" t="str">
        <f>VLOOKUP(A113,'Ngành TN'!$A$2:$B$185,2,0)</f>
        <v>Tiếng Anh</v>
      </c>
      <c r="P113" s="2"/>
      <c r="Q113" s="2" t="str">
        <f>VLOOKUP(A113,'Ngành ĐK'!$A$2:$C$185,2,0)</f>
        <v>Ngôn ngữ Anh</v>
      </c>
      <c r="R113" s="2" t="str">
        <f>VLOOKUP(A113,'Ngành ĐK'!$A$2:$C$185,3,0)</f>
        <v>Ngôn ngữ Anh</v>
      </c>
      <c r="S113" s="3">
        <f>VLOOKUP(Q113,'Danh muc'!$C$2:$V$92,2,0)</f>
        <v>7220201</v>
      </c>
    </row>
    <row r="114" spans="1:19" x14ac:dyDescent="0.25">
      <c r="A114" s="2" t="s">
        <v>472</v>
      </c>
      <c r="B114" s="4">
        <v>115</v>
      </c>
      <c r="C114" s="4" t="str">
        <f t="shared" si="1"/>
        <v>TCT115</v>
      </c>
      <c r="D114" s="2" t="s">
        <v>473</v>
      </c>
      <c r="E114" s="16">
        <v>36696.291666666664</v>
      </c>
      <c r="F114" s="2" t="s">
        <v>5</v>
      </c>
      <c r="G114" s="2" t="s">
        <v>6</v>
      </c>
      <c r="H114" s="2" t="s">
        <v>80</v>
      </c>
      <c r="I114" s="2">
        <v>331902385</v>
      </c>
      <c r="J114" s="2" t="s">
        <v>383</v>
      </c>
      <c r="K114" s="2" t="s">
        <v>229</v>
      </c>
      <c r="L114" s="2" t="s">
        <v>80</v>
      </c>
      <c r="M114" s="4">
        <v>902708836</v>
      </c>
      <c r="N114" s="2" t="s">
        <v>474</v>
      </c>
      <c r="O114" s="2" t="str">
        <f>VLOOKUP(A114,'Ngành TN'!$A$2:$B$185,2,0)</f>
        <v>Ngôn ngữ Anh</v>
      </c>
      <c r="P114" s="2"/>
      <c r="Q114" s="2" t="str">
        <f>VLOOKUP(A114,'Ngành ĐK'!$A$2:$C$185,2,0)</f>
        <v>Ngôn ngữ Anh</v>
      </c>
      <c r="R114" s="2" t="str">
        <f>VLOOKUP(A114,'Ngành ĐK'!$A$2:$C$185,3,0)</f>
        <v>Ngôn ngữ Anh</v>
      </c>
      <c r="S114" s="3">
        <f>VLOOKUP(Q114,'Danh muc'!$C$2:$V$92,2,0)</f>
        <v>7220201</v>
      </c>
    </row>
    <row r="115" spans="1:19" x14ac:dyDescent="0.25">
      <c r="A115" s="2" t="s">
        <v>475</v>
      </c>
      <c r="B115" s="4">
        <v>116</v>
      </c>
      <c r="C115" s="4" t="str">
        <f t="shared" si="1"/>
        <v>TCT116</v>
      </c>
      <c r="D115" s="2" t="s">
        <v>476</v>
      </c>
      <c r="E115" s="16">
        <v>36690.291666666664</v>
      </c>
      <c r="F115" s="2" t="s">
        <v>5</v>
      </c>
      <c r="G115" s="2" t="s">
        <v>6</v>
      </c>
      <c r="H115" s="2" t="s">
        <v>125</v>
      </c>
      <c r="I115" s="2">
        <v>366341615</v>
      </c>
      <c r="J115" s="2" t="s">
        <v>477</v>
      </c>
      <c r="K115" s="2" t="s">
        <v>332</v>
      </c>
      <c r="L115" s="2" t="s">
        <v>125</v>
      </c>
      <c r="M115" s="4">
        <v>702945092</v>
      </c>
      <c r="N115" s="2" t="s">
        <v>478</v>
      </c>
      <c r="O115" s="2" t="str">
        <f>VLOOKUP(A115,'Ngành TN'!$A$2:$B$185,2,0)</f>
        <v>Tiếng Anh</v>
      </c>
      <c r="P115" s="2"/>
      <c r="Q115" s="2" t="str">
        <f>VLOOKUP(A115,'Ngành ĐK'!$A$2:$C$185,2,0)</f>
        <v>Ngôn ngữ Anh</v>
      </c>
      <c r="R115" s="2" t="str">
        <f>VLOOKUP(A115,'Ngành ĐK'!$A$2:$C$185,3,0)</f>
        <v>Ngôn ngữ Anh</v>
      </c>
      <c r="S115" s="3">
        <f>VLOOKUP(Q115,'Danh muc'!$C$2:$V$92,2,0)</f>
        <v>7220201</v>
      </c>
    </row>
    <row r="116" spans="1:19" x14ac:dyDescent="0.25">
      <c r="A116" s="2" t="s">
        <v>479</v>
      </c>
      <c r="B116" s="4">
        <v>117</v>
      </c>
      <c r="C116" s="4" t="str">
        <f t="shared" si="1"/>
        <v>TCT117</v>
      </c>
      <c r="D116" s="2" t="s">
        <v>480</v>
      </c>
      <c r="E116" s="16">
        <v>35362.291666666664</v>
      </c>
      <c r="F116" s="2" t="s">
        <v>13</v>
      </c>
      <c r="G116" s="2" t="s">
        <v>6</v>
      </c>
      <c r="H116" s="2" t="s">
        <v>116</v>
      </c>
      <c r="I116" s="2">
        <v>371720863</v>
      </c>
      <c r="J116" s="2" t="s">
        <v>481</v>
      </c>
      <c r="K116" s="2" t="s">
        <v>482</v>
      </c>
      <c r="L116" s="2" t="s">
        <v>116</v>
      </c>
      <c r="M116" s="4">
        <v>949223422</v>
      </c>
      <c r="N116" s="2" t="s">
        <v>483</v>
      </c>
      <c r="O116" s="2" t="str">
        <f>VLOOKUP(A116,'Ngành TN'!$A$2:$B$185,2,0)</f>
        <v>Tin học ứng dụng</v>
      </c>
      <c r="P116" s="2"/>
      <c r="Q116" s="2" t="str">
        <f>VLOOKUP(A116,'Ngành ĐK'!$A$2:$C$185,2,0)</f>
        <v>Công nghệ thông tin</v>
      </c>
      <c r="R116" s="2" t="str">
        <f>VLOOKUP(A116,'Ngành ĐK'!$A$2:$C$185,3,0)</f>
        <v>Tin học ứng dụng</v>
      </c>
      <c r="S116" s="3">
        <f>VLOOKUP(Q116,'Danh muc'!$C$2:$V$92,2,0)</f>
        <v>7480201</v>
      </c>
    </row>
    <row r="117" spans="1:19" x14ac:dyDescent="0.25">
      <c r="A117" s="2" t="s">
        <v>484</v>
      </c>
      <c r="B117" s="4">
        <v>118</v>
      </c>
      <c r="C117" s="4" t="str">
        <f t="shared" si="1"/>
        <v>TCT118</v>
      </c>
      <c r="D117" s="2" t="s">
        <v>485</v>
      </c>
      <c r="E117" s="16">
        <v>36419.291666666664</v>
      </c>
      <c r="F117" s="2" t="s">
        <v>5</v>
      </c>
      <c r="G117" s="2" t="s">
        <v>6</v>
      </c>
      <c r="H117" s="2" t="s">
        <v>116</v>
      </c>
      <c r="I117" s="2">
        <v>371836533</v>
      </c>
      <c r="J117" s="2" t="s">
        <v>177</v>
      </c>
      <c r="K117" s="2" t="s">
        <v>41</v>
      </c>
      <c r="L117" s="2" t="s">
        <v>30</v>
      </c>
      <c r="M117" s="4">
        <v>853749618</v>
      </c>
      <c r="N117" s="2" t="s">
        <v>486</v>
      </c>
      <c r="O117" s="2" t="str">
        <f>VLOOKUP(A117,'Ngành TN'!$A$2:$B$185,2,0)</f>
        <v>Dịch vụ pháp lý</v>
      </c>
      <c r="P117" s="2"/>
      <c r="Q117" s="2" t="str">
        <f>VLOOKUP(A117,'Ngành ĐK'!$A$2:$C$185,2,0)</f>
        <v>Luật</v>
      </c>
      <c r="R117" s="2" t="str">
        <f>VLOOKUP(A117,'Ngành ĐK'!$A$2:$C$185,3,0)</f>
        <v>Luật Tư pháp</v>
      </c>
      <c r="S117" s="3">
        <f>VLOOKUP(Q117,'Danh muc'!$C$2:$V$92,2,0)</f>
        <v>7380101</v>
      </c>
    </row>
    <row r="118" spans="1:19" x14ac:dyDescent="0.25">
      <c r="A118" s="2" t="s">
        <v>487</v>
      </c>
      <c r="B118" s="4">
        <v>119</v>
      </c>
      <c r="C118" s="4" t="str">
        <f t="shared" si="1"/>
        <v>TCT119</v>
      </c>
      <c r="D118" s="2" t="s">
        <v>488</v>
      </c>
      <c r="E118" s="16">
        <v>36291.291666666664</v>
      </c>
      <c r="F118" s="2" t="s">
        <v>13</v>
      </c>
      <c r="G118" s="2" t="s">
        <v>6</v>
      </c>
      <c r="H118" s="2" t="s">
        <v>19</v>
      </c>
      <c r="I118" s="2">
        <v>341934693</v>
      </c>
      <c r="J118" s="2" t="s">
        <v>489</v>
      </c>
      <c r="K118" s="2" t="s">
        <v>18</v>
      </c>
      <c r="L118" s="2" t="s">
        <v>19</v>
      </c>
      <c r="M118" s="4">
        <v>773679558</v>
      </c>
      <c r="N118" s="2" t="s">
        <v>490</v>
      </c>
      <c r="O118" s="2" t="str">
        <f>VLOOKUP(A118,'Ngành TN'!$A$2:$B$185,2,0)</f>
        <v>Quản trị kinh doanh</v>
      </c>
      <c r="P118" s="2"/>
      <c r="Q118" s="2" t="str">
        <f>VLOOKUP(A118,'Ngành ĐK'!$A$2:$C$185,2,0)</f>
        <v>Quản trị kinh doanh</v>
      </c>
      <c r="R118" s="2" t="str">
        <f>VLOOKUP(A118,'Ngành ĐK'!$A$2:$C$185,3,0)</f>
        <v/>
      </c>
      <c r="S118" s="3">
        <f>VLOOKUP(Q118,'Danh muc'!$C$2:$V$92,2,0)</f>
        <v>7340101</v>
      </c>
    </row>
    <row r="119" spans="1:19" x14ac:dyDescent="0.25">
      <c r="A119" s="2" t="s">
        <v>491</v>
      </c>
      <c r="B119" s="4">
        <v>120</v>
      </c>
      <c r="C119" s="4" t="str">
        <f t="shared" si="1"/>
        <v>TCT120</v>
      </c>
      <c r="D119" s="2" t="s">
        <v>492</v>
      </c>
      <c r="E119" s="16">
        <v>36673.291666666664</v>
      </c>
      <c r="F119" s="2" t="s">
        <v>5</v>
      </c>
      <c r="G119" s="2" t="s">
        <v>6</v>
      </c>
      <c r="H119" s="2" t="s">
        <v>30</v>
      </c>
      <c r="I119" s="2">
        <v>9230006605</v>
      </c>
      <c r="J119" s="2" t="s">
        <v>493</v>
      </c>
      <c r="K119" s="2" t="s">
        <v>94</v>
      </c>
      <c r="L119" s="2" t="s">
        <v>30</v>
      </c>
      <c r="M119" s="4">
        <v>834876163</v>
      </c>
      <c r="N119" s="2" t="s">
        <v>494</v>
      </c>
      <c r="O119" s="2" t="str">
        <f>VLOOKUP(A119,'Ngành TN'!$A$2:$B$185,2,0)</f>
        <v>Tiếng Anh</v>
      </c>
      <c r="P119" s="2"/>
      <c r="Q119" s="2" t="str">
        <f>VLOOKUP(A119,'Ngành ĐK'!$A$2:$C$185,2,0)</f>
        <v>Ngôn ngữ Anh</v>
      </c>
      <c r="R119" s="2" t="str">
        <f>VLOOKUP(A119,'Ngành ĐK'!$A$2:$C$185,3,0)</f>
        <v>Ngôn ngữ Anh</v>
      </c>
      <c r="S119" s="3">
        <f>VLOOKUP(Q119,'Danh muc'!$C$2:$V$92,2,0)</f>
        <v>7220201</v>
      </c>
    </row>
    <row r="120" spans="1:19" x14ac:dyDescent="0.25">
      <c r="A120" s="2" t="s">
        <v>495</v>
      </c>
      <c r="B120" s="4">
        <v>121</v>
      </c>
      <c r="C120" s="4" t="str">
        <f t="shared" si="1"/>
        <v>TCT121</v>
      </c>
      <c r="D120" s="2" t="s">
        <v>496</v>
      </c>
      <c r="E120" s="16">
        <v>36372.291666666664</v>
      </c>
      <c r="F120" s="2" t="s">
        <v>5</v>
      </c>
      <c r="G120" s="2" t="s">
        <v>6</v>
      </c>
      <c r="H120" s="2" t="s">
        <v>30</v>
      </c>
      <c r="I120" s="2">
        <v>362531354</v>
      </c>
      <c r="J120" s="2" t="s">
        <v>497</v>
      </c>
      <c r="K120" s="2" t="s">
        <v>94</v>
      </c>
      <c r="L120" s="2" t="s">
        <v>30</v>
      </c>
      <c r="M120" s="4">
        <v>358407534</v>
      </c>
      <c r="N120" s="2" t="s">
        <v>498</v>
      </c>
      <c r="O120" s="2" t="str">
        <f>VLOOKUP(A120,'Ngành TN'!$A$2:$B$185,2,0)</f>
        <v>Ngôn ngữ Anh</v>
      </c>
      <c r="P120" s="2"/>
      <c r="Q120" s="2" t="str">
        <f>VLOOKUP(A120,'Ngành ĐK'!$A$2:$C$185,2,0)</f>
        <v>Ngôn ngữ Anh</v>
      </c>
      <c r="R120" s="2" t="str">
        <f>VLOOKUP(A120,'Ngành ĐK'!$A$2:$C$185,3,0)</f>
        <v>Ngôn ngữ Anh</v>
      </c>
      <c r="S120" s="3">
        <f>VLOOKUP(Q120,'Danh muc'!$C$2:$V$92,2,0)</f>
        <v>7220201</v>
      </c>
    </row>
    <row r="121" spans="1:19" x14ac:dyDescent="0.25">
      <c r="A121" s="2" t="s">
        <v>499</v>
      </c>
      <c r="B121" s="4">
        <v>122</v>
      </c>
      <c r="C121" s="4" t="str">
        <f t="shared" si="1"/>
        <v>TCT122</v>
      </c>
      <c r="D121" s="2" t="s">
        <v>500</v>
      </c>
      <c r="E121" s="16">
        <v>36212.291666666664</v>
      </c>
      <c r="F121" s="2" t="s">
        <v>13</v>
      </c>
      <c r="G121" s="2" t="s">
        <v>6</v>
      </c>
      <c r="H121" s="2" t="s">
        <v>30</v>
      </c>
      <c r="I121" s="2">
        <v>92199001036</v>
      </c>
      <c r="J121" s="2" t="s">
        <v>501</v>
      </c>
      <c r="K121" s="2" t="s">
        <v>140</v>
      </c>
      <c r="L121" s="2" t="s">
        <v>30</v>
      </c>
      <c r="M121" s="4">
        <v>914586822</v>
      </c>
      <c r="N121" s="2" t="s">
        <v>502</v>
      </c>
      <c r="O121" s="2" t="str">
        <f>VLOOKUP(A121,'Ngành TN'!$A$2:$B$185,2,0)</f>
        <v>Ngôn ngữ Anh</v>
      </c>
      <c r="P121" s="2"/>
      <c r="Q121" s="2" t="str">
        <f>VLOOKUP(A121,'Ngành ĐK'!$A$2:$C$185,2,0)</f>
        <v>Ngôn ngữ Anh</v>
      </c>
      <c r="R121" s="2" t="str">
        <f>VLOOKUP(A121,'Ngành ĐK'!$A$2:$C$185,3,0)</f>
        <v>Ngôn ngữ Anh</v>
      </c>
      <c r="S121" s="3">
        <f>VLOOKUP(Q121,'Danh muc'!$C$2:$V$92,2,0)</f>
        <v>7220201</v>
      </c>
    </row>
    <row r="122" spans="1:19" x14ac:dyDescent="0.25">
      <c r="A122" s="2" t="s">
        <v>503</v>
      </c>
      <c r="B122" s="4">
        <v>123</v>
      </c>
      <c r="C122" s="4" t="str">
        <f t="shared" si="1"/>
        <v>TCT123</v>
      </c>
      <c r="D122" s="2" t="s">
        <v>504</v>
      </c>
      <c r="E122" s="16">
        <v>35888.291666666664</v>
      </c>
      <c r="F122" s="2" t="s">
        <v>13</v>
      </c>
      <c r="G122" s="2" t="s">
        <v>6</v>
      </c>
      <c r="H122" s="2" t="s">
        <v>30</v>
      </c>
      <c r="I122" s="2">
        <v>362517711</v>
      </c>
      <c r="J122" s="2" t="s">
        <v>177</v>
      </c>
      <c r="K122" s="2" t="s">
        <v>41</v>
      </c>
      <c r="L122" s="2" t="s">
        <v>30</v>
      </c>
      <c r="M122" s="4">
        <v>788951514</v>
      </c>
      <c r="N122" s="2" t="s">
        <v>505</v>
      </c>
      <c r="O122" s="2" t="str">
        <f>VLOOKUP(A122,'Ngành TN'!$A$2:$B$185,2,0)</f>
        <v>Quản trị dịch vụ du lịch và lữ hành</v>
      </c>
      <c r="P122" s="2"/>
      <c r="Q122" s="2" t="str">
        <f>VLOOKUP(A122,'Ngành ĐK'!$A$2:$C$185,2,0)</f>
        <v>Xã hội học</v>
      </c>
      <c r="R122" s="2" t="str">
        <f>VLOOKUP(A122,'Ngành ĐK'!$A$2:$C$185,3,0)</f>
        <v/>
      </c>
      <c r="S122" s="3">
        <f>VLOOKUP(Q122,'Danh muc'!$C$2:$V$92,2,0)</f>
        <v>7310301</v>
      </c>
    </row>
    <row r="123" spans="1:19" x14ac:dyDescent="0.25">
      <c r="A123" s="2" t="s">
        <v>506</v>
      </c>
      <c r="B123" s="4">
        <v>124</v>
      </c>
      <c r="C123" s="4" t="str">
        <f t="shared" si="1"/>
        <v>TCT124</v>
      </c>
      <c r="D123" s="2" t="s">
        <v>507</v>
      </c>
      <c r="E123" s="16">
        <v>36806.291666666664</v>
      </c>
      <c r="F123" s="2" t="s">
        <v>5</v>
      </c>
      <c r="G123" s="2" t="s">
        <v>6</v>
      </c>
      <c r="H123" s="2" t="s">
        <v>30</v>
      </c>
      <c r="I123" s="2">
        <v>9232222045</v>
      </c>
      <c r="J123" s="2" t="s">
        <v>159</v>
      </c>
      <c r="K123" s="2" t="s">
        <v>51</v>
      </c>
      <c r="L123" s="2" t="s">
        <v>30</v>
      </c>
      <c r="M123" s="4">
        <v>397074543</v>
      </c>
      <c r="N123" s="2" t="s">
        <v>508</v>
      </c>
      <c r="O123" s="2" t="str">
        <f>VLOOKUP(A123,'Ngành TN'!$A$2:$B$185,2,0)</f>
        <v>Dịch vụ pháp lý</v>
      </c>
      <c r="P123" s="2"/>
      <c r="Q123" s="2" t="s">
        <v>744</v>
      </c>
      <c r="R123" s="2" t="str">
        <f>VLOOKUP(A123,'Ngành ĐK'!$A$2:$C$185,3,0)</f>
        <v>Không có</v>
      </c>
      <c r="S123" s="3">
        <f>VLOOKUP(Q123,'Danh muc'!$C$2:$V$92,2,0)</f>
        <v>7380101</v>
      </c>
    </row>
    <row r="124" spans="1:19" x14ac:dyDescent="0.25">
      <c r="A124" s="2" t="s">
        <v>509</v>
      </c>
      <c r="B124" s="4">
        <v>125</v>
      </c>
      <c r="C124" s="4" t="str">
        <f t="shared" si="1"/>
        <v>TCT125</v>
      </c>
      <c r="D124" s="2" t="s">
        <v>510</v>
      </c>
      <c r="E124" s="16">
        <v>36200.291666666664</v>
      </c>
      <c r="F124" s="2" t="s">
        <v>5</v>
      </c>
      <c r="G124" s="2" t="s">
        <v>6</v>
      </c>
      <c r="H124" s="2" t="s">
        <v>30</v>
      </c>
      <c r="I124" s="2">
        <v>9219900080</v>
      </c>
      <c r="J124" s="2" t="s">
        <v>511</v>
      </c>
      <c r="K124" s="2" t="s">
        <v>512</v>
      </c>
      <c r="L124" s="2" t="s">
        <v>30</v>
      </c>
      <c r="M124" s="4">
        <v>786877998</v>
      </c>
      <c r="N124" s="2" t="s">
        <v>513</v>
      </c>
      <c r="O124" s="2" t="str">
        <f>VLOOKUP(A124,'Ngành TN'!$A$2:$B$185,2,0)</f>
        <v>Ngôn ngữ Anh</v>
      </c>
      <c r="P124" s="2"/>
      <c r="Q124" s="2" t="str">
        <f>VLOOKUP(A124,'Ngành ĐK'!$A$2:$C$185,2,0)</f>
        <v>Ngôn ngữ Anh</v>
      </c>
      <c r="R124" s="2" t="str">
        <f>VLOOKUP(A124,'Ngành ĐK'!$A$2:$C$185,3,0)</f>
        <v>Ngôn ngữ Anh</v>
      </c>
      <c r="S124" s="3">
        <f>VLOOKUP(Q124,'Danh muc'!$C$2:$V$92,2,0)</f>
        <v>7220201</v>
      </c>
    </row>
    <row r="125" spans="1:19" x14ac:dyDescent="0.25">
      <c r="A125" s="2" t="s">
        <v>514</v>
      </c>
      <c r="B125" s="4">
        <v>126</v>
      </c>
      <c r="C125" s="4" t="str">
        <f t="shared" si="1"/>
        <v>TCT126</v>
      </c>
      <c r="D125" s="2" t="s">
        <v>515</v>
      </c>
      <c r="E125" s="16">
        <v>36753.291666666664</v>
      </c>
      <c r="F125" s="2" t="s">
        <v>13</v>
      </c>
      <c r="G125" s="2" t="s">
        <v>6</v>
      </c>
      <c r="H125" s="2" t="s">
        <v>30</v>
      </c>
      <c r="I125" s="2">
        <v>9220001312</v>
      </c>
      <c r="J125" s="2" t="s">
        <v>516</v>
      </c>
      <c r="K125" s="2" t="s">
        <v>140</v>
      </c>
      <c r="L125" s="2" t="s">
        <v>30</v>
      </c>
      <c r="M125" s="4">
        <v>867174408</v>
      </c>
      <c r="N125" s="2" t="s">
        <v>517</v>
      </c>
      <c r="O125" s="2" t="str">
        <f>VLOOKUP(A125,'Ngành TN'!$A$2:$B$185,2,0)</f>
        <v>Kỹ thuật xây dựng</v>
      </c>
      <c r="P125" s="2"/>
      <c r="Q125" s="2" t="str">
        <f>VLOOKUP(A125,'Ngành ĐK'!$A$2:$C$185,2,0)</f>
        <v>Kỹ thuật xây dựng</v>
      </c>
      <c r="R125" s="2" t="str">
        <f>VLOOKUP(A125,'Ngành ĐK'!$A$2:$C$185,3,0)</f>
        <v/>
      </c>
      <c r="S125" s="3">
        <f>VLOOKUP(Q125,'Danh muc'!$C$2:$V$92,2,0)</f>
        <v>7580201</v>
      </c>
    </row>
    <row r="126" spans="1:19" x14ac:dyDescent="0.25">
      <c r="A126" s="2" t="s">
        <v>518</v>
      </c>
      <c r="B126" s="4">
        <v>127</v>
      </c>
      <c r="C126" s="4" t="str">
        <f t="shared" si="1"/>
        <v>TCT127</v>
      </c>
      <c r="D126" s="2" t="s">
        <v>519</v>
      </c>
      <c r="E126" s="16">
        <v>36668.291666666664</v>
      </c>
      <c r="F126" s="2" t="s">
        <v>13</v>
      </c>
      <c r="G126" s="2" t="s">
        <v>6</v>
      </c>
      <c r="H126" s="2" t="s">
        <v>125</v>
      </c>
      <c r="I126" s="2">
        <v>366232554</v>
      </c>
      <c r="J126" s="2" t="s">
        <v>520</v>
      </c>
      <c r="K126" s="2" t="s">
        <v>332</v>
      </c>
      <c r="L126" s="2" t="s">
        <v>125</v>
      </c>
      <c r="M126" s="4">
        <v>972874432</v>
      </c>
      <c r="N126" s="2" t="s">
        <v>521</v>
      </c>
      <c r="O126" s="2" t="str">
        <f>VLOOKUP(A126,'Ngành TN'!$A$2:$B$185,2,0)</f>
        <v>Dịch vụ thú y</v>
      </c>
      <c r="P126" s="2"/>
      <c r="Q126" s="2" t="str">
        <f>VLOOKUP(A126,'Ngành ĐK'!$A$2:$C$185,2,0)</f>
        <v>Chăn nuôi</v>
      </c>
      <c r="R126" s="2" t="str">
        <f>VLOOKUP(A126,'Ngành ĐK'!$A$2:$C$185,3,0)</f>
        <v/>
      </c>
      <c r="S126" s="3">
        <f>VLOOKUP(Q126,'Danh muc'!$C$2:$V$92,2,0)</f>
        <v>7620105</v>
      </c>
    </row>
    <row r="127" spans="1:19" x14ac:dyDescent="0.25">
      <c r="A127" s="2" t="s">
        <v>522</v>
      </c>
      <c r="B127" s="4">
        <v>128</v>
      </c>
      <c r="C127" s="4" t="str">
        <f t="shared" si="1"/>
        <v>TCT128</v>
      </c>
      <c r="D127" s="2" t="s">
        <v>523</v>
      </c>
      <c r="E127" s="16"/>
      <c r="F127" s="2" t="s">
        <v>5</v>
      </c>
      <c r="G127" s="2" t="s">
        <v>6</v>
      </c>
      <c r="H127" s="2" t="s">
        <v>412</v>
      </c>
      <c r="I127" s="2">
        <v>321734314</v>
      </c>
      <c r="J127" s="2" t="s">
        <v>177</v>
      </c>
      <c r="K127" s="2" t="s">
        <v>41</v>
      </c>
      <c r="L127" s="2" t="s">
        <v>30</v>
      </c>
      <c r="M127" s="4">
        <v>384910332</v>
      </c>
      <c r="N127" s="2" t="s">
        <v>524</v>
      </c>
      <c r="O127" s="2" t="str">
        <f>VLOOKUP(A127,'Ngành TN'!$A$2:$B$185,2,0)</f>
        <v>Tiếng Anh</v>
      </c>
      <c r="P127" s="2"/>
      <c r="Q127" s="2" t="str">
        <f>VLOOKUP(A127,'Ngành ĐK'!$A$2:$C$185,2,0)</f>
        <v>Ngôn ngữ Anh</v>
      </c>
      <c r="R127" s="2" t="str">
        <f>VLOOKUP(A127,'Ngành ĐK'!$A$2:$C$185,3,0)</f>
        <v>Ngôn ngữ Anh</v>
      </c>
      <c r="S127" s="3">
        <f>VLOOKUP(Q127,'Danh muc'!$C$2:$V$92,2,0)</f>
        <v>7220201</v>
      </c>
    </row>
    <row r="128" spans="1:19" x14ac:dyDescent="0.25">
      <c r="A128" s="2" t="s">
        <v>525</v>
      </c>
      <c r="B128" s="4">
        <v>129</v>
      </c>
      <c r="C128" s="4" t="str">
        <f t="shared" si="1"/>
        <v>TCT129</v>
      </c>
      <c r="D128" s="2" t="s">
        <v>526</v>
      </c>
      <c r="E128" s="16">
        <v>36793.291666666664</v>
      </c>
      <c r="F128" s="2" t="s">
        <v>5</v>
      </c>
      <c r="G128" s="2" t="s">
        <v>6</v>
      </c>
      <c r="H128" s="2" t="s">
        <v>57</v>
      </c>
      <c r="I128" s="2">
        <v>335021004</v>
      </c>
      <c r="J128" s="2" t="s">
        <v>177</v>
      </c>
      <c r="K128" s="2" t="s">
        <v>41</v>
      </c>
      <c r="L128" s="2" t="s">
        <v>30</v>
      </c>
      <c r="M128" s="4">
        <v>896044246</v>
      </c>
      <c r="N128" s="2" t="s">
        <v>527</v>
      </c>
      <c r="O128" s="2" t="str">
        <f>VLOOKUP(A128,'Ngành TN'!$A$2:$B$185,2,0)</f>
        <v>Tiếng Anh</v>
      </c>
      <c r="P128" s="2"/>
      <c r="Q128" s="2" t="str">
        <f>VLOOKUP(A128,'Ngành ĐK'!$A$2:$C$185,2,0)</f>
        <v>Ngôn ngữ Anh</v>
      </c>
      <c r="R128" s="2" t="str">
        <f>VLOOKUP(A128,'Ngành ĐK'!$A$2:$C$185,3,0)</f>
        <v>Ngôn ngữ Anh</v>
      </c>
      <c r="S128" s="3">
        <f>VLOOKUP(Q128,'Danh muc'!$C$2:$V$92,2,0)</f>
        <v>7220201</v>
      </c>
    </row>
    <row r="129" spans="1:19" x14ac:dyDescent="0.25">
      <c r="A129" s="2" t="s">
        <v>528</v>
      </c>
      <c r="B129" s="4">
        <v>130</v>
      </c>
      <c r="C129" s="4" t="str">
        <f t="shared" si="1"/>
        <v>TCT130</v>
      </c>
      <c r="D129" s="2" t="s">
        <v>529</v>
      </c>
      <c r="E129" s="16">
        <v>35765.291666666664</v>
      </c>
      <c r="F129" s="2" t="s">
        <v>5</v>
      </c>
      <c r="G129" s="2" t="s">
        <v>6</v>
      </c>
      <c r="H129" s="2" t="s">
        <v>145</v>
      </c>
      <c r="I129" s="2">
        <v>381871380</v>
      </c>
      <c r="J129" s="2" t="s">
        <v>258</v>
      </c>
      <c r="K129" s="2" t="s">
        <v>283</v>
      </c>
      <c r="L129" s="2" t="s">
        <v>145</v>
      </c>
      <c r="M129" s="4">
        <v>916670045</v>
      </c>
      <c r="N129" s="2" t="s">
        <v>530</v>
      </c>
      <c r="O129" s="2" t="str">
        <f>VLOOKUP(A129,'Ngành TN'!$A$2:$B$185,2,0)</f>
        <v>Tiếng Anh</v>
      </c>
      <c r="P129" s="2"/>
      <c r="Q129" s="2" t="str">
        <f>VLOOKUP(A129,'Ngành ĐK'!$A$2:$C$185,2,0)</f>
        <v>Ngôn ngữ Anh</v>
      </c>
      <c r="R129" s="2" t="str">
        <f>VLOOKUP(A129,'Ngành ĐK'!$A$2:$C$185,3,0)</f>
        <v>Ngôn ngữ Anh</v>
      </c>
      <c r="S129" s="3">
        <f>VLOOKUP(Q129,'Danh muc'!$C$2:$V$92,2,0)</f>
        <v>7220201</v>
      </c>
    </row>
    <row r="130" spans="1:19" x14ac:dyDescent="0.25">
      <c r="A130" s="2" t="s">
        <v>531</v>
      </c>
      <c r="B130" s="4">
        <v>131</v>
      </c>
      <c r="C130" s="4" t="str">
        <f t="shared" si="1"/>
        <v>TCT131</v>
      </c>
      <c r="D130" s="2" t="s">
        <v>532</v>
      </c>
      <c r="E130" s="16">
        <v>36248.291666666664</v>
      </c>
      <c r="F130" s="2" t="s">
        <v>5</v>
      </c>
      <c r="G130" s="2" t="s">
        <v>6</v>
      </c>
      <c r="H130" s="2" t="s">
        <v>30</v>
      </c>
      <c r="I130" s="2">
        <v>92199002900</v>
      </c>
      <c r="J130" s="2" t="s">
        <v>497</v>
      </c>
      <c r="K130" s="2" t="s">
        <v>94</v>
      </c>
      <c r="L130" s="2" t="s">
        <v>30</v>
      </c>
      <c r="M130" s="4">
        <v>907769910</v>
      </c>
      <c r="N130" s="2" t="s">
        <v>533</v>
      </c>
      <c r="O130" s="2" t="str">
        <f>VLOOKUP(A130,'Ngành TN'!$A$2:$B$185,2,0)</f>
        <v>Ngôn ngữ Anh</v>
      </c>
      <c r="P130" s="2"/>
      <c r="Q130" s="2" t="str">
        <f>VLOOKUP(A130,'Ngành ĐK'!$A$2:$C$185,2,0)</f>
        <v>Ngôn ngữ Anh</v>
      </c>
      <c r="R130" s="2" t="str">
        <f>VLOOKUP(A130,'Ngành ĐK'!$A$2:$C$185,3,0)</f>
        <v>Ngôn ngữ Anh</v>
      </c>
      <c r="S130" s="3">
        <f>VLOOKUP(Q130,'Danh muc'!$C$2:$V$92,2,0)</f>
        <v>7220201</v>
      </c>
    </row>
    <row r="131" spans="1:19" x14ac:dyDescent="0.25">
      <c r="A131" s="2" t="s">
        <v>534</v>
      </c>
      <c r="B131" s="4">
        <v>132</v>
      </c>
      <c r="C131" s="4" t="str">
        <f t="shared" si="1"/>
        <v>TCT132</v>
      </c>
      <c r="D131" s="2" t="s">
        <v>535</v>
      </c>
      <c r="E131" s="16">
        <v>35317.291666666664</v>
      </c>
      <c r="F131" s="2" t="s">
        <v>5</v>
      </c>
      <c r="G131" s="2" t="s">
        <v>6</v>
      </c>
      <c r="H131" s="2" t="s">
        <v>71</v>
      </c>
      <c r="I131" s="2">
        <v>93196000104</v>
      </c>
      <c r="J131" s="2" t="s">
        <v>536</v>
      </c>
      <c r="K131" s="2" t="s">
        <v>70</v>
      </c>
      <c r="L131" s="2" t="s">
        <v>71</v>
      </c>
      <c r="M131" s="4">
        <v>942864735</v>
      </c>
      <c r="N131" s="2" t="s">
        <v>537</v>
      </c>
      <c r="O131" s="2" t="str">
        <f>VLOOKUP(A131,'Ngành TN'!$A$2:$B$185,2,0)</f>
        <v>Sư phạm toán học</v>
      </c>
      <c r="P131" s="2" t="s">
        <v>1425</v>
      </c>
      <c r="Q131" s="2" t="str">
        <f>VLOOKUP(A131,'Ngành ĐK'!$A$2:$C$185,2,0)</f>
        <v>Giáo dục Tiểu học</v>
      </c>
      <c r="R131" s="2" t="str">
        <f>VLOOKUP(A131,'Ngành ĐK'!$A$2:$C$185,3,0)</f>
        <v/>
      </c>
      <c r="S131" s="3">
        <f>VLOOKUP(Q131,'Danh muc'!$C$2:$V$92,2,0)</f>
        <v>7140202</v>
      </c>
    </row>
    <row r="132" spans="1:19" x14ac:dyDescent="0.25">
      <c r="A132" s="2" t="s">
        <v>538</v>
      </c>
      <c r="B132" s="4">
        <v>133</v>
      </c>
      <c r="C132" s="4" t="str">
        <f t="shared" ref="C132:C187" si="2">"TCT"&amp;TEXT(B132,"000")</f>
        <v>TCT133</v>
      </c>
      <c r="D132" s="2" t="s">
        <v>539</v>
      </c>
      <c r="E132" s="16">
        <v>35807.291666666664</v>
      </c>
      <c r="F132" s="2" t="s">
        <v>5</v>
      </c>
      <c r="G132" s="2" t="s">
        <v>6</v>
      </c>
      <c r="H132" s="2" t="s">
        <v>30</v>
      </c>
      <c r="I132" s="2">
        <v>362539276</v>
      </c>
      <c r="J132" s="2" t="s">
        <v>343</v>
      </c>
      <c r="K132" s="2" t="s">
        <v>130</v>
      </c>
      <c r="L132" s="2" t="s">
        <v>30</v>
      </c>
      <c r="M132" s="4">
        <v>707546903</v>
      </c>
      <c r="N132" s="2" t="s">
        <v>540</v>
      </c>
      <c r="O132" s="2" t="str">
        <f>VLOOKUP(A132,'Ngành TN'!$A$2:$B$185,2,0)</f>
        <v>Quản lý tài nguyên và Môi trường</v>
      </c>
      <c r="P132" s="2"/>
      <c r="Q132" s="2" t="s">
        <v>762</v>
      </c>
      <c r="R132" s="2" t="str">
        <f>VLOOKUP(A132,'Ngành ĐK'!$A$2:$C$185,3,0)</f>
        <v>Không có</v>
      </c>
      <c r="S132" s="3">
        <f>VLOOKUP(Q132,'Danh muc'!$C$2:$V$92,2,0)</f>
        <v>7850101</v>
      </c>
    </row>
    <row r="133" spans="1:19" x14ac:dyDescent="0.25">
      <c r="A133" s="2" t="s">
        <v>541</v>
      </c>
      <c r="B133" s="4">
        <v>134</v>
      </c>
      <c r="C133" s="4" t="str">
        <f t="shared" si="2"/>
        <v>TCT134</v>
      </c>
      <c r="D133" s="2" t="s">
        <v>542</v>
      </c>
      <c r="E133" s="16">
        <v>36482.291666666664</v>
      </c>
      <c r="F133" s="2" t="s">
        <v>13</v>
      </c>
      <c r="G133" s="2" t="s">
        <v>6</v>
      </c>
      <c r="H133" s="2" t="s">
        <v>30</v>
      </c>
      <c r="I133" s="2">
        <v>92099004259</v>
      </c>
      <c r="J133" s="2" t="s">
        <v>543</v>
      </c>
      <c r="K133" s="2" t="s">
        <v>130</v>
      </c>
      <c r="L133" s="2" t="s">
        <v>30</v>
      </c>
      <c r="M133" s="4">
        <v>939950159</v>
      </c>
      <c r="N133" s="2" t="s">
        <v>544</v>
      </c>
      <c r="O133" s="2" t="str">
        <f>VLOOKUP(A133,'Ngành TN'!$A$2:$B$185,2,0)</f>
        <v>Công nghệ kỹ thuật xây dựng</v>
      </c>
      <c r="P133" s="2"/>
      <c r="Q133" s="2" t="str">
        <f>VLOOKUP(A133,'Ngành ĐK'!$A$2:$C$185,2,0)</f>
        <v>Kỹ thuật xây dựng</v>
      </c>
      <c r="R133" s="2" t="str">
        <f>VLOOKUP(A133,'Ngành ĐK'!$A$2:$C$185,3,0)</f>
        <v/>
      </c>
      <c r="S133" s="3">
        <f>VLOOKUP(Q133,'Danh muc'!$C$2:$V$92,2,0)</f>
        <v>7580201</v>
      </c>
    </row>
    <row r="134" spans="1:19" x14ac:dyDescent="0.25">
      <c r="A134" s="2" t="s">
        <v>545</v>
      </c>
      <c r="B134" s="4">
        <v>135</v>
      </c>
      <c r="C134" s="4" t="str">
        <f t="shared" si="2"/>
        <v>TCT135</v>
      </c>
      <c r="D134" s="2" t="s">
        <v>546</v>
      </c>
      <c r="E134" s="16">
        <v>36284.291666666664</v>
      </c>
      <c r="F134" s="2" t="s">
        <v>13</v>
      </c>
      <c r="G134" s="2" t="s">
        <v>6</v>
      </c>
      <c r="H134" s="2" t="s">
        <v>30</v>
      </c>
      <c r="I134" s="2">
        <v>92099000943</v>
      </c>
      <c r="J134" s="2" t="s">
        <v>177</v>
      </c>
      <c r="K134" s="2" t="s">
        <v>41</v>
      </c>
      <c r="L134" s="2" t="s">
        <v>30</v>
      </c>
      <c r="M134" s="4">
        <v>898304051</v>
      </c>
      <c r="N134" s="2" t="s">
        <v>547</v>
      </c>
      <c r="O134" s="2" t="str">
        <f>VLOOKUP(A134,'Ngành TN'!$A$2:$B$185,2,0)</f>
        <v>Công nghệ kỹ thuật xây dựng</v>
      </c>
      <c r="P134" s="2"/>
      <c r="Q134" s="2" t="str">
        <f>VLOOKUP(A134,'Ngành ĐK'!$A$2:$C$185,2,0)</f>
        <v>Kỹ thuật xây dựng</v>
      </c>
      <c r="R134" s="2" t="str">
        <f>VLOOKUP(A134,'Ngành ĐK'!$A$2:$C$185,3,0)</f>
        <v/>
      </c>
      <c r="S134" s="3">
        <f>VLOOKUP(Q134,'Danh muc'!$C$2:$V$92,2,0)</f>
        <v>7580201</v>
      </c>
    </row>
    <row r="135" spans="1:19" x14ac:dyDescent="0.25">
      <c r="A135" s="2" t="s">
        <v>548</v>
      </c>
      <c r="B135" s="4">
        <v>136</v>
      </c>
      <c r="C135" s="4" t="str">
        <f t="shared" si="2"/>
        <v>TCT136</v>
      </c>
      <c r="D135" s="2" t="s">
        <v>549</v>
      </c>
      <c r="E135" s="16">
        <v>36798.291666666664</v>
      </c>
      <c r="F135" s="2" t="s">
        <v>13</v>
      </c>
      <c r="G135" s="2" t="s">
        <v>6</v>
      </c>
      <c r="H135" s="2" t="s">
        <v>36</v>
      </c>
      <c r="I135" s="2">
        <v>385826927</v>
      </c>
      <c r="J135" s="2" t="s">
        <v>550</v>
      </c>
      <c r="K135" s="2" t="s">
        <v>130</v>
      </c>
      <c r="L135" s="2" t="s">
        <v>30</v>
      </c>
      <c r="M135" s="4">
        <v>836077997</v>
      </c>
      <c r="N135" s="2" t="s">
        <v>551</v>
      </c>
      <c r="O135" s="2" t="str">
        <f>VLOOKUP(A135,'Ngành TN'!$A$2:$B$185,2,0)</f>
        <v>Quản trị kinh doanh</v>
      </c>
      <c r="P135" s="2"/>
      <c r="Q135" s="2" t="str">
        <f>VLOOKUP(A135,'Ngành ĐK'!$A$2:$C$185,2,0)</f>
        <v>Quản trị kinh doanh</v>
      </c>
      <c r="R135" s="2" t="str">
        <f>VLOOKUP(A135,'Ngành ĐK'!$A$2:$C$185,3,0)</f>
        <v/>
      </c>
      <c r="S135" s="3">
        <f>VLOOKUP(Q135,'Danh muc'!$C$2:$V$92,2,0)</f>
        <v>7340101</v>
      </c>
    </row>
    <row r="136" spans="1:19" x14ac:dyDescent="0.25">
      <c r="A136" s="2" t="s">
        <v>552</v>
      </c>
      <c r="B136" s="4">
        <v>137</v>
      </c>
      <c r="C136" s="4" t="str">
        <f t="shared" si="2"/>
        <v>TCT137</v>
      </c>
      <c r="D136" s="2" t="s">
        <v>553</v>
      </c>
      <c r="E136" s="16">
        <v>36632.291666666664</v>
      </c>
      <c r="F136" s="2" t="s">
        <v>13</v>
      </c>
      <c r="G136" s="2" t="s">
        <v>6</v>
      </c>
      <c r="H136" s="2" t="s">
        <v>30</v>
      </c>
      <c r="I136" s="2">
        <v>9220001687</v>
      </c>
      <c r="J136" s="2" t="s">
        <v>554</v>
      </c>
      <c r="K136" s="2" t="s">
        <v>140</v>
      </c>
      <c r="L136" s="2" t="s">
        <v>30</v>
      </c>
      <c r="M136" s="4">
        <v>866027672</v>
      </c>
      <c r="N136" s="2" t="s">
        <v>555</v>
      </c>
      <c r="O136" s="2" t="str">
        <f>VLOOKUP(A136,'Ngành TN'!$A$2:$B$185,2,0)</f>
        <v>Dịch vụ pháp lý</v>
      </c>
      <c r="P136" s="2"/>
      <c r="Q136" s="2" t="str">
        <f>VLOOKUP(A136,'Ngành ĐK'!$A$2:$C$185,2,0)</f>
        <v>Luật</v>
      </c>
      <c r="R136" s="2" t="str">
        <f>VLOOKUP(A136,'Ngành ĐK'!$A$2:$C$185,3,0)</f>
        <v>Luật Tư pháp</v>
      </c>
      <c r="S136" s="3">
        <f>VLOOKUP(Q136,'Danh muc'!$C$2:$V$92,2,0)</f>
        <v>7380101</v>
      </c>
    </row>
    <row r="137" spans="1:19" x14ac:dyDescent="0.25">
      <c r="A137" s="2" t="s">
        <v>556</v>
      </c>
      <c r="B137" s="4">
        <v>138</v>
      </c>
      <c r="C137" s="4" t="str">
        <f t="shared" si="2"/>
        <v>TCT138</v>
      </c>
      <c r="D137" s="2" t="s">
        <v>557</v>
      </c>
      <c r="E137" s="16">
        <v>35560.291666666664</v>
      </c>
      <c r="F137" s="2" t="s">
        <v>5</v>
      </c>
      <c r="G137" s="2" t="s">
        <v>6</v>
      </c>
      <c r="H137" s="2" t="s">
        <v>145</v>
      </c>
      <c r="I137" s="2">
        <v>81681799</v>
      </c>
      <c r="J137" s="2" t="s">
        <v>558</v>
      </c>
      <c r="K137" s="2" t="s">
        <v>559</v>
      </c>
      <c r="L137" s="2" t="s">
        <v>145</v>
      </c>
      <c r="M137" s="4">
        <v>816510317</v>
      </c>
      <c r="N137" s="2" t="s">
        <v>560</v>
      </c>
      <c r="O137" s="2" t="str">
        <f>VLOOKUP(A137,'Ngành TN'!$A$2:$B$185,2,0)</f>
        <v>Giáo dục tiểu học</v>
      </c>
      <c r="P137" s="2" t="s">
        <v>1426</v>
      </c>
      <c r="Q137" s="2" t="str">
        <f>VLOOKUP(A137,'Ngành ĐK'!$A$2:$C$185,2,0)</f>
        <v>Giáo dục Tiểu học</v>
      </c>
      <c r="R137" s="2" t="str">
        <f>VLOOKUP(A137,'Ngành ĐK'!$A$2:$C$185,3,0)</f>
        <v/>
      </c>
      <c r="S137" s="3">
        <f>VLOOKUP(Q137,'Danh muc'!$C$2:$V$92,2,0)</f>
        <v>7140202</v>
      </c>
    </row>
    <row r="138" spans="1:19" x14ac:dyDescent="0.25">
      <c r="A138" s="2" t="s">
        <v>561</v>
      </c>
      <c r="B138" s="4">
        <v>139</v>
      </c>
      <c r="C138" s="4" t="str">
        <f t="shared" si="2"/>
        <v>TCT139</v>
      </c>
      <c r="D138" s="2" t="s">
        <v>562</v>
      </c>
      <c r="E138" s="16">
        <v>36574.291666666664</v>
      </c>
      <c r="F138" s="2" t="s">
        <v>5</v>
      </c>
      <c r="G138" s="2" t="s">
        <v>6</v>
      </c>
      <c r="H138" s="2" t="s">
        <v>145</v>
      </c>
      <c r="I138" s="2">
        <v>949229852</v>
      </c>
      <c r="J138" s="2" t="s">
        <v>563</v>
      </c>
      <c r="K138" s="2" t="s">
        <v>283</v>
      </c>
      <c r="L138" s="2" t="s">
        <v>145</v>
      </c>
      <c r="M138" s="4">
        <v>949229852</v>
      </c>
      <c r="N138" s="2" t="s">
        <v>564</v>
      </c>
      <c r="O138" s="2" t="str">
        <f>VLOOKUP(A138,'Ngành TN'!$A$2:$B$185,2,0)</f>
        <v>Quản trị doanh nghiệp Marketing and sale</v>
      </c>
      <c r="P138" s="2"/>
      <c r="Q138" s="2" t="str">
        <f>VLOOKUP(A138,'Ngành ĐK'!$A$2:$C$185,2,0)</f>
        <v>Marketing</v>
      </c>
      <c r="R138" s="2" t="str">
        <f>VLOOKUP(A138,'Ngành ĐK'!$A$2:$C$185,3,0)</f>
        <v/>
      </c>
      <c r="S138" s="3">
        <f>VLOOKUP(Q138,'Danh muc'!$C$2:$V$92,2,0)</f>
        <v>7340115</v>
      </c>
    </row>
    <row r="139" spans="1:19" x14ac:dyDescent="0.25">
      <c r="A139" s="2" t="s">
        <v>565</v>
      </c>
      <c r="B139" s="4">
        <v>140</v>
      </c>
      <c r="C139" s="4" t="str">
        <f t="shared" si="2"/>
        <v>TCT140</v>
      </c>
      <c r="D139" s="2" t="s">
        <v>566</v>
      </c>
      <c r="E139" s="16">
        <v>35849.291666666664</v>
      </c>
      <c r="F139" s="2" t="s">
        <v>5</v>
      </c>
      <c r="G139" s="2" t="s">
        <v>6</v>
      </c>
      <c r="H139" s="2" t="s">
        <v>30</v>
      </c>
      <c r="I139" s="2">
        <v>92198001454</v>
      </c>
      <c r="J139" s="2" t="s">
        <v>567</v>
      </c>
      <c r="K139" s="2" t="s">
        <v>65</v>
      </c>
      <c r="L139" s="2" t="s">
        <v>30</v>
      </c>
      <c r="M139" s="4">
        <v>398211462</v>
      </c>
      <c r="N139" s="2" t="s">
        <v>568</v>
      </c>
      <c r="O139" s="2" t="str">
        <f>VLOOKUP(A139,'Ngành TN'!$A$2:$B$185,2,0)</f>
        <v>Sư phạm toán học</v>
      </c>
      <c r="P139" s="46" t="s">
        <v>1418</v>
      </c>
      <c r="Q139" s="2" t="str">
        <f>VLOOKUP(A139,'Ngành ĐK'!$A$2:$C$185,2,0)</f>
        <v>Sư phạm Toán học</v>
      </c>
      <c r="R139" s="2" t="str">
        <f>VLOOKUP(A139,'Ngành ĐK'!$A$2:$C$185,3,0)</f>
        <v/>
      </c>
      <c r="S139" s="3">
        <f>VLOOKUP(Q139,'Danh muc'!$C$2:$V$92,2,0)</f>
        <v>7140209</v>
      </c>
    </row>
    <row r="140" spans="1:19" x14ac:dyDescent="0.25">
      <c r="A140" s="2" t="s">
        <v>569</v>
      </c>
      <c r="B140" s="4">
        <v>141</v>
      </c>
      <c r="C140" s="4" t="str">
        <f t="shared" si="2"/>
        <v>TCT141</v>
      </c>
      <c r="D140" s="2" t="s">
        <v>570</v>
      </c>
      <c r="E140" s="16">
        <v>36221.291666666664</v>
      </c>
      <c r="F140" s="2" t="s">
        <v>5</v>
      </c>
      <c r="G140" s="2" t="s">
        <v>6</v>
      </c>
      <c r="H140" s="2" t="s">
        <v>30</v>
      </c>
      <c r="I140" s="2">
        <v>92199001053</v>
      </c>
      <c r="J140" s="2" t="s">
        <v>84</v>
      </c>
      <c r="K140" s="2" t="s">
        <v>41</v>
      </c>
      <c r="L140" s="2" t="s">
        <v>30</v>
      </c>
      <c r="M140" s="4">
        <v>349103422</v>
      </c>
      <c r="N140" s="2" t="s">
        <v>571</v>
      </c>
      <c r="O140" s="2" t="str">
        <f>VLOOKUP(A140,'Ngành TN'!$A$2:$B$185,2,0)</f>
        <v>Sư phạm toán học</v>
      </c>
      <c r="P140" s="2" t="s">
        <v>1423</v>
      </c>
      <c r="Q140" s="2" t="str">
        <f>VLOOKUP(A140,'Ngành ĐK'!$A$2:$C$185,2,0)</f>
        <v>Sư phạm Toán học</v>
      </c>
      <c r="R140" s="2" t="str">
        <f>VLOOKUP(A140,'Ngành ĐK'!$A$2:$C$185,3,0)</f>
        <v/>
      </c>
      <c r="S140" s="3">
        <f>VLOOKUP(Q140,'Danh muc'!$C$2:$V$92,2,0)</f>
        <v>7140209</v>
      </c>
    </row>
    <row r="141" spans="1:19" x14ac:dyDescent="0.25">
      <c r="A141" s="2" t="s">
        <v>572</v>
      </c>
      <c r="B141" s="4">
        <v>142</v>
      </c>
      <c r="C141" s="4" t="str">
        <f t="shared" si="2"/>
        <v>TCT142</v>
      </c>
      <c r="D141" s="2" t="s">
        <v>573</v>
      </c>
      <c r="E141" s="16">
        <v>36839.291666666664</v>
      </c>
      <c r="F141" s="2" t="s">
        <v>5</v>
      </c>
      <c r="G141" s="2" t="s">
        <v>6</v>
      </c>
      <c r="H141" s="2" t="s">
        <v>30</v>
      </c>
      <c r="I141" s="2">
        <v>92300004378</v>
      </c>
      <c r="J141" s="2" t="s">
        <v>574</v>
      </c>
      <c r="K141" s="2" t="s">
        <v>94</v>
      </c>
      <c r="L141" s="2" t="s">
        <v>30</v>
      </c>
      <c r="M141" s="4">
        <v>782851002</v>
      </c>
      <c r="N141" s="2" t="s">
        <v>575</v>
      </c>
      <c r="O141" s="2" t="str">
        <f>VLOOKUP(A141,'Ngành TN'!$A$2:$B$185,2,0)</f>
        <v>Quản trị văn phòng</v>
      </c>
      <c r="P141" s="2"/>
      <c r="Q141" s="2" t="str">
        <f>VLOOKUP(A141,'Ngành ĐK'!$A$2:$C$185,2,0)</f>
        <v>Luật</v>
      </c>
      <c r="R141" s="2" t="str">
        <f>VLOOKUP(A141,'Ngành ĐK'!$A$2:$C$185,3,0)</f>
        <v>Luật Tư pháp</v>
      </c>
      <c r="S141" s="3">
        <f>VLOOKUP(Q141,'Danh muc'!$C$2:$V$92,2,0)</f>
        <v>7380101</v>
      </c>
    </row>
    <row r="142" spans="1:19" x14ac:dyDescent="0.25">
      <c r="A142" s="2" t="s">
        <v>576</v>
      </c>
      <c r="B142" s="4">
        <v>143</v>
      </c>
      <c r="C142" s="4" t="str">
        <f t="shared" si="2"/>
        <v>TCT143</v>
      </c>
      <c r="D142" s="2" t="s">
        <v>577</v>
      </c>
      <c r="E142" s="16">
        <v>36852.291666666664</v>
      </c>
      <c r="F142" s="2" t="s">
        <v>5</v>
      </c>
      <c r="G142" s="2" t="s">
        <v>6</v>
      </c>
      <c r="H142" s="2" t="s">
        <v>57</v>
      </c>
      <c r="I142" s="2">
        <v>334989466</v>
      </c>
      <c r="J142" s="2" t="s">
        <v>578</v>
      </c>
      <c r="K142" s="2" t="s">
        <v>379</v>
      </c>
      <c r="L142" s="2" t="s">
        <v>57</v>
      </c>
      <c r="M142" s="4">
        <v>869373937</v>
      </c>
      <c r="N142" s="2" t="s">
        <v>579</v>
      </c>
      <c r="O142" s="2" t="str">
        <f>VLOOKUP(A142,'Ngành TN'!$A$2:$B$185,2,0)</f>
        <v>Quản trị văn phòng</v>
      </c>
      <c r="P142" s="2"/>
      <c r="Q142" s="2" t="str">
        <f>VLOOKUP(A142,'Ngành ĐK'!$A$2:$C$185,2,0)</f>
        <v>Luật</v>
      </c>
      <c r="R142" s="2" t="str">
        <f>VLOOKUP(A142,'Ngành ĐK'!$A$2:$C$185,3,0)</f>
        <v>Luật Hành chính</v>
      </c>
      <c r="S142" s="3">
        <f>VLOOKUP(Q142,'Danh muc'!$C$2:$V$92,2,0)</f>
        <v>7380101</v>
      </c>
    </row>
    <row r="143" spans="1:19" x14ac:dyDescent="0.25">
      <c r="A143" s="2" t="s">
        <v>580</v>
      </c>
      <c r="B143" s="4">
        <v>144</v>
      </c>
      <c r="C143" s="4" t="str">
        <f t="shared" si="2"/>
        <v>TCT144</v>
      </c>
      <c r="D143" s="2" t="s">
        <v>581</v>
      </c>
      <c r="E143" s="16">
        <v>36626.291666666664</v>
      </c>
      <c r="F143" s="2" t="s">
        <v>5</v>
      </c>
      <c r="G143" s="2" t="s">
        <v>6</v>
      </c>
      <c r="H143" s="2" t="s">
        <v>30</v>
      </c>
      <c r="I143" s="2">
        <v>92300012162</v>
      </c>
      <c r="J143" s="2" t="s">
        <v>177</v>
      </c>
      <c r="K143" s="2" t="s">
        <v>41</v>
      </c>
      <c r="L143" s="2" t="s">
        <v>30</v>
      </c>
      <c r="M143" s="4">
        <v>836946897</v>
      </c>
      <c r="N143" s="2" t="s">
        <v>582</v>
      </c>
      <c r="O143" s="2" t="str">
        <f>VLOOKUP(A143,'Ngành TN'!$A$2:$B$185,2,0)</f>
        <v>Tiếng Anh</v>
      </c>
      <c r="P143" s="2"/>
      <c r="Q143" s="2" t="str">
        <f>VLOOKUP(A143,'Ngành ĐK'!$A$2:$C$185,2,0)</f>
        <v>Ngôn ngữ Anh</v>
      </c>
      <c r="R143" s="2" t="str">
        <f>VLOOKUP(A143,'Ngành ĐK'!$A$2:$C$185,3,0)</f>
        <v>Ngôn ngữ Anh</v>
      </c>
      <c r="S143" s="3">
        <f>VLOOKUP(Q143,'Danh muc'!$C$2:$V$92,2,0)</f>
        <v>7220201</v>
      </c>
    </row>
    <row r="144" spans="1:19" x14ac:dyDescent="0.25">
      <c r="A144" s="2" t="s">
        <v>583</v>
      </c>
      <c r="B144" s="4">
        <v>145</v>
      </c>
      <c r="C144" s="4" t="str">
        <f t="shared" si="2"/>
        <v>TCT145</v>
      </c>
      <c r="D144" s="2" t="s">
        <v>584</v>
      </c>
      <c r="E144" s="16">
        <v>36719.291666666664</v>
      </c>
      <c r="F144" s="2" t="s">
        <v>13</v>
      </c>
      <c r="G144" s="2" t="s">
        <v>6</v>
      </c>
      <c r="H144" s="2" t="s">
        <v>30</v>
      </c>
      <c r="I144" s="2">
        <v>9220000920</v>
      </c>
      <c r="J144" s="2" t="s">
        <v>278</v>
      </c>
      <c r="K144" s="2" t="s">
        <v>140</v>
      </c>
      <c r="L144" s="2" t="s">
        <v>30</v>
      </c>
      <c r="M144" s="4">
        <v>356577707</v>
      </c>
      <c r="N144" s="2" t="s">
        <v>585</v>
      </c>
      <c r="O144" s="2" t="str">
        <f>VLOOKUP(A144,'Ngành TN'!$A$2:$B$185,2,0)</f>
        <v>Tiếng Anh</v>
      </c>
      <c r="P144" s="2"/>
      <c r="Q144" s="2" t="str">
        <f>VLOOKUP(A144,'Ngành ĐK'!$A$2:$C$185,2,0)</f>
        <v>Ngôn ngữ Anh</v>
      </c>
      <c r="R144" s="2" t="str">
        <f>VLOOKUP(A144,'Ngành ĐK'!$A$2:$C$185,3,0)</f>
        <v>Ngôn ngữ Anh</v>
      </c>
      <c r="S144" s="3">
        <f>VLOOKUP(Q144,'Danh muc'!$C$2:$V$92,2,0)</f>
        <v>7220201</v>
      </c>
    </row>
    <row r="145" spans="1:19" x14ac:dyDescent="0.25">
      <c r="A145" s="2" t="s">
        <v>586</v>
      </c>
      <c r="B145" s="4">
        <v>146</v>
      </c>
      <c r="C145" s="4" t="str">
        <f t="shared" si="2"/>
        <v>TCT146</v>
      </c>
      <c r="D145" s="2" t="s">
        <v>587</v>
      </c>
      <c r="E145" s="16">
        <v>35563.291666666664</v>
      </c>
      <c r="F145" s="2" t="s">
        <v>5</v>
      </c>
      <c r="G145" s="2" t="s">
        <v>6</v>
      </c>
      <c r="H145" s="2" t="s">
        <v>145</v>
      </c>
      <c r="I145" s="2">
        <v>381901873</v>
      </c>
      <c r="J145" s="2" t="s">
        <v>366</v>
      </c>
      <c r="K145" s="2" t="s">
        <v>559</v>
      </c>
      <c r="L145" s="2" t="s">
        <v>145</v>
      </c>
      <c r="M145" s="4">
        <v>949398911</v>
      </c>
      <c r="N145" s="2" t="s">
        <v>588</v>
      </c>
      <c r="O145" s="2" t="str">
        <f>VLOOKUP(A145,'Ngành TN'!$A$2:$B$185,2,0)</f>
        <v>Giáo dục tiểu học</v>
      </c>
      <c r="P145" s="2"/>
      <c r="Q145" s="2" t="s">
        <v>974</v>
      </c>
      <c r="R145" s="2" t="str">
        <f>VLOOKUP(A145,'Ngành ĐK'!$A$2:$C$185,3,0)</f>
        <v/>
      </c>
      <c r="S145" s="3">
        <f>VLOOKUP(Q145,'Danh muc'!$C$2:$V$92,2,0)</f>
        <v>7229030</v>
      </c>
    </row>
    <row r="146" spans="1:19" x14ac:dyDescent="0.25">
      <c r="A146" s="2" t="s">
        <v>589</v>
      </c>
      <c r="B146" s="4">
        <v>147</v>
      </c>
      <c r="C146" s="4" t="str">
        <f t="shared" si="2"/>
        <v>TCT147</v>
      </c>
      <c r="D146" s="2" t="s">
        <v>590</v>
      </c>
      <c r="E146" s="16">
        <v>36240.291666666664</v>
      </c>
      <c r="F146" s="2" t="s">
        <v>13</v>
      </c>
      <c r="G146" s="2" t="s">
        <v>6</v>
      </c>
      <c r="H146" s="2" t="s">
        <v>30</v>
      </c>
      <c r="I146" s="2">
        <v>92099002765</v>
      </c>
      <c r="J146" s="2" t="s">
        <v>591</v>
      </c>
      <c r="K146" s="2" t="s">
        <v>94</v>
      </c>
      <c r="L146" s="2" t="s">
        <v>30</v>
      </c>
      <c r="M146" s="4">
        <v>939650018</v>
      </c>
      <c r="N146" s="2" t="s">
        <v>592</v>
      </c>
      <c r="O146" s="2" t="str">
        <f>VLOOKUP(A146,'Ngành TN'!$A$2:$B$185,2,0)</f>
        <v>Sư phạm Tiếng Anh</v>
      </c>
      <c r="P146" s="2"/>
      <c r="Q146" s="2" t="str">
        <f>VLOOKUP(A146,'Ngành ĐK'!$A$2:$C$185,2,0)</f>
        <v>Ngôn ngữ Anh</v>
      </c>
      <c r="R146" s="2" t="str">
        <f>VLOOKUP(A146,'Ngành ĐK'!$A$2:$C$185,3,0)</f>
        <v>Ngôn ngữ Anh</v>
      </c>
      <c r="S146" s="3">
        <f>VLOOKUP(Q146,'Danh muc'!$C$2:$V$92,2,0)</f>
        <v>7220201</v>
      </c>
    </row>
    <row r="147" spans="1:19" x14ac:dyDescent="0.25">
      <c r="A147" s="2" t="s">
        <v>593</v>
      </c>
      <c r="B147" s="4">
        <v>148</v>
      </c>
      <c r="C147" s="4" t="str">
        <f t="shared" si="2"/>
        <v>TCT148</v>
      </c>
      <c r="D147" s="2" t="s">
        <v>350</v>
      </c>
      <c r="E147" s="16">
        <v>36438.291666666664</v>
      </c>
      <c r="F147" s="2" t="s">
        <v>5</v>
      </c>
      <c r="G147" s="2" t="s">
        <v>6</v>
      </c>
      <c r="H147" s="2" t="s">
        <v>125</v>
      </c>
      <c r="I147" s="2">
        <v>366271419</v>
      </c>
      <c r="J147" s="2" t="s">
        <v>17</v>
      </c>
      <c r="K147" s="2" t="s">
        <v>327</v>
      </c>
      <c r="L147" s="2" t="s">
        <v>125</v>
      </c>
      <c r="M147" s="4">
        <v>826037014</v>
      </c>
      <c r="N147" s="2" t="s">
        <v>594</v>
      </c>
      <c r="O147" s="2" t="str">
        <f>VLOOKUP(A147,'Ngành TN'!$A$2:$B$185,2,0)</f>
        <v>Ngôn ngữ Anh</v>
      </c>
      <c r="P147" s="2"/>
      <c r="Q147" s="2" t="str">
        <f>VLOOKUP(A147,'Ngành ĐK'!$A$2:$C$185,2,0)</f>
        <v>Ngôn ngữ Anh</v>
      </c>
      <c r="R147" s="2" t="str">
        <f>VLOOKUP(A147,'Ngành ĐK'!$A$2:$C$185,3,0)</f>
        <v>Ngôn ngữ Anh</v>
      </c>
      <c r="S147" s="3">
        <f>VLOOKUP(Q147,'Danh muc'!$C$2:$V$92,2,0)</f>
        <v>7220201</v>
      </c>
    </row>
    <row r="148" spans="1:19" x14ac:dyDescent="0.25">
      <c r="A148" s="2" t="s">
        <v>595</v>
      </c>
      <c r="B148" s="4">
        <v>149</v>
      </c>
      <c r="C148" s="4" t="str">
        <f t="shared" si="2"/>
        <v>TCT149</v>
      </c>
      <c r="D148" s="2" t="s">
        <v>596</v>
      </c>
      <c r="E148" s="16">
        <v>36571.291666666664</v>
      </c>
      <c r="F148" s="2" t="s">
        <v>5</v>
      </c>
      <c r="G148" s="2" t="s">
        <v>6</v>
      </c>
      <c r="H148" s="2" t="s">
        <v>145</v>
      </c>
      <c r="I148" s="2">
        <v>381975037</v>
      </c>
      <c r="J148" s="2" t="s">
        <v>597</v>
      </c>
      <c r="K148" s="2" t="s">
        <v>598</v>
      </c>
      <c r="L148" s="2" t="s">
        <v>145</v>
      </c>
      <c r="M148" s="4">
        <v>945483474</v>
      </c>
      <c r="N148" s="2" t="s">
        <v>599</v>
      </c>
      <c r="O148" s="2" t="str">
        <f>VLOOKUP(A148,'Ngành TN'!$A$2:$B$185,2,0)</f>
        <v>Tiếng Anh</v>
      </c>
      <c r="P148" s="2"/>
      <c r="Q148" s="2" t="str">
        <f>VLOOKUP(A148,'Ngành ĐK'!$A$2:$C$185,2,0)</f>
        <v>Ngôn ngữ Anh</v>
      </c>
      <c r="R148" s="2" t="str">
        <f>VLOOKUP(A148,'Ngành ĐK'!$A$2:$C$185,3,0)</f>
        <v>Ngôn ngữ Anh</v>
      </c>
      <c r="S148" s="3">
        <f>VLOOKUP(Q148,'Danh muc'!$C$2:$V$92,2,0)</f>
        <v>7220201</v>
      </c>
    </row>
    <row r="149" spans="1:19" x14ac:dyDescent="0.25">
      <c r="A149" s="2" t="s">
        <v>600</v>
      </c>
      <c r="B149" s="4">
        <v>150</v>
      </c>
      <c r="C149" s="4" t="str">
        <f t="shared" si="2"/>
        <v>TCT150</v>
      </c>
      <c r="D149" s="2" t="s">
        <v>601</v>
      </c>
      <c r="E149" s="16">
        <v>36571.291666666664</v>
      </c>
      <c r="F149" s="2" t="s">
        <v>5</v>
      </c>
      <c r="G149" s="2" t="s">
        <v>6</v>
      </c>
      <c r="H149" s="2" t="s">
        <v>71</v>
      </c>
      <c r="I149" s="2">
        <v>92300001333</v>
      </c>
      <c r="J149" s="2" t="s">
        <v>193</v>
      </c>
      <c r="K149" s="2" t="s">
        <v>41</v>
      </c>
      <c r="L149" s="2" t="s">
        <v>30</v>
      </c>
      <c r="M149" s="4">
        <v>939140088</v>
      </c>
      <c r="N149" s="2" t="s">
        <v>602</v>
      </c>
      <c r="O149" s="2" t="str">
        <f>VLOOKUP(A149,'Ngành TN'!$A$2:$B$185,2,0)</f>
        <v>Quản trị dịch vụ du lịch và lữ hành</v>
      </c>
      <c r="P149" s="2"/>
      <c r="Q149" s="2" t="str">
        <f>VLOOKUP(A149,'Ngành ĐK'!$A$2:$C$185,2,0)</f>
        <v>Kinh doanh quốc tế</v>
      </c>
      <c r="R149" s="2" t="str">
        <f>VLOOKUP(A149,'Ngành ĐK'!$A$2:$C$185,3,0)</f>
        <v/>
      </c>
      <c r="S149" s="3">
        <f>VLOOKUP(Q149,'Danh muc'!$C$2:$V$92,2,0)</f>
        <v>7340120</v>
      </c>
    </row>
    <row r="150" spans="1:19" x14ac:dyDescent="0.25">
      <c r="A150" s="2" t="s">
        <v>603</v>
      </c>
      <c r="B150" s="4">
        <v>151</v>
      </c>
      <c r="C150" s="4" t="str">
        <f t="shared" si="2"/>
        <v>TCT151</v>
      </c>
      <c r="D150" s="2" t="s">
        <v>604</v>
      </c>
      <c r="E150" s="16">
        <v>36813.291666666664</v>
      </c>
      <c r="F150" s="2" t="s">
        <v>5</v>
      </c>
      <c r="G150" s="2" t="s">
        <v>6</v>
      </c>
      <c r="H150" s="2" t="s">
        <v>30</v>
      </c>
      <c r="I150" s="2">
        <v>92300004646</v>
      </c>
      <c r="J150" s="2" t="s">
        <v>177</v>
      </c>
      <c r="K150" s="2" t="s">
        <v>41</v>
      </c>
      <c r="L150" s="2" t="s">
        <v>30</v>
      </c>
      <c r="M150" s="4">
        <v>922161440</v>
      </c>
      <c r="N150" s="2" t="s">
        <v>605</v>
      </c>
      <c r="O150" s="2" t="str">
        <f>VLOOKUP(A150,'Ngành TN'!$A$2:$B$185,2,0)</f>
        <v>Quản trị dịch vụ du lịch và lữ hành</v>
      </c>
      <c r="P150" s="2"/>
      <c r="Q150" s="2" t="str">
        <f>VLOOKUP(A150,'Ngành ĐK'!$A$2:$C$185,2,0)</f>
        <v>Marketing</v>
      </c>
      <c r="R150" s="2" t="str">
        <f>VLOOKUP(A150,'Ngành ĐK'!$A$2:$C$185,3,0)</f>
        <v/>
      </c>
      <c r="S150" s="3">
        <f>VLOOKUP(Q150,'Danh muc'!$C$2:$V$92,2,0)</f>
        <v>7340115</v>
      </c>
    </row>
    <row r="151" spans="1:19" x14ac:dyDescent="0.25">
      <c r="A151" s="2" t="s">
        <v>606</v>
      </c>
      <c r="B151" s="4">
        <v>152</v>
      </c>
      <c r="C151" s="4" t="str">
        <f t="shared" si="2"/>
        <v>TCT152</v>
      </c>
      <c r="D151" s="2" t="s">
        <v>607</v>
      </c>
      <c r="E151" s="16">
        <v>33964.291666666664</v>
      </c>
      <c r="F151" s="2" t="s">
        <v>13</v>
      </c>
      <c r="G151" s="2" t="s">
        <v>6</v>
      </c>
      <c r="H151" s="2" t="s">
        <v>30</v>
      </c>
      <c r="I151" s="2">
        <v>92092003123</v>
      </c>
      <c r="J151" s="2" t="s">
        <v>177</v>
      </c>
      <c r="K151" s="2" t="s">
        <v>41</v>
      </c>
      <c r="L151" s="2" t="s">
        <v>30</v>
      </c>
      <c r="M151" s="4">
        <v>906771145</v>
      </c>
      <c r="N151" s="2" t="s">
        <v>608</v>
      </c>
      <c r="O151" s="2" t="str">
        <f>VLOOKUP(A151,'Ngành TN'!$A$2:$B$185,2,0)</f>
        <v>Tài chính - ngân hàng</v>
      </c>
      <c r="P151" s="2"/>
      <c r="Q151" s="2" t="str">
        <f>VLOOKUP(A151,'Ngành ĐK'!$A$2:$C$185,2,0)</f>
        <v>Tài chính - Ngân hàng</v>
      </c>
      <c r="R151" s="2" t="str">
        <f>VLOOKUP(A151,'Ngành ĐK'!$A$2:$C$185,3,0)</f>
        <v/>
      </c>
      <c r="S151" s="3">
        <f>VLOOKUP(Q151,'Danh muc'!$C$2:$V$92,2,0)</f>
        <v>7340201</v>
      </c>
    </row>
    <row r="152" spans="1:19" x14ac:dyDescent="0.25">
      <c r="A152" s="2" t="s">
        <v>609</v>
      </c>
      <c r="B152" s="4">
        <v>153</v>
      </c>
      <c r="C152" s="4" t="str">
        <f t="shared" si="2"/>
        <v>TCT153</v>
      </c>
      <c r="D152" s="2" t="s">
        <v>610</v>
      </c>
      <c r="E152" s="16">
        <v>36850.291666666664</v>
      </c>
      <c r="F152" s="2" t="s">
        <v>13</v>
      </c>
      <c r="G152" s="2" t="s">
        <v>6</v>
      </c>
      <c r="H152" s="2" t="s">
        <v>30</v>
      </c>
      <c r="I152" s="2">
        <v>92200001215</v>
      </c>
      <c r="J152" s="2" t="s">
        <v>177</v>
      </c>
      <c r="K152" s="2" t="s">
        <v>41</v>
      </c>
      <c r="L152" s="2" t="s">
        <v>30</v>
      </c>
      <c r="M152" s="4">
        <v>939288371</v>
      </c>
      <c r="N152" s="2" t="s">
        <v>611</v>
      </c>
      <c r="O152" s="2" t="str">
        <f>VLOOKUP(A152,'Ngành TN'!$A$2:$B$185,2,0)</f>
        <v>Tiếng Anh</v>
      </c>
      <c r="P152" s="2"/>
      <c r="Q152" s="2" t="str">
        <f>VLOOKUP(A152,'Ngành ĐK'!$A$2:$C$185,2,0)</f>
        <v>Quản trị dịch vụ du lịch và lữ hành</v>
      </c>
      <c r="R152" s="2" t="str">
        <f>VLOOKUP(A152,'Ngành ĐK'!$A$2:$C$185,3,0)</f>
        <v/>
      </c>
      <c r="S152" s="3">
        <f>VLOOKUP(Q152,'Danh muc'!$C$2:$V$92,2,0)</f>
        <v>7810103</v>
      </c>
    </row>
    <row r="153" spans="1:19" x14ac:dyDescent="0.25">
      <c r="A153" s="2" t="s">
        <v>612</v>
      </c>
      <c r="B153" s="4">
        <v>154</v>
      </c>
      <c r="C153" s="4" t="str">
        <f t="shared" si="2"/>
        <v>TCT154</v>
      </c>
      <c r="D153" s="2" t="s">
        <v>613</v>
      </c>
      <c r="E153" s="16">
        <v>36848.291666666664</v>
      </c>
      <c r="F153" s="2" t="s">
        <v>5</v>
      </c>
      <c r="G153" s="2" t="s">
        <v>6</v>
      </c>
      <c r="H153" s="2" t="s">
        <v>80</v>
      </c>
      <c r="I153" s="2">
        <v>86300000261</v>
      </c>
      <c r="J153" s="2" t="s">
        <v>614</v>
      </c>
      <c r="K153" s="2" t="s">
        <v>229</v>
      </c>
      <c r="L153" s="2" t="s">
        <v>80</v>
      </c>
      <c r="M153" s="4">
        <v>778128464</v>
      </c>
      <c r="N153" s="2" t="s">
        <v>615</v>
      </c>
      <c r="O153" s="2" t="str">
        <f>VLOOKUP(A153,'Ngành TN'!$A$2:$B$185,2,0)</f>
        <v>Kế toán</v>
      </c>
      <c r="P153" s="2"/>
      <c r="Q153" s="2" t="str">
        <f>VLOOKUP(A153,'Ngành ĐK'!$A$2:$C$185,2,0)</f>
        <v>Kế toán</v>
      </c>
      <c r="R153" s="2" t="str">
        <f>VLOOKUP(A153,'Ngành ĐK'!$A$2:$C$185,3,0)</f>
        <v/>
      </c>
      <c r="S153" s="3">
        <f>VLOOKUP(Q153,'Danh muc'!$C$2:$V$92,2,0)</f>
        <v>7340301</v>
      </c>
    </row>
    <row r="154" spans="1:19" x14ac:dyDescent="0.25">
      <c r="A154" s="2" t="s">
        <v>616</v>
      </c>
      <c r="B154" s="4">
        <v>155</v>
      </c>
      <c r="C154" s="4" t="str">
        <f t="shared" si="2"/>
        <v>TCT155</v>
      </c>
      <c r="D154" s="2" t="s">
        <v>617</v>
      </c>
      <c r="E154" s="16">
        <v>36614.291666666664</v>
      </c>
      <c r="F154" s="2" t="s">
        <v>5</v>
      </c>
      <c r="G154" s="2" t="s">
        <v>6</v>
      </c>
      <c r="H154" s="2" t="s">
        <v>30</v>
      </c>
      <c r="I154" s="2">
        <v>362550476</v>
      </c>
      <c r="J154" s="2" t="s">
        <v>181</v>
      </c>
      <c r="K154" s="2" t="s">
        <v>65</v>
      </c>
      <c r="L154" s="2" t="s">
        <v>30</v>
      </c>
      <c r="M154" s="4">
        <v>702846804</v>
      </c>
      <c r="N154" s="2" t="s">
        <v>618</v>
      </c>
      <c r="O154" s="2" t="str">
        <f>VLOOKUP(A154,'Ngành TN'!$A$2:$B$185,2,0)</f>
        <v>Công nghệ kỹ thuật môi trường</v>
      </c>
      <c r="P154" s="2"/>
      <c r="Q154" s="2" t="str">
        <f>VLOOKUP(A154,'Ngành ĐK'!$A$2:$C$185,2,0)</f>
        <v>Quản trị kinh doanh</v>
      </c>
      <c r="R154" s="2" t="str">
        <f>VLOOKUP(A154,'Ngành ĐK'!$A$2:$C$185,3,0)</f>
        <v/>
      </c>
      <c r="S154" s="3">
        <f>VLOOKUP(Q154,'Danh muc'!$C$2:$V$92,2,0)</f>
        <v>7340101</v>
      </c>
    </row>
    <row r="155" spans="1:19" x14ac:dyDescent="0.25">
      <c r="A155" s="2" t="s">
        <v>619</v>
      </c>
      <c r="B155" s="4">
        <v>159</v>
      </c>
      <c r="C155" s="4" t="str">
        <f t="shared" si="2"/>
        <v>TCT159</v>
      </c>
      <c r="D155" s="2" t="s">
        <v>180</v>
      </c>
      <c r="E155" s="16">
        <v>36716.291666666664</v>
      </c>
      <c r="F155" s="2" t="s">
        <v>13</v>
      </c>
      <c r="G155" s="2" t="s">
        <v>6</v>
      </c>
      <c r="H155" s="2" t="s">
        <v>36</v>
      </c>
      <c r="I155" s="2">
        <v>385782152</v>
      </c>
      <c r="J155" s="2" t="s">
        <v>497</v>
      </c>
      <c r="K155" s="2" t="s">
        <v>94</v>
      </c>
      <c r="L155" s="2" t="s">
        <v>30</v>
      </c>
      <c r="M155" s="4">
        <v>832939581</v>
      </c>
      <c r="N155" s="2" t="s">
        <v>182</v>
      </c>
      <c r="O155" s="2" t="str">
        <f>VLOOKUP(A155,'Ngành TN'!$A$2:$B$185,2,0)</f>
        <v>Dịch vụ pháp lý</v>
      </c>
      <c r="P155" s="2"/>
      <c r="Q155" s="2" t="str">
        <f>VLOOKUP(A155,'Ngành ĐK'!$A$2:$C$185,2,0)</f>
        <v>Kỹ thuật môi trường</v>
      </c>
      <c r="R155" s="2" t="str">
        <f>VLOOKUP(A155,'Ngành ĐK'!$A$2:$C$185,3,0)</f>
        <v/>
      </c>
      <c r="S155" s="3">
        <f>VLOOKUP(Q155,'Danh muc'!$C$2:$V$92,2,0)</f>
        <v>7520320</v>
      </c>
    </row>
    <row r="156" spans="1:19" x14ac:dyDescent="0.25">
      <c r="A156" s="2" t="s">
        <v>620</v>
      </c>
      <c r="B156" s="4">
        <v>52</v>
      </c>
      <c r="C156" s="4" t="str">
        <f t="shared" si="2"/>
        <v>TCT052</v>
      </c>
      <c r="D156" s="2" t="s">
        <v>621</v>
      </c>
      <c r="E156" s="16">
        <v>36195.291666666664</v>
      </c>
      <c r="F156" s="2" t="s">
        <v>5</v>
      </c>
      <c r="G156" s="2" t="s">
        <v>6</v>
      </c>
      <c r="H156" s="2" t="s">
        <v>412</v>
      </c>
      <c r="I156" s="2">
        <v>321714841</v>
      </c>
      <c r="J156" s="2" t="s">
        <v>177</v>
      </c>
      <c r="K156" s="2" t="s">
        <v>41</v>
      </c>
      <c r="L156" s="2" t="s">
        <v>30</v>
      </c>
      <c r="M156" s="4">
        <v>329915803</v>
      </c>
      <c r="N156" s="2" t="s">
        <v>622</v>
      </c>
      <c r="O156" s="2" t="str">
        <f>VLOOKUP(A156,'Ngành TN'!$A$2:$B$185,2,0)</f>
        <v>Việt Nam học</v>
      </c>
      <c r="P156" s="2"/>
      <c r="Q156" s="2" t="str">
        <f>VLOOKUP(A156,'Ngành ĐK'!$A$2:$C$185,2,0)</f>
        <v>Việt Nam học</v>
      </c>
      <c r="R156" s="2" t="str">
        <f>VLOOKUP(A156,'Ngành ĐK'!$A$2:$C$185,3,0)</f>
        <v>Hướng dẫn viên du lịch</v>
      </c>
      <c r="S156" s="3">
        <f>VLOOKUP(Q156,'Danh muc'!$C$2:$V$92,2,0)</f>
        <v>7310630</v>
      </c>
    </row>
    <row r="157" spans="1:19" x14ac:dyDescent="0.25">
      <c r="A157" s="2" t="s">
        <v>623</v>
      </c>
      <c r="B157" s="4">
        <v>156</v>
      </c>
      <c r="C157" s="4" t="str">
        <f t="shared" si="2"/>
        <v>TCT156</v>
      </c>
      <c r="D157" s="2" t="s">
        <v>624</v>
      </c>
      <c r="E157" s="16">
        <v>36848.291666666664</v>
      </c>
      <c r="F157" s="2" t="s">
        <v>5</v>
      </c>
      <c r="G157" s="2" t="s">
        <v>6</v>
      </c>
      <c r="H157" s="2" t="s">
        <v>80</v>
      </c>
      <c r="I157" s="2">
        <v>86300000786</v>
      </c>
      <c r="J157" s="2" t="s">
        <v>625</v>
      </c>
      <c r="K157" s="2" t="s">
        <v>626</v>
      </c>
      <c r="L157" s="2" t="s">
        <v>80</v>
      </c>
      <c r="M157" s="4">
        <v>939809299</v>
      </c>
      <c r="N157" s="2" t="s">
        <v>627</v>
      </c>
      <c r="O157" s="2" t="str">
        <f>VLOOKUP(A157,'Ngành TN'!$A$2:$B$185,2,0)</f>
        <v>Kinh doanh xuất nhập khẩu</v>
      </c>
      <c r="P157" s="2"/>
      <c r="Q157" s="2" t="str">
        <f>VLOOKUP(A157,'Ngành ĐK'!$A$2:$C$185,2,0)</f>
        <v>Kinh doanh quốc tế</v>
      </c>
      <c r="R157" s="2" t="str">
        <f>VLOOKUP(A157,'Ngành ĐK'!$A$2:$C$185,3,0)</f>
        <v/>
      </c>
      <c r="S157" s="3">
        <f>VLOOKUP(Q157,'Danh muc'!$C$2:$V$92,2,0)</f>
        <v>7340120</v>
      </c>
    </row>
    <row r="158" spans="1:19" x14ac:dyDescent="0.25">
      <c r="A158" s="2" t="s">
        <v>628</v>
      </c>
      <c r="B158" s="4">
        <v>157</v>
      </c>
      <c r="C158" s="4" t="str">
        <f t="shared" si="2"/>
        <v>TCT157</v>
      </c>
      <c r="D158" s="2" t="s">
        <v>629</v>
      </c>
      <c r="E158" s="16">
        <v>36854.291666666664</v>
      </c>
      <c r="F158" s="2" t="s">
        <v>13</v>
      </c>
      <c r="G158" s="2" t="s">
        <v>6</v>
      </c>
      <c r="H158" s="2" t="s">
        <v>12</v>
      </c>
      <c r="I158" s="2">
        <v>352526001</v>
      </c>
      <c r="J158" s="2" t="s">
        <v>630</v>
      </c>
      <c r="K158" s="2" t="s">
        <v>41</v>
      </c>
      <c r="L158" s="2" t="s">
        <v>30</v>
      </c>
      <c r="M158" s="4">
        <v>987716342</v>
      </c>
      <c r="N158" s="2" t="s">
        <v>631</v>
      </c>
      <c r="O158" s="2" t="str">
        <f>VLOOKUP(A158,'Ngành TN'!$A$2:$B$185,2,0)</f>
        <v>Dịch vụ pháp lý</v>
      </c>
      <c r="P158" s="2"/>
      <c r="Q158" s="2" t="s">
        <v>749</v>
      </c>
      <c r="R158" s="2" t="str">
        <f>VLOOKUP(A158,'Ngành ĐK'!$A$2:$C$185,3,0)</f>
        <v>Không có</v>
      </c>
      <c r="S158" s="3">
        <f>VLOOKUP(Q158,'Danh muc'!$C$2:$V$92,2,0)</f>
        <v>7220201</v>
      </c>
    </row>
    <row r="159" spans="1:19" x14ac:dyDescent="0.25">
      <c r="A159" s="2" t="s">
        <v>632</v>
      </c>
      <c r="B159" s="4">
        <v>158</v>
      </c>
      <c r="C159" s="4" t="str">
        <f t="shared" si="2"/>
        <v>TCT158</v>
      </c>
      <c r="D159" s="2" t="s">
        <v>633</v>
      </c>
      <c r="E159" s="16">
        <v>36795.291666666664</v>
      </c>
      <c r="F159" s="2" t="s">
        <v>5</v>
      </c>
      <c r="G159" s="2" t="s">
        <v>6</v>
      </c>
      <c r="H159" s="2" t="s">
        <v>30</v>
      </c>
      <c r="I159" s="2">
        <v>9230006233</v>
      </c>
      <c r="J159" s="2" t="s">
        <v>79</v>
      </c>
      <c r="K159" s="2" t="s">
        <v>41</v>
      </c>
      <c r="L159" s="2" t="s">
        <v>30</v>
      </c>
      <c r="M159" s="4">
        <v>945489017</v>
      </c>
      <c r="N159" s="2" t="s">
        <v>634</v>
      </c>
      <c r="O159" s="2" t="str">
        <f>VLOOKUP(A159,'Ngành TN'!$A$2:$B$185,2,0)</f>
        <v>Việt Nam học</v>
      </c>
      <c r="P159" s="2"/>
      <c r="Q159" s="2" t="str">
        <f>VLOOKUP(A159,'Ngành ĐK'!$A$2:$C$185,2,0)</f>
        <v>Việt Nam học</v>
      </c>
      <c r="R159" s="2" t="str">
        <f>VLOOKUP(A159,'Ngành ĐK'!$A$2:$C$185,3,0)</f>
        <v>Hướng dẫn viên du lịch</v>
      </c>
      <c r="S159" s="3">
        <f>VLOOKUP(Q159,'Danh muc'!$C$2:$V$92,2,0)</f>
        <v>7310630</v>
      </c>
    </row>
    <row r="160" spans="1:19" x14ac:dyDescent="0.25">
      <c r="A160" s="2" t="s">
        <v>635</v>
      </c>
      <c r="B160" s="4">
        <v>76</v>
      </c>
      <c r="C160" s="4" t="str">
        <f t="shared" si="2"/>
        <v>TCT076</v>
      </c>
      <c r="D160" s="2" t="s">
        <v>636</v>
      </c>
      <c r="E160" s="16">
        <v>36388.291666666664</v>
      </c>
      <c r="F160" s="2" t="s">
        <v>13</v>
      </c>
      <c r="G160" s="2" t="s">
        <v>6</v>
      </c>
      <c r="H160" s="2" t="s">
        <v>125</v>
      </c>
      <c r="I160" s="2">
        <v>366234681</v>
      </c>
      <c r="J160" s="2" t="s">
        <v>177</v>
      </c>
      <c r="K160" s="2" t="s">
        <v>41</v>
      </c>
      <c r="L160" s="2" t="s">
        <v>30</v>
      </c>
      <c r="M160" s="4">
        <v>706343446</v>
      </c>
      <c r="N160" s="2" t="s">
        <v>637</v>
      </c>
      <c r="O160" s="2" t="str">
        <f>VLOOKUP(A160,'Ngành TN'!$A$2:$B$185,2,0)</f>
        <v>Công nghệ kỹ thuật xây dựng</v>
      </c>
      <c r="P160" s="2"/>
      <c r="Q160" s="2" t="str">
        <f>VLOOKUP(A160,'Ngành ĐK'!$A$2:$C$185,2,0)</f>
        <v>Kỹ thuật xây dựng</v>
      </c>
      <c r="R160" s="2" t="str">
        <f>VLOOKUP(A160,'Ngành ĐK'!$A$2:$C$185,3,0)</f>
        <v/>
      </c>
      <c r="S160" s="3">
        <f>VLOOKUP(Q160,'Danh muc'!$C$2:$V$92,2,0)</f>
        <v>7580201</v>
      </c>
    </row>
    <row r="161" spans="1:19" x14ac:dyDescent="0.25">
      <c r="A161" s="2" t="s">
        <v>638</v>
      </c>
      <c r="B161" s="4">
        <v>161</v>
      </c>
      <c r="C161" s="4" t="str">
        <f t="shared" si="2"/>
        <v>TCT161</v>
      </c>
      <c r="D161" s="2" t="s">
        <v>639</v>
      </c>
      <c r="E161" s="16">
        <v>36852.291666666664</v>
      </c>
      <c r="F161" s="2" t="s">
        <v>13</v>
      </c>
      <c r="G161" s="2" t="s">
        <v>6</v>
      </c>
      <c r="H161" s="2" t="s">
        <v>30</v>
      </c>
      <c r="I161" s="2">
        <v>92200006983</v>
      </c>
      <c r="J161" s="2" t="s">
        <v>574</v>
      </c>
      <c r="K161" s="2" t="s">
        <v>94</v>
      </c>
      <c r="L161" s="2" t="s">
        <v>30</v>
      </c>
      <c r="M161" s="4">
        <v>932914125</v>
      </c>
      <c r="N161" s="2" t="s">
        <v>640</v>
      </c>
      <c r="O161" s="2" t="str">
        <f>VLOOKUP(A161,'Ngành TN'!$A$2:$B$185,2,0)</f>
        <v>Quản trị kinh doanh</v>
      </c>
      <c r="P161" s="2"/>
      <c r="Q161" s="2" t="str">
        <f>VLOOKUP(A161,'Ngành ĐK'!$A$2:$C$185,2,0)</f>
        <v>Kinh tế</v>
      </c>
      <c r="R161" s="2" t="str">
        <f>VLOOKUP(A161,'Ngành ĐK'!$A$2:$C$185,3,0)</f>
        <v/>
      </c>
      <c r="S161" s="3">
        <f>VLOOKUP(Q161,'Danh muc'!$C$2:$V$92,2,0)</f>
        <v>7310101</v>
      </c>
    </row>
    <row r="162" spans="1:19" x14ac:dyDescent="0.25">
      <c r="A162" s="2" t="s">
        <v>641</v>
      </c>
      <c r="B162" s="4">
        <v>162</v>
      </c>
      <c r="C162" s="4" t="str">
        <f t="shared" si="2"/>
        <v>TCT162</v>
      </c>
      <c r="D162" s="2" t="s">
        <v>642</v>
      </c>
      <c r="E162" s="16">
        <v>36694.291666666664</v>
      </c>
      <c r="F162" s="2" t="s">
        <v>13</v>
      </c>
      <c r="G162" s="2" t="s">
        <v>6</v>
      </c>
      <c r="H162" s="2" t="s">
        <v>30</v>
      </c>
      <c r="I162" s="2">
        <v>92200000821</v>
      </c>
      <c r="J162" s="2" t="s">
        <v>40</v>
      </c>
      <c r="K162" s="2" t="s">
        <v>41</v>
      </c>
      <c r="L162" s="2" t="s">
        <v>30</v>
      </c>
      <c r="M162" s="4">
        <v>949334370</v>
      </c>
      <c r="N162" s="2" t="s">
        <v>643</v>
      </c>
      <c r="O162" s="2" t="str">
        <f>VLOOKUP(A162,'Ngành TN'!$A$2:$B$185,2,0)</f>
        <v>Tiếng Anh</v>
      </c>
      <c r="P162" s="2"/>
      <c r="Q162" s="2" t="str">
        <f>VLOOKUP(A162,'Ngành ĐK'!$A$2:$C$185,2,0)</f>
        <v>Ngôn ngữ Anh</v>
      </c>
      <c r="R162" s="2" t="str">
        <f>VLOOKUP(A162,'Ngành ĐK'!$A$2:$C$185,3,0)</f>
        <v>Ngôn ngữ Anh</v>
      </c>
      <c r="S162" s="3">
        <f>VLOOKUP(Q162,'Danh muc'!$C$2:$V$92,2,0)</f>
        <v>7220201</v>
      </c>
    </row>
    <row r="163" spans="1:19" x14ac:dyDescent="0.25">
      <c r="A163" s="2" t="s">
        <v>644</v>
      </c>
      <c r="B163" s="4">
        <v>163</v>
      </c>
      <c r="C163" s="4" t="str">
        <f t="shared" si="2"/>
        <v>TCT163</v>
      </c>
      <c r="D163" s="2" t="s">
        <v>645</v>
      </c>
      <c r="E163" s="16">
        <v>36533.291666666664</v>
      </c>
      <c r="F163" s="2" t="s">
        <v>5</v>
      </c>
      <c r="G163" s="2" t="s">
        <v>6</v>
      </c>
      <c r="H163" s="2" t="s">
        <v>116</v>
      </c>
      <c r="I163" s="2">
        <v>371870610</v>
      </c>
      <c r="J163" s="2" t="s">
        <v>177</v>
      </c>
      <c r="K163" s="2" t="s">
        <v>41</v>
      </c>
      <c r="L163" s="2" t="s">
        <v>30</v>
      </c>
      <c r="M163" s="4">
        <v>946055308</v>
      </c>
      <c r="N163" s="2" t="s">
        <v>646</v>
      </c>
      <c r="O163" s="2" t="str">
        <f>VLOOKUP(A163,'Ngành TN'!$A$2:$B$185,2,0)</f>
        <v>Việt Nam học</v>
      </c>
      <c r="P163" s="2"/>
      <c r="Q163" s="2" t="s">
        <v>764</v>
      </c>
      <c r="R163" s="2" t="str">
        <f>VLOOKUP(A163,'Ngành ĐK'!$A$2:$C$185,3,0)</f>
        <v>Không có</v>
      </c>
      <c r="S163" s="3">
        <f>VLOOKUP(Q163,'Danh muc'!$C$2:$V$92,2,0)</f>
        <v>7310630</v>
      </c>
    </row>
    <row r="164" spans="1:19" x14ac:dyDescent="0.25">
      <c r="A164" s="2" t="s">
        <v>647</v>
      </c>
      <c r="B164" s="4">
        <v>164</v>
      </c>
      <c r="C164" s="4" t="str">
        <f t="shared" si="2"/>
        <v>TCT164</v>
      </c>
      <c r="D164" s="2" t="s">
        <v>648</v>
      </c>
      <c r="E164" s="16">
        <v>34223.291666666664</v>
      </c>
      <c r="F164" s="2" t="s">
        <v>5</v>
      </c>
      <c r="G164" s="2" t="s">
        <v>6</v>
      </c>
      <c r="H164" s="2" t="s">
        <v>30</v>
      </c>
      <c r="I164" s="2">
        <v>362395894</v>
      </c>
      <c r="J164" s="2" t="s">
        <v>630</v>
      </c>
      <c r="K164" s="2" t="s">
        <v>41</v>
      </c>
      <c r="L164" s="2" t="s">
        <v>30</v>
      </c>
      <c r="M164" s="4">
        <v>907395019</v>
      </c>
      <c r="N164" s="2" t="s">
        <v>649</v>
      </c>
      <c r="O164" s="2" t="str">
        <f>VLOOKUP(A164,'Ngành TN'!$A$2:$B$185,2,0)</f>
        <v>Ngôn ngữ Anh</v>
      </c>
      <c r="P164" s="2"/>
      <c r="Q164" s="2" t="str">
        <f>VLOOKUP(A164,'Ngành ĐK'!$A$2:$C$185,2,0)</f>
        <v>Ngôn ngữ Anh</v>
      </c>
      <c r="R164" s="2" t="str">
        <f>VLOOKUP(A164,'Ngành ĐK'!$A$2:$C$185,3,0)</f>
        <v>Ngôn ngữ Anh</v>
      </c>
      <c r="S164" s="3">
        <f>VLOOKUP(Q164,'Danh muc'!$C$2:$V$92,2,0)</f>
        <v>7220201</v>
      </c>
    </row>
    <row r="165" spans="1:19" x14ac:dyDescent="0.25">
      <c r="A165" s="2" t="s">
        <v>650</v>
      </c>
      <c r="B165" s="4">
        <v>165</v>
      </c>
      <c r="C165" s="4" t="str">
        <f t="shared" si="2"/>
        <v>TCT165</v>
      </c>
      <c r="D165" s="2" t="s">
        <v>651</v>
      </c>
      <c r="E165" s="16">
        <v>36806.291666666664</v>
      </c>
      <c r="F165" s="2" t="s">
        <v>13</v>
      </c>
      <c r="G165" s="2" t="s">
        <v>6</v>
      </c>
      <c r="H165" s="2" t="s">
        <v>125</v>
      </c>
      <c r="I165" s="2">
        <v>366300237</v>
      </c>
      <c r="J165" s="2" t="s">
        <v>574</v>
      </c>
      <c r="K165" s="2" t="s">
        <v>94</v>
      </c>
      <c r="L165" s="2" t="s">
        <v>30</v>
      </c>
      <c r="M165" s="4">
        <v>344436272</v>
      </c>
      <c r="N165" s="2" t="s">
        <v>652</v>
      </c>
      <c r="O165" s="2" t="str">
        <f>VLOOKUP(A165,'Ngành TN'!$A$2:$B$185,2,0)</f>
        <v>Quản trị văn phòng</v>
      </c>
      <c r="P165" s="2"/>
      <c r="Q165" s="2" t="s">
        <v>744</v>
      </c>
      <c r="R165" s="2" t="str">
        <f>VLOOKUP(A165,'Ngành ĐK'!$A$2:$C$185,3,0)</f>
        <v>Không có</v>
      </c>
      <c r="S165" s="3">
        <f>VLOOKUP(Q165,'Danh muc'!$C$2:$V$92,2,0)</f>
        <v>7380101</v>
      </c>
    </row>
    <row r="166" spans="1:19" x14ac:dyDescent="0.25">
      <c r="A166" s="2" t="s">
        <v>653</v>
      </c>
      <c r="B166" s="4">
        <v>166</v>
      </c>
      <c r="C166" s="4" t="str">
        <f t="shared" si="2"/>
        <v>TCT166</v>
      </c>
      <c r="D166" s="2" t="s">
        <v>654</v>
      </c>
      <c r="E166" s="16">
        <v>36502.291666666664</v>
      </c>
      <c r="F166" s="2" t="s">
        <v>5</v>
      </c>
      <c r="G166" s="2" t="s">
        <v>6</v>
      </c>
      <c r="H166" s="2" t="s">
        <v>145</v>
      </c>
      <c r="I166" s="2">
        <v>92199000259</v>
      </c>
      <c r="J166" s="2" t="s">
        <v>655</v>
      </c>
      <c r="K166" s="2" t="s">
        <v>51</v>
      </c>
      <c r="L166" s="2" t="s">
        <v>30</v>
      </c>
      <c r="M166" s="4">
        <v>939381266</v>
      </c>
      <c r="N166" s="2" t="s">
        <v>656</v>
      </c>
      <c r="O166" s="2" t="str">
        <f>VLOOKUP(A166,'Ngành TN'!$A$2:$B$185,2,0)</f>
        <v>Sư phạm Tiếng Anh</v>
      </c>
      <c r="P166" s="16">
        <v>44147</v>
      </c>
      <c r="Q166" s="2" t="str">
        <f>VLOOKUP(A166,'Ngành ĐK'!$A$2:$C$185,2,0)</f>
        <v>Sư phạm tiếng Anh</v>
      </c>
      <c r="R166" s="2" t="str">
        <f>VLOOKUP(A166,'Ngành ĐK'!$A$2:$C$185,3,0)</f>
        <v/>
      </c>
      <c r="S166" s="3">
        <f>VLOOKUP(Q166,'Danh muc'!$C$2:$V$92,2,0)</f>
        <v>7140231</v>
      </c>
    </row>
    <row r="167" spans="1:19" x14ac:dyDescent="0.25">
      <c r="A167" s="2" t="s">
        <v>657</v>
      </c>
      <c r="B167" s="4">
        <v>167</v>
      </c>
      <c r="C167" s="4" t="str">
        <f t="shared" si="2"/>
        <v>TCT167</v>
      </c>
      <c r="D167" s="2" t="s">
        <v>658</v>
      </c>
      <c r="E167" s="16">
        <v>36756.291666666664</v>
      </c>
      <c r="F167" s="2" t="s">
        <v>5</v>
      </c>
      <c r="G167" s="2" t="s">
        <v>6</v>
      </c>
      <c r="H167" s="2" t="s">
        <v>661</v>
      </c>
      <c r="I167" s="2">
        <v>34300002446</v>
      </c>
      <c r="J167" s="2" t="s">
        <v>659</v>
      </c>
      <c r="K167" s="2" t="s">
        <v>660</v>
      </c>
      <c r="L167" s="2" t="s">
        <v>135</v>
      </c>
      <c r="M167" s="4">
        <v>386740362</v>
      </c>
      <c r="N167" s="2" t="s">
        <v>662</v>
      </c>
      <c r="O167" s="2" t="str">
        <f>VLOOKUP(A167,'Ngành TN'!$A$2:$B$185,2,0)</f>
        <v>Sư phạm Tiếng Anh</v>
      </c>
      <c r="P167" s="2" t="s">
        <v>1424</v>
      </c>
      <c r="Q167" s="2" t="s">
        <v>759</v>
      </c>
      <c r="R167" s="2" t="str">
        <f>VLOOKUP(A167,'Ngành ĐK'!$A$2:$C$185,3,0)</f>
        <v>Không có</v>
      </c>
      <c r="S167" s="3">
        <f>VLOOKUP(Q167,'Danh muc'!$C$2:$V$92,2,0)</f>
        <v>7140231</v>
      </c>
    </row>
    <row r="168" spans="1:19" x14ac:dyDescent="0.25">
      <c r="A168" s="2" t="s">
        <v>663</v>
      </c>
      <c r="B168" s="4">
        <v>168</v>
      </c>
      <c r="C168" s="4" t="str">
        <f t="shared" si="2"/>
        <v>TCT168</v>
      </c>
      <c r="D168" s="2" t="s">
        <v>664</v>
      </c>
      <c r="E168" s="16">
        <v>36866.291666666664</v>
      </c>
      <c r="F168" s="2" t="s">
        <v>5</v>
      </c>
      <c r="G168" s="2" t="s">
        <v>6</v>
      </c>
      <c r="H168" s="2" t="s">
        <v>116</v>
      </c>
      <c r="I168" s="2">
        <v>371933795</v>
      </c>
      <c r="J168" s="2" t="s">
        <v>665</v>
      </c>
      <c r="K168" s="2" t="s">
        <v>666</v>
      </c>
      <c r="L168" s="2" t="s">
        <v>116</v>
      </c>
      <c r="M168" s="4">
        <v>838873478</v>
      </c>
      <c r="N168" s="2" t="s">
        <v>667</v>
      </c>
      <c r="O168" s="2" t="str">
        <f>VLOOKUP(A168,'Ngành TN'!$A$2:$B$185,2,0)</f>
        <v>Sư phạm Tiếng Anh</v>
      </c>
      <c r="P168" s="2"/>
      <c r="Q168" s="2" t="s">
        <v>749</v>
      </c>
      <c r="R168" s="2" t="str">
        <f>VLOOKUP(A168,'Ngành ĐK'!$A$2:$C$185,3,0)</f>
        <v/>
      </c>
      <c r="S168" s="3">
        <f>VLOOKUP(Q168,'Danh muc'!$C$2:$V$92,2,0)</f>
        <v>7220201</v>
      </c>
    </row>
    <row r="169" spans="1:19" x14ac:dyDescent="0.25">
      <c r="A169" s="2" t="s">
        <v>668</v>
      </c>
      <c r="B169" s="4">
        <v>160</v>
      </c>
      <c r="C169" s="4" t="str">
        <f t="shared" si="2"/>
        <v>TCT160</v>
      </c>
      <c r="D169" s="2" t="s">
        <v>669</v>
      </c>
      <c r="E169" s="16">
        <v>36716.291666666664</v>
      </c>
      <c r="F169" s="2" t="s">
        <v>5</v>
      </c>
      <c r="G169" s="2" t="s">
        <v>6</v>
      </c>
      <c r="H169" s="2" t="s">
        <v>36</v>
      </c>
      <c r="I169" s="2">
        <v>385782152</v>
      </c>
      <c r="J169" s="2" t="s">
        <v>497</v>
      </c>
      <c r="K169" s="2" t="s">
        <v>94</v>
      </c>
      <c r="L169" s="2" t="s">
        <v>30</v>
      </c>
      <c r="M169" s="4">
        <v>832939581</v>
      </c>
      <c r="N169" s="2" t="s">
        <v>670</v>
      </c>
      <c r="O169" s="2" t="str">
        <f>VLOOKUP(A169,'Ngành TN'!$A$2:$B$185,2,0)</f>
        <v>Dịch vụ pháp lý</v>
      </c>
      <c r="P169" s="2"/>
      <c r="Q169" s="2" t="str">
        <f>VLOOKUP(A169,'Ngành ĐK'!$A$2:$C$185,2,0)</f>
        <v>Luật</v>
      </c>
      <c r="R169" s="2" t="str">
        <f>VLOOKUP(A169,'Ngành ĐK'!$A$2:$C$185,3,0)</f>
        <v>Luật Thương mại</v>
      </c>
      <c r="S169" s="3">
        <f>VLOOKUP(Q169,'Danh muc'!$C$2:$V$92,2,0)</f>
        <v>7380101</v>
      </c>
    </row>
    <row r="170" spans="1:19" x14ac:dyDescent="0.25">
      <c r="A170" s="2" t="s">
        <v>671</v>
      </c>
      <c r="B170" s="4">
        <v>169</v>
      </c>
      <c r="C170" s="4" t="str">
        <f t="shared" si="2"/>
        <v>TCT169</v>
      </c>
      <c r="D170" s="2" t="s">
        <v>672</v>
      </c>
      <c r="E170" s="16">
        <v>34595.291666666664</v>
      </c>
      <c r="F170" s="2" t="s">
        <v>5</v>
      </c>
      <c r="G170" s="2" t="s">
        <v>6</v>
      </c>
      <c r="H170" s="2" t="s">
        <v>30</v>
      </c>
      <c r="I170" s="2">
        <v>362390828</v>
      </c>
      <c r="J170" s="2" t="s">
        <v>454</v>
      </c>
      <c r="K170" s="2" t="s">
        <v>65</v>
      </c>
      <c r="L170" s="2" t="s">
        <v>30</v>
      </c>
      <c r="M170" s="4">
        <v>787406141</v>
      </c>
      <c r="N170" s="2" t="s">
        <v>673</v>
      </c>
      <c r="O170" s="2" t="str">
        <f>VLOOKUP(A170,'Ngành TN'!$A$2:$B$185,2,0)</f>
        <v>Tiếng Anh</v>
      </c>
      <c r="P170" s="2"/>
      <c r="Q170" s="2" t="str">
        <f>VLOOKUP(A170,'Ngành ĐK'!$A$2:$C$185,2,0)</f>
        <v>Ngôn ngữ Anh</v>
      </c>
      <c r="R170" s="2" t="str">
        <f>VLOOKUP(A170,'Ngành ĐK'!$A$2:$C$185,3,0)</f>
        <v>Ngôn ngữ Anh</v>
      </c>
      <c r="S170" s="3">
        <f>VLOOKUP(Q170,'Danh muc'!$C$2:$V$92,2,0)</f>
        <v>7220201</v>
      </c>
    </row>
    <row r="171" spans="1:19" x14ac:dyDescent="0.25">
      <c r="A171" s="2" t="s">
        <v>674</v>
      </c>
      <c r="B171" s="4">
        <v>170</v>
      </c>
      <c r="C171" s="4" t="str">
        <f t="shared" si="2"/>
        <v>TCT170</v>
      </c>
      <c r="D171" s="2" t="s">
        <v>675</v>
      </c>
      <c r="E171" s="16">
        <v>28698.291666666668</v>
      </c>
      <c r="F171" s="2" t="s">
        <v>13</v>
      </c>
      <c r="G171" s="2" t="s">
        <v>6</v>
      </c>
      <c r="H171" s="2" t="s">
        <v>71</v>
      </c>
      <c r="I171" s="2">
        <v>363691881</v>
      </c>
      <c r="J171" s="2" t="s">
        <v>676</v>
      </c>
      <c r="K171" s="2" t="s">
        <v>168</v>
      </c>
      <c r="L171" s="2" t="s">
        <v>71</v>
      </c>
      <c r="M171" s="4">
        <v>969696544</v>
      </c>
      <c r="N171" s="2" t="s">
        <v>677</v>
      </c>
      <c r="O171" s="2" t="str">
        <f>VLOOKUP(A171,'Ngành TN'!$A$2:$B$185,2,0)</f>
        <v>Kỹ thuật xây dựng</v>
      </c>
      <c r="P171" s="2"/>
      <c r="Q171" s="2" t="str">
        <f>VLOOKUP(A171,'Ngành ĐK'!$A$2:$C$185,2,0)</f>
        <v>Kỹ thuật xây dựng</v>
      </c>
      <c r="R171" s="2" t="str">
        <f>VLOOKUP(A171,'Ngành ĐK'!$A$2:$C$185,3,0)</f>
        <v/>
      </c>
      <c r="S171" s="3">
        <f>VLOOKUP(Q171,'Danh muc'!$C$2:$V$92,2,0)</f>
        <v>7580201</v>
      </c>
    </row>
    <row r="172" spans="1:19" x14ac:dyDescent="0.25">
      <c r="A172" s="2" t="s">
        <v>678</v>
      </c>
      <c r="B172" s="4">
        <v>171</v>
      </c>
      <c r="C172" s="4" t="str">
        <f t="shared" si="2"/>
        <v>TCT171</v>
      </c>
      <c r="D172" s="2" t="s">
        <v>679</v>
      </c>
      <c r="E172" s="16">
        <v>35945.291666666664</v>
      </c>
      <c r="F172" s="2" t="s">
        <v>5</v>
      </c>
      <c r="G172" s="2" t="s">
        <v>6</v>
      </c>
      <c r="H172" s="2" t="s">
        <v>30</v>
      </c>
      <c r="I172" s="2">
        <v>92198000059</v>
      </c>
      <c r="J172" s="2" t="s">
        <v>134</v>
      </c>
      <c r="K172" s="2" t="s">
        <v>41</v>
      </c>
      <c r="L172" s="2" t="s">
        <v>30</v>
      </c>
      <c r="M172" s="4">
        <v>796952367</v>
      </c>
      <c r="N172" s="2" t="s">
        <v>680</v>
      </c>
      <c r="O172" s="2" t="str">
        <f>VLOOKUP(A172,'Ngành TN'!$A$2:$B$185,2,0)</f>
        <v>Quản trị dịch vụ du lịch và lữ hành</v>
      </c>
      <c r="P172" s="2"/>
      <c r="Q172" s="2" t="str">
        <f>VLOOKUP(A172,'Ngành ĐK'!$A$2:$C$185,2,0)</f>
        <v>Marketing</v>
      </c>
      <c r="R172" s="2" t="str">
        <f>VLOOKUP(A172,'Ngành ĐK'!$A$2:$C$185,3,0)</f>
        <v/>
      </c>
      <c r="S172" s="3">
        <f>VLOOKUP(Q172,'Danh muc'!$C$2:$V$92,2,0)</f>
        <v>7340115</v>
      </c>
    </row>
    <row r="173" spans="1:19" x14ac:dyDescent="0.25">
      <c r="A173" s="2" t="s">
        <v>681</v>
      </c>
      <c r="B173" s="4">
        <v>172</v>
      </c>
      <c r="C173" s="4" t="str">
        <f t="shared" si="2"/>
        <v>TCT172</v>
      </c>
      <c r="D173" s="2" t="s">
        <v>682</v>
      </c>
      <c r="E173" s="16">
        <v>36618.291666666664</v>
      </c>
      <c r="F173" s="2" t="s">
        <v>5</v>
      </c>
      <c r="G173" s="2" t="s">
        <v>6</v>
      </c>
      <c r="H173" s="2" t="s">
        <v>30</v>
      </c>
      <c r="I173" s="2">
        <v>92300000163</v>
      </c>
      <c r="J173" s="2" t="s">
        <v>497</v>
      </c>
      <c r="K173" s="2" t="s">
        <v>94</v>
      </c>
      <c r="L173" s="2" t="s">
        <v>30</v>
      </c>
      <c r="M173" s="4">
        <v>776553091</v>
      </c>
      <c r="N173" s="2" t="s">
        <v>683</v>
      </c>
      <c r="O173" s="2" t="str">
        <f>VLOOKUP(A173,'Ngành TN'!$A$2:$B$185,2,0)</f>
        <v>Sư phạm Toán</v>
      </c>
      <c r="P173" s="2" t="s">
        <v>1418</v>
      </c>
      <c r="Q173" s="2" t="str">
        <f>VLOOKUP(A173,'Ngành ĐK'!$A$2:$C$185,2,0)</f>
        <v>Sư phạm Toán học</v>
      </c>
      <c r="R173" s="2" t="str">
        <f>VLOOKUP(A173,'Ngành ĐK'!$A$2:$C$185,3,0)</f>
        <v/>
      </c>
      <c r="S173" s="3">
        <f>VLOOKUP(Q173,'Danh muc'!$C$2:$V$92,2,0)</f>
        <v>7140209</v>
      </c>
    </row>
    <row r="174" spans="1:19" x14ac:dyDescent="0.25">
      <c r="A174" s="2" t="s">
        <v>684</v>
      </c>
      <c r="B174" s="4">
        <v>173</v>
      </c>
      <c r="C174" s="4" t="str">
        <f t="shared" si="2"/>
        <v>TCT173</v>
      </c>
      <c r="D174" s="2" t="s">
        <v>685</v>
      </c>
      <c r="E174" s="16">
        <v>36673.291666666664</v>
      </c>
      <c r="F174" s="2" t="s">
        <v>13</v>
      </c>
      <c r="G174" s="2" t="s">
        <v>6</v>
      </c>
      <c r="H174" s="2" t="s">
        <v>145</v>
      </c>
      <c r="I174" s="2">
        <v>381885858</v>
      </c>
      <c r="J174" s="2" t="s">
        <v>686</v>
      </c>
      <c r="K174" s="2" t="s">
        <v>687</v>
      </c>
      <c r="L174" s="2" t="s">
        <v>145</v>
      </c>
      <c r="M174" s="4">
        <v>911239964</v>
      </c>
      <c r="N174" s="2" t="s">
        <v>688</v>
      </c>
      <c r="O174" s="2" t="str">
        <f>VLOOKUP(A174,'Ngành TN'!$A$2:$B$185,2,0)</f>
        <v>Công nghệ thông tin</v>
      </c>
      <c r="P174" s="2"/>
      <c r="Q174" s="2" t="str">
        <f>VLOOKUP(A174,'Ngành ĐK'!$A$2:$C$185,2,0)</f>
        <v>Công nghệ thông tin</v>
      </c>
      <c r="R174" s="2" t="str">
        <f>VLOOKUP(A174,'Ngành ĐK'!$A$2:$C$185,3,0)</f>
        <v/>
      </c>
      <c r="S174" s="3">
        <f>VLOOKUP(Q174,'Danh muc'!$C$2:$V$92,2,0)</f>
        <v>7480201</v>
      </c>
    </row>
    <row r="175" spans="1:19" x14ac:dyDescent="0.25">
      <c r="A175" s="2" t="s">
        <v>689</v>
      </c>
      <c r="B175" s="4">
        <v>174</v>
      </c>
      <c r="C175" s="4" t="str">
        <f t="shared" si="2"/>
        <v>TCT174</v>
      </c>
      <c r="D175" s="2" t="s">
        <v>690</v>
      </c>
      <c r="E175" s="16">
        <v>36557.291666666664</v>
      </c>
      <c r="F175" s="2" t="s">
        <v>13</v>
      </c>
      <c r="G175" s="2" t="s">
        <v>6</v>
      </c>
      <c r="H175" s="2" t="s">
        <v>71</v>
      </c>
      <c r="I175" s="2">
        <v>9320005978</v>
      </c>
      <c r="J175" s="2" t="s">
        <v>691</v>
      </c>
      <c r="K175" s="2" t="s">
        <v>168</v>
      </c>
      <c r="L175" s="2" t="s">
        <v>71</v>
      </c>
      <c r="M175" s="4">
        <v>888378910</v>
      </c>
      <c r="N175" s="2" t="s">
        <v>692</v>
      </c>
      <c r="O175" s="2" t="str">
        <f>VLOOKUP(A175,'Ngành TN'!$A$2:$B$185,2,0)</f>
        <v>Việt Nam học</v>
      </c>
      <c r="P175" s="2"/>
      <c r="Q175" s="2" t="str">
        <f>VLOOKUP(A175,'Ngành ĐK'!$A$2:$C$185,2,0)</f>
        <v>Việt Nam học</v>
      </c>
      <c r="R175" s="2" t="str">
        <f>VLOOKUP(A175,'Ngành ĐK'!$A$2:$C$185,3,0)</f>
        <v>Hướng dẫn viên du lịch</v>
      </c>
      <c r="S175" s="3">
        <f>VLOOKUP(Q175,'Danh muc'!$C$2:$V$92,2,0)</f>
        <v>7310630</v>
      </c>
    </row>
    <row r="176" spans="1:19" x14ac:dyDescent="0.25">
      <c r="A176" s="2" t="s">
        <v>693</v>
      </c>
      <c r="B176" s="4">
        <v>175</v>
      </c>
      <c r="C176" s="4" t="str">
        <f t="shared" si="2"/>
        <v>TCT175</v>
      </c>
      <c r="D176" s="2" t="s">
        <v>694</v>
      </c>
      <c r="E176" s="16">
        <v>36816.291666666664</v>
      </c>
      <c r="F176" s="2" t="s">
        <v>5</v>
      </c>
      <c r="G176" s="2" t="s">
        <v>6</v>
      </c>
      <c r="H176" s="2" t="s">
        <v>19</v>
      </c>
      <c r="I176" s="2">
        <v>342060345</v>
      </c>
      <c r="J176" s="2" t="s">
        <v>695</v>
      </c>
      <c r="K176" s="2" t="s">
        <v>296</v>
      </c>
      <c r="L176" s="2" t="s">
        <v>19</v>
      </c>
      <c r="M176" s="4">
        <v>901006326</v>
      </c>
      <c r="N176" s="2" t="s">
        <v>696</v>
      </c>
      <c r="O176" s="2" t="str">
        <f>VLOOKUP(A176,'Ngành TN'!$A$2:$B$185,2,0)</f>
        <v>Kinh doanh thương mại</v>
      </c>
      <c r="P176" s="2"/>
      <c r="Q176" s="2" t="str">
        <f>VLOOKUP(A176,'Ngành ĐK'!$A$2:$C$185,2,0)</f>
        <v>Marketing</v>
      </c>
      <c r="R176" s="2" t="str">
        <f>VLOOKUP(A176,'Ngành ĐK'!$A$2:$C$185,3,0)</f>
        <v/>
      </c>
      <c r="S176" s="3">
        <f>VLOOKUP(Q176,'Danh muc'!$C$2:$V$92,2,0)</f>
        <v>7340115</v>
      </c>
    </row>
    <row r="177" spans="1:19" x14ac:dyDescent="0.25">
      <c r="A177" s="2" t="s">
        <v>697</v>
      </c>
      <c r="B177" s="4">
        <v>176</v>
      </c>
      <c r="C177" s="4" t="str">
        <f t="shared" si="2"/>
        <v>TCT176</v>
      </c>
      <c r="D177" s="2" t="s">
        <v>698</v>
      </c>
      <c r="E177" s="16">
        <v>36796.291666666664</v>
      </c>
      <c r="F177" s="2" t="s">
        <v>5</v>
      </c>
      <c r="G177" s="2" t="s">
        <v>6</v>
      </c>
      <c r="H177" s="2" t="s">
        <v>30</v>
      </c>
      <c r="I177" s="2">
        <v>92300003443</v>
      </c>
      <c r="J177" s="2" t="s">
        <v>699</v>
      </c>
      <c r="K177" s="2" t="s">
        <v>130</v>
      </c>
      <c r="L177" s="2" t="s">
        <v>30</v>
      </c>
      <c r="M177" s="4">
        <v>914691844</v>
      </c>
      <c r="N177" s="2" t="s">
        <v>700</v>
      </c>
      <c r="O177" s="2" t="str">
        <f>VLOOKUP(A177,'Ngành TN'!$A$2:$B$185,2,0)</f>
        <v>Quản trị kinh doanh</v>
      </c>
      <c r="P177" s="2"/>
      <c r="Q177" s="2" t="str">
        <f>VLOOKUP(A177,'Ngành ĐK'!$A$2:$C$185,2,0)</f>
        <v>Kế toán</v>
      </c>
      <c r="R177" s="2" t="str">
        <f>VLOOKUP(A177,'Ngành ĐK'!$A$2:$C$185,3,0)</f>
        <v/>
      </c>
      <c r="S177" s="3">
        <f>VLOOKUP(Q177,'Danh muc'!$C$2:$V$92,2,0)</f>
        <v>7340301</v>
      </c>
    </row>
    <row r="178" spans="1:19" x14ac:dyDescent="0.25">
      <c r="A178" s="2" t="s">
        <v>701</v>
      </c>
      <c r="B178" s="4">
        <v>177</v>
      </c>
      <c r="C178" s="4" t="str">
        <f t="shared" si="2"/>
        <v>TCT177</v>
      </c>
      <c r="D178" s="2" t="s">
        <v>702</v>
      </c>
      <c r="E178" s="16">
        <v>36688.291666666664</v>
      </c>
      <c r="F178" s="2" t="s">
        <v>5</v>
      </c>
      <c r="G178" s="2" t="s">
        <v>6</v>
      </c>
      <c r="H178" s="2" t="s">
        <v>30</v>
      </c>
      <c r="I178" s="2">
        <v>92300001292</v>
      </c>
      <c r="J178" s="2" t="s">
        <v>129</v>
      </c>
      <c r="K178" s="2" t="s">
        <v>130</v>
      </c>
      <c r="L178" s="2" t="s">
        <v>30</v>
      </c>
      <c r="M178" s="4">
        <v>794247682</v>
      </c>
      <c r="N178" s="2" t="s">
        <v>703</v>
      </c>
      <c r="O178" s="2" t="str">
        <f>VLOOKUP(A178,'Ngành TN'!$A$2:$B$185,2,0)</f>
        <v>Quản trị kinh doanh</v>
      </c>
      <c r="P178" s="2"/>
      <c r="Q178" s="2" t="str">
        <f>VLOOKUP(A178,'Ngành ĐK'!$A$2:$C$185,2,0)</f>
        <v>Kế toán</v>
      </c>
      <c r="R178" s="2" t="str">
        <f>VLOOKUP(A178,'Ngành ĐK'!$A$2:$C$185,3,0)</f>
        <v/>
      </c>
      <c r="S178" s="3">
        <f>VLOOKUP(Q178,'Danh muc'!$C$2:$V$92,2,0)</f>
        <v>7340301</v>
      </c>
    </row>
    <row r="179" spans="1:19" x14ac:dyDescent="0.25">
      <c r="A179" s="2" t="s">
        <v>704</v>
      </c>
      <c r="B179" s="4">
        <v>35</v>
      </c>
      <c r="C179" s="4" t="str">
        <f t="shared" si="2"/>
        <v>TCT035</v>
      </c>
      <c r="D179" s="2" t="s">
        <v>705</v>
      </c>
      <c r="E179" s="16">
        <v>36875.291666666664</v>
      </c>
      <c r="F179" s="2" t="s">
        <v>5</v>
      </c>
      <c r="G179" s="2" t="s">
        <v>6</v>
      </c>
      <c r="H179" s="2" t="s">
        <v>30</v>
      </c>
      <c r="I179" s="2">
        <v>92300004618</v>
      </c>
      <c r="J179" s="2" t="s">
        <v>134</v>
      </c>
      <c r="K179" s="2" t="s">
        <v>41</v>
      </c>
      <c r="L179" s="2" t="s">
        <v>30</v>
      </c>
      <c r="M179" s="4">
        <v>925733750</v>
      </c>
      <c r="N179" s="2" t="s">
        <v>706</v>
      </c>
      <c r="O179" s="2" t="str">
        <f>VLOOKUP(A179,'Ngành TN'!$A$2:$B$185,2,0)</f>
        <v>Dịch vụ pháp lý</v>
      </c>
      <c r="P179" s="2"/>
      <c r="Q179" s="2" t="str">
        <f>VLOOKUP(A179,'Ngành ĐK'!$A$2:$C$185,2,0)</f>
        <v>Luật</v>
      </c>
      <c r="R179" s="2" t="str">
        <f>VLOOKUP(A179,'Ngành ĐK'!$A$2:$C$185,3,0)</f>
        <v>Luật Tư pháp</v>
      </c>
      <c r="S179" s="3">
        <f>VLOOKUP(Q179,'Danh muc'!$C$2:$V$92,2,0)</f>
        <v>7380101</v>
      </c>
    </row>
    <row r="180" spans="1:19" x14ac:dyDescent="0.25">
      <c r="A180" s="2" t="s">
        <v>707</v>
      </c>
      <c r="B180" s="4">
        <v>178</v>
      </c>
      <c r="C180" s="4" t="str">
        <f t="shared" si="2"/>
        <v>TCT178</v>
      </c>
      <c r="D180" s="2" t="s">
        <v>708</v>
      </c>
      <c r="E180" s="16">
        <v>36740.291666666664</v>
      </c>
      <c r="F180" s="2" t="s">
        <v>5</v>
      </c>
      <c r="G180" s="2" t="s">
        <v>6</v>
      </c>
      <c r="H180" s="2" t="s">
        <v>36</v>
      </c>
      <c r="I180" s="2">
        <v>385840925</v>
      </c>
      <c r="J180" s="2" t="s">
        <v>240</v>
      </c>
      <c r="K180" s="2" t="s">
        <v>41</v>
      </c>
      <c r="L180" s="2" t="s">
        <v>30</v>
      </c>
      <c r="M180" s="4">
        <v>853628567</v>
      </c>
      <c r="N180" s="2" t="s">
        <v>709</v>
      </c>
      <c r="O180" s="2" t="str">
        <f>VLOOKUP(A180,'Ngành TN'!$A$2:$B$185,2,0)</f>
        <v>Marketing thương mại</v>
      </c>
      <c r="P180" s="2"/>
      <c r="Q180" s="2" t="s">
        <v>776</v>
      </c>
      <c r="R180" s="2" t="str">
        <f>VLOOKUP(A180,'Ngành ĐK'!$A$2:$C$185,3,0)</f>
        <v>Không có</v>
      </c>
      <c r="S180" s="3">
        <f>VLOOKUP(Q180,'Danh muc'!$C$2:$V$92,2,0)</f>
        <v>7340115</v>
      </c>
    </row>
    <row r="181" spans="1:19" x14ac:dyDescent="0.25">
      <c r="A181" s="2" t="s">
        <v>710</v>
      </c>
      <c r="B181" s="4">
        <v>179</v>
      </c>
      <c r="C181" s="4" t="str">
        <f t="shared" si="2"/>
        <v>TCT179</v>
      </c>
      <c r="D181" s="2" t="s">
        <v>711</v>
      </c>
      <c r="E181" s="16">
        <v>36215.291666666664</v>
      </c>
      <c r="F181" s="2" t="s">
        <v>13</v>
      </c>
      <c r="G181" s="2" t="s">
        <v>6</v>
      </c>
      <c r="H181" s="2" t="s">
        <v>125</v>
      </c>
      <c r="I181" s="2">
        <v>366292611</v>
      </c>
      <c r="J181" s="2" t="s">
        <v>550</v>
      </c>
      <c r="K181" s="2" t="s">
        <v>130</v>
      </c>
      <c r="L181" s="2" t="s">
        <v>30</v>
      </c>
      <c r="M181" s="4">
        <v>853916653</v>
      </c>
      <c r="N181" s="2" t="s">
        <v>712</v>
      </c>
      <c r="O181" s="2" t="str">
        <f>VLOOKUP(A181,'Ngành TN'!$A$2:$B$185,2,0)</f>
        <v>Quản trị kinh doanh</v>
      </c>
      <c r="P181" s="2"/>
      <c r="Q181" s="2" t="s">
        <v>756</v>
      </c>
      <c r="R181" s="2" t="str">
        <f>VLOOKUP(A181,'Ngành ĐK'!$A$2:$C$185,3,0)</f>
        <v>Không có</v>
      </c>
      <c r="S181" s="3">
        <f>VLOOKUP(Q181,'Danh muc'!$C$2:$V$92,2,0)</f>
        <v>7340101</v>
      </c>
    </row>
    <row r="182" spans="1:19" x14ac:dyDescent="0.25">
      <c r="A182" s="2" t="s">
        <v>713</v>
      </c>
      <c r="B182" s="4">
        <v>180</v>
      </c>
      <c r="C182" s="4" t="str">
        <f t="shared" si="2"/>
        <v>TCT180</v>
      </c>
      <c r="D182" s="2" t="s">
        <v>714</v>
      </c>
      <c r="E182" s="16">
        <v>36614.291666666664</v>
      </c>
      <c r="F182" s="2" t="s">
        <v>13</v>
      </c>
      <c r="G182" s="2" t="s">
        <v>6</v>
      </c>
      <c r="H182" s="2" t="s">
        <v>30</v>
      </c>
      <c r="I182" s="2">
        <v>92200004647</v>
      </c>
      <c r="J182" s="2" t="s">
        <v>50</v>
      </c>
      <c r="K182" s="2" t="s">
        <v>51</v>
      </c>
      <c r="L182" s="2" t="s">
        <v>30</v>
      </c>
      <c r="M182" s="4">
        <v>934108406</v>
      </c>
      <c r="N182" s="2" t="s">
        <v>715</v>
      </c>
      <c r="O182" s="2" t="str">
        <f>VLOOKUP(A182,'Ngành TN'!$A$2:$B$185,2,0)</f>
        <v>Quản trị kinh doanh</v>
      </c>
      <c r="P182" s="2"/>
      <c r="Q182" s="2" t="str">
        <f>VLOOKUP(A182,'Ngành ĐK'!$A$2:$C$185,2,0)</f>
        <v>Marketing</v>
      </c>
      <c r="R182" s="2" t="str">
        <f>VLOOKUP(A182,'Ngành ĐK'!$A$2:$C$185,3,0)</f>
        <v/>
      </c>
      <c r="S182" s="3">
        <f>VLOOKUP(Q182,'Danh muc'!$C$2:$V$92,2,0)</f>
        <v>7340115</v>
      </c>
    </row>
    <row r="183" spans="1:19" x14ac:dyDescent="0.25">
      <c r="A183" s="2" t="s">
        <v>716</v>
      </c>
      <c r="B183" s="4">
        <v>181</v>
      </c>
      <c r="C183" s="4" t="str">
        <f t="shared" si="2"/>
        <v>TCT181</v>
      </c>
      <c r="D183" s="2" t="s">
        <v>717</v>
      </c>
      <c r="E183" s="16">
        <v>36865.291666666664</v>
      </c>
      <c r="F183" s="2" t="s">
        <v>5</v>
      </c>
      <c r="G183" s="2" t="s">
        <v>6</v>
      </c>
      <c r="H183" s="2" t="s">
        <v>12</v>
      </c>
      <c r="I183" s="2">
        <v>352556493</v>
      </c>
      <c r="J183" s="2" t="s">
        <v>422</v>
      </c>
      <c r="K183" s="2" t="s">
        <v>41</v>
      </c>
      <c r="L183" s="2" t="s">
        <v>30</v>
      </c>
      <c r="M183" s="4">
        <v>706662130</v>
      </c>
      <c r="N183" s="2" t="s">
        <v>718</v>
      </c>
      <c r="O183" s="2" t="str">
        <f>VLOOKUP(A183,'Ngành TN'!$A$2:$B$185,2,0)</f>
        <v>Quản trị kinh doanh</v>
      </c>
      <c r="P183" s="2"/>
      <c r="Q183" s="2" t="str">
        <f>VLOOKUP(A183,'Ngành ĐK'!$A$2:$C$185,2,0)</f>
        <v>Tài chính - Ngân hàng</v>
      </c>
      <c r="R183" s="2" t="str">
        <f>VLOOKUP(A183,'Ngành ĐK'!$A$2:$C$185,3,0)</f>
        <v/>
      </c>
      <c r="S183" s="3">
        <f>VLOOKUP(Q183,'Danh muc'!$C$2:$V$92,2,0)</f>
        <v>7340201</v>
      </c>
    </row>
    <row r="184" spans="1:19" x14ac:dyDescent="0.25">
      <c r="A184" s="2" t="s">
        <v>719</v>
      </c>
      <c r="B184" s="4">
        <v>182</v>
      </c>
      <c r="C184" s="4" t="str">
        <f t="shared" si="2"/>
        <v>TCT182</v>
      </c>
      <c r="D184" s="2" t="s">
        <v>720</v>
      </c>
      <c r="E184" s="16">
        <v>36659.291666666664</v>
      </c>
      <c r="F184" s="2" t="s">
        <v>5</v>
      </c>
      <c r="G184" s="2" t="s">
        <v>6</v>
      </c>
      <c r="H184" s="2" t="s">
        <v>368</v>
      </c>
      <c r="I184" s="2">
        <v>301730920</v>
      </c>
      <c r="J184" s="2" t="s">
        <v>721</v>
      </c>
      <c r="K184" s="2" t="s">
        <v>722</v>
      </c>
      <c r="L184" s="2" t="s">
        <v>368</v>
      </c>
      <c r="M184" s="4">
        <v>359921703</v>
      </c>
      <c r="N184" s="2" t="s">
        <v>723</v>
      </c>
      <c r="O184" s="2" t="str">
        <f>VLOOKUP(A184,'Ngành TN'!$A$2:$B$185,2,0)</f>
        <v>Sư phạm tiếng Anh</v>
      </c>
      <c r="P184" s="2" t="s">
        <v>1424</v>
      </c>
      <c r="Q184" s="2" t="str">
        <f>VLOOKUP(A184,'Ngành ĐK'!$A$2:$C$185,2,0)</f>
        <v>Sư phạm tiếng Anh</v>
      </c>
      <c r="R184" s="2" t="str">
        <f>VLOOKUP(A184,'Ngành ĐK'!$A$2:$C$185,3,0)</f>
        <v/>
      </c>
      <c r="S184" s="3">
        <f>VLOOKUP(Q184,'Danh muc'!$C$2:$V$92,2,0)</f>
        <v>7140231</v>
      </c>
    </row>
    <row r="185" spans="1:19" x14ac:dyDescent="0.25">
      <c r="A185" s="2" t="s">
        <v>724</v>
      </c>
      <c r="B185" s="4">
        <v>183</v>
      </c>
      <c r="C185" s="4" t="str">
        <f t="shared" si="2"/>
        <v>TCT183</v>
      </c>
      <c r="D185" s="2" t="s">
        <v>725</v>
      </c>
      <c r="E185" s="16">
        <v>36776.291666666664</v>
      </c>
      <c r="F185" s="2" t="s">
        <v>5</v>
      </c>
      <c r="G185" s="2" t="s">
        <v>6</v>
      </c>
      <c r="H185" s="2" t="s">
        <v>57</v>
      </c>
      <c r="I185" s="2">
        <v>84300006201</v>
      </c>
      <c r="J185" s="2" t="s">
        <v>726</v>
      </c>
      <c r="K185" s="2" t="s">
        <v>379</v>
      </c>
      <c r="L185" s="2" t="s">
        <v>57</v>
      </c>
      <c r="M185" s="4">
        <v>763246199</v>
      </c>
      <c r="N185" s="2" t="s">
        <v>727</v>
      </c>
      <c r="O185" s="2" t="str">
        <f>VLOOKUP(A185,'Ngành TN'!$A$2:$B$185,2,0)</f>
        <v>Quản trị kinh doanh</v>
      </c>
      <c r="P185" s="2"/>
      <c r="Q185" s="2" t="s">
        <v>756</v>
      </c>
      <c r="R185" s="2" t="str">
        <f>VLOOKUP(A185,'Ngành ĐK'!$A$2:$C$185,3,0)</f>
        <v>Không có</v>
      </c>
      <c r="S185" s="3">
        <f>VLOOKUP(Q185,'Danh muc'!$C$2:$V$92,2,0)</f>
        <v>7340101</v>
      </c>
    </row>
    <row r="186" spans="1:19" x14ac:dyDescent="0.25">
      <c r="A186" s="2" t="s">
        <v>728</v>
      </c>
      <c r="B186" s="4">
        <v>184</v>
      </c>
      <c r="C186" s="4" t="str">
        <f t="shared" si="2"/>
        <v>TCT184</v>
      </c>
      <c r="D186" s="2" t="s">
        <v>729</v>
      </c>
      <c r="E186" s="16">
        <v>34819.291666666664</v>
      </c>
      <c r="F186" s="2" t="s">
        <v>5</v>
      </c>
      <c r="G186" s="2" t="s">
        <v>6</v>
      </c>
      <c r="H186" s="2" t="s">
        <v>71</v>
      </c>
      <c r="I186" s="2">
        <v>363949380</v>
      </c>
      <c r="J186" s="2" t="s">
        <v>426</v>
      </c>
      <c r="K186" s="2" t="s">
        <v>76</v>
      </c>
      <c r="L186" s="2" t="s">
        <v>71</v>
      </c>
      <c r="M186" s="4">
        <v>369321681</v>
      </c>
      <c r="N186" s="2" t="s">
        <v>730</v>
      </c>
      <c r="O186" s="2" t="str">
        <f>VLOOKUP(A186,'Ngành TN'!$A$2:$B$185,2,0)</f>
        <v>Dịch vụ pháp lý</v>
      </c>
      <c r="P186" s="2"/>
      <c r="Q186" s="2" t="s">
        <v>744</v>
      </c>
      <c r="R186" s="2" t="str">
        <f>VLOOKUP(A186,'Ngành ĐK'!$A$2:$C$185,3,0)</f>
        <v>Không có</v>
      </c>
      <c r="S186" s="3">
        <f>VLOOKUP(Q186,'Danh muc'!$C$2:$V$92,2,0)</f>
        <v>7380101</v>
      </c>
    </row>
    <row r="187" spans="1:19" x14ac:dyDescent="0.25">
      <c r="A187" s="2"/>
      <c r="B187" s="4">
        <v>185</v>
      </c>
      <c r="C187" s="4" t="str">
        <f t="shared" si="2"/>
        <v>TCT185</v>
      </c>
      <c r="D187" s="2" t="s">
        <v>1406</v>
      </c>
      <c r="E187" s="16">
        <v>36632</v>
      </c>
      <c r="F187" s="2" t="s">
        <v>5</v>
      </c>
      <c r="G187" s="2" t="s">
        <v>6</v>
      </c>
      <c r="H187" s="2" t="s">
        <v>1407</v>
      </c>
      <c r="I187" s="46" t="s">
        <v>1408</v>
      </c>
      <c r="J187" s="2" t="s">
        <v>1409</v>
      </c>
      <c r="K187" s="2" t="s">
        <v>51</v>
      </c>
      <c r="L187" s="2" t="s">
        <v>30</v>
      </c>
      <c r="M187" s="47" t="s">
        <v>1410</v>
      </c>
      <c r="N187" s="48" t="s">
        <v>1411</v>
      </c>
      <c r="O187" s="2" t="s">
        <v>756</v>
      </c>
      <c r="P187" s="2"/>
      <c r="Q187" s="2" t="s">
        <v>788</v>
      </c>
      <c r="R187" s="2" t="s">
        <v>748</v>
      </c>
      <c r="S187" s="3">
        <f>VLOOKUP(Q187,'Danh muc'!$C$2:$V$92,2,0)</f>
        <v>7340301</v>
      </c>
    </row>
  </sheetData>
  <autoFilter ref="A2:S186"/>
  <hyperlinks>
    <hyperlink ref="N187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6"/>
  <sheetViews>
    <sheetView topLeftCell="A2" zoomScale="70" zoomScaleNormal="70" workbookViewId="0">
      <selection activeCell="G14" sqref="G14"/>
    </sheetView>
  </sheetViews>
  <sheetFormatPr defaultRowHeight="15" x14ac:dyDescent="0.25"/>
  <cols>
    <col min="1" max="1" width="5.85546875" bestFit="1" customWidth="1"/>
    <col min="2" max="2" width="8.28515625" customWidth="1"/>
    <col min="3" max="3" width="29" bestFit="1" customWidth="1"/>
    <col min="4" max="4" width="38.85546875" customWidth="1"/>
    <col min="5" max="5" width="28" customWidth="1"/>
    <col min="6" max="6" width="12.7109375" bestFit="1" customWidth="1"/>
    <col min="7" max="10" width="9.140625" customWidth="1"/>
    <col min="11" max="14" width="10.28515625" customWidth="1"/>
    <col min="15" max="15" width="11.140625" bestFit="1" customWidth="1"/>
    <col min="18" max="18" width="11.42578125" customWidth="1"/>
    <col min="19" max="19" width="19.5703125" customWidth="1"/>
    <col min="20" max="20" width="26.140625" customWidth="1"/>
  </cols>
  <sheetData>
    <row r="1" spans="1:20" hidden="1" x14ac:dyDescent="0.25">
      <c r="C1" s="19">
        <v>2</v>
      </c>
      <c r="D1">
        <v>13</v>
      </c>
      <c r="E1">
        <v>14</v>
      </c>
      <c r="F1">
        <v>16</v>
      </c>
      <c r="G1">
        <v>5</v>
      </c>
      <c r="H1">
        <v>6</v>
      </c>
      <c r="I1">
        <v>7</v>
      </c>
      <c r="J1">
        <v>8</v>
      </c>
    </row>
    <row r="2" spans="1:20" x14ac:dyDescent="0.25">
      <c r="A2" s="6" t="s">
        <v>735</v>
      </c>
      <c r="B2" s="6" t="s">
        <v>984</v>
      </c>
      <c r="C2" s="6" t="s">
        <v>734</v>
      </c>
      <c r="D2" s="7" t="s">
        <v>816</v>
      </c>
      <c r="E2" s="6" t="s">
        <v>817</v>
      </c>
      <c r="F2" s="6" t="s">
        <v>1170</v>
      </c>
      <c r="G2" s="7" t="s">
        <v>834</v>
      </c>
      <c r="H2" s="7" t="s">
        <v>835</v>
      </c>
      <c r="I2" s="7" t="s">
        <v>836</v>
      </c>
      <c r="J2" s="7" t="s">
        <v>1169</v>
      </c>
      <c r="K2" s="7" t="s">
        <v>1171</v>
      </c>
      <c r="L2" s="7" t="s">
        <v>1172</v>
      </c>
      <c r="M2" s="7" t="s">
        <v>1173</v>
      </c>
      <c r="N2" s="7" t="s">
        <v>1174</v>
      </c>
      <c r="O2" s="7" t="s">
        <v>1192</v>
      </c>
      <c r="P2" s="7" t="s">
        <v>1191</v>
      </c>
      <c r="Q2" s="7" t="s">
        <v>1206</v>
      </c>
      <c r="R2" s="7" t="s">
        <v>1205</v>
      </c>
      <c r="S2" s="7" t="s">
        <v>1203</v>
      </c>
      <c r="T2" s="7" t="s">
        <v>1204</v>
      </c>
    </row>
    <row r="3" spans="1:20" x14ac:dyDescent="0.25">
      <c r="A3" s="4">
        <v>1</v>
      </c>
      <c r="B3" s="4" t="s">
        <v>985</v>
      </c>
      <c r="C3" s="1" t="str">
        <f>VLOOKUP($B3,DS!$C$3:$R$186,Tính!C$1,0)</f>
        <v>Nguyễn Thị Trúc Linh</v>
      </c>
      <c r="D3" s="1" t="str">
        <f>VLOOKUP($B3,DS!$C$3:$R$186,Tính!D$1,0)</f>
        <v>Dịch vụ pháp lý</v>
      </c>
      <c r="E3" s="1">
        <f>VLOOKUP($B3,DS!$C$3:$R$186,Tính!E$1,0)</f>
        <v>0</v>
      </c>
      <c r="F3" s="4" t="str">
        <f>VLOOKUP($B3,DS!$C$3:$S$186,Tính!F$1,0)</f>
        <v>Luật Tư pháp</v>
      </c>
      <c r="G3" s="4" t="e">
        <f>VLOOKUP($F3,'Danh muc'!$B$2:$V$92,G$1,0)</f>
        <v>#N/A</v>
      </c>
      <c r="H3" s="4" t="e">
        <f>VLOOKUP($F3,'Danh muc'!$B$2:$V$92,H$1,0)</f>
        <v>#N/A</v>
      </c>
      <c r="I3" s="4" t="e">
        <f>VLOOKUP($F3,'Danh muc'!$B$2:$V$92,I$1,0)</f>
        <v>#N/A</v>
      </c>
      <c r="J3" s="4" t="e">
        <f>VLOOKUP($F3,'Danh muc'!$B$2:$V$92,J$1,0)</f>
        <v>#N/A</v>
      </c>
      <c r="K3" s="9" t="e">
        <f>IF(G3=0,0,VLOOKUP($B3,Sheet7!$B$3:$AI$186,VLOOKUP(Tính!G3,'Danh muc'!$Y$2:$AF$25,8,0),0))</f>
        <v>#N/A</v>
      </c>
      <c r="L3" s="9" t="e">
        <f>IF(H3=0,0,VLOOKUP($B3,Sheet7!$B$3:$AI$186,VLOOKUP(Tính!H3,'Danh muc'!$Y$2:$AF$25,8,0),0))</f>
        <v>#N/A</v>
      </c>
      <c r="M3" s="9" t="e">
        <f>IF(I3=0,0,VLOOKUP($B3,Sheet7!$B$3:$AI$186,VLOOKUP(Tính!I3,'Danh muc'!$Y$2:$AF$25,8,0),0))</f>
        <v>#N/A</v>
      </c>
      <c r="N3" s="9" t="e">
        <f>IF(J3=0,0,VLOOKUP($B3,Sheet7!$B$3:$AI$186,VLOOKUP(Tính!J3,'Danh muc'!$Y$2:$AF$25,8,0),0))</f>
        <v>#N/A</v>
      </c>
      <c r="O3" s="4" t="e">
        <f>MAX(K3:N3)</f>
        <v>#N/A</v>
      </c>
      <c r="P3" s="9" t="e">
        <f>INDEX(G3:J3,MATCH(O3,K3:N3,0))</f>
        <v>#N/A</v>
      </c>
      <c r="Q3" s="9">
        <v>15</v>
      </c>
      <c r="R3" s="9" t="e">
        <f>O3-Q3</f>
        <v>#N/A</v>
      </c>
      <c r="S3" s="9"/>
      <c r="T3" s="1"/>
    </row>
    <row r="4" spans="1:20" x14ac:dyDescent="0.25">
      <c r="A4" s="4">
        <v>2</v>
      </c>
      <c r="B4" s="4" t="s">
        <v>986</v>
      </c>
      <c r="C4" s="1" t="str">
        <f>VLOOKUP($B4,DS!$C$3:$R$186,Tính!C$1,0)</f>
        <v>Đoàn Tấn Lợi</v>
      </c>
      <c r="D4" s="1" t="str">
        <f>VLOOKUP($B4,DS!$C$3:$R$186,Tính!D$1,0)</f>
        <v>Bảo vệ thực vật</v>
      </c>
      <c r="E4" s="1">
        <f>VLOOKUP($B4,DS!$C$3:$R$186,Tính!E$1,0)</f>
        <v>0</v>
      </c>
      <c r="F4" s="4" t="str">
        <f>VLOOKUP($B4,DS!$C$3:$S$186,Tính!F$1,0)</f>
        <v/>
      </c>
      <c r="G4" s="4" t="e">
        <f>VLOOKUP($F4,'Danh muc'!$B$2:$V$92,G$1,0)</f>
        <v>#N/A</v>
      </c>
      <c r="H4" s="4" t="e">
        <f>VLOOKUP($F4,'Danh muc'!$B$2:$V$92,H$1,0)</f>
        <v>#N/A</v>
      </c>
      <c r="I4" s="4" t="e">
        <f>VLOOKUP($F4,'Danh muc'!$B$2:$V$92,I$1,0)</f>
        <v>#N/A</v>
      </c>
      <c r="J4" s="4" t="e">
        <f>VLOOKUP($F4,'Danh muc'!$B$2:$V$92,J$1,0)</f>
        <v>#N/A</v>
      </c>
      <c r="K4" s="9" t="e">
        <f>IF(G4=0,0,VLOOKUP($B4,Sheet7!$B$3:$AI$186,VLOOKUP(Tính!G4,'Danh muc'!$Y$2:$AF$25,8,0),0))</f>
        <v>#N/A</v>
      </c>
      <c r="L4" s="9" t="e">
        <f>IF(H4=0,0,VLOOKUP($B4,Sheet7!$B$3:$AI$186,VLOOKUP(Tính!H4,'Danh muc'!$Y$2:$AF$25,8,0),0))</f>
        <v>#N/A</v>
      </c>
      <c r="M4" s="9" t="e">
        <f>IF(I4=0,0,VLOOKUP($B4,Sheet7!$B$3:$AI$186,VLOOKUP(Tính!I4,'Danh muc'!$Y$2:$AF$25,8,0),0))</f>
        <v>#N/A</v>
      </c>
      <c r="N4" s="9" t="e">
        <f>IF(J4=0,0,VLOOKUP($B4,Sheet7!$B$3:$AI$186,VLOOKUP(Tính!J4,'Danh muc'!$Y$2:$AF$25,8,0),0))</f>
        <v>#N/A</v>
      </c>
      <c r="O4" s="4" t="e">
        <f t="shared" ref="O4:O67" si="0">MAX(K4:N4)</f>
        <v>#N/A</v>
      </c>
      <c r="P4" s="9" t="e">
        <f t="shared" ref="P4:P67" si="1">INDEX(G4:J4,MATCH(O4,K4:N4,0))</f>
        <v>#N/A</v>
      </c>
      <c r="Q4" s="9">
        <v>15</v>
      </c>
      <c r="R4" s="9" t="e">
        <f t="shared" ref="R4:R67" si="2">O4-Q4</f>
        <v>#N/A</v>
      </c>
      <c r="S4" s="9"/>
      <c r="T4" s="1"/>
    </row>
    <row r="5" spans="1:20" x14ac:dyDescent="0.25">
      <c r="A5" s="4">
        <v>3</v>
      </c>
      <c r="B5" s="4" t="s">
        <v>987</v>
      </c>
      <c r="C5" s="1" t="str">
        <f>VLOOKUP($B5,DS!$C$3:$R$186,Tính!C$1,0)</f>
        <v>Nguyễn Trần Tuấn Vinh</v>
      </c>
      <c r="D5" s="1" t="str">
        <f>VLOOKUP($B5,DS!$C$3:$R$186,Tính!D$1,0)</f>
        <v>Dịch vụ thú y</v>
      </c>
      <c r="E5" s="1">
        <f>VLOOKUP($B5,DS!$C$3:$R$186,Tính!E$1,0)</f>
        <v>0</v>
      </c>
      <c r="F5" s="4" t="str">
        <f>VLOOKUP($B5,DS!$C$3:$S$186,Tính!F$1,0)</f>
        <v>Không có</v>
      </c>
      <c r="G5" s="4" t="e">
        <f>VLOOKUP($F5,'Danh muc'!$B$2:$V$92,G$1,0)</f>
        <v>#N/A</v>
      </c>
      <c r="H5" s="4" t="e">
        <f>VLOOKUP($F5,'Danh muc'!$B$2:$V$92,H$1,0)</f>
        <v>#N/A</v>
      </c>
      <c r="I5" s="4" t="e">
        <f>VLOOKUP($F5,'Danh muc'!$B$2:$V$92,I$1,0)</f>
        <v>#N/A</v>
      </c>
      <c r="J5" s="4" t="e">
        <f>VLOOKUP($F5,'Danh muc'!$B$2:$V$92,J$1,0)</f>
        <v>#N/A</v>
      </c>
      <c r="K5" s="9" t="e">
        <f>IF(G5=0,0,VLOOKUP($B5,Sheet7!$B$3:$AI$186,VLOOKUP(Tính!G5,'Danh muc'!$Y$2:$AF$25,8,0),0))</f>
        <v>#N/A</v>
      </c>
      <c r="L5" s="9" t="e">
        <f>IF(H5=0,0,VLOOKUP($B5,Sheet7!$B$3:$AI$186,VLOOKUP(Tính!H5,'Danh muc'!$Y$2:$AF$25,8,0),0))</f>
        <v>#N/A</v>
      </c>
      <c r="M5" s="9" t="e">
        <f>IF(I5=0,0,VLOOKUP($B5,Sheet7!$B$3:$AI$186,VLOOKUP(Tính!I5,'Danh muc'!$Y$2:$AF$25,8,0),0))</f>
        <v>#N/A</v>
      </c>
      <c r="N5" s="9" t="e">
        <f>IF(J5=0,0,VLOOKUP($B5,Sheet7!$B$3:$AI$186,VLOOKUP(Tính!J5,'Danh muc'!$Y$2:$AF$25,8,0),0))</f>
        <v>#N/A</v>
      </c>
      <c r="O5" s="4" t="e">
        <f t="shared" si="0"/>
        <v>#N/A</v>
      </c>
      <c r="P5" s="9" t="e">
        <f t="shared" si="1"/>
        <v>#N/A</v>
      </c>
      <c r="Q5" s="9">
        <v>15</v>
      </c>
      <c r="R5" s="9" t="e">
        <f t="shared" si="2"/>
        <v>#N/A</v>
      </c>
      <c r="S5" s="9"/>
      <c r="T5" s="1" t="s">
        <v>1210</v>
      </c>
    </row>
    <row r="6" spans="1:20" x14ac:dyDescent="0.25">
      <c r="A6" s="4">
        <v>4</v>
      </c>
      <c r="B6" s="4" t="s">
        <v>988</v>
      </c>
      <c r="C6" s="1" t="str">
        <f>VLOOKUP($B6,DS!$C$3:$R$186,Tính!C$1,0)</f>
        <v>Phạm Thành Nam</v>
      </c>
      <c r="D6" s="1" t="str">
        <f>VLOOKUP($B6,DS!$C$3:$R$186,Tính!D$1,0)</f>
        <v>Bảo vệ thực vật</v>
      </c>
      <c r="E6" s="1">
        <f>VLOOKUP($B6,DS!$C$3:$R$186,Tính!E$1,0)</f>
        <v>0</v>
      </c>
      <c r="F6" s="4" t="str">
        <f>VLOOKUP($B6,DS!$C$3:$S$186,Tính!F$1,0)</f>
        <v/>
      </c>
      <c r="G6" s="4" t="e">
        <f>VLOOKUP($F6,'Danh muc'!$B$2:$V$92,G$1,0)</f>
        <v>#N/A</v>
      </c>
      <c r="H6" s="4" t="e">
        <f>VLOOKUP($F6,'Danh muc'!$B$2:$V$92,H$1,0)</f>
        <v>#N/A</v>
      </c>
      <c r="I6" s="4" t="e">
        <f>VLOOKUP($F6,'Danh muc'!$B$2:$V$92,I$1,0)</f>
        <v>#N/A</v>
      </c>
      <c r="J6" s="4" t="e">
        <f>VLOOKUP($F6,'Danh muc'!$B$2:$V$92,J$1,0)</f>
        <v>#N/A</v>
      </c>
      <c r="K6" s="9" t="e">
        <f>IF(G6=0,0,VLOOKUP($B6,Sheet7!$B$3:$AI$186,VLOOKUP(Tính!G6,'Danh muc'!$Y$2:$AF$25,8,0),0))</f>
        <v>#N/A</v>
      </c>
      <c r="L6" s="9" t="e">
        <f>IF(H6=0,0,VLOOKUP($B6,Sheet7!$B$3:$AI$186,VLOOKUP(Tính!H6,'Danh muc'!$Y$2:$AF$25,8,0),0))</f>
        <v>#N/A</v>
      </c>
      <c r="M6" s="9" t="e">
        <f>IF(I6=0,0,VLOOKUP($B6,Sheet7!$B$3:$AI$186,VLOOKUP(Tính!I6,'Danh muc'!$Y$2:$AF$25,8,0),0))</f>
        <v>#N/A</v>
      </c>
      <c r="N6" s="9" t="e">
        <f>IF(J6=0,0,VLOOKUP($B6,Sheet7!$B$3:$AI$186,VLOOKUP(Tính!J6,'Danh muc'!$Y$2:$AF$25,8,0),0))</f>
        <v>#N/A</v>
      </c>
      <c r="O6" s="4" t="e">
        <f t="shared" si="0"/>
        <v>#N/A</v>
      </c>
      <c r="P6" s="9" t="e">
        <f t="shared" si="1"/>
        <v>#N/A</v>
      </c>
      <c r="Q6" s="9">
        <v>15</v>
      </c>
      <c r="R6" s="9" t="e">
        <f t="shared" si="2"/>
        <v>#N/A</v>
      </c>
      <c r="S6" s="9"/>
      <c r="T6" s="1"/>
    </row>
    <row r="7" spans="1:20" x14ac:dyDescent="0.25">
      <c r="A7" s="4">
        <v>5</v>
      </c>
      <c r="B7" s="4" t="s">
        <v>989</v>
      </c>
      <c r="C7" s="1" t="str">
        <f>VLOOKUP($B7,DS!$C$3:$R$186,Tính!C$1,0)</f>
        <v>Cao Trần Ngọc Ánh</v>
      </c>
      <c r="D7" s="1" t="str">
        <f>VLOOKUP($B7,DS!$C$3:$R$186,Tính!D$1,0)</f>
        <v>Tiếng Anh</v>
      </c>
      <c r="E7" s="1">
        <f>VLOOKUP($B7,DS!$C$3:$R$186,Tính!E$1,0)</f>
        <v>0</v>
      </c>
      <c r="F7" s="4" t="str">
        <f>VLOOKUP($B7,DS!$C$3:$S$186,Tính!F$1,0)</f>
        <v>Ngôn ngữ Anh</v>
      </c>
      <c r="G7" s="4" t="e">
        <f>VLOOKUP($F7,'Danh muc'!$B$2:$V$92,G$1,0)</f>
        <v>#N/A</v>
      </c>
      <c r="H7" s="4" t="e">
        <f>VLOOKUP($F7,'Danh muc'!$B$2:$V$92,H$1,0)</f>
        <v>#N/A</v>
      </c>
      <c r="I7" s="4" t="e">
        <f>VLOOKUP($F7,'Danh muc'!$B$2:$V$92,I$1,0)</f>
        <v>#N/A</v>
      </c>
      <c r="J7" s="4" t="e">
        <f>VLOOKUP($F7,'Danh muc'!$B$2:$V$92,J$1,0)</f>
        <v>#N/A</v>
      </c>
      <c r="K7" s="9" t="e">
        <f>IF(G7=0,0,VLOOKUP($B7,Sheet7!$B$3:$AI$186,VLOOKUP(Tính!G7,'Danh muc'!$Y$2:$AF$25,8,0),0))</f>
        <v>#N/A</v>
      </c>
      <c r="L7" s="9" t="e">
        <f>IF(H7=0,0,VLOOKUP($B7,Sheet7!$B$3:$AI$186,VLOOKUP(Tính!H7,'Danh muc'!$Y$2:$AF$25,8,0),0))</f>
        <v>#N/A</v>
      </c>
      <c r="M7" s="9" t="e">
        <f>IF(I7=0,0,VLOOKUP($B7,Sheet7!$B$3:$AI$186,VLOOKUP(Tính!I7,'Danh muc'!$Y$2:$AF$25,8,0),0))</f>
        <v>#N/A</v>
      </c>
      <c r="N7" s="9" t="e">
        <f>IF(J7=0,0,VLOOKUP($B7,Sheet7!$B$3:$AI$186,VLOOKUP(Tính!J7,'Danh muc'!$Y$2:$AF$25,8,0),0))</f>
        <v>#N/A</v>
      </c>
      <c r="O7" s="4" t="e">
        <f t="shared" si="0"/>
        <v>#N/A</v>
      </c>
      <c r="P7" s="9" t="e">
        <f t="shared" si="1"/>
        <v>#N/A</v>
      </c>
      <c r="Q7" s="9">
        <v>15</v>
      </c>
      <c r="R7" s="9" t="e">
        <f t="shared" si="2"/>
        <v>#N/A</v>
      </c>
      <c r="S7" s="9"/>
      <c r="T7" s="1"/>
    </row>
    <row r="8" spans="1:20" x14ac:dyDescent="0.25">
      <c r="A8" s="4">
        <v>6</v>
      </c>
      <c r="B8" s="4" t="s">
        <v>990</v>
      </c>
      <c r="C8" s="1" t="str">
        <f>VLOOKUP($B8,DS!$C$3:$R$186,Tính!C$1,0)</f>
        <v>Tạ Thị Như</v>
      </c>
      <c r="D8" s="1" t="str">
        <f>VLOOKUP($B8,DS!$C$3:$R$186,Tính!D$1,0)</f>
        <v>Dịch vụ thú y</v>
      </c>
      <c r="E8" s="1">
        <f>VLOOKUP($B8,DS!$C$3:$R$186,Tính!E$1,0)</f>
        <v>0</v>
      </c>
      <c r="F8" s="4" t="str">
        <f>VLOOKUP($B8,DS!$C$3:$S$186,Tính!F$1,0)</f>
        <v/>
      </c>
      <c r="G8" s="4" t="e">
        <f>VLOOKUP($F8,'Danh muc'!$B$2:$V$92,G$1,0)</f>
        <v>#N/A</v>
      </c>
      <c r="H8" s="4" t="e">
        <f>VLOOKUP($F8,'Danh muc'!$B$2:$V$92,H$1,0)</f>
        <v>#N/A</v>
      </c>
      <c r="I8" s="4" t="e">
        <f>VLOOKUP($F8,'Danh muc'!$B$2:$V$92,I$1,0)</f>
        <v>#N/A</v>
      </c>
      <c r="J8" s="4" t="e">
        <f>VLOOKUP($F8,'Danh muc'!$B$2:$V$92,J$1,0)</f>
        <v>#N/A</v>
      </c>
      <c r="K8" s="9" t="e">
        <f>IF(G8=0,0,VLOOKUP($B8,Sheet7!$B$3:$AI$186,VLOOKUP(Tính!G8,'Danh muc'!$Y$2:$AF$25,8,0),0))</f>
        <v>#N/A</v>
      </c>
      <c r="L8" s="9" t="e">
        <f>IF(H8=0,0,VLOOKUP($B8,Sheet7!$B$3:$AI$186,VLOOKUP(Tính!H8,'Danh muc'!$Y$2:$AF$25,8,0),0))</f>
        <v>#N/A</v>
      </c>
      <c r="M8" s="9" t="e">
        <f>IF(I8=0,0,VLOOKUP($B8,Sheet7!$B$3:$AI$186,VLOOKUP(Tính!I8,'Danh muc'!$Y$2:$AF$25,8,0),0))</f>
        <v>#N/A</v>
      </c>
      <c r="N8" s="9" t="e">
        <f>IF(J8=0,0,VLOOKUP($B8,Sheet7!$B$3:$AI$186,VLOOKUP(Tính!J8,'Danh muc'!$Y$2:$AF$25,8,0),0))</f>
        <v>#N/A</v>
      </c>
      <c r="O8" s="4" t="e">
        <f t="shared" si="0"/>
        <v>#N/A</v>
      </c>
      <c r="P8" s="9" t="e">
        <f t="shared" si="1"/>
        <v>#N/A</v>
      </c>
      <c r="Q8" s="9">
        <v>15</v>
      </c>
      <c r="R8" s="9" t="e">
        <f t="shared" si="2"/>
        <v>#N/A</v>
      </c>
      <c r="S8" s="9"/>
      <c r="T8" s="1"/>
    </row>
    <row r="9" spans="1:20" x14ac:dyDescent="0.25">
      <c r="A9" s="4">
        <v>7</v>
      </c>
      <c r="B9" s="4" t="s">
        <v>991</v>
      </c>
      <c r="C9" s="1" t="str">
        <f>VLOOKUP($B9,DS!$C$3:$R$186,Tính!C$1,0)</f>
        <v>Nguyễn Đăng Khoa</v>
      </c>
      <c r="D9" s="1" t="str">
        <f>VLOOKUP($B9,DS!$C$3:$R$186,Tính!D$1,0)</f>
        <v>Dịch vụ pháp lý</v>
      </c>
      <c r="E9" s="1">
        <f>VLOOKUP($B9,DS!$C$3:$R$186,Tính!E$1,0)</f>
        <v>0</v>
      </c>
      <c r="F9" s="4" t="str">
        <f>VLOOKUP($B9,DS!$C$3:$S$186,Tính!F$1,0)</f>
        <v>Luật Tư pháp</v>
      </c>
      <c r="G9" s="4" t="e">
        <f>VLOOKUP($F9,'Danh muc'!$B$2:$V$92,G$1,0)</f>
        <v>#N/A</v>
      </c>
      <c r="H9" s="4" t="e">
        <f>VLOOKUP($F9,'Danh muc'!$B$2:$V$92,H$1,0)</f>
        <v>#N/A</v>
      </c>
      <c r="I9" s="4" t="e">
        <f>VLOOKUP($F9,'Danh muc'!$B$2:$V$92,I$1,0)</f>
        <v>#N/A</v>
      </c>
      <c r="J9" s="4" t="e">
        <f>VLOOKUP($F9,'Danh muc'!$B$2:$V$92,J$1,0)</f>
        <v>#N/A</v>
      </c>
      <c r="K9" s="9" t="e">
        <f>IF(G9=0,0,VLOOKUP($B9,Sheet7!$B$3:$AI$186,VLOOKUP(Tính!G9,'Danh muc'!$Y$2:$AF$25,8,0),0))</f>
        <v>#N/A</v>
      </c>
      <c r="L9" s="9" t="e">
        <f>IF(H9=0,0,VLOOKUP($B9,Sheet7!$B$3:$AI$186,VLOOKUP(Tính!H9,'Danh muc'!$Y$2:$AF$25,8,0),0))</f>
        <v>#N/A</v>
      </c>
      <c r="M9" s="9" t="e">
        <f>IF(I9=0,0,VLOOKUP($B9,Sheet7!$B$3:$AI$186,VLOOKUP(Tính!I9,'Danh muc'!$Y$2:$AF$25,8,0),0))</f>
        <v>#N/A</v>
      </c>
      <c r="N9" s="9" t="e">
        <f>IF(J9=0,0,VLOOKUP($B9,Sheet7!$B$3:$AI$186,VLOOKUP(Tính!J9,'Danh muc'!$Y$2:$AF$25,8,0),0))</f>
        <v>#N/A</v>
      </c>
      <c r="O9" s="4" t="e">
        <f t="shared" si="0"/>
        <v>#N/A</v>
      </c>
      <c r="P9" s="9" t="e">
        <f t="shared" si="1"/>
        <v>#N/A</v>
      </c>
      <c r="Q9" s="9">
        <v>15</v>
      </c>
      <c r="R9" s="9" t="e">
        <f t="shared" si="2"/>
        <v>#N/A</v>
      </c>
      <c r="S9" s="9"/>
      <c r="T9" s="1"/>
    </row>
    <row r="10" spans="1:20" x14ac:dyDescent="0.25">
      <c r="A10" s="4">
        <v>8</v>
      </c>
      <c r="B10" s="4" t="s">
        <v>992</v>
      </c>
      <c r="C10" s="1" t="str">
        <f>VLOOKUP($B10,DS!$C$3:$R$186,Tính!C$1,0)</f>
        <v>Đỗ Việt Tân</v>
      </c>
      <c r="D10" s="1" t="str">
        <f>VLOOKUP($B10,DS!$C$3:$R$186,Tính!D$1,0)</f>
        <v>Dịch vụ pháp lý</v>
      </c>
      <c r="E10" s="1">
        <f>VLOOKUP($B10,DS!$C$3:$R$186,Tính!E$1,0)</f>
        <v>0</v>
      </c>
      <c r="F10" s="4" t="str">
        <f>VLOOKUP($B10,DS!$C$3:$S$186,Tính!F$1,0)</f>
        <v>Luật Thương mại</v>
      </c>
      <c r="G10" s="4" t="e">
        <f>VLOOKUP($F10,'Danh muc'!$B$2:$V$92,G$1,0)</f>
        <v>#N/A</v>
      </c>
      <c r="H10" s="4" t="e">
        <f>VLOOKUP($F10,'Danh muc'!$B$2:$V$92,H$1,0)</f>
        <v>#N/A</v>
      </c>
      <c r="I10" s="4" t="e">
        <f>VLOOKUP($F10,'Danh muc'!$B$2:$V$92,I$1,0)</f>
        <v>#N/A</v>
      </c>
      <c r="J10" s="4" t="e">
        <f>VLOOKUP($F10,'Danh muc'!$B$2:$V$92,J$1,0)</f>
        <v>#N/A</v>
      </c>
      <c r="K10" s="9" t="e">
        <f>IF(G10=0,0,VLOOKUP($B10,Sheet7!$B$3:$AI$186,VLOOKUP(Tính!G10,'Danh muc'!$Y$2:$AF$25,8,0),0))</f>
        <v>#N/A</v>
      </c>
      <c r="L10" s="9" t="e">
        <f>IF(H10=0,0,VLOOKUP($B10,Sheet7!$B$3:$AI$186,VLOOKUP(Tính!H10,'Danh muc'!$Y$2:$AF$25,8,0),0))</f>
        <v>#N/A</v>
      </c>
      <c r="M10" s="9" t="e">
        <f>IF(I10=0,0,VLOOKUP($B10,Sheet7!$B$3:$AI$186,VLOOKUP(Tính!I10,'Danh muc'!$Y$2:$AF$25,8,0),0))</f>
        <v>#N/A</v>
      </c>
      <c r="N10" s="9" t="e">
        <f>IF(J10=0,0,VLOOKUP($B10,Sheet7!$B$3:$AI$186,VLOOKUP(Tính!J10,'Danh muc'!$Y$2:$AF$25,8,0),0))</f>
        <v>#N/A</v>
      </c>
      <c r="O10" s="4" t="e">
        <f t="shared" si="0"/>
        <v>#N/A</v>
      </c>
      <c r="P10" s="9" t="e">
        <f t="shared" si="1"/>
        <v>#N/A</v>
      </c>
      <c r="Q10" s="9">
        <v>15</v>
      </c>
      <c r="R10" s="9" t="e">
        <f t="shared" si="2"/>
        <v>#N/A</v>
      </c>
      <c r="S10" s="9" t="s">
        <v>1208</v>
      </c>
      <c r="T10" s="1"/>
    </row>
    <row r="11" spans="1:20" x14ac:dyDescent="0.25">
      <c r="A11" s="4">
        <v>9</v>
      </c>
      <c r="B11" s="4" t="s">
        <v>993</v>
      </c>
      <c r="C11" s="1" t="str">
        <f>VLOOKUP($B11,DS!$C$3:$R$186,Tính!C$1,0)</f>
        <v>Trần Thị Duyên</v>
      </c>
      <c r="D11" s="1" t="str">
        <f>VLOOKUP($B11,DS!$C$3:$R$186,Tính!D$1,0)</f>
        <v>Dịch vụ pháp lý</v>
      </c>
      <c r="E11" s="1">
        <f>VLOOKUP($B11,DS!$C$3:$R$186,Tính!E$1,0)</f>
        <v>0</v>
      </c>
      <c r="F11" s="4" t="str">
        <f>VLOOKUP($B11,DS!$C$3:$S$186,Tính!F$1,0)</f>
        <v>Luật Hành chính</v>
      </c>
      <c r="G11" s="4" t="e">
        <f>VLOOKUP($F11,'Danh muc'!$B$2:$V$92,G$1,0)</f>
        <v>#N/A</v>
      </c>
      <c r="H11" s="4" t="e">
        <f>VLOOKUP($F11,'Danh muc'!$B$2:$V$92,H$1,0)</f>
        <v>#N/A</v>
      </c>
      <c r="I11" s="4" t="e">
        <f>VLOOKUP($F11,'Danh muc'!$B$2:$V$92,I$1,0)</f>
        <v>#N/A</v>
      </c>
      <c r="J11" s="4" t="e">
        <f>VLOOKUP($F11,'Danh muc'!$B$2:$V$92,J$1,0)</f>
        <v>#N/A</v>
      </c>
      <c r="K11" s="9" t="e">
        <f>IF(G11=0,0,VLOOKUP($B11,Sheet7!$B$3:$AI$186,VLOOKUP(Tính!G11,'Danh muc'!$Y$2:$AF$25,8,0),0))</f>
        <v>#N/A</v>
      </c>
      <c r="L11" s="9" t="e">
        <f>IF(H11=0,0,VLOOKUP($B11,Sheet7!$B$3:$AI$186,VLOOKUP(Tính!H11,'Danh muc'!$Y$2:$AF$25,8,0),0))</f>
        <v>#N/A</v>
      </c>
      <c r="M11" s="9" t="e">
        <f>IF(I11=0,0,VLOOKUP($B11,Sheet7!$B$3:$AI$186,VLOOKUP(Tính!I11,'Danh muc'!$Y$2:$AF$25,8,0),0))</f>
        <v>#N/A</v>
      </c>
      <c r="N11" s="9" t="e">
        <f>IF(J11=0,0,VLOOKUP($B11,Sheet7!$B$3:$AI$186,VLOOKUP(Tính!J11,'Danh muc'!$Y$2:$AF$25,8,0),0))</f>
        <v>#N/A</v>
      </c>
      <c r="O11" s="4" t="e">
        <f t="shared" si="0"/>
        <v>#N/A</v>
      </c>
      <c r="P11" s="9" t="e">
        <f t="shared" si="1"/>
        <v>#N/A</v>
      </c>
      <c r="Q11" s="9">
        <v>15</v>
      </c>
      <c r="R11" s="9" t="e">
        <f t="shared" si="2"/>
        <v>#N/A</v>
      </c>
      <c r="S11" s="9"/>
      <c r="T11" s="1"/>
    </row>
    <row r="12" spans="1:20" x14ac:dyDescent="0.25">
      <c r="A12" s="4">
        <v>10</v>
      </c>
      <c r="B12" s="4" t="s">
        <v>994</v>
      </c>
      <c r="C12" s="1" t="str">
        <f>VLOOKUP($B12,DS!$C$3:$R$186,Tính!C$1,0)</f>
        <v>Trầm Thị Tú Linh</v>
      </c>
      <c r="D12" s="1" t="str">
        <f>VLOOKUP($B12,DS!$C$3:$R$186,Tính!D$1,0)</f>
        <v>Tiếng Anh</v>
      </c>
      <c r="E12" s="1">
        <f>VLOOKUP($B12,DS!$C$3:$R$186,Tính!E$1,0)</f>
        <v>0</v>
      </c>
      <c r="F12" s="4" t="str">
        <f>VLOOKUP($B12,DS!$C$3:$S$186,Tính!F$1,0)</f>
        <v>Ngôn ngữ Anh</v>
      </c>
      <c r="G12" s="4" t="e">
        <f>VLOOKUP($F12,'Danh muc'!$B$2:$V$92,G$1,0)</f>
        <v>#N/A</v>
      </c>
      <c r="H12" s="4" t="e">
        <f>VLOOKUP($F12,'Danh muc'!$B$2:$V$92,H$1,0)</f>
        <v>#N/A</v>
      </c>
      <c r="I12" s="4" t="e">
        <f>VLOOKUP($F12,'Danh muc'!$B$2:$V$92,I$1,0)</f>
        <v>#N/A</v>
      </c>
      <c r="J12" s="4" t="e">
        <f>VLOOKUP($F12,'Danh muc'!$B$2:$V$92,J$1,0)</f>
        <v>#N/A</v>
      </c>
      <c r="K12" s="9" t="e">
        <f>IF(G12=0,0,VLOOKUP($B12,Sheet7!$B$3:$AI$186,VLOOKUP(Tính!G12,'Danh muc'!$Y$2:$AF$25,8,0),0))</f>
        <v>#N/A</v>
      </c>
      <c r="L12" s="9" t="e">
        <f>IF(H12=0,0,VLOOKUP($B12,Sheet7!$B$3:$AI$186,VLOOKUP(Tính!H12,'Danh muc'!$Y$2:$AF$25,8,0),0))</f>
        <v>#N/A</v>
      </c>
      <c r="M12" s="9" t="e">
        <f>IF(I12=0,0,VLOOKUP($B12,Sheet7!$B$3:$AI$186,VLOOKUP(Tính!I12,'Danh muc'!$Y$2:$AF$25,8,0),0))</f>
        <v>#N/A</v>
      </c>
      <c r="N12" s="9" t="e">
        <f>IF(J12=0,0,VLOOKUP($B12,Sheet7!$B$3:$AI$186,VLOOKUP(Tính!J12,'Danh muc'!$Y$2:$AF$25,8,0),0))</f>
        <v>#N/A</v>
      </c>
      <c r="O12" s="4" t="e">
        <f t="shared" si="0"/>
        <v>#N/A</v>
      </c>
      <c r="P12" s="9" t="e">
        <f t="shared" si="1"/>
        <v>#N/A</v>
      </c>
      <c r="Q12" s="9">
        <v>15</v>
      </c>
      <c r="R12" s="9" t="e">
        <f t="shared" si="2"/>
        <v>#N/A</v>
      </c>
      <c r="S12" s="9"/>
      <c r="T12" s="1"/>
    </row>
    <row r="13" spans="1:20" x14ac:dyDescent="0.25">
      <c r="A13" s="4">
        <v>11</v>
      </c>
      <c r="B13" s="4" t="s">
        <v>995</v>
      </c>
      <c r="C13" s="1" t="str">
        <f>VLOOKUP($B13,DS!$C$3:$R$186,Tính!C$1,0)</f>
        <v>Trần Thanh Thảo Nguyên</v>
      </c>
      <c r="D13" s="1" t="str">
        <f>VLOOKUP($B13,DS!$C$3:$R$186,Tính!D$1,0)</f>
        <v>Tiếng Anh</v>
      </c>
      <c r="E13" s="1">
        <f>VLOOKUP($B13,DS!$C$3:$R$186,Tính!E$1,0)</f>
        <v>0</v>
      </c>
      <c r="F13" s="4" t="str">
        <f>VLOOKUP($B13,DS!$C$3:$S$186,Tính!F$1,0)</f>
        <v>Ngôn ngữ Anh</v>
      </c>
      <c r="G13" s="4" t="e">
        <f>VLOOKUP($F13,'Danh muc'!$B$2:$V$92,G$1,0)</f>
        <v>#N/A</v>
      </c>
      <c r="H13" s="4" t="e">
        <f>VLOOKUP($F13,'Danh muc'!$B$2:$V$92,H$1,0)</f>
        <v>#N/A</v>
      </c>
      <c r="I13" s="4" t="e">
        <f>VLOOKUP($F13,'Danh muc'!$B$2:$V$92,I$1,0)</f>
        <v>#N/A</v>
      </c>
      <c r="J13" s="4" t="e">
        <f>VLOOKUP($F13,'Danh muc'!$B$2:$V$92,J$1,0)</f>
        <v>#N/A</v>
      </c>
      <c r="K13" s="9" t="e">
        <f>IF(G13=0,0,VLOOKUP($B13,Sheet7!$B$3:$AI$186,VLOOKUP(Tính!G13,'Danh muc'!$Y$2:$AF$25,8,0),0))</f>
        <v>#N/A</v>
      </c>
      <c r="L13" s="9" t="e">
        <f>IF(H13=0,0,VLOOKUP($B13,Sheet7!$B$3:$AI$186,VLOOKUP(Tính!H13,'Danh muc'!$Y$2:$AF$25,8,0),0))</f>
        <v>#N/A</v>
      </c>
      <c r="M13" s="9" t="e">
        <f>IF(I13=0,0,VLOOKUP($B13,Sheet7!$B$3:$AI$186,VLOOKUP(Tính!I13,'Danh muc'!$Y$2:$AF$25,8,0),0))</f>
        <v>#N/A</v>
      </c>
      <c r="N13" s="9" t="e">
        <f>IF(J13=0,0,VLOOKUP($B13,Sheet7!$B$3:$AI$186,VLOOKUP(Tính!J13,'Danh muc'!$Y$2:$AF$25,8,0),0))</f>
        <v>#N/A</v>
      </c>
      <c r="O13" s="4" t="e">
        <f t="shared" si="0"/>
        <v>#N/A</v>
      </c>
      <c r="P13" s="9" t="e">
        <f t="shared" si="1"/>
        <v>#N/A</v>
      </c>
      <c r="Q13" s="9">
        <v>15</v>
      </c>
      <c r="R13" s="9" t="e">
        <f t="shared" si="2"/>
        <v>#N/A</v>
      </c>
      <c r="S13" s="9"/>
      <c r="T13" s="1"/>
    </row>
    <row r="14" spans="1:20" x14ac:dyDescent="0.25">
      <c r="A14" s="4">
        <v>12</v>
      </c>
      <c r="B14" s="4" t="s">
        <v>996</v>
      </c>
      <c r="C14" s="1" t="str">
        <f>VLOOKUP($B14,DS!$C$3:$R$186,Tính!C$1,0)</f>
        <v>Dương Thị Ý Nhi</v>
      </c>
      <c r="D14" s="1" t="str">
        <f>VLOOKUP($B14,DS!$C$3:$R$186,Tính!D$1,0)</f>
        <v>Quản trị dịch vụ du lịch và lữ hành</v>
      </c>
      <c r="E14" s="1">
        <f>VLOOKUP($B14,DS!$C$3:$R$186,Tính!E$1,0)</f>
        <v>0</v>
      </c>
      <c r="F14" s="4" t="str">
        <f>VLOOKUP($B14,DS!$C$3:$S$186,Tính!F$1,0)</f>
        <v/>
      </c>
      <c r="G14" s="4" t="e">
        <f>VLOOKUP($F14,'Danh muc'!$B$2:$V$92,G$1,0)</f>
        <v>#N/A</v>
      </c>
      <c r="H14" s="4" t="e">
        <f>VLOOKUP($F14,'Danh muc'!$B$2:$V$92,H$1,0)</f>
        <v>#N/A</v>
      </c>
      <c r="I14" s="4" t="e">
        <f>VLOOKUP($F14,'Danh muc'!$B$2:$V$92,I$1,0)</f>
        <v>#N/A</v>
      </c>
      <c r="J14" s="4" t="e">
        <f>VLOOKUP($F14,'Danh muc'!$B$2:$V$92,J$1,0)</f>
        <v>#N/A</v>
      </c>
      <c r="K14" s="9" t="e">
        <f>IF(G14=0,0,VLOOKUP($B14,Sheet7!$B$3:$AI$186,VLOOKUP(Tính!G14,'Danh muc'!$Y$2:$AF$25,8,0),0))</f>
        <v>#N/A</v>
      </c>
      <c r="L14" s="9" t="e">
        <f>IF(H14=0,0,VLOOKUP($B14,Sheet7!$B$3:$AI$186,VLOOKUP(Tính!H14,'Danh muc'!$Y$2:$AF$25,8,0),0))</f>
        <v>#N/A</v>
      </c>
      <c r="M14" s="9" t="e">
        <f>IF(I14=0,0,VLOOKUP($B14,Sheet7!$B$3:$AI$186,VLOOKUP(Tính!I14,'Danh muc'!$Y$2:$AF$25,8,0),0))</f>
        <v>#N/A</v>
      </c>
      <c r="N14" s="9" t="e">
        <f>IF(J14=0,0,VLOOKUP($B14,Sheet7!$B$3:$AI$186,VLOOKUP(Tính!J14,'Danh muc'!$Y$2:$AF$25,8,0),0))</f>
        <v>#N/A</v>
      </c>
      <c r="O14" s="4" t="e">
        <f t="shared" si="0"/>
        <v>#N/A</v>
      </c>
      <c r="P14" s="9" t="e">
        <f t="shared" si="1"/>
        <v>#N/A</v>
      </c>
      <c r="Q14" s="9">
        <v>15</v>
      </c>
      <c r="R14" s="9" t="e">
        <f t="shared" si="2"/>
        <v>#N/A</v>
      </c>
      <c r="S14" s="9"/>
      <c r="T14" s="1"/>
    </row>
    <row r="15" spans="1:20" x14ac:dyDescent="0.25">
      <c r="A15" s="4">
        <v>13</v>
      </c>
      <c r="B15" s="4" t="s">
        <v>997</v>
      </c>
      <c r="C15" s="1" t="str">
        <f>VLOOKUP($B15,DS!$C$3:$R$186,Tính!C$1,0)</f>
        <v>Nguyễn Quang Tỷ</v>
      </c>
      <c r="D15" s="1" t="str">
        <f>VLOOKUP($B15,DS!$C$3:$R$186,Tính!D$1,0)</f>
        <v>Dịch vụ thú y</v>
      </c>
      <c r="E15" s="1">
        <f>VLOOKUP($B15,DS!$C$3:$R$186,Tính!E$1,0)</f>
        <v>0</v>
      </c>
      <c r="F15" s="4" t="str">
        <f>VLOOKUP($B15,DS!$C$3:$S$186,Tính!F$1,0)</f>
        <v>Không có</v>
      </c>
      <c r="G15" s="4" t="e">
        <f>VLOOKUP($F15,'Danh muc'!$B$2:$V$92,G$1,0)</f>
        <v>#N/A</v>
      </c>
      <c r="H15" s="4" t="e">
        <f>VLOOKUP($F15,'Danh muc'!$B$2:$V$92,H$1,0)</f>
        <v>#N/A</v>
      </c>
      <c r="I15" s="4" t="e">
        <f>VLOOKUP($F15,'Danh muc'!$B$2:$V$92,I$1,0)</f>
        <v>#N/A</v>
      </c>
      <c r="J15" s="4" t="e">
        <f>VLOOKUP($F15,'Danh muc'!$B$2:$V$92,J$1,0)</f>
        <v>#N/A</v>
      </c>
      <c r="K15" s="9" t="e">
        <f>IF(G15=0,0,VLOOKUP($B15,Sheet7!$B$3:$AI$186,VLOOKUP(Tính!G15,'Danh muc'!$Y$2:$AF$25,8,0),0))</f>
        <v>#N/A</v>
      </c>
      <c r="L15" s="9" t="e">
        <f>IF(H15=0,0,VLOOKUP($B15,Sheet7!$B$3:$AI$186,VLOOKUP(Tính!H15,'Danh muc'!$Y$2:$AF$25,8,0),0))</f>
        <v>#N/A</v>
      </c>
      <c r="M15" s="9" t="e">
        <f>IF(I15=0,0,VLOOKUP($B15,Sheet7!$B$3:$AI$186,VLOOKUP(Tính!I15,'Danh muc'!$Y$2:$AF$25,8,0),0))</f>
        <v>#N/A</v>
      </c>
      <c r="N15" s="9" t="e">
        <f>IF(J15=0,0,VLOOKUP($B15,Sheet7!$B$3:$AI$186,VLOOKUP(Tính!J15,'Danh muc'!$Y$2:$AF$25,8,0),0))</f>
        <v>#N/A</v>
      </c>
      <c r="O15" s="4" t="e">
        <f t="shared" si="0"/>
        <v>#N/A</v>
      </c>
      <c r="P15" s="9" t="e">
        <f t="shared" si="1"/>
        <v>#N/A</v>
      </c>
      <c r="Q15" s="9">
        <v>15</v>
      </c>
      <c r="R15" s="9" t="e">
        <f t="shared" si="2"/>
        <v>#N/A</v>
      </c>
      <c r="S15" s="9"/>
      <c r="T15" s="1" t="s">
        <v>1210</v>
      </c>
    </row>
    <row r="16" spans="1:20" x14ac:dyDescent="0.25">
      <c r="A16" s="4">
        <v>14</v>
      </c>
      <c r="B16" s="4" t="s">
        <v>998</v>
      </c>
      <c r="C16" s="1" t="str">
        <f>VLOOKUP($B16,DS!$C$3:$R$186,Tính!C$1,0)</f>
        <v>Võ Quốc Đạt</v>
      </c>
      <c r="D16" s="1" t="str">
        <f>VLOOKUP($B16,DS!$C$3:$R$186,Tính!D$1,0)</f>
        <v>Dịch vụ thú y</v>
      </c>
      <c r="E16" s="1">
        <f>VLOOKUP($B16,DS!$C$3:$R$186,Tính!E$1,0)</f>
        <v>0</v>
      </c>
      <c r="F16" s="4" t="str">
        <f>VLOOKUP($B16,DS!$C$3:$S$186,Tính!F$1,0)</f>
        <v/>
      </c>
      <c r="G16" s="4" t="e">
        <f>VLOOKUP($F16,'Danh muc'!$B$2:$V$92,G$1,0)</f>
        <v>#N/A</v>
      </c>
      <c r="H16" s="4" t="e">
        <f>VLOOKUP($F16,'Danh muc'!$B$2:$V$92,H$1,0)</f>
        <v>#N/A</v>
      </c>
      <c r="I16" s="4" t="e">
        <f>VLOOKUP($F16,'Danh muc'!$B$2:$V$92,I$1,0)</f>
        <v>#N/A</v>
      </c>
      <c r="J16" s="4" t="e">
        <f>VLOOKUP($F16,'Danh muc'!$B$2:$V$92,J$1,0)</f>
        <v>#N/A</v>
      </c>
      <c r="K16" s="9" t="e">
        <f>IF(G16=0,0,VLOOKUP($B16,Sheet7!$B$3:$AI$186,VLOOKUP(Tính!G16,'Danh muc'!$Y$2:$AF$25,8,0),0))</f>
        <v>#N/A</v>
      </c>
      <c r="L16" s="9" t="e">
        <f>IF(H16=0,0,VLOOKUP($B16,Sheet7!$B$3:$AI$186,VLOOKUP(Tính!H16,'Danh muc'!$Y$2:$AF$25,8,0),0))</f>
        <v>#N/A</v>
      </c>
      <c r="M16" s="9" t="e">
        <f>IF(I16=0,0,VLOOKUP($B16,Sheet7!$B$3:$AI$186,VLOOKUP(Tính!I16,'Danh muc'!$Y$2:$AF$25,8,0),0))</f>
        <v>#N/A</v>
      </c>
      <c r="N16" s="9" t="e">
        <f>IF(J16=0,0,VLOOKUP($B16,Sheet7!$B$3:$AI$186,VLOOKUP(Tính!J16,'Danh muc'!$Y$2:$AF$25,8,0),0))</f>
        <v>#N/A</v>
      </c>
      <c r="O16" s="4" t="e">
        <f t="shared" si="0"/>
        <v>#N/A</v>
      </c>
      <c r="P16" s="9" t="e">
        <f t="shared" si="1"/>
        <v>#N/A</v>
      </c>
      <c r="Q16" s="9">
        <v>15</v>
      </c>
      <c r="R16" s="9" t="e">
        <f t="shared" si="2"/>
        <v>#N/A</v>
      </c>
      <c r="S16" s="9"/>
      <c r="T16" s="1"/>
    </row>
    <row r="17" spans="1:20" x14ac:dyDescent="0.25">
      <c r="A17" s="4">
        <v>15</v>
      </c>
      <c r="B17" s="4" t="s">
        <v>999</v>
      </c>
      <c r="C17" s="1" t="str">
        <f>VLOOKUP($B17,DS!$C$3:$R$186,Tính!C$1,0)</f>
        <v>Trương Tấn Sang</v>
      </c>
      <c r="D17" s="1" t="str">
        <f>VLOOKUP($B17,DS!$C$3:$R$186,Tính!D$1,0)</f>
        <v>Công nghệ thông tin</v>
      </c>
      <c r="E17" s="1">
        <f>VLOOKUP($B17,DS!$C$3:$R$186,Tính!E$1,0)</f>
        <v>0</v>
      </c>
      <c r="F17" s="4" t="str">
        <f>VLOOKUP($B17,DS!$C$3:$S$186,Tính!F$1,0)</f>
        <v>Tin học ứng dụng</v>
      </c>
      <c r="G17" s="4" t="e">
        <f>VLOOKUP($F17,'Danh muc'!$B$2:$V$92,G$1,0)</f>
        <v>#N/A</v>
      </c>
      <c r="H17" s="4" t="e">
        <f>VLOOKUP($F17,'Danh muc'!$B$2:$V$92,H$1,0)</f>
        <v>#N/A</v>
      </c>
      <c r="I17" s="4" t="e">
        <f>VLOOKUP($F17,'Danh muc'!$B$2:$V$92,I$1,0)</f>
        <v>#N/A</v>
      </c>
      <c r="J17" s="4" t="e">
        <f>VLOOKUP($F17,'Danh muc'!$B$2:$V$92,J$1,0)</f>
        <v>#N/A</v>
      </c>
      <c r="K17" s="9" t="e">
        <f>IF(G17=0,0,VLOOKUP($B17,Sheet7!$B$3:$AI$186,VLOOKUP(Tính!G17,'Danh muc'!$Y$2:$AF$25,8,0),0))</f>
        <v>#N/A</v>
      </c>
      <c r="L17" s="9" t="e">
        <f>IF(H17=0,0,VLOOKUP($B17,Sheet7!$B$3:$AI$186,VLOOKUP(Tính!H17,'Danh muc'!$Y$2:$AF$25,8,0),0))</f>
        <v>#N/A</v>
      </c>
      <c r="M17" s="9" t="e">
        <f>IF(I17=0,0,VLOOKUP($B17,Sheet7!$B$3:$AI$186,VLOOKUP(Tính!I17,'Danh muc'!$Y$2:$AF$25,8,0),0))</f>
        <v>#N/A</v>
      </c>
      <c r="N17" s="9" t="e">
        <f>IF(J17=0,0,VLOOKUP($B17,Sheet7!$B$3:$AI$186,VLOOKUP(Tính!J17,'Danh muc'!$Y$2:$AF$25,8,0),0))</f>
        <v>#N/A</v>
      </c>
      <c r="O17" s="4" t="e">
        <f t="shared" si="0"/>
        <v>#N/A</v>
      </c>
      <c r="P17" s="9" t="e">
        <f t="shared" si="1"/>
        <v>#N/A</v>
      </c>
      <c r="Q17" s="9">
        <v>15</v>
      </c>
      <c r="R17" s="9" t="e">
        <f t="shared" si="2"/>
        <v>#N/A</v>
      </c>
      <c r="S17" s="9"/>
      <c r="T17" s="1"/>
    </row>
    <row r="18" spans="1:20" x14ac:dyDescent="0.25">
      <c r="A18" s="4">
        <v>16</v>
      </c>
      <c r="B18" s="4" t="s">
        <v>1000</v>
      </c>
      <c r="C18" s="1" t="str">
        <f>VLOOKUP($B18,DS!$C$3:$R$186,Tính!C$1,0)</f>
        <v>Nguyễn Thị Tú Uyên</v>
      </c>
      <c r="D18" s="1" t="str">
        <f>VLOOKUP($B18,DS!$C$3:$R$186,Tính!D$1,0)</f>
        <v>Tiếng Anh</v>
      </c>
      <c r="E18" s="1">
        <f>VLOOKUP($B18,DS!$C$3:$R$186,Tính!E$1,0)</f>
        <v>0</v>
      </c>
      <c r="F18" s="4" t="str">
        <f>VLOOKUP($B18,DS!$C$3:$S$186,Tính!F$1,0)</f>
        <v>Ngôn ngữ Anh</v>
      </c>
      <c r="G18" s="4" t="e">
        <f>VLOOKUP($F18,'Danh muc'!$B$2:$V$92,G$1,0)</f>
        <v>#N/A</v>
      </c>
      <c r="H18" s="4" t="e">
        <f>VLOOKUP($F18,'Danh muc'!$B$2:$V$92,H$1,0)</f>
        <v>#N/A</v>
      </c>
      <c r="I18" s="4" t="e">
        <f>VLOOKUP($F18,'Danh muc'!$B$2:$V$92,I$1,0)</f>
        <v>#N/A</v>
      </c>
      <c r="J18" s="4" t="e">
        <f>VLOOKUP($F18,'Danh muc'!$B$2:$V$92,J$1,0)</f>
        <v>#N/A</v>
      </c>
      <c r="K18" s="9" t="e">
        <f>IF(G18=0,0,VLOOKUP($B18,Sheet7!$B$3:$AI$186,VLOOKUP(Tính!G18,'Danh muc'!$Y$2:$AF$25,8,0),0))</f>
        <v>#N/A</v>
      </c>
      <c r="L18" s="9" t="e">
        <f>IF(H18=0,0,VLOOKUP($B18,Sheet7!$B$3:$AI$186,VLOOKUP(Tính!H18,'Danh muc'!$Y$2:$AF$25,8,0),0))</f>
        <v>#N/A</v>
      </c>
      <c r="M18" s="9" t="e">
        <f>IF(I18=0,0,VLOOKUP($B18,Sheet7!$B$3:$AI$186,VLOOKUP(Tính!I18,'Danh muc'!$Y$2:$AF$25,8,0),0))</f>
        <v>#N/A</v>
      </c>
      <c r="N18" s="9" t="e">
        <f>IF(J18=0,0,VLOOKUP($B18,Sheet7!$B$3:$AI$186,VLOOKUP(Tính!J18,'Danh muc'!$Y$2:$AF$25,8,0),0))</f>
        <v>#N/A</v>
      </c>
      <c r="O18" s="4" t="e">
        <f t="shared" si="0"/>
        <v>#N/A</v>
      </c>
      <c r="P18" s="9" t="e">
        <f t="shared" si="1"/>
        <v>#N/A</v>
      </c>
      <c r="Q18" s="9">
        <v>15</v>
      </c>
      <c r="R18" s="9" t="e">
        <f t="shared" si="2"/>
        <v>#N/A</v>
      </c>
      <c r="S18" s="9"/>
      <c r="T18" s="1"/>
    </row>
    <row r="19" spans="1:20" x14ac:dyDescent="0.25">
      <c r="A19" s="4">
        <v>17</v>
      </c>
      <c r="B19" s="4" t="s">
        <v>1001</v>
      </c>
      <c r="C19" s="1" t="str">
        <f>VLOOKUP($B19,DS!$C$3:$R$186,Tính!C$1,0)</f>
        <v>Lê Xuân Anh</v>
      </c>
      <c r="D19" s="1" t="str">
        <f>VLOOKUP($B19,DS!$C$3:$R$186,Tính!D$1,0)</f>
        <v>Quản trị kinh doanh</v>
      </c>
      <c r="E19" s="1">
        <f>VLOOKUP($B19,DS!$C$3:$R$186,Tính!E$1,0)</f>
        <v>0</v>
      </c>
      <c r="F19" s="4" t="str">
        <f>VLOOKUP($B19,DS!$C$3:$S$186,Tính!F$1,0)</f>
        <v>Không có</v>
      </c>
      <c r="G19" s="4" t="e">
        <f>VLOOKUP($F19,'Danh muc'!$B$2:$V$92,G$1,0)</f>
        <v>#N/A</v>
      </c>
      <c r="H19" s="4" t="e">
        <f>VLOOKUP($F19,'Danh muc'!$B$2:$V$92,H$1,0)</f>
        <v>#N/A</v>
      </c>
      <c r="I19" s="4" t="e">
        <f>VLOOKUP($F19,'Danh muc'!$B$2:$V$92,I$1,0)</f>
        <v>#N/A</v>
      </c>
      <c r="J19" s="4" t="e">
        <f>VLOOKUP($F19,'Danh muc'!$B$2:$V$92,J$1,0)</f>
        <v>#N/A</v>
      </c>
      <c r="K19" s="9" t="e">
        <f>IF(G19=0,0,VLOOKUP($B19,Sheet7!$B$3:$AI$186,VLOOKUP(Tính!G19,'Danh muc'!$Y$2:$AF$25,8,0),0))</f>
        <v>#N/A</v>
      </c>
      <c r="L19" s="9" t="e">
        <f>IF(H19=0,0,VLOOKUP($B19,Sheet7!$B$3:$AI$186,VLOOKUP(Tính!H19,'Danh muc'!$Y$2:$AF$25,8,0),0))</f>
        <v>#N/A</v>
      </c>
      <c r="M19" s="9" t="e">
        <f>IF(I19=0,0,VLOOKUP($B19,Sheet7!$B$3:$AI$186,VLOOKUP(Tính!I19,'Danh muc'!$Y$2:$AF$25,8,0),0))</f>
        <v>#N/A</v>
      </c>
      <c r="N19" s="9" t="e">
        <f>IF(J19=0,0,VLOOKUP($B19,Sheet7!$B$3:$AI$186,VLOOKUP(Tính!J19,'Danh muc'!$Y$2:$AF$25,8,0),0))</f>
        <v>#N/A</v>
      </c>
      <c r="O19" s="4" t="e">
        <f t="shared" si="0"/>
        <v>#N/A</v>
      </c>
      <c r="P19" s="9" t="e">
        <f t="shared" si="1"/>
        <v>#N/A</v>
      </c>
      <c r="Q19" s="9">
        <v>15</v>
      </c>
      <c r="R19" s="9" t="e">
        <f t="shared" si="2"/>
        <v>#N/A</v>
      </c>
      <c r="S19" s="9"/>
      <c r="T19" s="1" t="s">
        <v>1210</v>
      </c>
    </row>
    <row r="20" spans="1:20" x14ac:dyDescent="0.25">
      <c r="A20" s="4">
        <v>18</v>
      </c>
      <c r="B20" s="4" t="s">
        <v>1002</v>
      </c>
      <c r="C20" s="1" t="str">
        <f>VLOOKUP($B20,DS!$C$3:$R$186,Tính!C$1,0)</f>
        <v>Nguyễn Thị Trúc Ngân</v>
      </c>
      <c r="D20" s="1" t="str">
        <f>VLOOKUP($B20,DS!$C$3:$R$186,Tính!D$1,0)</f>
        <v>Quản trị kinh doanh</v>
      </c>
      <c r="E20" s="1">
        <f>VLOOKUP($B20,DS!$C$3:$R$186,Tính!E$1,0)</f>
        <v>0</v>
      </c>
      <c r="F20" s="4" t="str">
        <f>VLOOKUP($B20,DS!$C$3:$S$186,Tính!F$1,0)</f>
        <v/>
      </c>
      <c r="G20" s="4" t="e">
        <f>VLOOKUP($F20,'Danh muc'!$B$2:$V$92,G$1,0)</f>
        <v>#N/A</v>
      </c>
      <c r="H20" s="4" t="e">
        <f>VLOOKUP($F20,'Danh muc'!$B$2:$V$92,H$1,0)</f>
        <v>#N/A</v>
      </c>
      <c r="I20" s="4" t="e">
        <f>VLOOKUP($F20,'Danh muc'!$B$2:$V$92,I$1,0)</f>
        <v>#N/A</v>
      </c>
      <c r="J20" s="4" t="e">
        <f>VLOOKUP($F20,'Danh muc'!$B$2:$V$92,J$1,0)</f>
        <v>#N/A</v>
      </c>
      <c r="K20" s="9" t="e">
        <f>IF(G20=0,0,VLOOKUP($B20,Sheet7!$B$3:$AI$186,VLOOKUP(Tính!G20,'Danh muc'!$Y$2:$AF$25,8,0),0))</f>
        <v>#N/A</v>
      </c>
      <c r="L20" s="9" t="e">
        <f>IF(H20=0,0,VLOOKUP($B20,Sheet7!$B$3:$AI$186,VLOOKUP(Tính!H20,'Danh muc'!$Y$2:$AF$25,8,0),0))</f>
        <v>#N/A</v>
      </c>
      <c r="M20" s="9" t="e">
        <f>IF(I20=0,0,VLOOKUP($B20,Sheet7!$B$3:$AI$186,VLOOKUP(Tính!I20,'Danh muc'!$Y$2:$AF$25,8,0),0))</f>
        <v>#N/A</v>
      </c>
      <c r="N20" s="9" t="e">
        <f>IF(J20=0,0,VLOOKUP($B20,Sheet7!$B$3:$AI$186,VLOOKUP(Tính!J20,'Danh muc'!$Y$2:$AF$25,8,0),0))</f>
        <v>#N/A</v>
      </c>
      <c r="O20" s="4" t="e">
        <f t="shared" si="0"/>
        <v>#N/A</v>
      </c>
      <c r="P20" s="9" t="e">
        <f t="shared" si="1"/>
        <v>#N/A</v>
      </c>
      <c r="Q20" s="9">
        <v>15</v>
      </c>
      <c r="R20" s="9" t="e">
        <f t="shared" si="2"/>
        <v>#N/A</v>
      </c>
      <c r="S20" s="9"/>
      <c r="T20" s="1"/>
    </row>
    <row r="21" spans="1:20" x14ac:dyDescent="0.25">
      <c r="A21" s="4">
        <v>19</v>
      </c>
      <c r="B21" s="4" t="s">
        <v>1003</v>
      </c>
      <c r="C21" s="1" t="str">
        <f>VLOOKUP($B21,DS!$C$3:$R$186,Tính!C$1,0)</f>
        <v>Nguyễn Văn Hiệp</v>
      </c>
      <c r="D21" s="1" t="str">
        <f>VLOOKUP($B21,DS!$C$3:$R$186,Tính!D$1,0)</f>
        <v>Tiếng Anh</v>
      </c>
      <c r="E21" s="1">
        <f>VLOOKUP($B21,DS!$C$3:$R$186,Tính!E$1,0)</f>
        <v>0</v>
      </c>
      <c r="F21" s="4" t="str">
        <f>VLOOKUP($B21,DS!$C$3:$S$186,Tính!F$1,0)</f>
        <v>Ngôn ngữ Anh</v>
      </c>
      <c r="G21" s="4" t="e">
        <f>VLOOKUP($F21,'Danh muc'!$B$2:$V$92,G$1,0)</f>
        <v>#N/A</v>
      </c>
      <c r="H21" s="4" t="e">
        <f>VLOOKUP($F21,'Danh muc'!$B$2:$V$92,H$1,0)</f>
        <v>#N/A</v>
      </c>
      <c r="I21" s="4" t="e">
        <f>VLOOKUP($F21,'Danh muc'!$B$2:$V$92,I$1,0)</f>
        <v>#N/A</v>
      </c>
      <c r="J21" s="4" t="e">
        <f>VLOOKUP($F21,'Danh muc'!$B$2:$V$92,J$1,0)</f>
        <v>#N/A</v>
      </c>
      <c r="K21" s="9" t="e">
        <f>IF(G21=0,0,VLOOKUP($B21,Sheet7!$B$3:$AI$186,VLOOKUP(Tính!G21,'Danh muc'!$Y$2:$AF$25,8,0),0))</f>
        <v>#N/A</v>
      </c>
      <c r="L21" s="9" t="e">
        <f>IF(H21=0,0,VLOOKUP($B21,Sheet7!$B$3:$AI$186,VLOOKUP(Tính!H21,'Danh muc'!$Y$2:$AF$25,8,0),0))</f>
        <v>#N/A</v>
      </c>
      <c r="M21" s="9" t="e">
        <f>IF(I21=0,0,VLOOKUP($B21,Sheet7!$B$3:$AI$186,VLOOKUP(Tính!I21,'Danh muc'!$Y$2:$AF$25,8,0),0))</f>
        <v>#N/A</v>
      </c>
      <c r="N21" s="9" t="e">
        <f>IF(J21=0,0,VLOOKUP($B21,Sheet7!$B$3:$AI$186,VLOOKUP(Tính!J21,'Danh muc'!$Y$2:$AF$25,8,0),0))</f>
        <v>#N/A</v>
      </c>
      <c r="O21" s="4" t="e">
        <f t="shared" si="0"/>
        <v>#N/A</v>
      </c>
      <c r="P21" s="9" t="e">
        <f t="shared" si="1"/>
        <v>#N/A</v>
      </c>
      <c r="Q21" s="9">
        <v>15</v>
      </c>
      <c r="R21" s="9" t="e">
        <f t="shared" si="2"/>
        <v>#N/A</v>
      </c>
      <c r="S21" s="9"/>
      <c r="T21" s="1"/>
    </row>
    <row r="22" spans="1:20" x14ac:dyDescent="0.25">
      <c r="A22" s="4">
        <v>20</v>
      </c>
      <c r="B22" s="4" t="s">
        <v>1004</v>
      </c>
      <c r="C22" s="1" t="str">
        <f>VLOOKUP($B22,DS!$C$3:$R$186,Tính!C$1,0)</f>
        <v>Nguyễn Thị Thanh Ngân</v>
      </c>
      <c r="D22" s="1" t="str">
        <f>VLOOKUP($B22,DS!$C$3:$R$186,Tính!D$1,0)</f>
        <v>Dịch vụ pháp lý</v>
      </c>
      <c r="E22" s="1">
        <f>VLOOKUP($B22,DS!$C$3:$R$186,Tính!E$1,0)</f>
        <v>0</v>
      </c>
      <c r="F22" s="4" t="str">
        <f>VLOOKUP($B22,DS!$C$3:$S$186,Tính!F$1,0)</f>
        <v>Luật Tư pháp</v>
      </c>
      <c r="G22" s="4" t="e">
        <f>VLOOKUP($F22,'Danh muc'!$B$2:$V$92,G$1,0)</f>
        <v>#N/A</v>
      </c>
      <c r="H22" s="4" t="e">
        <f>VLOOKUP($F22,'Danh muc'!$B$2:$V$92,H$1,0)</f>
        <v>#N/A</v>
      </c>
      <c r="I22" s="4" t="e">
        <f>VLOOKUP($F22,'Danh muc'!$B$2:$V$92,I$1,0)</f>
        <v>#N/A</v>
      </c>
      <c r="J22" s="4" t="e">
        <f>VLOOKUP($F22,'Danh muc'!$B$2:$V$92,J$1,0)</f>
        <v>#N/A</v>
      </c>
      <c r="K22" s="9" t="e">
        <f>IF(G22=0,0,VLOOKUP($B22,Sheet7!$B$3:$AI$186,VLOOKUP(Tính!G22,'Danh muc'!$Y$2:$AF$25,8,0),0))</f>
        <v>#N/A</v>
      </c>
      <c r="L22" s="9" t="e">
        <f>IF(H22=0,0,VLOOKUP($B22,Sheet7!$B$3:$AI$186,VLOOKUP(Tính!H22,'Danh muc'!$Y$2:$AF$25,8,0),0))</f>
        <v>#N/A</v>
      </c>
      <c r="M22" s="9" t="e">
        <f>IF(I22=0,0,VLOOKUP($B22,Sheet7!$B$3:$AI$186,VLOOKUP(Tính!I22,'Danh muc'!$Y$2:$AF$25,8,0),0))</f>
        <v>#N/A</v>
      </c>
      <c r="N22" s="9" t="e">
        <f>IF(J22=0,0,VLOOKUP($B22,Sheet7!$B$3:$AI$186,VLOOKUP(Tính!J22,'Danh muc'!$Y$2:$AF$25,8,0),0))</f>
        <v>#N/A</v>
      </c>
      <c r="O22" s="4" t="e">
        <f t="shared" si="0"/>
        <v>#N/A</v>
      </c>
      <c r="P22" s="9" t="e">
        <f t="shared" si="1"/>
        <v>#N/A</v>
      </c>
      <c r="Q22" s="9">
        <v>15</v>
      </c>
      <c r="R22" s="9" t="e">
        <f t="shared" si="2"/>
        <v>#N/A</v>
      </c>
      <c r="S22" s="9"/>
      <c r="T22" s="1"/>
    </row>
    <row r="23" spans="1:20" x14ac:dyDescent="0.25">
      <c r="A23" s="4">
        <v>21</v>
      </c>
      <c r="B23" s="4" t="s">
        <v>1005</v>
      </c>
      <c r="C23" s="1" t="str">
        <f>VLOOKUP($B23,DS!$C$3:$R$186,Tính!C$1,0)</f>
        <v>Huỳnh Tiến Thông</v>
      </c>
      <c r="D23" s="1" t="str">
        <f>VLOOKUP($B23,DS!$C$3:$R$186,Tính!D$1,0)</f>
        <v>Bảo vệ thực vật</v>
      </c>
      <c r="E23" s="1">
        <f>VLOOKUP($B23,DS!$C$3:$R$186,Tính!E$1,0)</f>
        <v>0</v>
      </c>
      <c r="F23" s="4" t="str">
        <f>VLOOKUP($B23,DS!$C$3:$S$186,Tính!F$1,0)</f>
        <v/>
      </c>
      <c r="G23" s="4" t="e">
        <f>VLOOKUP($F23,'Danh muc'!$B$2:$V$92,G$1,0)</f>
        <v>#N/A</v>
      </c>
      <c r="H23" s="4" t="e">
        <f>VLOOKUP($F23,'Danh muc'!$B$2:$V$92,H$1,0)</f>
        <v>#N/A</v>
      </c>
      <c r="I23" s="4" t="e">
        <f>VLOOKUP($F23,'Danh muc'!$B$2:$V$92,I$1,0)</f>
        <v>#N/A</v>
      </c>
      <c r="J23" s="4" t="e">
        <f>VLOOKUP($F23,'Danh muc'!$B$2:$V$92,J$1,0)</f>
        <v>#N/A</v>
      </c>
      <c r="K23" s="9" t="e">
        <f>IF(G23=0,0,VLOOKUP($B23,Sheet7!$B$3:$AI$186,VLOOKUP(Tính!G23,'Danh muc'!$Y$2:$AF$25,8,0),0))</f>
        <v>#N/A</v>
      </c>
      <c r="L23" s="9" t="e">
        <f>IF(H23=0,0,VLOOKUP($B23,Sheet7!$B$3:$AI$186,VLOOKUP(Tính!H23,'Danh muc'!$Y$2:$AF$25,8,0),0))</f>
        <v>#N/A</v>
      </c>
      <c r="M23" s="9" t="e">
        <f>IF(I23=0,0,VLOOKUP($B23,Sheet7!$B$3:$AI$186,VLOOKUP(Tính!I23,'Danh muc'!$Y$2:$AF$25,8,0),0))</f>
        <v>#N/A</v>
      </c>
      <c r="N23" s="9" t="e">
        <f>IF(J23=0,0,VLOOKUP($B23,Sheet7!$B$3:$AI$186,VLOOKUP(Tính!J23,'Danh muc'!$Y$2:$AF$25,8,0),0))</f>
        <v>#N/A</v>
      </c>
      <c r="O23" s="4" t="e">
        <f t="shared" si="0"/>
        <v>#N/A</v>
      </c>
      <c r="P23" s="9" t="e">
        <f t="shared" si="1"/>
        <v>#N/A</v>
      </c>
      <c r="Q23" s="9">
        <v>15</v>
      </c>
      <c r="R23" s="9" t="e">
        <f t="shared" si="2"/>
        <v>#N/A</v>
      </c>
      <c r="S23" s="9"/>
      <c r="T23" s="1"/>
    </row>
    <row r="24" spans="1:20" x14ac:dyDescent="0.25">
      <c r="A24" s="4">
        <v>22</v>
      </c>
      <c r="B24" s="4" t="s">
        <v>1006</v>
      </c>
      <c r="C24" s="1" t="str">
        <f>VLOOKUP($B24,DS!$C$3:$R$186,Tính!C$1,0)</f>
        <v>Phạm Văn Hòa</v>
      </c>
      <c r="D24" s="1" t="str">
        <f>VLOOKUP($B24,DS!$C$3:$R$186,Tính!D$1,0)</f>
        <v>Bảo vệ thực vật</v>
      </c>
      <c r="E24" s="1">
        <f>VLOOKUP($B24,DS!$C$3:$R$186,Tính!E$1,0)</f>
        <v>0</v>
      </c>
      <c r="F24" s="4" t="str">
        <f>VLOOKUP($B24,DS!$C$3:$S$186,Tính!F$1,0)</f>
        <v/>
      </c>
      <c r="G24" s="4" t="e">
        <f>VLOOKUP($F24,'Danh muc'!$B$2:$V$92,G$1,0)</f>
        <v>#N/A</v>
      </c>
      <c r="H24" s="4" t="e">
        <f>VLOOKUP($F24,'Danh muc'!$B$2:$V$92,H$1,0)</f>
        <v>#N/A</v>
      </c>
      <c r="I24" s="4" t="e">
        <f>VLOOKUP($F24,'Danh muc'!$B$2:$V$92,I$1,0)</f>
        <v>#N/A</v>
      </c>
      <c r="J24" s="4" t="e">
        <f>VLOOKUP($F24,'Danh muc'!$B$2:$V$92,J$1,0)</f>
        <v>#N/A</v>
      </c>
      <c r="K24" s="9" t="e">
        <f>IF(G24=0,0,VLOOKUP($B24,Sheet7!$B$3:$AI$186,VLOOKUP(Tính!G24,'Danh muc'!$Y$2:$AF$25,8,0),0))</f>
        <v>#N/A</v>
      </c>
      <c r="L24" s="9" t="e">
        <f>IF(H24=0,0,VLOOKUP($B24,Sheet7!$B$3:$AI$186,VLOOKUP(Tính!H24,'Danh muc'!$Y$2:$AF$25,8,0),0))</f>
        <v>#N/A</v>
      </c>
      <c r="M24" s="9" t="e">
        <f>IF(I24=0,0,VLOOKUP($B24,Sheet7!$B$3:$AI$186,VLOOKUP(Tính!I24,'Danh muc'!$Y$2:$AF$25,8,0),0))</f>
        <v>#N/A</v>
      </c>
      <c r="N24" s="9" t="e">
        <f>IF(J24=0,0,VLOOKUP($B24,Sheet7!$B$3:$AI$186,VLOOKUP(Tính!J24,'Danh muc'!$Y$2:$AF$25,8,0),0))</f>
        <v>#N/A</v>
      </c>
      <c r="O24" s="4" t="e">
        <f t="shared" si="0"/>
        <v>#N/A</v>
      </c>
      <c r="P24" s="9" t="e">
        <f t="shared" si="1"/>
        <v>#N/A</v>
      </c>
      <c r="Q24" s="9">
        <v>15</v>
      </c>
      <c r="R24" s="9" t="e">
        <f t="shared" si="2"/>
        <v>#N/A</v>
      </c>
      <c r="S24" s="9"/>
      <c r="T24" s="1"/>
    </row>
    <row r="25" spans="1:20" x14ac:dyDescent="0.25">
      <c r="A25" s="4">
        <v>23</v>
      </c>
      <c r="B25" s="4" t="s">
        <v>1007</v>
      </c>
      <c r="C25" s="1" t="str">
        <f>VLOOKUP($B25,DS!$C$3:$R$186,Tính!C$1,0)</f>
        <v>Phạm Huỳnh Như</v>
      </c>
      <c r="D25" s="1" t="str">
        <f>VLOOKUP($B25,DS!$C$3:$R$186,Tính!D$1,0)</f>
        <v>Quản trị kinh doanh</v>
      </c>
      <c r="E25" s="1">
        <f>VLOOKUP($B25,DS!$C$3:$R$186,Tính!E$1,0)</f>
        <v>0</v>
      </c>
      <c r="F25" s="4" t="str">
        <f>VLOOKUP($B25,DS!$C$3:$S$186,Tính!F$1,0)</f>
        <v>Không có</v>
      </c>
      <c r="G25" s="4" t="e">
        <f>VLOOKUP($F25,'Danh muc'!$B$2:$V$92,G$1,0)</f>
        <v>#N/A</v>
      </c>
      <c r="H25" s="4" t="e">
        <f>VLOOKUP($F25,'Danh muc'!$B$2:$V$92,H$1,0)</f>
        <v>#N/A</v>
      </c>
      <c r="I25" s="4" t="e">
        <f>VLOOKUP($F25,'Danh muc'!$B$2:$V$92,I$1,0)</f>
        <v>#N/A</v>
      </c>
      <c r="J25" s="4" t="e">
        <f>VLOOKUP($F25,'Danh muc'!$B$2:$V$92,J$1,0)</f>
        <v>#N/A</v>
      </c>
      <c r="K25" s="9" t="e">
        <f>IF(G25=0,0,VLOOKUP($B25,Sheet7!$B$3:$AI$186,VLOOKUP(Tính!G25,'Danh muc'!$Y$2:$AF$25,8,0),0))</f>
        <v>#N/A</v>
      </c>
      <c r="L25" s="9" t="e">
        <f>IF(H25=0,0,VLOOKUP($B25,Sheet7!$B$3:$AI$186,VLOOKUP(Tính!H25,'Danh muc'!$Y$2:$AF$25,8,0),0))</f>
        <v>#N/A</v>
      </c>
      <c r="M25" s="9" t="e">
        <f>IF(I25=0,0,VLOOKUP($B25,Sheet7!$B$3:$AI$186,VLOOKUP(Tính!I25,'Danh muc'!$Y$2:$AF$25,8,0),0))</f>
        <v>#N/A</v>
      </c>
      <c r="N25" s="9" t="e">
        <f>IF(J25=0,0,VLOOKUP($B25,Sheet7!$B$3:$AI$186,VLOOKUP(Tính!J25,'Danh muc'!$Y$2:$AF$25,8,0),0))</f>
        <v>#N/A</v>
      </c>
      <c r="O25" s="4" t="e">
        <f t="shared" si="0"/>
        <v>#N/A</v>
      </c>
      <c r="P25" s="9" t="e">
        <f t="shared" si="1"/>
        <v>#N/A</v>
      </c>
      <c r="Q25" s="9">
        <v>15</v>
      </c>
      <c r="R25" s="9" t="e">
        <f t="shared" si="2"/>
        <v>#N/A</v>
      </c>
      <c r="S25" s="9"/>
      <c r="T25" s="1" t="s">
        <v>1210</v>
      </c>
    </row>
    <row r="26" spans="1:20" x14ac:dyDescent="0.25">
      <c r="A26" s="4">
        <v>24</v>
      </c>
      <c r="B26" s="4" t="s">
        <v>1008</v>
      </c>
      <c r="C26" s="1" t="str">
        <f>VLOOKUP($B26,DS!$C$3:$R$186,Tính!C$1,0)</f>
        <v>Thái Kim Kha</v>
      </c>
      <c r="D26" s="1" t="str">
        <f>VLOOKUP($B26,DS!$C$3:$R$186,Tính!D$1,0)</f>
        <v>Dịch vụ pháp lý</v>
      </c>
      <c r="E26" s="1">
        <f>VLOOKUP($B26,DS!$C$3:$R$186,Tính!E$1,0)</f>
        <v>0</v>
      </c>
      <c r="F26" s="4" t="str">
        <f>VLOOKUP($B26,DS!$C$3:$S$186,Tính!F$1,0)</f>
        <v>Luật Hành chính</v>
      </c>
      <c r="G26" s="4" t="e">
        <f>VLOOKUP($F26,'Danh muc'!$B$2:$V$92,G$1,0)</f>
        <v>#N/A</v>
      </c>
      <c r="H26" s="4" t="e">
        <f>VLOOKUP($F26,'Danh muc'!$B$2:$V$92,H$1,0)</f>
        <v>#N/A</v>
      </c>
      <c r="I26" s="4" t="e">
        <f>VLOOKUP($F26,'Danh muc'!$B$2:$V$92,I$1,0)</f>
        <v>#N/A</v>
      </c>
      <c r="J26" s="4" t="e">
        <f>VLOOKUP($F26,'Danh muc'!$B$2:$V$92,J$1,0)</f>
        <v>#N/A</v>
      </c>
      <c r="K26" s="9" t="e">
        <f>IF(G26=0,0,VLOOKUP($B26,Sheet7!$B$3:$AI$186,VLOOKUP(Tính!G26,'Danh muc'!$Y$2:$AF$25,8,0),0))</f>
        <v>#N/A</v>
      </c>
      <c r="L26" s="9" t="e">
        <f>IF(H26=0,0,VLOOKUP($B26,Sheet7!$B$3:$AI$186,VLOOKUP(Tính!H26,'Danh muc'!$Y$2:$AF$25,8,0),0))</f>
        <v>#N/A</v>
      </c>
      <c r="M26" s="9" t="e">
        <f>IF(I26=0,0,VLOOKUP($B26,Sheet7!$B$3:$AI$186,VLOOKUP(Tính!I26,'Danh muc'!$Y$2:$AF$25,8,0),0))</f>
        <v>#N/A</v>
      </c>
      <c r="N26" s="9" t="e">
        <f>IF(J26=0,0,VLOOKUP($B26,Sheet7!$B$3:$AI$186,VLOOKUP(Tính!J26,'Danh muc'!$Y$2:$AF$25,8,0),0))</f>
        <v>#N/A</v>
      </c>
      <c r="O26" s="4" t="e">
        <f t="shared" si="0"/>
        <v>#N/A</v>
      </c>
      <c r="P26" s="9" t="e">
        <f t="shared" si="1"/>
        <v>#N/A</v>
      </c>
      <c r="Q26" s="9">
        <v>15</v>
      </c>
      <c r="R26" s="9" t="e">
        <f t="shared" si="2"/>
        <v>#N/A</v>
      </c>
      <c r="S26" s="9"/>
      <c r="T26" s="1"/>
    </row>
    <row r="27" spans="1:20" x14ac:dyDescent="0.25">
      <c r="A27" s="4">
        <v>25</v>
      </c>
      <c r="B27" s="4" t="s">
        <v>1009</v>
      </c>
      <c r="C27" s="1" t="str">
        <f>VLOOKUP($B27,DS!$C$3:$R$186,Tính!C$1,0)</f>
        <v>Phạm Minh Bảo</v>
      </c>
      <c r="D27" s="1" t="str">
        <f>VLOOKUP($B27,DS!$C$3:$R$186,Tính!D$1,0)</f>
        <v>Công nghệ kỹ thuật xây dựng</v>
      </c>
      <c r="E27" s="1">
        <f>VLOOKUP($B27,DS!$C$3:$R$186,Tính!E$1,0)</f>
        <v>0</v>
      </c>
      <c r="F27" s="4" t="str">
        <f>VLOOKUP($B27,DS!$C$3:$S$186,Tính!F$1,0)</f>
        <v/>
      </c>
      <c r="G27" s="4" t="e">
        <f>VLOOKUP($F27,'Danh muc'!$B$2:$V$92,G$1,0)</f>
        <v>#N/A</v>
      </c>
      <c r="H27" s="4" t="e">
        <f>VLOOKUP($F27,'Danh muc'!$B$2:$V$92,H$1,0)</f>
        <v>#N/A</v>
      </c>
      <c r="I27" s="4" t="e">
        <f>VLOOKUP($F27,'Danh muc'!$B$2:$V$92,I$1,0)</f>
        <v>#N/A</v>
      </c>
      <c r="J27" s="4" t="e">
        <f>VLOOKUP($F27,'Danh muc'!$B$2:$V$92,J$1,0)</f>
        <v>#N/A</v>
      </c>
      <c r="K27" s="9" t="e">
        <f>IF(G27=0,0,VLOOKUP($B27,Sheet7!$B$3:$AI$186,VLOOKUP(Tính!G27,'Danh muc'!$Y$2:$AF$25,8,0),0))</f>
        <v>#N/A</v>
      </c>
      <c r="L27" s="9" t="e">
        <f>IF(H27=0,0,VLOOKUP($B27,Sheet7!$B$3:$AI$186,VLOOKUP(Tính!H27,'Danh muc'!$Y$2:$AF$25,8,0),0))</f>
        <v>#N/A</v>
      </c>
      <c r="M27" s="9" t="e">
        <f>IF(I27=0,0,VLOOKUP($B27,Sheet7!$B$3:$AI$186,VLOOKUP(Tính!I27,'Danh muc'!$Y$2:$AF$25,8,0),0))</f>
        <v>#N/A</v>
      </c>
      <c r="N27" s="9" t="e">
        <f>IF(J27=0,0,VLOOKUP($B27,Sheet7!$B$3:$AI$186,VLOOKUP(Tính!J27,'Danh muc'!$Y$2:$AF$25,8,0),0))</f>
        <v>#N/A</v>
      </c>
      <c r="O27" s="4" t="e">
        <f t="shared" si="0"/>
        <v>#N/A</v>
      </c>
      <c r="P27" s="9" t="e">
        <f t="shared" si="1"/>
        <v>#N/A</v>
      </c>
      <c r="Q27" s="9">
        <v>15</v>
      </c>
      <c r="R27" s="9" t="e">
        <f t="shared" si="2"/>
        <v>#N/A</v>
      </c>
      <c r="S27" s="9"/>
      <c r="T27" s="1"/>
    </row>
    <row r="28" spans="1:20" x14ac:dyDescent="0.25">
      <c r="A28" s="4">
        <v>26</v>
      </c>
      <c r="B28" s="4" t="s">
        <v>1010</v>
      </c>
      <c r="C28" s="1" t="str">
        <f>VLOOKUP($B28,DS!$C$3:$R$186,Tính!C$1,0)</f>
        <v>Phạm Công Phương</v>
      </c>
      <c r="D28" s="1" t="str">
        <f>VLOOKUP($B28,DS!$C$3:$R$186,Tính!D$1,0)</f>
        <v>Quản trị kinh doanh</v>
      </c>
      <c r="E28" s="1">
        <f>VLOOKUP($B28,DS!$C$3:$R$186,Tính!E$1,0)</f>
        <v>0</v>
      </c>
      <c r="F28" s="4" t="str">
        <f>VLOOKUP($B28,DS!$C$3:$S$186,Tính!F$1,0)</f>
        <v/>
      </c>
      <c r="G28" s="4" t="e">
        <f>VLOOKUP($F28,'Danh muc'!$B$2:$V$92,G$1,0)</f>
        <v>#N/A</v>
      </c>
      <c r="H28" s="4" t="e">
        <f>VLOOKUP($F28,'Danh muc'!$B$2:$V$92,H$1,0)</f>
        <v>#N/A</v>
      </c>
      <c r="I28" s="4" t="e">
        <f>VLOOKUP($F28,'Danh muc'!$B$2:$V$92,I$1,0)</f>
        <v>#N/A</v>
      </c>
      <c r="J28" s="4" t="e">
        <f>VLOOKUP($F28,'Danh muc'!$B$2:$V$92,J$1,0)</f>
        <v>#N/A</v>
      </c>
      <c r="K28" s="9" t="e">
        <f>IF(G28=0,0,VLOOKUP($B28,Sheet7!$B$3:$AI$186,VLOOKUP(Tính!G28,'Danh muc'!$Y$2:$AF$25,8,0),0))</f>
        <v>#N/A</v>
      </c>
      <c r="L28" s="9" t="e">
        <f>IF(H28=0,0,VLOOKUP($B28,Sheet7!$B$3:$AI$186,VLOOKUP(Tính!H28,'Danh muc'!$Y$2:$AF$25,8,0),0))</f>
        <v>#N/A</v>
      </c>
      <c r="M28" s="9" t="e">
        <f>IF(I28=0,0,VLOOKUP($B28,Sheet7!$B$3:$AI$186,VLOOKUP(Tính!I28,'Danh muc'!$Y$2:$AF$25,8,0),0))</f>
        <v>#N/A</v>
      </c>
      <c r="N28" s="9" t="e">
        <f>IF(J28=0,0,VLOOKUP($B28,Sheet7!$B$3:$AI$186,VLOOKUP(Tính!J28,'Danh muc'!$Y$2:$AF$25,8,0),0))</f>
        <v>#N/A</v>
      </c>
      <c r="O28" s="4" t="e">
        <f t="shared" si="0"/>
        <v>#N/A</v>
      </c>
      <c r="P28" s="9" t="e">
        <f t="shared" si="1"/>
        <v>#N/A</v>
      </c>
      <c r="Q28" s="9">
        <v>15</v>
      </c>
      <c r="R28" s="9" t="e">
        <f t="shared" si="2"/>
        <v>#N/A</v>
      </c>
      <c r="S28" s="9"/>
      <c r="T28" s="1"/>
    </row>
    <row r="29" spans="1:20" x14ac:dyDescent="0.25">
      <c r="A29" s="4">
        <v>27</v>
      </c>
      <c r="B29" s="4" t="s">
        <v>1011</v>
      </c>
      <c r="C29" s="1" t="str">
        <f>VLOOKUP($B29,DS!$C$3:$R$186,Tính!C$1,0)</f>
        <v>Huỳnh Ngọc Yến Nhi</v>
      </c>
      <c r="D29" s="1" t="str">
        <f>VLOOKUP($B29,DS!$C$3:$R$186,Tính!D$1,0)</f>
        <v>Tiếng Anh</v>
      </c>
      <c r="E29" s="1">
        <f>VLOOKUP($B29,DS!$C$3:$R$186,Tính!E$1,0)</f>
        <v>0</v>
      </c>
      <c r="F29" s="4" t="str">
        <f>VLOOKUP($B29,DS!$C$3:$S$186,Tính!F$1,0)</f>
        <v>Phiên dịch - Biên dịch tiếng Anh</v>
      </c>
      <c r="G29" s="4" t="e">
        <f>VLOOKUP($F29,'Danh muc'!$B$2:$V$92,G$1,0)</f>
        <v>#N/A</v>
      </c>
      <c r="H29" s="4" t="e">
        <f>VLOOKUP($F29,'Danh muc'!$B$2:$V$92,H$1,0)</f>
        <v>#N/A</v>
      </c>
      <c r="I29" s="4" t="e">
        <f>VLOOKUP($F29,'Danh muc'!$B$2:$V$92,I$1,0)</f>
        <v>#N/A</v>
      </c>
      <c r="J29" s="4" t="e">
        <f>VLOOKUP($F29,'Danh muc'!$B$2:$V$92,J$1,0)</f>
        <v>#N/A</v>
      </c>
      <c r="K29" s="9" t="e">
        <f>IF(G29=0,0,VLOOKUP($B29,Sheet7!$B$3:$AI$186,VLOOKUP(Tính!G29,'Danh muc'!$Y$2:$AF$25,8,0),0))</f>
        <v>#N/A</v>
      </c>
      <c r="L29" s="9" t="e">
        <f>IF(H29=0,0,VLOOKUP($B29,Sheet7!$B$3:$AI$186,VLOOKUP(Tính!H29,'Danh muc'!$Y$2:$AF$25,8,0),0))</f>
        <v>#N/A</v>
      </c>
      <c r="M29" s="9" t="e">
        <f>IF(I29=0,0,VLOOKUP($B29,Sheet7!$B$3:$AI$186,VLOOKUP(Tính!I29,'Danh muc'!$Y$2:$AF$25,8,0),0))</f>
        <v>#N/A</v>
      </c>
      <c r="N29" s="9" t="e">
        <f>IF(J29=0,0,VLOOKUP($B29,Sheet7!$B$3:$AI$186,VLOOKUP(Tính!J29,'Danh muc'!$Y$2:$AF$25,8,0),0))</f>
        <v>#N/A</v>
      </c>
      <c r="O29" s="4" t="e">
        <f t="shared" si="0"/>
        <v>#N/A</v>
      </c>
      <c r="P29" s="9" t="e">
        <f t="shared" si="1"/>
        <v>#N/A</v>
      </c>
      <c r="Q29" s="9">
        <v>15</v>
      </c>
      <c r="R29" s="9" t="e">
        <f t="shared" si="2"/>
        <v>#N/A</v>
      </c>
      <c r="S29" s="9"/>
      <c r="T29" s="1"/>
    </row>
    <row r="30" spans="1:20" x14ac:dyDescent="0.25">
      <c r="A30" s="4">
        <v>28</v>
      </c>
      <c r="B30" s="4" t="s">
        <v>1012</v>
      </c>
      <c r="C30" s="1" t="str">
        <f>VLOOKUP($B30,DS!$C$3:$R$186,Tính!C$1,0)</f>
        <v>Ngô Thị Tường Vi</v>
      </c>
      <c r="D30" s="1" t="str">
        <f>VLOOKUP($B30,DS!$C$3:$R$186,Tính!D$1,0)</f>
        <v>Quản trị dịch vụ du lịch và lữ hành</v>
      </c>
      <c r="E30" s="1">
        <f>VLOOKUP($B30,DS!$C$3:$R$186,Tính!E$1,0)</f>
        <v>0</v>
      </c>
      <c r="F30" s="4" t="str">
        <f>VLOOKUP($B30,DS!$C$3:$S$186,Tính!F$1,0)</f>
        <v/>
      </c>
      <c r="G30" s="4" t="e">
        <f>VLOOKUP($F30,'Danh muc'!$B$2:$V$92,G$1,0)</f>
        <v>#N/A</v>
      </c>
      <c r="H30" s="4" t="e">
        <f>VLOOKUP($F30,'Danh muc'!$B$2:$V$92,H$1,0)</f>
        <v>#N/A</v>
      </c>
      <c r="I30" s="4" t="e">
        <f>VLOOKUP($F30,'Danh muc'!$B$2:$V$92,I$1,0)</f>
        <v>#N/A</v>
      </c>
      <c r="J30" s="4" t="e">
        <f>VLOOKUP($F30,'Danh muc'!$B$2:$V$92,J$1,0)</f>
        <v>#N/A</v>
      </c>
      <c r="K30" s="9" t="e">
        <f>IF(G30=0,0,VLOOKUP($B30,Sheet7!$B$3:$AI$186,VLOOKUP(Tính!G30,'Danh muc'!$Y$2:$AF$25,8,0),0))</f>
        <v>#N/A</v>
      </c>
      <c r="L30" s="9" t="e">
        <f>IF(H30=0,0,VLOOKUP($B30,Sheet7!$B$3:$AI$186,VLOOKUP(Tính!H30,'Danh muc'!$Y$2:$AF$25,8,0),0))</f>
        <v>#N/A</v>
      </c>
      <c r="M30" s="9" t="e">
        <f>IF(I30=0,0,VLOOKUP($B30,Sheet7!$B$3:$AI$186,VLOOKUP(Tính!I30,'Danh muc'!$Y$2:$AF$25,8,0),0))</f>
        <v>#N/A</v>
      </c>
      <c r="N30" s="9" t="e">
        <f>IF(J30=0,0,VLOOKUP($B30,Sheet7!$B$3:$AI$186,VLOOKUP(Tính!J30,'Danh muc'!$Y$2:$AF$25,8,0),0))</f>
        <v>#N/A</v>
      </c>
      <c r="O30" s="4" t="e">
        <f t="shared" si="0"/>
        <v>#N/A</v>
      </c>
      <c r="P30" s="9" t="e">
        <f t="shared" si="1"/>
        <v>#N/A</v>
      </c>
      <c r="Q30" s="9">
        <v>15</v>
      </c>
      <c r="R30" s="9" t="e">
        <f t="shared" si="2"/>
        <v>#N/A</v>
      </c>
      <c r="S30" s="9"/>
      <c r="T30" s="1"/>
    </row>
    <row r="31" spans="1:20" x14ac:dyDescent="0.25">
      <c r="A31" s="4">
        <v>29</v>
      </c>
      <c r="B31" s="4" t="s">
        <v>1013</v>
      </c>
      <c r="C31" s="1" t="str">
        <f>VLOOKUP($B31,DS!$C$3:$R$186,Tính!C$1,0)</f>
        <v>Trương Bích Thùy Nhỏ</v>
      </c>
      <c r="D31" s="1" t="str">
        <f>VLOOKUP($B31,DS!$C$3:$R$186,Tính!D$1,0)</f>
        <v>Tiếng Anh</v>
      </c>
      <c r="E31" s="23">
        <f>VLOOKUP($B31,DS!$C$3:$R$186,Tính!E$1,0)</f>
        <v>0</v>
      </c>
      <c r="F31" s="4" t="str">
        <f>VLOOKUP($B31,DS!$C$3:$S$186,Tính!F$1,0)</f>
        <v/>
      </c>
      <c r="G31" s="4" t="e">
        <f>VLOOKUP($F31,'Danh muc'!$B$2:$V$92,G$1,0)</f>
        <v>#N/A</v>
      </c>
      <c r="H31" s="4" t="e">
        <f>VLOOKUP($F31,'Danh muc'!$B$2:$V$92,H$1,0)</f>
        <v>#N/A</v>
      </c>
      <c r="I31" s="4" t="e">
        <f>VLOOKUP($F31,'Danh muc'!$B$2:$V$92,I$1,0)</f>
        <v>#N/A</v>
      </c>
      <c r="J31" s="4" t="e">
        <f>VLOOKUP($F31,'Danh muc'!$B$2:$V$92,J$1,0)</f>
        <v>#N/A</v>
      </c>
      <c r="K31" s="9" t="e">
        <f>IF(G31=0,0,VLOOKUP($B31,Sheet7!$B$3:$AI$186,VLOOKUP(Tính!G31,'Danh muc'!$Y$2:$AF$25,8,0),0))</f>
        <v>#N/A</v>
      </c>
      <c r="L31" s="9" t="e">
        <f>IF(H31=0,0,VLOOKUP($B31,Sheet7!$B$3:$AI$186,VLOOKUP(Tính!H31,'Danh muc'!$Y$2:$AF$25,8,0),0))</f>
        <v>#N/A</v>
      </c>
      <c r="M31" s="9" t="e">
        <f>IF(I31=0,0,VLOOKUP($B31,Sheet7!$B$3:$AI$186,VLOOKUP(Tính!I31,'Danh muc'!$Y$2:$AF$25,8,0),0))</f>
        <v>#N/A</v>
      </c>
      <c r="N31" s="9" t="e">
        <f>IF(J31=0,0,VLOOKUP($B31,Sheet7!$B$3:$AI$186,VLOOKUP(Tính!J31,'Danh muc'!$Y$2:$AF$25,8,0),0))</f>
        <v>#N/A</v>
      </c>
      <c r="O31" s="4" t="e">
        <f t="shared" si="0"/>
        <v>#N/A</v>
      </c>
      <c r="P31" s="9" t="e">
        <f t="shared" si="1"/>
        <v>#N/A</v>
      </c>
      <c r="Q31" s="9">
        <v>15</v>
      </c>
      <c r="R31" s="9" t="e">
        <f t="shared" si="2"/>
        <v>#N/A</v>
      </c>
      <c r="S31" s="9"/>
      <c r="T31" s="1"/>
    </row>
    <row r="32" spans="1:20" x14ac:dyDescent="0.25">
      <c r="A32" s="4">
        <v>30</v>
      </c>
      <c r="B32" s="4" t="s">
        <v>1014</v>
      </c>
      <c r="C32" s="1" t="str">
        <f>VLOOKUP($B32,DS!$C$3:$R$186,Tính!C$1,0)</f>
        <v>Nguyễn Minh Tố Mỹ Lan Hương</v>
      </c>
      <c r="D32" s="1" t="str">
        <f>VLOOKUP($B32,DS!$C$3:$R$186,Tính!D$1,0)</f>
        <v>Dịch vụ pháp lý</v>
      </c>
      <c r="E32" s="1">
        <f>VLOOKUP($B32,DS!$C$3:$R$186,Tính!E$1,0)</f>
        <v>0</v>
      </c>
      <c r="F32" s="4" t="str">
        <f>VLOOKUP($B32,DS!$C$3:$S$186,Tính!F$1,0)</f>
        <v>Luật Tư pháp</v>
      </c>
      <c r="G32" s="4" t="e">
        <f>VLOOKUP($F32,'Danh muc'!$B$2:$V$92,G$1,0)</f>
        <v>#N/A</v>
      </c>
      <c r="H32" s="4" t="e">
        <f>VLOOKUP($F32,'Danh muc'!$B$2:$V$92,H$1,0)</f>
        <v>#N/A</v>
      </c>
      <c r="I32" s="4" t="e">
        <f>VLOOKUP($F32,'Danh muc'!$B$2:$V$92,I$1,0)</f>
        <v>#N/A</v>
      </c>
      <c r="J32" s="4" t="e">
        <f>VLOOKUP($F32,'Danh muc'!$B$2:$V$92,J$1,0)</f>
        <v>#N/A</v>
      </c>
      <c r="K32" s="9" t="e">
        <f>IF(G32=0,0,VLOOKUP($B32,Sheet7!$B$3:$AI$186,VLOOKUP(Tính!G32,'Danh muc'!$Y$2:$AF$25,8,0),0))</f>
        <v>#N/A</v>
      </c>
      <c r="L32" s="9" t="e">
        <f>IF(H32=0,0,VLOOKUP($B32,Sheet7!$B$3:$AI$186,VLOOKUP(Tính!H32,'Danh muc'!$Y$2:$AF$25,8,0),0))</f>
        <v>#N/A</v>
      </c>
      <c r="M32" s="9" t="e">
        <f>IF(I32=0,0,VLOOKUP($B32,Sheet7!$B$3:$AI$186,VLOOKUP(Tính!I32,'Danh muc'!$Y$2:$AF$25,8,0),0))</f>
        <v>#N/A</v>
      </c>
      <c r="N32" s="9" t="e">
        <f>IF(J32=0,0,VLOOKUP($B32,Sheet7!$B$3:$AI$186,VLOOKUP(Tính!J32,'Danh muc'!$Y$2:$AF$25,8,0),0))</f>
        <v>#N/A</v>
      </c>
      <c r="O32" s="4" t="e">
        <f t="shared" si="0"/>
        <v>#N/A</v>
      </c>
      <c r="P32" s="9" t="e">
        <f t="shared" si="1"/>
        <v>#N/A</v>
      </c>
      <c r="Q32" s="9">
        <v>15</v>
      </c>
      <c r="R32" s="9" t="e">
        <f t="shared" si="2"/>
        <v>#N/A</v>
      </c>
      <c r="S32" s="9"/>
      <c r="T32" s="1"/>
    </row>
    <row r="33" spans="1:20" x14ac:dyDescent="0.25">
      <c r="A33" s="4">
        <v>31</v>
      </c>
      <c r="B33" s="4" t="s">
        <v>1015</v>
      </c>
      <c r="C33" s="1" t="str">
        <f>VLOOKUP($B33,DS!$C$3:$R$186,Tính!C$1,0)</f>
        <v>Đặng Nguyễn Thịnh</v>
      </c>
      <c r="D33" s="1" t="str">
        <f>VLOOKUP($B33,DS!$C$3:$R$186,Tính!D$1,0)</f>
        <v>Công nghệ kỹ thuật xây dựng</v>
      </c>
      <c r="E33" s="1">
        <f>VLOOKUP($B33,DS!$C$3:$R$186,Tính!E$1,0)</f>
        <v>0</v>
      </c>
      <c r="F33" s="4" t="str">
        <f>VLOOKUP($B33,DS!$C$3:$S$186,Tính!F$1,0)</f>
        <v/>
      </c>
      <c r="G33" s="4" t="e">
        <f>VLOOKUP($F33,'Danh muc'!$B$2:$V$92,G$1,0)</f>
        <v>#N/A</v>
      </c>
      <c r="H33" s="4" t="e">
        <f>VLOOKUP($F33,'Danh muc'!$B$2:$V$92,H$1,0)</f>
        <v>#N/A</v>
      </c>
      <c r="I33" s="4" t="e">
        <f>VLOOKUP($F33,'Danh muc'!$B$2:$V$92,I$1,0)</f>
        <v>#N/A</v>
      </c>
      <c r="J33" s="4" t="e">
        <f>VLOOKUP($F33,'Danh muc'!$B$2:$V$92,J$1,0)</f>
        <v>#N/A</v>
      </c>
      <c r="K33" s="9" t="e">
        <f>IF(G33=0,0,VLOOKUP($B33,Sheet7!$B$3:$AI$186,VLOOKUP(Tính!G33,'Danh muc'!$Y$2:$AF$25,8,0),0))</f>
        <v>#N/A</v>
      </c>
      <c r="L33" s="9" t="e">
        <f>IF(H33=0,0,VLOOKUP($B33,Sheet7!$B$3:$AI$186,VLOOKUP(Tính!H33,'Danh muc'!$Y$2:$AF$25,8,0),0))</f>
        <v>#N/A</v>
      </c>
      <c r="M33" s="9" t="e">
        <f>IF(I33=0,0,VLOOKUP($B33,Sheet7!$B$3:$AI$186,VLOOKUP(Tính!I33,'Danh muc'!$Y$2:$AF$25,8,0),0))</f>
        <v>#N/A</v>
      </c>
      <c r="N33" s="9" t="e">
        <f>IF(J33=0,0,VLOOKUP($B33,Sheet7!$B$3:$AI$186,VLOOKUP(Tính!J33,'Danh muc'!$Y$2:$AF$25,8,0),0))</f>
        <v>#N/A</v>
      </c>
      <c r="O33" s="4" t="e">
        <f t="shared" si="0"/>
        <v>#N/A</v>
      </c>
      <c r="P33" s="9" t="e">
        <f t="shared" si="1"/>
        <v>#N/A</v>
      </c>
      <c r="Q33" s="9">
        <v>15</v>
      </c>
      <c r="R33" s="9" t="e">
        <f t="shared" si="2"/>
        <v>#N/A</v>
      </c>
      <c r="S33" s="9"/>
      <c r="T33" s="1"/>
    </row>
    <row r="34" spans="1:20" x14ac:dyDescent="0.25">
      <c r="A34" s="4">
        <v>32</v>
      </c>
      <c r="B34" s="4" t="s">
        <v>1016</v>
      </c>
      <c r="C34" s="1" t="str">
        <f>VLOOKUP($B34,DS!$C$3:$R$186,Tính!C$1,0)</f>
        <v>Hồ Anh Đào</v>
      </c>
      <c r="D34" s="1" t="str">
        <f>VLOOKUP($B34,DS!$C$3:$R$186,Tính!D$1,0)</f>
        <v>Công nghệ thực phẩm</v>
      </c>
      <c r="E34" s="1">
        <f>VLOOKUP($B34,DS!$C$3:$R$186,Tính!E$1,0)</f>
        <v>0</v>
      </c>
      <c r="F34" s="4" t="str">
        <f>VLOOKUP($B34,DS!$C$3:$S$186,Tính!F$1,0)</f>
        <v/>
      </c>
      <c r="G34" s="4" t="e">
        <f>VLOOKUP($F34,'Danh muc'!$B$2:$V$92,G$1,0)</f>
        <v>#N/A</v>
      </c>
      <c r="H34" s="4" t="e">
        <f>VLOOKUP($F34,'Danh muc'!$B$2:$V$92,H$1,0)</f>
        <v>#N/A</v>
      </c>
      <c r="I34" s="4" t="e">
        <f>VLOOKUP($F34,'Danh muc'!$B$2:$V$92,I$1,0)</f>
        <v>#N/A</v>
      </c>
      <c r="J34" s="4" t="e">
        <f>VLOOKUP($F34,'Danh muc'!$B$2:$V$92,J$1,0)</f>
        <v>#N/A</v>
      </c>
      <c r="K34" s="9" t="e">
        <f>IF(G34=0,0,VLOOKUP($B34,Sheet7!$B$3:$AI$186,VLOOKUP(Tính!G34,'Danh muc'!$Y$2:$AF$25,8,0),0))</f>
        <v>#N/A</v>
      </c>
      <c r="L34" s="9" t="e">
        <f>IF(H34=0,0,VLOOKUP($B34,Sheet7!$B$3:$AI$186,VLOOKUP(Tính!H34,'Danh muc'!$Y$2:$AF$25,8,0),0))</f>
        <v>#N/A</v>
      </c>
      <c r="M34" s="9" t="e">
        <f>IF(I34=0,0,VLOOKUP($B34,Sheet7!$B$3:$AI$186,VLOOKUP(Tính!I34,'Danh muc'!$Y$2:$AF$25,8,0),0))</f>
        <v>#N/A</v>
      </c>
      <c r="N34" s="9" t="e">
        <f>IF(J34=0,0,VLOOKUP($B34,Sheet7!$B$3:$AI$186,VLOOKUP(Tính!J34,'Danh muc'!$Y$2:$AF$25,8,0),0))</f>
        <v>#N/A</v>
      </c>
      <c r="O34" s="4" t="e">
        <f t="shared" si="0"/>
        <v>#N/A</v>
      </c>
      <c r="P34" s="9" t="e">
        <f t="shared" si="1"/>
        <v>#N/A</v>
      </c>
      <c r="Q34" s="9">
        <v>15</v>
      </c>
      <c r="R34" s="9" t="e">
        <f t="shared" si="2"/>
        <v>#N/A</v>
      </c>
      <c r="S34" s="9"/>
      <c r="T34" s="1"/>
    </row>
    <row r="35" spans="1:20" x14ac:dyDescent="0.25">
      <c r="A35" s="4">
        <v>33</v>
      </c>
      <c r="B35" s="4" t="s">
        <v>1017</v>
      </c>
      <c r="C35" s="1" t="str">
        <f>VLOOKUP($B35,DS!$C$3:$R$186,Tính!C$1,0)</f>
        <v>Dương Minh Thành</v>
      </c>
      <c r="D35" s="1" t="str">
        <f>VLOOKUP($B35,DS!$C$3:$R$186,Tính!D$1,0)</f>
        <v>Quản trị kinh doanh</v>
      </c>
      <c r="E35" s="1">
        <f>VLOOKUP($B35,DS!$C$3:$R$186,Tính!E$1,0)</f>
        <v>0</v>
      </c>
      <c r="F35" s="4" t="str">
        <f>VLOOKUP($B35,DS!$C$3:$S$186,Tính!F$1,0)</f>
        <v/>
      </c>
      <c r="G35" s="4" t="e">
        <f>VLOOKUP($F35,'Danh muc'!$B$2:$V$92,G$1,0)</f>
        <v>#N/A</v>
      </c>
      <c r="H35" s="4" t="e">
        <f>VLOOKUP($F35,'Danh muc'!$B$2:$V$92,H$1,0)</f>
        <v>#N/A</v>
      </c>
      <c r="I35" s="4" t="e">
        <f>VLOOKUP($F35,'Danh muc'!$B$2:$V$92,I$1,0)</f>
        <v>#N/A</v>
      </c>
      <c r="J35" s="4" t="e">
        <f>VLOOKUP($F35,'Danh muc'!$B$2:$V$92,J$1,0)</f>
        <v>#N/A</v>
      </c>
      <c r="K35" s="9" t="e">
        <f>IF(G35=0,0,VLOOKUP($B35,Sheet7!$B$3:$AI$186,VLOOKUP(Tính!G35,'Danh muc'!$Y$2:$AF$25,8,0),0))</f>
        <v>#N/A</v>
      </c>
      <c r="L35" s="9" t="e">
        <f>IF(H35=0,0,VLOOKUP($B35,Sheet7!$B$3:$AI$186,VLOOKUP(Tính!H35,'Danh muc'!$Y$2:$AF$25,8,0),0))</f>
        <v>#N/A</v>
      </c>
      <c r="M35" s="9" t="e">
        <f>IF(I35=0,0,VLOOKUP($B35,Sheet7!$B$3:$AI$186,VLOOKUP(Tính!I35,'Danh muc'!$Y$2:$AF$25,8,0),0))</f>
        <v>#N/A</v>
      </c>
      <c r="N35" s="9" t="e">
        <f>IF(J35=0,0,VLOOKUP($B35,Sheet7!$B$3:$AI$186,VLOOKUP(Tính!J35,'Danh muc'!$Y$2:$AF$25,8,0),0))</f>
        <v>#N/A</v>
      </c>
      <c r="O35" s="4" t="e">
        <f t="shared" si="0"/>
        <v>#N/A</v>
      </c>
      <c r="P35" s="9" t="e">
        <f t="shared" si="1"/>
        <v>#N/A</v>
      </c>
      <c r="Q35" s="9">
        <v>15</v>
      </c>
      <c r="R35" s="9" t="e">
        <f t="shared" si="2"/>
        <v>#N/A</v>
      </c>
      <c r="S35" s="9"/>
      <c r="T35" s="1"/>
    </row>
    <row r="36" spans="1:20" x14ac:dyDescent="0.25">
      <c r="A36" s="4">
        <v>34</v>
      </c>
      <c r="B36" s="4" t="s">
        <v>1018</v>
      </c>
      <c r="C36" s="1" t="str">
        <f>VLOOKUP($B36,DS!$C$3:$R$186,Tính!C$1,0)</f>
        <v>Bùi Thị Hữu Nhân</v>
      </c>
      <c r="D36" s="1" t="str">
        <f>VLOOKUP($B36,DS!$C$3:$R$186,Tính!D$1,0)</f>
        <v>Dịch vụ thú y</v>
      </c>
      <c r="E36" s="1">
        <f>VLOOKUP($B36,DS!$C$3:$R$186,Tính!E$1,0)</f>
        <v>0</v>
      </c>
      <c r="F36" s="4" t="str">
        <f>VLOOKUP($B36,DS!$C$3:$S$186,Tính!F$1,0)</f>
        <v/>
      </c>
      <c r="G36" s="4" t="e">
        <f>VLOOKUP($F36,'Danh muc'!$B$2:$V$92,G$1,0)</f>
        <v>#N/A</v>
      </c>
      <c r="H36" s="4" t="e">
        <f>VLOOKUP($F36,'Danh muc'!$B$2:$V$92,H$1,0)</f>
        <v>#N/A</v>
      </c>
      <c r="I36" s="4" t="e">
        <f>VLOOKUP($F36,'Danh muc'!$B$2:$V$92,I$1,0)</f>
        <v>#N/A</v>
      </c>
      <c r="J36" s="4" t="e">
        <f>VLOOKUP($F36,'Danh muc'!$B$2:$V$92,J$1,0)</f>
        <v>#N/A</v>
      </c>
      <c r="K36" s="9" t="e">
        <f>IF(G36=0,0,VLOOKUP($B36,Sheet7!$B$3:$AI$186,VLOOKUP(Tính!G36,'Danh muc'!$Y$2:$AF$25,8,0),0))</f>
        <v>#N/A</v>
      </c>
      <c r="L36" s="9" t="e">
        <f>IF(H36=0,0,VLOOKUP($B36,Sheet7!$B$3:$AI$186,VLOOKUP(Tính!H36,'Danh muc'!$Y$2:$AF$25,8,0),0))</f>
        <v>#N/A</v>
      </c>
      <c r="M36" s="9" t="e">
        <f>IF(I36=0,0,VLOOKUP($B36,Sheet7!$B$3:$AI$186,VLOOKUP(Tính!I36,'Danh muc'!$Y$2:$AF$25,8,0),0))</f>
        <v>#N/A</v>
      </c>
      <c r="N36" s="9" t="e">
        <f>IF(J36=0,0,VLOOKUP($B36,Sheet7!$B$3:$AI$186,VLOOKUP(Tính!J36,'Danh muc'!$Y$2:$AF$25,8,0),0))</f>
        <v>#N/A</v>
      </c>
      <c r="O36" s="4" t="e">
        <f t="shared" si="0"/>
        <v>#N/A</v>
      </c>
      <c r="P36" s="9" t="e">
        <f t="shared" si="1"/>
        <v>#N/A</v>
      </c>
      <c r="Q36" s="9">
        <v>15</v>
      </c>
      <c r="R36" s="9" t="e">
        <f t="shared" si="2"/>
        <v>#N/A</v>
      </c>
      <c r="S36" s="9"/>
      <c r="T36" s="1"/>
    </row>
    <row r="37" spans="1:20" x14ac:dyDescent="0.25">
      <c r="A37" s="4">
        <v>36</v>
      </c>
      <c r="B37" s="4" t="s">
        <v>1019</v>
      </c>
      <c r="C37" s="1" t="str">
        <f>VLOOKUP($B37,DS!$C$3:$R$186,Tính!C$1,0)</f>
        <v>Nguyễn Thị Bé Bi</v>
      </c>
      <c r="D37" s="1" t="str">
        <f>VLOOKUP($B37,DS!$C$3:$R$186,Tính!D$1,0)</f>
        <v>Dịch vụ pháp lý</v>
      </c>
      <c r="E37" s="1">
        <f>VLOOKUP($B37,DS!$C$3:$R$186,Tính!E$1,0)</f>
        <v>0</v>
      </c>
      <c r="F37" s="4" t="str">
        <f>VLOOKUP($B37,DS!$C$3:$S$186,Tính!F$1,0)</f>
        <v>Luật Hành chính</v>
      </c>
      <c r="G37" s="4" t="e">
        <f>VLOOKUP($F37,'Danh muc'!$B$2:$V$92,G$1,0)</f>
        <v>#N/A</v>
      </c>
      <c r="H37" s="4" t="e">
        <f>VLOOKUP($F37,'Danh muc'!$B$2:$V$92,H$1,0)</f>
        <v>#N/A</v>
      </c>
      <c r="I37" s="4" t="e">
        <f>VLOOKUP($F37,'Danh muc'!$B$2:$V$92,I$1,0)</f>
        <v>#N/A</v>
      </c>
      <c r="J37" s="4" t="e">
        <f>VLOOKUP($F37,'Danh muc'!$B$2:$V$92,J$1,0)</f>
        <v>#N/A</v>
      </c>
      <c r="K37" s="9" t="e">
        <f>IF(G37=0,0,VLOOKUP($B37,Sheet7!$B$3:$AI$186,VLOOKUP(Tính!G37,'Danh muc'!$Y$2:$AF$25,8,0),0))</f>
        <v>#N/A</v>
      </c>
      <c r="L37" s="9" t="e">
        <f>IF(H37=0,0,VLOOKUP($B37,Sheet7!$B$3:$AI$186,VLOOKUP(Tính!H37,'Danh muc'!$Y$2:$AF$25,8,0),0))</f>
        <v>#N/A</v>
      </c>
      <c r="M37" s="9" t="e">
        <f>IF(I37=0,0,VLOOKUP($B37,Sheet7!$B$3:$AI$186,VLOOKUP(Tính!I37,'Danh muc'!$Y$2:$AF$25,8,0),0))</f>
        <v>#N/A</v>
      </c>
      <c r="N37" s="9" t="e">
        <f>IF(J37=0,0,VLOOKUP($B37,Sheet7!$B$3:$AI$186,VLOOKUP(Tính!J37,'Danh muc'!$Y$2:$AF$25,8,0),0))</f>
        <v>#N/A</v>
      </c>
      <c r="O37" s="4" t="e">
        <f t="shared" si="0"/>
        <v>#N/A</v>
      </c>
      <c r="P37" s="9" t="e">
        <f t="shared" si="1"/>
        <v>#N/A</v>
      </c>
      <c r="Q37" s="9">
        <v>15</v>
      </c>
      <c r="R37" s="9" t="e">
        <f t="shared" si="2"/>
        <v>#N/A</v>
      </c>
      <c r="S37" s="9"/>
      <c r="T37" s="1"/>
    </row>
    <row r="38" spans="1:20" x14ac:dyDescent="0.25">
      <c r="A38" s="4">
        <v>37</v>
      </c>
      <c r="B38" s="4" t="s">
        <v>1020</v>
      </c>
      <c r="C38" s="1" t="str">
        <f>VLOOKUP($B38,DS!$C$3:$R$186,Tính!C$1,0)</f>
        <v>Lê Quang Thắng</v>
      </c>
      <c r="D38" s="1" t="str">
        <f>VLOOKUP($B38,DS!$C$3:$R$186,Tính!D$1,0)</f>
        <v>Sư phạm Ngữ văn</v>
      </c>
      <c r="E38" s="1" t="str">
        <f>VLOOKUP($B38,DS!$C$3:$R$186,Tính!E$1,0)</f>
        <v>15/10/2021</v>
      </c>
      <c r="F38" s="4" t="str">
        <f>VLOOKUP($B38,DS!$C$3:$S$186,Tính!F$1,0)</f>
        <v/>
      </c>
      <c r="G38" s="4" t="e">
        <f>VLOOKUP($F38,'Danh muc'!$B$2:$V$92,G$1,0)</f>
        <v>#N/A</v>
      </c>
      <c r="H38" s="4" t="e">
        <f>VLOOKUP($F38,'Danh muc'!$B$2:$V$92,H$1,0)</f>
        <v>#N/A</v>
      </c>
      <c r="I38" s="4" t="e">
        <f>VLOOKUP($F38,'Danh muc'!$B$2:$V$92,I$1,0)</f>
        <v>#N/A</v>
      </c>
      <c r="J38" s="4" t="e">
        <f>VLOOKUP($F38,'Danh muc'!$B$2:$V$92,J$1,0)</f>
        <v>#N/A</v>
      </c>
      <c r="K38" s="9" t="e">
        <f>IF(G38=0,0,VLOOKUP($B38,Sheet7!$B$3:$AI$186,VLOOKUP(Tính!G38,'Danh muc'!$Y$2:$AF$25,8,0),0))</f>
        <v>#N/A</v>
      </c>
      <c r="L38" s="9" t="e">
        <f>IF(H38=0,0,VLOOKUP($B38,Sheet7!$B$3:$AI$186,VLOOKUP(Tính!H38,'Danh muc'!$Y$2:$AF$25,8,0),0))</f>
        <v>#N/A</v>
      </c>
      <c r="M38" s="9" t="e">
        <f>IF(I38=0,0,VLOOKUP($B38,Sheet7!$B$3:$AI$186,VLOOKUP(Tính!I38,'Danh muc'!$Y$2:$AF$25,8,0),0))</f>
        <v>#N/A</v>
      </c>
      <c r="N38" s="9" t="e">
        <f>IF(J38=0,0,VLOOKUP($B38,Sheet7!$B$3:$AI$186,VLOOKUP(Tính!J38,'Danh muc'!$Y$2:$AF$25,8,0),0))</f>
        <v>#N/A</v>
      </c>
      <c r="O38" s="4" t="e">
        <f t="shared" si="0"/>
        <v>#N/A</v>
      </c>
      <c r="P38" s="9" t="e">
        <f t="shared" si="1"/>
        <v>#N/A</v>
      </c>
      <c r="Q38" s="9">
        <v>16</v>
      </c>
      <c r="R38" s="9" t="e">
        <f t="shared" si="2"/>
        <v>#N/A</v>
      </c>
      <c r="S38" s="9"/>
      <c r="T38" s="1"/>
    </row>
    <row r="39" spans="1:20" x14ac:dyDescent="0.25">
      <c r="A39" s="4">
        <v>38</v>
      </c>
      <c r="B39" s="4" t="s">
        <v>1021</v>
      </c>
      <c r="C39" s="1" t="str">
        <f>VLOOKUP($B39,DS!$C$3:$R$186,Tính!C$1,0)</f>
        <v>Trương Chí Lập</v>
      </c>
      <c r="D39" s="1" t="str">
        <f>VLOOKUP($B39,DS!$C$3:$R$186,Tính!D$1,0)</f>
        <v>Công nghệ kỹ thuật môi trường</v>
      </c>
      <c r="E39" s="1">
        <f>VLOOKUP($B39,DS!$C$3:$R$186,Tính!E$1,0)</f>
        <v>0</v>
      </c>
      <c r="F39" s="4" t="str">
        <f>VLOOKUP($B39,DS!$C$3:$S$186,Tính!F$1,0)</f>
        <v/>
      </c>
      <c r="G39" s="4" t="e">
        <f>VLOOKUP($F39,'Danh muc'!$B$2:$V$92,G$1,0)</f>
        <v>#N/A</v>
      </c>
      <c r="H39" s="4" t="e">
        <f>VLOOKUP($F39,'Danh muc'!$B$2:$V$92,H$1,0)</f>
        <v>#N/A</v>
      </c>
      <c r="I39" s="4" t="e">
        <f>VLOOKUP($F39,'Danh muc'!$B$2:$V$92,I$1,0)</f>
        <v>#N/A</v>
      </c>
      <c r="J39" s="4" t="e">
        <f>VLOOKUP($F39,'Danh muc'!$B$2:$V$92,J$1,0)</f>
        <v>#N/A</v>
      </c>
      <c r="K39" s="9" t="e">
        <f>IF(G39=0,0,VLOOKUP($B39,Sheet7!$B$3:$AI$186,VLOOKUP(Tính!G39,'Danh muc'!$Y$2:$AF$25,8,0),0))</f>
        <v>#N/A</v>
      </c>
      <c r="L39" s="9" t="e">
        <f>IF(H39=0,0,VLOOKUP($B39,Sheet7!$B$3:$AI$186,VLOOKUP(Tính!H39,'Danh muc'!$Y$2:$AF$25,8,0),0))</f>
        <v>#N/A</v>
      </c>
      <c r="M39" s="9" t="e">
        <f>IF(I39=0,0,VLOOKUP($B39,Sheet7!$B$3:$AI$186,VLOOKUP(Tính!I39,'Danh muc'!$Y$2:$AF$25,8,0),0))</f>
        <v>#N/A</v>
      </c>
      <c r="N39" s="9" t="e">
        <f>IF(J39=0,0,VLOOKUP($B39,Sheet7!$B$3:$AI$186,VLOOKUP(Tính!J39,'Danh muc'!$Y$2:$AF$25,8,0),0))</f>
        <v>#N/A</v>
      </c>
      <c r="O39" s="4" t="e">
        <f t="shared" si="0"/>
        <v>#N/A</v>
      </c>
      <c r="P39" s="9" t="e">
        <f t="shared" si="1"/>
        <v>#N/A</v>
      </c>
      <c r="Q39" s="9">
        <v>15</v>
      </c>
      <c r="R39" s="9" t="e">
        <f t="shared" si="2"/>
        <v>#N/A</v>
      </c>
      <c r="S39" s="9"/>
      <c r="T39" s="1"/>
    </row>
    <row r="40" spans="1:20" x14ac:dyDescent="0.25">
      <c r="A40" s="4">
        <v>39</v>
      </c>
      <c r="B40" s="4" t="s">
        <v>1022</v>
      </c>
      <c r="C40" s="1" t="str">
        <f>VLOOKUP($B40,DS!$C$3:$R$186,Tính!C$1,0)</f>
        <v>Lê Thị Tú Trinh</v>
      </c>
      <c r="D40" s="1" t="str">
        <f>VLOOKUP($B40,DS!$C$3:$R$186,Tính!D$1,0)</f>
        <v>Tài chính - Ngân hàng</v>
      </c>
      <c r="E40" s="1">
        <f>VLOOKUP($B40,DS!$C$3:$R$186,Tính!E$1,0)</f>
        <v>0</v>
      </c>
      <c r="F40" s="4" t="str">
        <f>VLOOKUP($B40,DS!$C$3:$S$186,Tính!F$1,0)</f>
        <v/>
      </c>
      <c r="G40" s="4" t="e">
        <f>VLOOKUP($F40,'Danh muc'!$B$2:$V$92,G$1,0)</f>
        <v>#N/A</v>
      </c>
      <c r="H40" s="4" t="e">
        <f>VLOOKUP($F40,'Danh muc'!$B$2:$V$92,H$1,0)</f>
        <v>#N/A</v>
      </c>
      <c r="I40" s="4" t="e">
        <f>VLOOKUP($F40,'Danh muc'!$B$2:$V$92,I$1,0)</f>
        <v>#N/A</v>
      </c>
      <c r="J40" s="4" t="e">
        <f>VLOOKUP($F40,'Danh muc'!$B$2:$V$92,J$1,0)</f>
        <v>#N/A</v>
      </c>
      <c r="K40" s="9" t="e">
        <f>IF(G40=0,0,VLOOKUP($B40,Sheet7!$B$3:$AI$186,VLOOKUP(Tính!G40,'Danh muc'!$Y$2:$AF$25,8,0),0))</f>
        <v>#N/A</v>
      </c>
      <c r="L40" s="9" t="e">
        <f>IF(H40=0,0,VLOOKUP($B40,Sheet7!$B$3:$AI$186,VLOOKUP(Tính!H40,'Danh muc'!$Y$2:$AF$25,8,0),0))</f>
        <v>#N/A</v>
      </c>
      <c r="M40" s="9" t="e">
        <f>IF(I40=0,0,VLOOKUP($B40,Sheet7!$B$3:$AI$186,VLOOKUP(Tính!I40,'Danh muc'!$Y$2:$AF$25,8,0),0))</f>
        <v>#N/A</v>
      </c>
      <c r="N40" s="9" t="e">
        <f>IF(J40=0,0,VLOOKUP($B40,Sheet7!$B$3:$AI$186,VLOOKUP(Tính!J40,'Danh muc'!$Y$2:$AF$25,8,0),0))</f>
        <v>#N/A</v>
      </c>
      <c r="O40" s="4" t="e">
        <f t="shared" si="0"/>
        <v>#N/A</v>
      </c>
      <c r="P40" s="9" t="e">
        <f t="shared" si="1"/>
        <v>#N/A</v>
      </c>
      <c r="Q40" s="9">
        <v>15</v>
      </c>
      <c r="R40" s="9" t="e">
        <f t="shared" si="2"/>
        <v>#N/A</v>
      </c>
      <c r="S40" s="9"/>
      <c r="T40" s="1"/>
    </row>
    <row r="41" spans="1:20" x14ac:dyDescent="0.25">
      <c r="A41" s="4">
        <v>40</v>
      </c>
      <c r="B41" s="4" t="s">
        <v>1023</v>
      </c>
      <c r="C41" s="1" t="str">
        <f>VLOOKUP($B41,DS!$C$3:$R$186,Tính!C$1,0)</f>
        <v>Đặng Thị Thảo Nguyên</v>
      </c>
      <c r="D41" s="1" t="str">
        <f>VLOOKUP($B41,DS!$C$3:$R$186,Tính!D$1,0)</f>
        <v>Tài chính - Ngân hàng</v>
      </c>
      <c r="E41" s="1">
        <f>VLOOKUP($B41,DS!$C$3:$R$186,Tính!E$1,0)</f>
        <v>0</v>
      </c>
      <c r="F41" s="4" t="str">
        <f>VLOOKUP($B41,DS!$C$3:$S$186,Tính!F$1,0)</f>
        <v/>
      </c>
      <c r="G41" s="4" t="e">
        <f>VLOOKUP($F41,'Danh muc'!$B$2:$V$92,G$1,0)</f>
        <v>#N/A</v>
      </c>
      <c r="H41" s="4" t="e">
        <f>VLOOKUP($F41,'Danh muc'!$B$2:$V$92,H$1,0)</f>
        <v>#N/A</v>
      </c>
      <c r="I41" s="4" t="e">
        <f>VLOOKUP($F41,'Danh muc'!$B$2:$V$92,I$1,0)</f>
        <v>#N/A</v>
      </c>
      <c r="J41" s="4" t="e">
        <f>VLOOKUP($F41,'Danh muc'!$B$2:$V$92,J$1,0)</f>
        <v>#N/A</v>
      </c>
      <c r="K41" s="9" t="e">
        <f>IF(G41=0,0,VLOOKUP($B41,Sheet7!$B$3:$AI$186,VLOOKUP(Tính!G41,'Danh muc'!$Y$2:$AF$25,8,0),0))</f>
        <v>#N/A</v>
      </c>
      <c r="L41" s="9" t="e">
        <f>IF(H41=0,0,VLOOKUP($B41,Sheet7!$B$3:$AI$186,VLOOKUP(Tính!H41,'Danh muc'!$Y$2:$AF$25,8,0),0))</f>
        <v>#N/A</v>
      </c>
      <c r="M41" s="9" t="e">
        <f>IF(I41=0,0,VLOOKUP($B41,Sheet7!$B$3:$AI$186,VLOOKUP(Tính!I41,'Danh muc'!$Y$2:$AF$25,8,0),0))</f>
        <v>#N/A</v>
      </c>
      <c r="N41" s="9" t="e">
        <f>IF(J41=0,0,VLOOKUP($B41,Sheet7!$B$3:$AI$186,VLOOKUP(Tính!J41,'Danh muc'!$Y$2:$AF$25,8,0),0))</f>
        <v>#N/A</v>
      </c>
      <c r="O41" s="4" t="e">
        <f t="shared" si="0"/>
        <v>#N/A</v>
      </c>
      <c r="P41" s="9" t="e">
        <f t="shared" si="1"/>
        <v>#N/A</v>
      </c>
      <c r="Q41" s="9">
        <v>15</v>
      </c>
      <c r="R41" s="9" t="e">
        <f t="shared" si="2"/>
        <v>#N/A</v>
      </c>
      <c r="S41" s="9"/>
      <c r="T41" s="1"/>
    </row>
    <row r="42" spans="1:20" x14ac:dyDescent="0.25">
      <c r="A42" s="4">
        <v>41</v>
      </c>
      <c r="B42" s="4" t="s">
        <v>1024</v>
      </c>
      <c r="C42" s="1" t="str">
        <f>VLOOKUP($B42,DS!$C$3:$R$186,Tính!C$1,0)</f>
        <v>Trần Thị Mỹ Linh</v>
      </c>
      <c r="D42" s="1" t="str">
        <f>VLOOKUP($B42,DS!$C$3:$R$186,Tính!D$1,0)</f>
        <v>Tài chính - Ngân hàng</v>
      </c>
      <c r="E42" s="1">
        <f>VLOOKUP($B42,DS!$C$3:$R$186,Tính!E$1,0)</f>
        <v>0</v>
      </c>
      <c r="F42" s="4" t="str">
        <f>VLOOKUP($B42,DS!$C$3:$S$186,Tính!F$1,0)</f>
        <v/>
      </c>
      <c r="G42" s="4" t="e">
        <f>VLOOKUP($F42,'Danh muc'!$B$2:$V$92,G$1,0)</f>
        <v>#N/A</v>
      </c>
      <c r="H42" s="4" t="e">
        <f>VLOOKUP($F42,'Danh muc'!$B$2:$V$92,H$1,0)</f>
        <v>#N/A</v>
      </c>
      <c r="I42" s="4" t="e">
        <f>VLOOKUP($F42,'Danh muc'!$B$2:$V$92,I$1,0)</f>
        <v>#N/A</v>
      </c>
      <c r="J42" s="4" t="e">
        <f>VLOOKUP($F42,'Danh muc'!$B$2:$V$92,J$1,0)</f>
        <v>#N/A</v>
      </c>
      <c r="K42" s="9" t="e">
        <f>IF(G42=0,0,VLOOKUP($B42,Sheet7!$B$3:$AI$186,VLOOKUP(Tính!G42,'Danh muc'!$Y$2:$AF$25,8,0),0))</f>
        <v>#N/A</v>
      </c>
      <c r="L42" s="9" t="e">
        <f>IF(H42=0,0,VLOOKUP($B42,Sheet7!$B$3:$AI$186,VLOOKUP(Tính!H42,'Danh muc'!$Y$2:$AF$25,8,0),0))</f>
        <v>#N/A</v>
      </c>
      <c r="M42" s="9" t="e">
        <f>IF(I42=0,0,VLOOKUP($B42,Sheet7!$B$3:$AI$186,VLOOKUP(Tính!I42,'Danh muc'!$Y$2:$AF$25,8,0),0))</f>
        <v>#N/A</v>
      </c>
      <c r="N42" s="9" t="e">
        <f>IF(J42=0,0,VLOOKUP($B42,Sheet7!$B$3:$AI$186,VLOOKUP(Tính!J42,'Danh muc'!$Y$2:$AF$25,8,0),0))</f>
        <v>#N/A</v>
      </c>
      <c r="O42" s="4" t="e">
        <f t="shared" si="0"/>
        <v>#N/A</v>
      </c>
      <c r="P42" s="9" t="e">
        <f t="shared" si="1"/>
        <v>#N/A</v>
      </c>
      <c r="Q42" s="9">
        <v>15</v>
      </c>
      <c r="R42" s="9" t="e">
        <f t="shared" si="2"/>
        <v>#N/A</v>
      </c>
      <c r="S42" s="9"/>
      <c r="T42" s="1"/>
    </row>
    <row r="43" spans="1:20" x14ac:dyDescent="0.25">
      <c r="A43" s="4">
        <v>42</v>
      </c>
      <c r="B43" s="4" t="s">
        <v>1025</v>
      </c>
      <c r="C43" s="1" t="str">
        <f>VLOOKUP($B43,DS!$C$3:$R$186,Tính!C$1,0)</f>
        <v>Lê Thị Xuân Mai</v>
      </c>
      <c r="D43" s="1" t="str">
        <f>VLOOKUP($B43,DS!$C$3:$R$186,Tính!D$1,0)</f>
        <v>Dịch vụ pháp lý</v>
      </c>
      <c r="E43" s="1">
        <f>VLOOKUP($B43,DS!$C$3:$R$186,Tính!E$1,0)</f>
        <v>0</v>
      </c>
      <c r="F43" s="4" t="str">
        <f>VLOOKUP($B43,DS!$C$3:$S$186,Tính!F$1,0)</f>
        <v>Luật Tư pháp</v>
      </c>
      <c r="G43" s="4" t="e">
        <f>VLOOKUP($F43,'Danh muc'!$B$2:$V$92,G$1,0)</f>
        <v>#N/A</v>
      </c>
      <c r="H43" s="4" t="e">
        <f>VLOOKUP($F43,'Danh muc'!$B$2:$V$92,H$1,0)</f>
        <v>#N/A</v>
      </c>
      <c r="I43" s="4" t="e">
        <f>VLOOKUP($F43,'Danh muc'!$B$2:$V$92,I$1,0)</f>
        <v>#N/A</v>
      </c>
      <c r="J43" s="4" t="e">
        <f>VLOOKUP($F43,'Danh muc'!$B$2:$V$92,J$1,0)</f>
        <v>#N/A</v>
      </c>
      <c r="K43" s="9" t="e">
        <f>IF(G43=0,0,VLOOKUP($B43,Sheet7!$B$3:$AI$186,VLOOKUP(Tính!G43,'Danh muc'!$Y$2:$AF$25,8,0),0))</f>
        <v>#N/A</v>
      </c>
      <c r="L43" s="9" t="e">
        <f>IF(H43=0,0,VLOOKUP($B43,Sheet7!$B$3:$AI$186,VLOOKUP(Tính!H43,'Danh muc'!$Y$2:$AF$25,8,0),0))</f>
        <v>#N/A</v>
      </c>
      <c r="M43" s="9" t="e">
        <f>IF(I43=0,0,VLOOKUP($B43,Sheet7!$B$3:$AI$186,VLOOKUP(Tính!I43,'Danh muc'!$Y$2:$AF$25,8,0),0))</f>
        <v>#N/A</v>
      </c>
      <c r="N43" s="9" t="e">
        <f>IF(J43=0,0,VLOOKUP($B43,Sheet7!$B$3:$AI$186,VLOOKUP(Tính!J43,'Danh muc'!$Y$2:$AF$25,8,0),0))</f>
        <v>#N/A</v>
      </c>
      <c r="O43" s="4" t="e">
        <f t="shared" si="0"/>
        <v>#N/A</v>
      </c>
      <c r="P43" s="9" t="e">
        <f t="shared" si="1"/>
        <v>#N/A</v>
      </c>
      <c r="Q43" s="9">
        <v>15</v>
      </c>
      <c r="R43" s="9" t="e">
        <f t="shared" si="2"/>
        <v>#N/A</v>
      </c>
      <c r="S43" s="9"/>
      <c r="T43" s="1"/>
    </row>
    <row r="44" spans="1:20" x14ac:dyDescent="0.25">
      <c r="A44" s="4">
        <v>43</v>
      </c>
      <c r="B44" s="4" t="s">
        <v>1026</v>
      </c>
      <c r="C44" s="1" t="str">
        <f>VLOOKUP($B44,DS!$C$3:$R$186,Tính!C$1,0)</f>
        <v>Nguyễn Thị Ngọc Ánh</v>
      </c>
      <c r="D44" s="1" t="str">
        <f>VLOOKUP($B44,DS!$C$3:$R$186,Tính!D$1,0)</f>
        <v>Ngôn ngữ Anh</v>
      </c>
      <c r="E44" s="1">
        <f>VLOOKUP($B44,DS!$C$3:$R$186,Tính!E$1,0)</f>
        <v>0</v>
      </c>
      <c r="F44" s="4" t="str">
        <f>VLOOKUP($B44,DS!$C$3:$S$186,Tính!F$1,0)</f>
        <v>Ngôn ngữ Anh</v>
      </c>
      <c r="G44" s="4" t="e">
        <f>VLOOKUP($F44,'Danh muc'!$B$2:$V$92,G$1,0)</f>
        <v>#N/A</v>
      </c>
      <c r="H44" s="4" t="e">
        <f>VLOOKUP($F44,'Danh muc'!$B$2:$V$92,H$1,0)</f>
        <v>#N/A</v>
      </c>
      <c r="I44" s="4" t="e">
        <f>VLOOKUP($F44,'Danh muc'!$B$2:$V$92,I$1,0)</f>
        <v>#N/A</v>
      </c>
      <c r="J44" s="4" t="e">
        <f>VLOOKUP($F44,'Danh muc'!$B$2:$V$92,J$1,0)</f>
        <v>#N/A</v>
      </c>
      <c r="K44" s="9" t="e">
        <f>IF(G44=0,0,VLOOKUP($B44,Sheet7!$B$3:$AI$186,VLOOKUP(Tính!G44,'Danh muc'!$Y$2:$AF$25,8,0),0))</f>
        <v>#N/A</v>
      </c>
      <c r="L44" s="9" t="e">
        <f>IF(H44=0,0,VLOOKUP($B44,Sheet7!$B$3:$AI$186,VLOOKUP(Tính!H44,'Danh muc'!$Y$2:$AF$25,8,0),0))</f>
        <v>#N/A</v>
      </c>
      <c r="M44" s="9" t="e">
        <f>IF(I44=0,0,VLOOKUP($B44,Sheet7!$B$3:$AI$186,VLOOKUP(Tính!I44,'Danh muc'!$Y$2:$AF$25,8,0),0))</f>
        <v>#N/A</v>
      </c>
      <c r="N44" s="9" t="e">
        <f>IF(J44=0,0,VLOOKUP($B44,Sheet7!$B$3:$AI$186,VLOOKUP(Tính!J44,'Danh muc'!$Y$2:$AF$25,8,0),0))</f>
        <v>#N/A</v>
      </c>
      <c r="O44" s="4" t="e">
        <f t="shared" si="0"/>
        <v>#N/A</v>
      </c>
      <c r="P44" s="9" t="e">
        <f t="shared" si="1"/>
        <v>#N/A</v>
      </c>
      <c r="Q44" s="9">
        <v>15</v>
      </c>
      <c r="R44" s="9" t="e">
        <f t="shared" si="2"/>
        <v>#N/A</v>
      </c>
      <c r="S44" s="9"/>
      <c r="T44" s="1"/>
    </row>
    <row r="45" spans="1:20" x14ac:dyDescent="0.25">
      <c r="A45" s="4">
        <v>44</v>
      </c>
      <c r="B45" s="4" t="s">
        <v>1027</v>
      </c>
      <c r="C45" s="1" t="str">
        <f>VLOOKUP($B45,DS!$C$3:$R$186,Tính!C$1,0)</f>
        <v>Nguyễn Hải Vi</v>
      </c>
      <c r="D45" s="1" t="str">
        <f>VLOOKUP($B45,DS!$C$3:$R$186,Tính!D$1,0)</f>
        <v>Quản trị dịch vụ du lịch và lữ hành</v>
      </c>
      <c r="E45" s="1">
        <f>VLOOKUP($B45,DS!$C$3:$R$186,Tính!E$1,0)</f>
        <v>0</v>
      </c>
      <c r="F45" s="4" t="str">
        <f>VLOOKUP($B45,DS!$C$3:$S$186,Tính!F$1,0)</f>
        <v>Hướng dẫn viên du lịch</v>
      </c>
      <c r="G45" s="4" t="e">
        <f>VLOOKUP($F45,'Danh muc'!$B$2:$V$92,G$1,0)</f>
        <v>#N/A</v>
      </c>
      <c r="H45" s="4" t="e">
        <f>VLOOKUP($F45,'Danh muc'!$B$2:$V$92,H$1,0)</f>
        <v>#N/A</v>
      </c>
      <c r="I45" s="4" t="e">
        <f>VLOOKUP($F45,'Danh muc'!$B$2:$V$92,I$1,0)</f>
        <v>#N/A</v>
      </c>
      <c r="J45" s="4" t="e">
        <f>VLOOKUP($F45,'Danh muc'!$B$2:$V$92,J$1,0)</f>
        <v>#N/A</v>
      </c>
      <c r="K45" s="9" t="e">
        <f>IF(G45=0,0,VLOOKUP($B45,Sheet7!$B$3:$AI$186,VLOOKUP(Tính!G45,'Danh muc'!$Y$2:$AF$25,8,0),0))</f>
        <v>#N/A</v>
      </c>
      <c r="L45" s="9" t="e">
        <f>IF(H45=0,0,VLOOKUP($B45,Sheet7!$B$3:$AI$186,VLOOKUP(Tính!H45,'Danh muc'!$Y$2:$AF$25,8,0),0))</f>
        <v>#N/A</v>
      </c>
      <c r="M45" s="9" t="e">
        <f>IF(I45=0,0,VLOOKUP($B45,Sheet7!$B$3:$AI$186,VLOOKUP(Tính!I45,'Danh muc'!$Y$2:$AF$25,8,0),0))</f>
        <v>#N/A</v>
      </c>
      <c r="N45" s="9" t="e">
        <f>IF(J45=0,0,VLOOKUP($B45,Sheet7!$B$3:$AI$186,VLOOKUP(Tính!J45,'Danh muc'!$Y$2:$AF$25,8,0),0))</f>
        <v>#N/A</v>
      </c>
      <c r="O45" s="4" t="e">
        <f t="shared" si="0"/>
        <v>#N/A</v>
      </c>
      <c r="P45" s="9" t="e">
        <f t="shared" si="1"/>
        <v>#N/A</v>
      </c>
      <c r="Q45" s="9">
        <v>15</v>
      </c>
      <c r="R45" s="9" t="e">
        <f t="shared" si="2"/>
        <v>#N/A</v>
      </c>
      <c r="S45" s="9"/>
      <c r="T45" s="1"/>
    </row>
    <row r="46" spans="1:20" x14ac:dyDescent="0.25">
      <c r="A46" s="4">
        <v>45</v>
      </c>
      <c r="B46" s="4" t="s">
        <v>1028</v>
      </c>
      <c r="C46" s="1" t="str">
        <f>VLOOKUP($B46,DS!$C$3:$R$186,Tính!C$1,0)</f>
        <v>Nguyễn Trí Dũng</v>
      </c>
      <c r="D46" s="1" t="str">
        <f>VLOOKUP($B46,DS!$C$3:$R$186,Tính!D$1,0)</f>
        <v>Sư phạm tiếng Anh</v>
      </c>
      <c r="E46" s="1">
        <f>VLOOKUP($B46,DS!$C$3:$R$186,Tính!E$1,0)</f>
        <v>0</v>
      </c>
      <c r="F46" s="4" t="str">
        <f>VLOOKUP($B46,DS!$C$3:$S$186,Tính!F$1,0)</f>
        <v>Ngôn ngữ Anh</v>
      </c>
      <c r="G46" s="4" t="e">
        <f>VLOOKUP($F46,'Danh muc'!$B$2:$V$92,G$1,0)</f>
        <v>#N/A</v>
      </c>
      <c r="H46" s="4" t="e">
        <f>VLOOKUP($F46,'Danh muc'!$B$2:$V$92,H$1,0)</f>
        <v>#N/A</v>
      </c>
      <c r="I46" s="4" t="e">
        <f>VLOOKUP($F46,'Danh muc'!$B$2:$V$92,I$1,0)</f>
        <v>#N/A</v>
      </c>
      <c r="J46" s="4" t="e">
        <f>VLOOKUP($F46,'Danh muc'!$B$2:$V$92,J$1,0)</f>
        <v>#N/A</v>
      </c>
      <c r="K46" s="9" t="e">
        <f>IF(G46=0,0,VLOOKUP($B46,Sheet7!$B$3:$AI$186,VLOOKUP(Tính!G46,'Danh muc'!$Y$2:$AF$25,8,0),0))</f>
        <v>#N/A</v>
      </c>
      <c r="L46" s="9" t="e">
        <f>IF(H46=0,0,VLOOKUP($B46,Sheet7!$B$3:$AI$186,VLOOKUP(Tính!H46,'Danh muc'!$Y$2:$AF$25,8,0),0))</f>
        <v>#N/A</v>
      </c>
      <c r="M46" s="9" t="e">
        <f>IF(I46=0,0,VLOOKUP($B46,Sheet7!$B$3:$AI$186,VLOOKUP(Tính!I46,'Danh muc'!$Y$2:$AF$25,8,0),0))</f>
        <v>#N/A</v>
      </c>
      <c r="N46" s="9" t="e">
        <f>IF(J46=0,0,VLOOKUP($B46,Sheet7!$B$3:$AI$186,VLOOKUP(Tính!J46,'Danh muc'!$Y$2:$AF$25,8,0),0))</f>
        <v>#N/A</v>
      </c>
      <c r="O46" s="4" t="e">
        <f t="shared" si="0"/>
        <v>#N/A</v>
      </c>
      <c r="P46" s="9" t="e">
        <f t="shared" si="1"/>
        <v>#N/A</v>
      </c>
      <c r="Q46" s="9">
        <v>15</v>
      </c>
      <c r="R46" s="9" t="e">
        <f t="shared" si="2"/>
        <v>#N/A</v>
      </c>
      <c r="S46" s="9"/>
      <c r="T46" s="1"/>
    </row>
    <row r="47" spans="1:20" x14ac:dyDescent="0.25">
      <c r="A47" s="4">
        <v>46</v>
      </c>
      <c r="B47" s="4" t="s">
        <v>1029</v>
      </c>
      <c r="C47" s="1" t="str">
        <f>VLOOKUP($B47,DS!$C$3:$R$186,Tính!C$1,0)</f>
        <v>Nguyễn Thị Thanh Hoài</v>
      </c>
      <c r="D47" s="1" t="str">
        <f>VLOOKUP($B47,DS!$C$3:$R$186,Tính!D$1,0)</f>
        <v>Quản lý đất đai</v>
      </c>
      <c r="E47" s="1">
        <f>VLOOKUP($B47,DS!$C$3:$R$186,Tính!E$1,0)</f>
        <v>0</v>
      </c>
      <c r="F47" s="4" t="str">
        <f>VLOOKUP($B47,DS!$C$3:$S$186,Tính!F$1,0)</f>
        <v/>
      </c>
      <c r="G47" s="4" t="e">
        <f>VLOOKUP($F47,'Danh muc'!$B$2:$V$92,G$1,0)</f>
        <v>#N/A</v>
      </c>
      <c r="H47" s="4" t="e">
        <f>VLOOKUP($F47,'Danh muc'!$B$2:$V$92,H$1,0)</f>
        <v>#N/A</v>
      </c>
      <c r="I47" s="4" t="e">
        <f>VLOOKUP($F47,'Danh muc'!$B$2:$V$92,I$1,0)</f>
        <v>#N/A</v>
      </c>
      <c r="J47" s="4" t="e">
        <f>VLOOKUP($F47,'Danh muc'!$B$2:$V$92,J$1,0)</f>
        <v>#N/A</v>
      </c>
      <c r="K47" s="9" t="e">
        <f>IF(G47=0,0,VLOOKUP($B47,Sheet7!$B$3:$AI$186,VLOOKUP(Tính!G47,'Danh muc'!$Y$2:$AF$25,8,0),0))</f>
        <v>#N/A</v>
      </c>
      <c r="L47" s="9" t="e">
        <f>IF(H47=0,0,VLOOKUP($B47,Sheet7!$B$3:$AI$186,VLOOKUP(Tính!H47,'Danh muc'!$Y$2:$AF$25,8,0),0))</f>
        <v>#N/A</v>
      </c>
      <c r="M47" s="9" t="e">
        <f>IF(I47=0,0,VLOOKUP($B47,Sheet7!$B$3:$AI$186,VLOOKUP(Tính!I47,'Danh muc'!$Y$2:$AF$25,8,0),0))</f>
        <v>#N/A</v>
      </c>
      <c r="N47" s="9" t="e">
        <f>IF(J47=0,0,VLOOKUP($B47,Sheet7!$B$3:$AI$186,VLOOKUP(Tính!J47,'Danh muc'!$Y$2:$AF$25,8,0),0))</f>
        <v>#N/A</v>
      </c>
      <c r="O47" s="4" t="e">
        <f t="shared" si="0"/>
        <v>#N/A</v>
      </c>
      <c r="P47" s="9" t="e">
        <f t="shared" si="1"/>
        <v>#N/A</v>
      </c>
      <c r="Q47" s="9">
        <v>15</v>
      </c>
      <c r="R47" s="9" t="e">
        <f t="shared" si="2"/>
        <v>#N/A</v>
      </c>
      <c r="S47" s="9"/>
      <c r="T47" s="1"/>
    </row>
    <row r="48" spans="1:20" x14ac:dyDescent="0.25">
      <c r="A48" s="4">
        <v>47</v>
      </c>
      <c r="B48" s="4" t="s">
        <v>1030</v>
      </c>
      <c r="C48" s="1" t="str">
        <f>VLOOKUP($B48,DS!$C$3:$R$186,Tính!C$1,0)</f>
        <v>Trương Thị Hồng Ngọc</v>
      </c>
      <c r="D48" s="1" t="str">
        <f>VLOOKUP($B48,DS!$C$3:$R$186,Tính!D$1,0)</f>
        <v>Bảo vệ thực vật</v>
      </c>
      <c r="E48" s="1">
        <f>VLOOKUP($B48,DS!$C$3:$R$186,Tính!E$1,0)</f>
        <v>0</v>
      </c>
      <c r="F48" s="4" t="str">
        <f>VLOOKUP($B48,DS!$C$3:$S$186,Tính!F$1,0)</f>
        <v/>
      </c>
      <c r="G48" s="4" t="e">
        <f>VLOOKUP($F48,'Danh muc'!$B$2:$V$92,G$1,0)</f>
        <v>#N/A</v>
      </c>
      <c r="H48" s="4" t="e">
        <f>VLOOKUP($F48,'Danh muc'!$B$2:$V$92,H$1,0)</f>
        <v>#N/A</v>
      </c>
      <c r="I48" s="4" t="e">
        <f>VLOOKUP($F48,'Danh muc'!$B$2:$V$92,I$1,0)</f>
        <v>#N/A</v>
      </c>
      <c r="J48" s="4" t="e">
        <f>VLOOKUP($F48,'Danh muc'!$B$2:$V$92,J$1,0)</f>
        <v>#N/A</v>
      </c>
      <c r="K48" s="9" t="e">
        <f>IF(G48=0,0,VLOOKUP($B48,Sheet7!$B$3:$AI$186,VLOOKUP(Tính!G48,'Danh muc'!$Y$2:$AF$25,8,0),0))</f>
        <v>#N/A</v>
      </c>
      <c r="L48" s="9" t="e">
        <f>IF(H48=0,0,VLOOKUP($B48,Sheet7!$B$3:$AI$186,VLOOKUP(Tính!H48,'Danh muc'!$Y$2:$AF$25,8,0),0))</f>
        <v>#N/A</v>
      </c>
      <c r="M48" s="9" t="e">
        <f>IF(I48=0,0,VLOOKUP($B48,Sheet7!$B$3:$AI$186,VLOOKUP(Tính!I48,'Danh muc'!$Y$2:$AF$25,8,0),0))</f>
        <v>#N/A</v>
      </c>
      <c r="N48" s="9" t="e">
        <f>IF(J48=0,0,VLOOKUP($B48,Sheet7!$B$3:$AI$186,VLOOKUP(Tính!J48,'Danh muc'!$Y$2:$AF$25,8,0),0))</f>
        <v>#N/A</v>
      </c>
      <c r="O48" s="4" t="e">
        <f t="shared" si="0"/>
        <v>#N/A</v>
      </c>
      <c r="P48" s="9" t="e">
        <f t="shared" si="1"/>
        <v>#N/A</v>
      </c>
      <c r="Q48" s="9">
        <v>15</v>
      </c>
      <c r="R48" s="9" t="e">
        <f t="shared" si="2"/>
        <v>#N/A</v>
      </c>
      <c r="S48" s="9"/>
      <c r="T48" s="1"/>
    </row>
    <row r="49" spans="1:20" x14ac:dyDescent="0.25">
      <c r="A49" s="4">
        <v>48</v>
      </c>
      <c r="B49" s="4" t="s">
        <v>1031</v>
      </c>
      <c r="C49" s="1" t="str">
        <f>VLOOKUP($B49,DS!$C$3:$R$186,Tính!C$1,0)</f>
        <v>Lê Huỳnh Giao</v>
      </c>
      <c r="D49" s="1" t="str">
        <f>VLOOKUP($B49,DS!$C$3:$R$186,Tính!D$1,0)</f>
        <v>Quản trị kinh doanh</v>
      </c>
      <c r="E49" s="1">
        <f>VLOOKUP($B49,DS!$C$3:$R$186,Tính!E$1,0)</f>
        <v>0</v>
      </c>
      <c r="F49" s="4" t="str">
        <f>VLOOKUP($B49,DS!$C$3:$S$186,Tính!F$1,0)</f>
        <v/>
      </c>
      <c r="G49" s="4" t="e">
        <f>VLOOKUP($F49,'Danh muc'!$B$2:$V$92,G$1,0)</f>
        <v>#N/A</v>
      </c>
      <c r="H49" s="4" t="e">
        <f>VLOOKUP($F49,'Danh muc'!$B$2:$V$92,H$1,0)</f>
        <v>#N/A</v>
      </c>
      <c r="I49" s="4" t="e">
        <f>VLOOKUP($F49,'Danh muc'!$B$2:$V$92,I$1,0)</f>
        <v>#N/A</v>
      </c>
      <c r="J49" s="4" t="e">
        <f>VLOOKUP($F49,'Danh muc'!$B$2:$V$92,J$1,0)</f>
        <v>#N/A</v>
      </c>
      <c r="K49" s="9" t="e">
        <f>IF(G49=0,0,VLOOKUP($B49,Sheet7!$B$3:$AI$186,VLOOKUP(Tính!G49,'Danh muc'!$Y$2:$AF$25,8,0),0))</f>
        <v>#N/A</v>
      </c>
      <c r="L49" s="9" t="e">
        <f>IF(H49=0,0,VLOOKUP($B49,Sheet7!$B$3:$AI$186,VLOOKUP(Tính!H49,'Danh muc'!$Y$2:$AF$25,8,0),0))</f>
        <v>#N/A</v>
      </c>
      <c r="M49" s="9" t="e">
        <f>IF(I49=0,0,VLOOKUP($B49,Sheet7!$B$3:$AI$186,VLOOKUP(Tính!I49,'Danh muc'!$Y$2:$AF$25,8,0),0))</f>
        <v>#N/A</v>
      </c>
      <c r="N49" s="9" t="e">
        <f>IF(J49=0,0,VLOOKUP($B49,Sheet7!$B$3:$AI$186,VLOOKUP(Tính!J49,'Danh muc'!$Y$2:$AF$25,8,0),0))</f>
        <v>#N/A</v>
      </c>
      <c r="O49" s="4" t="e">
        <f t="shared" si="0"/>
        <v>#N/A</v>
      </c>
      <c r="P49" s="9" t="e">
        <f t="shared" si="1"/>
        <v>#N/A</v>
      </c>
      <c r="Q49" s="9">
        <v>15</v>
      </c>
      <c r="R49" s="9" t="e">
        <f t="shared" si="2"/>
        <v>#N/A</v>
      </c>
      <c r="S49" s="9"/>
      <c r="T49" s="1"/>
    </row>
    <row r="50" spans="1:20" x14ac:dyDescent="0.25">
      <c r="A50" s="4">
        <v>49</v>
      </c>
      <c r="B50" s="4" t="s">
        <v>1032</v>
      </c>
      <c r="C50" s="1" t="str">
        <f>VLOOKUP($B50,DS!$C$3:$R$186,Tính!C$1,0)</f>
        <v>Lê Đặng Ngọc Trâm</v>
      </c>
      <c r="D50" s="1" t="str">
        <f>VLOOKUP($B50,DS!$C$3:$R$186,Tính!D$1,0)</f>
        <v>Dịch vụ pháp lý</v>
      </c>
      <c r="E50" s="1">
        <f>VLOOKUP($B50,DS!$C$3:$R$186,Tính!E$1,0)</f>
        <v>0</v>
      </c>
      <c r="F50" s="4" t="str">
        <f>VLOOKUP($B50,DS!$C$3:$S$186,Tính!F$1,0)</f>
        <v>Luật Tư pháp</v>
      </c>
      <c r="G50" s="4" t="e">
        <f>VLOOKUP($F50,'Danh muc'!$B$2:$V$92,G$1,0)</f>
        <v>#N/A</v>
      </c>
      <c r="H50" s="4" t="e">
        <f>VLOOKUP($F50,'Danh muc'!$B$2:$V$92,H$1,0)</f>
        <v>#N/A</v>
      </c>
      <c r="I50" s="4" t="e">
        <f>VLOOKUP($F50,'Danh muc'!$B$2:$V$92,I$1,0)</f>
        <v>#N/A</v>
      </c>
      <c r="J50" s="4" t="e">
        <f>VLOOKUP($F50,'Danh muc'!$B$2:$V$92,J$1,0)</f>
        <v>#N/A</v>
      </c>
      <c r="K50" s="9" t="e">
        <f>IF(G50=0,0,VLOOKUP($B50,Sheet7!$B$3:$AI$186,VLOOKUP(Tính!G50,'Danh muc'!$Y$2:$AF$25,8,0),0))</f>
        <v>#N/A</v>
      </c>
      <c r="L50" s="9" t="e">
        <f>IF(H50=0,0,VLOOKUP($B50,Sheet7!$B$3:$AI$186,VLOOKUP(Tính!H50,'Danh muc'!$Y$2:$AF$25,8,0),0))</f>
        <v>#N/A</v>
      </c>
      <c r="M50" s="9" t="e">
        <f>IF(I50=0,0,VLOOKUP($B50,Sheet7!$B$3:$AI$186,VLOOKUP(Tính!I50,'Danh muc'!$Y$2:$AF$25,8,0),0))</f>
        <v>#N/A</v>
      </c>
      <c r="N50" s="9" t="e">
        <f>IF(J50=0,0,VLOOKUP($B50,Sheet7!$B$3:$AI$186,VLOOKUP(Tính!J50,'Danh muc'!$Y$2:$AF$25,8,0),0))</f>
        <v>#N/A</v>
      </c>
      <c r="O50" s="4" t="e">
        <f t="shared" si="0"/>
        <v>#N/A</v>
      </c>
      <c r="P50" s="9" t="e">
        <f t="shared" si="1"/>
        <v>#N/A</v>
      </c>
      <c r="Q50" s="9">
        <v>15</v>
      </c>
      <c r="R50" s="9" t="e">
        <f t="shared" si="2"/>
        <v>#N/A</v>
      </c>
      <c r="S50" s="9"/>
      <c r="T50" s="1"/>
    </row>
    <row r="51" spans="1:20" x14ac:dyDescent="0.25">
      <c r="A51" s="4">
        <v>50</v>
      </c>
      <c r="B51" s="4" t="s">
        <v>1033</v>
      </c>
      <c r="C51" s="1" t="str">
        <f>VLOOKUP($B51,DS!$C$3:$R$186,Tính!C$1,0)</f>
        <v>Lê Thị Mỹ Duyên</v>
      </c>
      <c r="D51" s="1" t="str">
        <f>VLOOKUP($B51,DS!$C$3:$R$186,Tính!D$1,0)</f>
        <v>Dịch vụ pháp lý</v>
      </c>
      <c r="E51" s="1">
        <f>VLOOKUP($B51,DS!$C$3:$R$186,Tính!E$1,0)</f>
        <v>0</v>
      </c>
      <c r="F51" s="4" t="str">
        <f>VLOOKUP($B51,DS!$C$3:$S$186,Tính!F$1,0)</f>
        <v>Luật Tư pháp</v>
      </c>
      <c r="G51" s="4" t="e">
        <f>VLOOKUP($F51,'Danh muc'!$B$2:$V$92,G$1,0)</f>
        <v>#N/A</v>
      </c>
      <c r="H51" s="4" t="e">
        <f>VLOOKUP($F51,'Danh muc'!$B$2:$V$92,H$1,0)</f>
        <v>#N/A</v>
      </c>
      <c r="I51" s="4" t="e">
        <f>VLOOKUP($F51,'Danh muc'!$B$2:$V$92,I$1,0)</f>
        <v>#N/A</v>
      </c>
      <c r="J51" s="4" t="e">
        <f>VLOOKUP($F51,'Danh muc'!$B$2:$V$92,J$1,0)</f>
        <v>#N/A</v>
      </c>
      <c r="K51" s="9" t="e">
        <f>IF(G51=0,0,VLOOKUP($B51,Sheet7!$B$3:$AI$186,VLOOKUP(Tính!G51,'Danh muc'!$Y$2:$AF$25,8,0),0))</f>
        <v>#N/A</v>
      </c>
      <c r="L51" s="9" t="e">
        <f>IF(H51=0,0,VLOOKUP($B51,Sheet7!$B$3:$AI$186,VLOOKUP(Tính!H51,'Danh muc'!$Y$2:$AF$25,8,0),0))</f>
        <v>#N/A</v>
      </c>
      <c r="M51" s="9" t="e">
        <f>IF(I51=0,0,VLOOKUP($B51,Sheet7!$B$3:$AI$186,VLOOKUP(Tính!I51,'Danh muc'!$Y$2:$AF$25,8,0),0))</f>
        <v>#N/A</v>
      </c>
      <c r="N51" s="9" t="e">
        <f>IF(J51=0,0,VLOOKUP($B51,Sheet7!$B$3:$AI$186,VLOOKUP(Tính!J51,'Danh muc'!$Y$2:$AF$25,8,0),0))</f>
        <v>#N/A</v>
      </c>
      <c r="O51" s="4" t="e">
        <f t="shared" si="0"/>
        <v>#N/A</v>
      </c>
      <c r="P51" s="9" t="e">
        <f t="shared" si="1"/>
        <v>#N/A</v>
      </c>
      <c r="Q51" s="9">
        <v>15</v>
      </c>
      <c r="R51" s="9" t="e">
        <f t="shared" si="2"/>
        <v>#N/A</v>
      </c>
      <c r="S51" s="9"/>
      <c r="T51" s="1"/>
    </row>
    <row r="52" spans="1:20" x14ac:dyDescent="0.25">
      <c r="A52" s="4">
        <v>51</v>
      </c>
      <c r="B52" s="4" t="s">
        <v>1034</v>
      </c>
      <c r="C52" s="1" t="str">
        <f>VLOOKUP($B52,DS!$C$3:$R$186,Tính!C$1,0)</f>
        <v>Trần Hữu Tính</v>
      </c>
      <c r="D52" s="1" t="str">
        <f>VLOOKUP($B52,DS!$C$3:$R$186,Tính!D$1,0)</f>
        <v>Công nghệ thông tin</v>
      </c>
      <c r="E52" s="1">
        <f>VLOOKUP($B52,DS!$C$3:$R$186,Tính!E$1,0)</f>
        <v>0</v>
      </c>
      <c r="F52" s="4" t="str">
        <f>VLOOKUP($B52,DS!$C$3:$S$186,Tính!F$1,0)</f>
        <v/>
      </c>
      <c r="G52" s="4" t="e">
        <f>VLOOKUP($F52,'Danh muc'!$B$2:$V$92,G$1,0)</f>
        <v>#N/A</v>
      </c>
      <c r="H52" s="4" t="e">
        <f>VLOOKUP($F52,'Danh muc'!$B$2:$V$92,H$1,0)</f>
        <v>#N/A</v>
      </c>
      <c r="I52" s="4" t="e">
        <f>VLOOKUP($F52,'Danh muc'!$B$2:$V$92,I$1,0)</f>
        <v>#N/A</v>
      </c>
      <c r="J52" s="4" t="e">
        <f>VLOOKUP($F52,'Danh muc'!$B$2:$V$92,J$1,0)</f>
        <v>#N/A</v>
      </c>
      <c r="K52" s="9" t="e">
        <f>IF(G52=0,0,VLOOKUP($B52,Sheet7!$B$3:$AI$186,VLOOKUP(Tính!G52,'Danh muc'!$Y$2:$AF$25,8,0),0))</f>
        <v>#N/A</v>
      </c>
      <c r="L52" s="9" t="e">
        <f>IF(H52=0,0,VLOOKUP($B52,Sheet7!$B$3:$AI$186,VLOOKUP(Tính!H52,'Danh muc'!$Y$2:$AF$25,8,0),0))</f>
        <v>#N/A</v>
      </c>
      <c r="M52" s="9" t="e">
        <f>IF(I52=0,0,VLOOKUP($B52,Sheet7!$B$3:$AI$186,VLOOKUP(Tính!I52,'Danh muc'!$Y$2:$AF$25,8,0),0))</f>
        <v>#N/A</v>
      </c>
      <c r="N52" s="9" t="e">
        <f>IF(J52=0,0,VLOOKUP($B52,Sheet7!$B$3:$AI$186,VLOOKUP(Tính!J52,'Danh muc'!$Y$2:$AF$25,8,0),0))</f>
        <v>#N/A</v>
      </c>
      <c r="O52" s="4" t="e">
        <f t="shared" si="0"/>
        <v>#N/A</v>
      </c>
      <c r="P52" s="9" t="e">
        <f t="shared" si="1"/>
        <v>#N/A</v>
      </c>
      <c r="Q52" s="9">
        <v>15</v>
      </c>
      <c r="R52" s="9" t="e">
        <f t="shared" si="2"/>
        <v>#N/A</v>
      </c>
      <c r="S52" s="9"/>
      <c r="T52" s="1"/>
    </row>
    <row r="53" spans="1:20" x14ac:dyDescent="0.25">
      <c r="A53" s="4">
        <v>53</v>
      </c>
      <c r="B53" s="4" t="s">
        <v>1035</v>
      </c>
      <c r="C53" s="1" t="str">
        <f>VLOOKUP($B53,DS!$C$3:$R$186,Tính!C$1,0)</f>
        <v>Nguyễn Quốc Thái</v>
      </c>
      <c r="D53" s="1" t="str">
        <f>VLOOKUP($B53,DS!$C$3:$R$186,Tính!D$1,0)</f>
        <v>Việt Nam học</v>
      </c>
      <c r="E53" s="1">
        <f>VLOOKUP($B53,DS!$C$3:$R$186,Tính!E$1,0)</f>
        <v>0</v>
      </c>
      <c r="F53" s="4" t="str">
        <f>VLOOKUP($B53,DS!$C$3:$S$186,Tính!F$1,0)</f>
        <v>Hướng dẫn viên du lịch</v>
      </c>
      <c r="G53" s="4" t="e">
        <f>VLOOKUP($F53,'Danh muc'!$B$2:$V$92,G$1,0)</f>
        <v>#N/A</v>
      </c>
      <c r="H53" s="4" t="e">
        <f>VLOOKUP($F53,'Danh muc'!$B$2:$V$92,H$1,0)</f>
        <v>#N/A</v>
      </c>
      <c r="I53" s="4" t="e">
        <f>VLOOKUP($F53,'Danh muc'!$B$2:$V$92,I$1,0)</f>
        <v>#N/A</v>
      </c>
      <c r="J53" s="4" t="e">
        <f>VLOOKUP($F53,'Danh muc'!$B$2:$V$92,J$1,0)</f>
        <v>#N/A</v>
      </c>
      <c r="K53" s="9" t="e">
        <f>IF(G53=0,0,VLOOKUP($B53,Sheet7!$B$3:$AI$186,VLOOKUP(Tính!G53,'Danh muc'!$Y$2:$AF$25,8,0),0))</f>
        <v>#N/A</v>
      </c>
      <c r="L53" s="9" t="e">
        <f>IF(H53=0,0,VLOOKUP($B53,Sheet7!$B$3:$AI$186,VLOOKUP(Tính!H53,'Danh muc'!$Y$2:$AF$25,8,0),0))</f>
        <v>#N/A</v>
      </c>
      <c r="M53" s="9" t="e">
        <f>IF(I53=0,0,VLOOKUP($B53,Sheet7!$B$3:$AI$186,VLOOKUP(Tính!I53,'Danh muc'!$Y$2:$AF$25,8,0),0))</f>
        <v>#N/A</v>
      </c>
      <c r="N53" s="9" t="e">
        <f>IF(J53=0,0,VLOOKUP($B53,Sheet7!$B$3:$AI$186,VLOOKUP(Tính!J53,'Danh muc'!$Y$2:$AF$25,8,0),0))</f>
        <v>#N/A</v>
      </c>
      <c r="O53" s="4" t="e">
        <f t="shared" si="0"/>
        <v>#N/A</v>
      </c>
      <c r="P53" s="9" t="e">
        <f t="shared" si="1"/>
        <v>#N/A</v>
      </c>
      <c r="Q53" s="9">
        <v>15</v>
      </c>
      <c r="R53" s="9" t="e">
        <f t="shared" si="2"/>
        <v>#N/A</v>
      </c>
      <c r="S53" s="9"/>
      <c r="T53" s="1"/>
    </row>
    <row r="54" spans="1:20" x14ac:dyDescent="0.25">
      <c r="A54" s="4">
        <v>54</v>
      </c>
      <c r="B54" s="4" t="s">
        <v>1036</v>
      </c>
      <c r="C54" s="1" t="str">
        <f>VLOOKUP($B54,DS!$C$3:$R$186,Tính!C$1,0)</f>
        <v>Lê Thị Huỳnh Giao</v>
      </c>
      <c r="D54" s="1" t="str">
        <f>VLOOKUP($B54,DS!$C$3:$R$186,Tính!D$1,0)</f>
        <v>Dịch vụ pháp lý</v>
      </c>
      <c r="E54" s="1">
        <f>VLOOKUP($B54,DS!$C$3:$R$186,Tính!E$1,0)</f>
        <v>0</v>
      </c>
      <c r="F54" s="4" t="str">
        <f>VLOOKUP($B54,DS!$C$3:$S$186,Tính!F$1,0)</f>
        <v>Luật Tư pháp</v>
      </c>
      <c r="G54" s="4" t="e">
        <f>VLOOKUP($F54,'Danh muc'!$B$2:$V$92,G$1,0)</f>
        <v>#N/A</v>
      </c>
      <c r="H54" s="4" t="e">
        <f>VLOOKUP($F54,'Danh muc'!$B$2:$V$92,H$1,0)</f>
        <v>#N/A</v>
      </c>
      <c r="I54" s="4" t="e">
        <f>VLOOKUP($F54,'Danh muc'!$B$2:$V$92,I$1,0)</f>
        <v>#N/A</v>
      </c>
      <c r="J54" s="4" t="e">
        <f>VLOOKUP($F54,'Danh muc'!$B$2:$V$92,J$1,0)</f>
        <v>#N/A</v>
      </c>
      <c r="K54" s="9" t="e">
        <f>IF(G54=0,0,VLOOKUP($B54,Sheet7!$B$3:$AI$186,VLOOKUP(Tính!G54,'Danh muc'!$Y$2:$AF$25,8,0),0))</f>
        <v>#N/A</v>
      </c>
      <c r="L54" s="9" t="e">
        <f>IF(H54=0,0,VLOOKUP($B54,Sheet7!$B$3:$AI$186,VLOOKUP(Tính!H54,'Danh muc'!$Y$2:$AF$25,8,0),0))</f>
        <v>#N/A</v>
      </c>
      <c r="M54" s="9" t="e">
        <f>IF(I54=0,0,VLOOKUP($B54,Sheet7!$B$3:$AI$186,VLOOKUP(Tính!I54,'Danh muc'!$Y$2:$AF$25,8,0),0))</f>
        <v>#N/A</v>
      </c>
      <c r="N54" s="9" t="e">
        <f>IF(J54=0,0,VLOOKUP($B54,Sheet7!$B$3:$AI$186,VLOOKUP(Tính!J54,'Danh muc'!$Y$2:$AF$25,8,0),0))</f>
        <v>#N/A</v>
      </c>
      <c r="O54" s="4" t="e">
        <f t="shared" si="0"/>
        <v>#N/A</v>
      </c>
      <c r="P54" s="9" t="e">
        <f t="shared" si="1"/>
        <v>#N/A</v>
      </c>
      <c r="Q54" s="9">
        <v>15</v>
      </c>
      <c r="R54" s="9" t="e">
        <f t="shared" si="2"/>
        <v>#N/A</v>
      </c>
      <c r="S54" s="9"/>
      <c r="T54" s="1"/>
    </row>
    <row r="55" spans="1:20" x14ac:dyDescent="0.25">
      <c r="A55" s="4">
        <v>55</v>
      </c>
      <c r="B55" s="4" t="s">
        <v>1037</v>
      </c>
      <c r="C55" s="1" t="str">
        <f>VLOOKUP($B55,DS!$C$3:$R$186,Tính!C$1,0)</f>
        <v>Hồ Nguyễn Vân Hạ</v>
      </c>
      <c r="D55" s="1" t="str">
        <f>VLOOKUP($B55,DS!$C$3:$R$186,Tính!D$1,0)</f>
        <v>Sư phạm Toán học</v>
      </c>
      <c r="E55" s="1" t="str">
        <f>VLOOKUP($B55,DS!$C$3:$R$186,Tính!E$1,0)</f>
        <v>14/02/2019</v>
      </c>
      <c r="F55" s="4" t="str">
        <f>VLOOKUP($B55,DS!$C$3:$S$186,Tính!F$1,0)</f>
        <v/>
      </c>
      <c r="G55" s="4" t="e">
        <f>VLOOKUP($F55,'Danh muc'!$B$2:$V$92,G$1,0)</f>
        <v>#N/A</v>
      </c>
      <c r="H55" s="4" t="e">
        <f>VLOOKUP($F55,'Danh muc'!$B$2:$V$92,H$1,0)</f>
        <v>#N/A</v>
      </c>
      <c r="I55" s="4" t="e">
        <f>VLOOKUP($F55,'Danh muc'!$B$2:$V$92,I$1,0)</f>
        <v>#N/A</v>
      </c>
      <c r="J55" s="4" t="e">
        <f>VLOOKUP($F55,'Danh muc'!$B$2:$V$92,J$1,0)</f>
        <v>#N/A</v>
      </c>
      <c r="K55" s="9" t="e">
        <f>IF(G55=0,0,VLOOKUP($B55,Sheet7!$B$3:$AI$186,VLOOKUP(Tính!G55,'Danh muc'!$Y$2:$AF$25,8,0),0))</f>
        <v>#N/A</v>
      </c>
      <c r="L55" s="9" t="e">
        <f>IF(H55=0,0,VLOOKUP($B55,Sheet7!$B$3:$AI$186,VLOOKUP(Tính!H55,'Danh muc'!$Y$2:$AF$25,8,0),0))</f>
        <v>#N/A</v>
      </c>
      <c r="M55" s="9" t="e">
        <f>IF(I55=0,0,VLOOKUP($B55,Sheet7!$B$3:$AI$186,VLOOKUP(Tính!I55,'Danh muc'!$Y$2:$AF$25,8,0),0))</f>
        <v>#N/A</v>
      </c>
      <c r="N55" s="9" t="e">
        <f>IF(J55=0,0,VLOOKUP($B55,Sheet7!$B$3:$AI$186,VLOOKUP(Tính!J55,'Danh muc'!$Y$2:$AF$25,8,0),0))</f>
        <v>#N/A</v>
      </c>
      <c r="O55" s="4" t="e">
        <f t="shared" si="0"/>
        <v>#N/A</v>
      </c>
      <c r="P55" s="9" t="e">
        <f t="shared" si="1"/>
        <v>#N/A</v>
      </c>
      <c r="Q55" s="9">
        <v>16</v>
      </c>
      <c r="R55" s="9" t="e">
        <f t="shared" si="2"/>
        <v>#N/A</v>
      </c>
      <c r="S55" s="9"/>
      <c r="T55" s="1"/>
    </row>
    <row r="56" spans="1:20" x14ac:dyDescent="0.25">
      <c r="A56" s="4">
        <v>56</v>
      </c>
      <c r="B56" s="4" t="s">
        <v>1038</v>
      </c>
      <c r="C56" s="1" t="str">
        <f>VLOOKUP($B56,DS!$C$3:$R$186,Tính!C$1,0)</f>
        <v>Phạm Thị Trinh</v>
      </c>
      <c r="D56" s="1" t="str">
        <f>VLOOKUP($B56,DS!$C$3:$R$186,Tính!D$1,0)</f>
        <v>Ngôn ngữ Anh</v>
      </c>
      <c r="E56" s="1">
        <f>VLOOKUP($B56,DS!$C$3:$R$186,Tính!E$1,0)</f>
        <v>0</v>
      </c>
      <c r="F56" s="4" t="str">
        <f>VLOOKUP($B56,DS!$C$3:$S$186,Tính!F$1,0)</f>
        <v>Ngôn ngữ Anh</v>
      </c>
      <c r="G56" s="4" t="e">
        <f>VLOOKUP($F56,'Danh muc'!$B$2:$V$92,G$1,0)</f>
        <v>#N/A</v>
      </c>
      <c r="H56" s="4" t="e">
        <f>VLOOKUP($F56,'Danh muc'!$B$2:$V$92,H$1,0)</f>
        <v>#N/A</v>
      </c>
      <c r="I56" s="4" t="e">
        <f>VLOOKUP($F56,'Danh muc'!$B$2:$V$92,I$1,0)</f>
        <v>#N/A</v>
      </c>
      <c r="J56" s="4" t="e">
        <f>VLOOKUP($F56,'Danh muc'!$B$2:$V$92,J$1,0)</f>
        <v>#N/A</v>
      </c>
      <c r="K56" s="9" t="e">
        <f>IF(G56=0,0,VLOOKUP($B56,Sheet7!$B$3:$AI$186,VLOOKUP(Tính!G56,'Danh muc'!$Y$2:$AF$25,8,0),0))</f>
        <v>#N/A</v>
      </c>
      <c r="L56" s="9" t="e">
        <f>IF(H56=0,0,VLOOKUP($B56,Sheet7!$B$3:$AI$186,VLOOKUP(Tính!H56,'Danh muc'!$Y$2:$AF$25,8,0),0))</f>
        <v>#N/A</v>
      </c>
      <c r="M56" s="9" t="e">
        <f>IF(I56=0,0,VLOOKUP($B56,Sheet7!$B$3:$AI$186,VLOOKUP(Tính!I56,'Danh muc'!$Y$2:$AF$25,8,0),0))</f>
        <v>#N/A</v>
      </c>
      <c r="N56" s="9" t="e">
        <f>IF(J56=0,0,VLOOKUP($B56,Sheet7!$B$3:$AI$186,VLOOKUP(Tính!J56,'Danh muc'!$Y$2:$AF$25,8,0),0))</f>
        <v>#N/A</v>
      </c>
      <c r="O56" s="4" t="e">
        <f t="shared" si="0"/>
        <v>#N/A</v>
      </c>
      <c r="P56" s="9" t="e">
        <f t="shared" si="1"/>
        <v>#N/A</v>
      </c>
      <c r="Q56" s="9">
        <v>15</v>
      </c>
      <c r="R56" s="9" t="e">
        <f t="shared" si="2"/>
        <v>#N/A</v>
      </c>
      <c r="S56" s="9"/>
      <c r="T56" s="1"/>
    </row>
    <row r="57" spans="1:20" x14ac:dyDescent="0.25">
      <c r="A57" s="4">
        <v>57</v>
      </c>
      <c r="B57" s="4" t="s">
        <v>1039</v>
      </c>
      <c r="C57" s="1" t="str">
        <f>VLOOKUP($B57,DS!$C$3:$R$186,Tính!C$1,0)</f>
        <v>Trần Lê Trung Hiếu</v>
      </c>
      <c r="D57" s="1" t="str">
        <f>VLOOKUP($B57,DS!$C$3:$R$186,Tính!D$1,0)</f>
        <v>Tin học ứng dụng</v>
      </c>
      <c r="E57" s="1">
        <f>VLOOKUP($B57,DS!$C$3:$R$186,Tính!E$1,0)</f>
        <v>0</v>
      </c>
      <c r="F57" s="4" t="str">
        <f>VLOOKUP($B57,DS!$C$3:$S$186,Tính!F$1,0)</f>
        <v/>
      </c>
      <c r="G57" s="4" t="e">
        <f>VLOOKUP($F57,'Danh muc'!$B$2:$V$92,G$1,0)</f>
        <v>#N/A</v>
      </c>
      <c r="H57" s="4" t="e">
        <f>VLOOKUP($F57,'Danh muc'!$B$2:$V$92,H$1,0)</f>
        <v>#N/A</v>
      </c>
      <c r="I57" s="4" t="e">
        <f>VLOOKUP($F57,'Danh muc'!$B$2:$V$92,I$1,0)</f>
        <v>#N/A</v>
      </c>
      <c r="J57" s="4" t="e">
        <f>VLOOKUP($F57,'Danh muc'!$B$2:$V$92,J$1,0)</f>
        <v>#N/A</v>
      </c>
      <c r="K57" s="9" t="e">
        <f>IF(G57=0,0,VLOOKUP($B57,Sheet7!$B$3:$AI$186,VLOOKUP(Tính!G57,'Danh muc'!$Y$2:$AF$25,8,0),0))</f>
        <v>#N/A</v>
      </c>
      <c r="L57" s="9" t="e">
        <f>IF(H57=0,0,VLOOKUP($B57,Sheet7!$B$3:$AI$186,VLOOKUP(Tính!H57,'Danh muc'!$Y$2:$AF$25,8,0),0))</f>
        <v>#N/A</v>
      </c>
      <c r="M57" s="9" t="e">
        <f>IF(I57=0,0,VLOOKUP($B57,Sheet7!$B$3:$AI$186,VLOOKUP(Tính!I57,'Danh muc'!$Y$2:$AF$25,8,0),0))</f>
        <v>#N/A</v>
      </c>
      <c r="N57" s="9" t="e">
        <f>IF(J57=0,0,VLOOKUP($B57,Sheet7!$B$3:$AI$186,VLOOKUP(Tính!J57,'Danh muc'!$Y$2:$AF$25,8,0),0))</f>
        <v>#N/A</v>
      </c>
      <c r="O57" s="4" t="e">
        <f t="shared" si="0"/>
        <v>#N/A</v>
      </c>
      <c r="P57" s="9" t="e">
        <f t="shared" si="1"/>
        <v>#N/A</v>
      </c>
      <c r="Q57" s="9">
        <v>15</v>
      </c>
      <c r="R57" s="9" t="e">
        <f t="shared" si="2"/>
        <v>#N/A</v>
      </c>
      <c r="S57" s="9"/>
      <c r="T57" s="1"/>
    </row>
    <row r="58" spans="1:20" x14ac:dyDescent="0.25">
      <c r="A58" s="4">
        <v>58</v>
      </c>
      <c r="B58" s="4" t="s">
        <v>1040</v>
      </c>
      <c r="C58" s="1" t="str">
        <f>VLOOKUP($B58,DS!$C$3:$R$186,Tính!C$1,0)</f>
        <v>Trần Nguyệt Hiếu</v>
      </c>
      <c r="D58" s="1" t="str">
        <f>VLOOKUP($B58,DS!$C$3:$R$186,Tính!D$1,0)</f>
        <v>Ngôn ngữ Anh</v>
      </c>
      <c r="E58" s="1">
        <f>VLOOKUP($B58,DS!$C$3:$R$186,Tính!E$1,0)</f>
        <v>0</v>
      </c>
      <c r="F58" s="4" t="str">
        <f>VLOOKUP($B58,DS!$C$3:$S$186,Tính!F$1,0)</f>
        <v>Ngôn ngữ Anh</v>
      </c>
      <c r="G58" s="4" t="e">
        <f>VLOOKUP($F58,'Danh muc'!$B$2:$V$92,G$1,0)</f>
        <v>#N/A</v>
      </c>
      <c r="H58" s="4" t="e">
        <f>VLOOKUP($F58,'Danh muc'!$B$2:$V$92,H$1,0)</f>
        <v>#N/A</v>
      </c>
      <c r="I58" s="4" t="e">
        <f>VLOOKUP($F58,'Danh muc'!$B$2:$V$92,I$1,0)</f>
        <v>#N/A</v>
      </c>
      <c r="J58" s="4" t="e">
        <f>VLOOKUP($F58,'Danh muc'!$B$2:$V$92,J$1,0)</f>
        <v>#N/A</v>
      </c>
      <c r="K58" s="9" t="e">
        <f>IF(G58=0,0,VLOOKUP($B58,Sheet7!$B$3:$AI$186,VLOOKUP(Tính!G58,'Danh muc'!$Y$2:$AF$25,8,0),0))</f>
        <v>#N/A</v>
      </c>
      <c r="L58" s="9" t="e">
        <f>IF(H58=0,0,VLOOKUP($B58,Sheet7!$B$3:$AI$186,VLOOKUP(Tính!H58,'Danh muc'!$Y$2:$AF$25,8,0),0))</f>
        <v>#N/A</v>
      </c>
      <c r="M58" s="9" t="e">
        <f>IF(I58=0,0,VLOOKUP($B58,Sheet7!$B$3:$AI$186,VLOOKUP(Tính!I58,'Danh muc'!$Y$2:$AF$25,8,0),0))</f>
        <v>#N/A</v>
      </c>
      <c r="N58" s="9" t="e">
        <f>IF(J58=0,0,VLOOKUP($B58,Sheet7!$B$3:$AI$186,VLOOKUP(Tính!J58,'Danh muc'!$Y$2:$AF$25,8,0),0))</f>
        <v>#N/A</v>
      </c>
      <c r="O58" s="4" t="e">
        <f t="shared" si="0"/>
        <v>#N/A</v>
      </c>
      <c r="P58" s="9" t="e">
        <f t="shared" si="1"/>
        <v>#N/A</v>
      </c>
      <c r="Q58" s="9">
        <v>15</v>
      </c>
      <c r="R58" s="9" t="e">
        <f t="shared" si="2"/>
        <v>#N/A</v>
      </c>
      <c r="S58" s="9"/>
      <c r="T58" s="1"/>
    </row>
    <row r="59" spans="1:20" x14ac:dyDescent="0.25">
      <c r="A59" s="4">
        <v>59</v>
      </c>
      <c r="B59" s="4" t="s">
        <v>1041</v>
      </c>
      <c r="C59" s="1" t="str">
        <f>VLOOKUP($B59,DS!$C$3:$R$186,Tính!C$1,0)</f>
        <v>Trương Thị Như Ngọc</v>
      </c>
      <c r="D59" s="1" t="str">
        <f>VLOOKUP($B59,DS!$C$3:$R$186,Tính!D$1,0)</f>
        <v>Sư phạm Tiếng Anh</v>
      </c>
      <c r="E59" s="1">
        <f>VLOOKUP($B59,DS!$C$3:$R$186,Tính!E$1,0)</f>
        <v>0</v>
      </c>
      <c r="F59" s="4" t="str">
        <f>VLOOKUP($B59,DS!$C$3:$S$186,Tính!F$1,0)</f>
        <v/>
      </c>
      <c r="G59" s="4" t="e">
        <f>VLOOKUP($F59,'Danh muc'!$B$2:$V$92,G$1,0)</f>
        <v>#N/A</v>
      </c>
      <c r="H59" s="4" t="e">
        <f>VLOOKUP($F59,'Danh muc'!$B$2:$V$92,H$1,0)</f>
        <v>#N/A</v>
      </c>
      <c r="I59" s="4" t="e">
        <f>VLOOKUP($F59,'Danh muc'!$B$2:$V$92,I$1,0)</f>
        <v>#N/A</v>
      </c>
      <c r="J59" s="4" t="e">
        <f>VLOOKUP($F59,'Danh muc'!$B$2:$V$92,J$1,0)</f>
        <v>#N/A</v>
      </c>
      <c r="K59" s="9" t="e">
        <f>IF(G59=0,0,VLOOKUP($B59,Sheet7!$B$3:$AI$186,VLOOKUP(Tính!G59,'Danh muc'!$Y$2:$AF$25,8,0),0))</f>
        <v>#N/A</v>
      </c>
      <c r="L59" s="9" t="e">
        <f>IF(H59=0,0,VLOOKUP($B59,Sheet7!$B$3:$AI$186,VLOOKUP(Tính!H59,'Danh muc'!$Y$2:$AF$25,8,0),0))</f>
        <v>#N/A</v>
      </c>
      <c r="M59" s="9" t="e">
        <f>IF(I59=0,0,VLOOKUP($B59,Sheet7!$B$3:$AI$186,VLOOKUP(Tính!I59,'Danh muc'!$Y$2:$AF$25,8,0),0))</f>
        <v>#N/A</v>
      </c>
      <c r="N59" s="9" t="e">
        <f>IF(J59=0,0,VLOOKUP($B59,Sheet7!$B$3:$AI$186,VLOOKUP(Tính!J59,'Danh muc'!$Y$2:$AF$25,8,0),0))</f>
        <v>#N/A</v>
      </c>
      <c r="O59" s="4" t="e">
        <f t="shared" si="0"/>
        <v>#N/A</v>
      </c>
      <c r="P59" s="9" t="e">
        <f t="shared" si="1"/>
        <v>#N/A</v>
      </c>
      <c r="Q59" s="9">
        <v>16</v>
      </c>
      <c r="R59" s="9" t="e">
        <f t="shared" si="2"/>
        <v>#N/A</v>
      </c>
      <c r="S59" s="9"/>
      <c r="T59" s="1"/>
    </row>
    <row r="60" spans="1:20" x14ac:dyDescent="0.25">
      <c r="A60" s="4">
        <v>60</v>
      </c>
      <c r="B60" s="4" t="s">
        <v>1042</v>
      </c>
      <c r="C60" s="1" t="str">
        <f>VLOOKUP($B60,DS!$C$3:$R$186,Tính!C$1,0)</f>
        <v>Trịnh Thùy Trang</v>
      </c>
      <c r="D60" s="1" t="str">
        <f>VLOOKUP($B60,DS!$C$3:$R$186,Tính!D$1,0)</f>
        <v>Quản trị kinh doanh</v>
      </c>
      <c r="E60" s="1">
        <f>VLOOKUP($B60,DS!$C$3:$R$186,Tính!E$1,0)</f>
        <v>0</v>
      </c>
      <c r="F60" s="4" t="str">
        <f>VLOOKUP($B60,DS!$C$3:$S$186,Tính!F$1,0)</f>
        <v/>
      </c>
      <c r="G60" s="4" t="e">
        <f>VLOOKUP($F60,'Danh muc'!$B$2:$V$92,G$1,0)</f>
        <v>#N/A</v>
      </c>
      <c r="H60" s="4" t="e">
        <f>VLOOKUP($F60,'Danh muc'!$B$2:$V$92,H$1,0)</f>
        <v>#N/A</v>
      </c>
      <c r="I60" s="4" t="e">
        <f>VLOOKUP($F60,'Danh muc'!$B$2:$V$92,I$1,0)</f>
        <v>#N/A</v>
      </c>
      <c r="J60" s="4" t="e">
        <f>VLOOKUP($F60,'Danh muc'!$B$2:$V$92,J$1,0)</f>
        <v>#N/A</v>
      </c>
      <c r="K60" s="9" t="e">
        <f>IF(G60=0,0,VLOOKUP($B60,Sheet7!$B$3:$AI$186,VLOOKUP(Tính!G60,'Danh muc'!$Y$2:$AF$25,8,0),0))</f>
        <v>#N/A</v>
      </c>
      <c r="L60" s="9" t="e">
        <f>IF(H60=0,0,VLOOKUP($B60,Sheet7!$B$3:$AI$186,VLOOKUP(Tính!H60,'Danh muc'!$Y$2:$AF$25,8,0),0))</f>
        <v>#N/A</v>
      </c>
      <c r="M60" s="9" t="e">
        <f>IF(I60=0,0,VLOOKUP($B60,Sheet7!$B$3:$AI$186,VLOOKUP(Tính!I60,'Danh muc'!$Y$2:$AF$25,8,0),0))</f>
        <v>#N/A</v>
      </c>
      <c r="N60" s="9" t="e">
        <f>IF(J60=0,0,VLOOKUP($B60,Sheet7!$B$3:$AI$186,VLOOKUP(Tính!J60,'Danh muc'!$Y$2:$AF$25,8,0),0))</f>
        <v>#N/A</v>
      </c>
      <c r="O60" s="4" t="e">
        <f t="shared" si="0"/>
        <v>#N/A</v>
      </c>
      <c r="P60" s="9" t="e">
        <f t="shared" si="1"/>
        <v>#N/A</v>
      </c>
      <c r="Q60" s="9">
        <v>15</v>
      </c>
      <c r="R60" s="9" t="e">
        <f t="shared" si="2"/>
        <v>#N/A</v>
      </c>
      <c r="S60" s="9"/>
      <c r="T60" s="1"/>
    </row>
    <row r="61" spans="1:20" x14ac:dyDescent="0.25">
      <c r="A61" s="4">
        <v>61</v>
      </c>
      <c r="B61" s="4" t="s">
        <v>1043</v>
      </c>
      <c r="C61" s="1" t="str">
        <f>VLOOKUP($B61,DS!$C$3:$R$186,Tính!C$1,0)</f>
        <v>Trương Văn Toàn</v>
      </c>
      <c r="D61" s="1" t="str">
        <f>VLOOKUP($B61,DS!$C$3:$R$186,Tính!D$1,0)</f>
        <v>Dịch vụ pháp lý</v>
      </c>
      <c r="E61" s="1">
        <f>VLOOKUP($B61,DS!$C$3:$R$186,Tính!E$1,0)</f>
        <v>0</v>
      </c>
      <c r="F61" s="4" t="str">
        <f>VLOOKUP($B61,DS!$C$3:$S$186,Tính!F$1,0)</f>
        <v>Luật Tư pháp</v>
      </c>
      <c r="G61" s="4" t="e">
        <f>VLOOKUP($F61,'Danh muc'!$B$2:$V$92,G$1,0)</f>
        <v>#N/A</v>
      </c>
      <c r="H61" s="4" t="e">
        <f>VLOOKUP($F61,'Danh muc'!$B$2:$V$92,H$1,0)</f>
        <v>#N/A</v>
      </c>
      <c r="I61" s="4" t="e">
        <f>VLOOKUP($F61,'Danh muc'!$B$2:$V$92,I$1,0)</f>
        <v>#N/A</v>
      </c>
      <c r="J61" s="4" t="e">
        <f>VLOOKUP($F61,'Danh muc'!$B$2:$V$92,J$1,0)</f>
        <v>#N/A</v>
      </c>
      <c r="K61" s="9" t="e">
        <f>IF(G61=0,0,VLOOKUP($B61,Sheet7!$B$3:$AI$186,VLOOKUP(Tính!G61,'Danh muc'!$Y$2:$AF$25,8,0),0))</f>
        <v>#N/A</v>
      </c>
      <c r="L61" s="9" t="e">
        <f>IF(H61=0,0,VLOOKUP($B61,Sheet7!$B$3:$AI$186,VLOOKUP(Tính!H61,'Danh muc'!$Y$2:$AF$25,8,0),0))</f>
        <v>#N/A</v>
      </c>
      <c r="M61" s="9" t="e">
        <f>IF(I61=0,0,VLOOKUP($B61,Sheet7!$B$3:$AI$186,VLOOKUP(Tính!I61,'Danh muc'!$Y$2:$AF$25,8,0),0))</f>
        <v>#N/A</v>
      </c>
      <c r="N61" s="9" t="e">
        <f>IF(J61=0,0,VLOOKUP($B61,Sheet7!$B$3:$AI$186,VLOOKUP(Tính!J61,'Danh muc'!$Y$2:$AF$25,8,0),0))</f>
        <v>#N/A</v>
      </c>
      <c r="O61" s="4" t="e">
        <f t="shared" si="0"/>
        <v>#N/A</v>
      </c>
      <c r="P61" s="9" t="e">
        <f t="shared" si="1"/>
        <v>#N/A</v>
      </c>
      <c r="Q61" s="9">
        <v>15</v>
      </c>
      <c r="R61" s="9" t="e">
        <f t="shared" si="2"/>
        <v>#N/A</v>
      </c>
      <c r="S61" s="9"/>
      <c r="T61" s="1"/>
    </row>
    <row r="62" spans="1:20" x14ac:dyDescent="0.25">
      <c r="A62" s="4">
        <v>62</v>
      </c>
      <c r="B62" s="4" t="s">
        <v>1044</v>
      </c>
      <c r="C62" s="1" t="str">
        <f>VLOOKUP($B62,DS!$C$3:$R$186,Tính!C$1,0)</f>
        <v>Đoàn Minh Hiếu</v>
      </c>
      <c r="D62" s="1" t="str">
        <f>VLOOKUP($B62,DS!$C$3:$R$186,Tính!D$1,0)</f>
        <v>Công nghệ thông tin</v>
      </c>
      <c r="E62" s="1">
        <f>VLOOKUP($B62,DS!$C$3:$R$186,Tính!E$1,0)</f>
        <v>0</v>
      </c>
      <c r="F62" s="4" t="str">
        <f>VLOOKUP($B62,DS!$C$3:$S$186,Tính!F$1,0)</f>
        <v/>
      </c>
      <c r="G62" s="4" t="e">
        <f>VLOOKUP($F62,'Danh muc'!$B$2:$V$92,G$1,0)</f>
        <v>#N/A</v>
      </c>
      <c r="H62" s="4" t="e">
        <f>VLOOKUP($F62,'Danh muc'!$B$2:$V$92,H$1,0)</f>
        <v>#N/A</v>
      </c>
      <c r="I62" s="4" t="e">
        <f>VLOOKUP($F62,'Danh muc'!$B$2:$V$92,I$1,0)</f>
        <v>#N/A</v>
      </c>
      <c r="J62" s="4" t="e">
        <f>VLOOKUP($F62,'Danh muc'!$B$2:$V$92,J$1,0)</f>
        <v>#N/A</v>
      </c>
      <c r="K62" s="9" t="e">
        <f>IF(G62=0,0,VLOOKUP($B62,Sheet7!$B$3:$AI$186,VLOOKUP(Tính!G62,'Danh muc'!$Y$2:$AF$25,8,0),0))</f>
        <v>#N/A</v>
      </c>
      <c r="L62" s="9" t="e">
        <f>IF(H62=0,0,VLOOKUP($B62,Sheet7!$B$3:$AI$186,VLOOKUP(Tính!H62,'Danh muc'!$Y$2:$AF$25,8,0),0))</f>
        <v>#N/A</v>
      </c>
      <c r="M62" s="9" t="e">
        <f>IF(I62=0,0,VLOOKUP($B62,Sheet7!$B$3:$AI$186,VLOOKUP(Tính!I62,'Danh muc'!$Y$2:$AF$25,8,0),0))</f>
        <v>#N/A</v>
      </c>
      <c r="N62" s="9" t="e">
        <f>IF(J62=0,0,VLOOKUP($B62,Sheet7!$B$3:$AI$186,VLOOKUP(Tính!J62,'Danh muc'!$Y$2:$AF$25,8,0),0))</f>
        <v>#N/A</v>
      </c>
      <c r="O62" s="4" t="e">
        <f t="shared" si="0"/>
        <v>#N/A</v>
      </c>
      <c r="P62" s="9" t="e">
        <f t="shared" si="1"/>
        <v>#N/A</v>
      </c>
      <c r="Q62" s="9">
        <v>15</v>
      </c>
      <c r="R62" s="9" t="e">
        <f t="shared" si="2"/>
        <v>#N/A</v>
      </c>
      <c r="S62" s="9"/>
      <c r="T62" s="1"/>
    </row>
    <row r="63" spans="1:20" x14ac:dyDescent="0.25">
      <c r="A63" s="4">
        <v>63</v>
      </c>
      <c r="B63" s="4" t="s">
        <v>1045</v>
      </c>
      <c r="C63" s="1" t="str">
        <f>VLOOKUP($B63,DS!$C$3:$R$186,Tính!C$1,0)</f>
        <v>Lê Thị Huỳnh Như</v>
      </c>
      <c r="D63" s="1" t="str">
        <f>VLOOKUP($B63,DS!$C$3:$R$186,Tính!D$1,0)</f>
        <v>Tiếng Anh</v>
      </c>
      <c r="E63" s="1">
        <f>VLOOKUP($B63,DS!$C$3:$R$186,Tính!E$1,0)</f>
        <v>0</v>
      </c>
      <c r="F63" s="4" t="str">
        <f>VLOOKUP($B63,DS!$C$3:$S$186,Tính!F$1,0)</f>
        <v>Ngôn ngữ Anh</v>
      </c>
      <c r="G63" s="4" t="e">
        <f>VLOOKUP($F63,'Danh muc'!$B$2:$V$92,G$1,0)</f>
        <v>#N/A</v>
      </c>
      <c r="H63" s="4" t="e">
        <f>VLOOKUP($F63,'Danh muc'!$B$2:$V$92,H$1,0)</f>
        <v>#N/A</v>
      </c>
      <c r="I63" s="4" t="e">
        <f>VLOOKUP($F63,'Danh muc'!$B$2:$V$92,I$1,0)</f>
        <v>#N/A</v>
      </c>
      <c r="J63" s="4" t="e">
        <f>VLOOKUP($F63,'Danh muc'!$B$2:$V$92,J$1,0)</f>
        <v>#N/A</v>
      </c>
      <c r="K63" s="9" t="e">
        <f>IF(G63=0,0,VLOOKUP($B63,Sheet7!$B$3:$AI$186,VLOOKUP(Tính!G63,'Danh muc'!$Y$2:$AF$25,8,0),0))</f>
        <v>#N/A</v>
      </c>
      <c r="L63" s="9" t="e">
        <f>IF(H63=0,0,VLOOKUP($B63,Sheet7!$B$3:$AI$186,VLOOKUP(Tính!H63,'Danh muc'!$Y$2:$AF$25,8,0),0))</f>
        <v>#N/A</v>
      </c>
      <c r="M63" s="9" t="e">
        <f>IF(I63=0,0,VLOOKUP($B63,Sheet7!$B$3:$AI$186,VLOOKUP(Tính!I63,'Danh muc'!$Y$2:$AF$25,8,0),0))</f>
        <v>#N/A</v>
      </c>
      <c r="N63" s="9" t="e">
        <f>IF(J63=0,0,VLOOKUP($B63,Sheet7!$B$3:$AI$186,VLOOKUP(Tính!J63,'Danh muc'!$Y$2:$AF$25,8,0),0))</f>
        <v>#N/A</v>
      </c>
      <c r="O63" s="4" t="e">
        <f t="shared" si="0"/>
        <v>#N/A</v>
      </c>
      <c r="P63" s="9" t="e">
        <f t="shared" si="1"/>
        <v>#N/A</v>
      </c>
      <c r="Q63" s="9">
        <v>15</v>
      </c>
      <c r="R63" s="9" t="e">
        <f t="shared" si="2"/>
        <v>#N/A</v>
      </c>
      <c r="S63" s="9"/>
      <c r="T63" s="1"/>
    </row>
    <row r="64" spans="1:20" x14ac:dyDescent="0.25">
      <c r="A64" s="4">
        <v>64</v>
      </c>
      <c r="B64" s="4" t="s">
        <v>1046</v>
      </c>
      <c r="C64" s="1" t="str">
        <f>VLOOKUP($B64,DS!$C$3:$R$186,Tính!C$1,0)</f>
        <v>Nguyễn Thị Cẩm Nhung</v>
      </c>
      <c r="D64" s="1" t="str">
        <f>VLOOKUP($B64,DS!$C$3:$R$186,Tính!D$1,0)</f>
        <v>Dịch vụ pháp lý</v>
      </c>
      <c r="E64" s="1">
        <f>VLOOKUP($B64,DS!$C$3:$R$186,Tính!E$1,0)</f>
        <v>0</v>
      </c>
      <c r="F64" s="4" t="str">
        <f>VLOOKUP($B64,DS!$C$3:$S$186,Tính!F$1,0)</f>
        <v>Luật Hành chính</v>
      </c>
      <c r="G64" s="4" t="e">
        <f>VLOOKUP($F64,'Danh muc'!$B$2:$V$92,G$1,0)</f>
        <v>#N/A</v>
      </c>
      <c r="H64" s="4" t="e">
        <f>VLOOKUP($F64,'Danh muc'!$B$2:$V$92,H$1,0)</f>
        <v>#N/A</v>
      </c>
      <c r="I64" s="4" t="e">
        <f>VLOOKUP($F64,'Danh muc'!$B$2:$V$92,I$1,0)</f>
        <v>#N/A</v>
      </c>
      <c r="J64" s="4" t="e">
        <f>VLOOKUP($F64,'Danh muc'!$B$2:$V$92,J$1,0)</f>
        <v>#N/A</v>
      </c>
      <c r="K64" s="9" t="e">
        <f>IF(G64=0,0,VLOOKUP($B64,Sheet7!$B$3:$AI$186,VLOOKUP(Tính!G64,'Danh muc'!$Y$2:$AF$25,8,0),0))</f>
        <v>#N/A</v>
      </c>
      <c r="L64" s="9" t="e">
        <f>IF(H64=0,0,VLOOKUP($B64,Sheet7!$B$3:$AI$186,VLOOKUP(Tính!H64,'Danh muc'!$Y$2:$AF$25,8,0),0))</f>
        <v>#N/A</v>
      </c>
      <c r="M64" s="9" t="e">
        <f>IF(I64=0,0,VLOOKUP($B64,Sheet7!$B$3:$AI$186,VLOOKUP(Tính!I64,'Danh muc'!$Y$2:$AF$25,8,0),0))</f>
        <v>#N/A</v>
      </c>
      <c r="N64" s="9" t="e">
        <f>IF(J64=0,0,VLOOKUP($B64,Sheet7!$B$3:$AI$186,VLOOKUP(Tính!J64,'Danh muc'!$Y$2:$AF$25,8,0),0))</f>
        <v>#N/A</v>
      </c>
      <c r="O64" s="4" t="e">
        <f t="shared" si="0"/>
        <v>#N/A</v>
      </c>
      <c r="P64" s="9" t="e">
        <f t="shared" si="1"/>
        <v>#N/A</v>
      </c>
      <c r="Q64" s="9">
        <v>15</v>
      </c>
      <c r="R64" s="9" t="e">
        <f t="shared" si="2"/>
        <v>#N/A</v>
      </c>
      <c r="S64" s="9"/>
      <c r="T64" s="1"/>
    </row>
    <row r="65" spans="1:20" x14ac:dyDescent="0.25">
      <c r="A65" s="4">
        <v>65</v>
      </c>
      <c r="B65" s="4" t="s">
        <v>1047</v>
      </c>
      <c r="C65" s="1" t="str">
        <f>VLOOKUP($B65,DS!$C$3:$R$186,Tính!C$1,0)</f>
        <v>Quách Phương Nam</v>
      </c>
      <c r="D65" s="1" t="str">
        <f>VLOOKUP($B65,DS!$C$3:$R$186,Tính!D$1,0)</f>
        <v>Công nghệ kỹ thuật điện-điện tử</v>
      </c>
      <c r="E65" s="1">
        <f>VLOOKUP($B65,DS!$C$3:$R$186,Tính!E$1,0)</f>
        <v>0</v>
      </c>
      <c r="F65" s="4" t="str">
        <f>VLOOKUP($B65,DS!$C$3:$S$186,Tính!F$1,0)</f>
        <v/>
      </c>
      <c r="G65" s="4" t="e">
        <f>VLOOKUP($F65,'Danh muc'!$B$2:$V$92,G$1,0)</f>
        <v>#N/A</v>
      </c>
      <c r="H65" s="4" t="e">
        <f>VLOOKUP($F65,'Danh muc'!$B$2:$V$92,H$1,0)</f>
        <v>#N/A</v>
      </c>
      <c r="I65" s="4" t="e">
        <f>VLOOKUP($F65,'Danh muc'!$B$2:$V$92,I$1,0)</f>
        <v>#N/A</v>
      </c>
      <c r="J65" s="4" t="e">
        <f>VLOOKUP($F65,'Danh muc'!$B$2:$V$92,J$1,0)</f>
        <v>#N/A</v>
      </c>
      <c r="K65" s="9" t="e">
        <f>IF(G65=0,0,VLOOKUP($B65,Sheet7!$B$3:$AI$186,VLOOKUP(Tính!G65,'Danh muc'!$Y$2:$AF$25,8,0),0))</f>
        <v>#N/A</v>
      </c>
      <c r="L65" s="9" t="e">
        <f>IF(H65=0,0,VLOOKUP($B65,Sheet7!$B$3:$AI$186,VLOOKUP(Tính!H65,'Danh muc'!$Y$2:$AF$25,8,0),0))</f>
        <v>#N/A</v>
      </c>
      <c r="M65" s="9" t="e">
        <f>IF(I65=0,0,VLOOKUP($B65,Sheet7!$B$3:$AI$186,VLOOKUP(Tính!I65,'Danh muc'!$Y$2:$AF$25,8,0),0))</f>
        <v>#N/A</v>
      </c>
      <c r="N65" s="9" t="e">
        <f>IF(J65=0,0,VLOOKUP($B65,Sheet7!$B$3:$AI$186,VLOOKUP(Tính!J65,'Danh muc'!$Y$2:$AF$25,8,0),0))</f>
        <v>#N/A</v>
      </c>
      <c r="O65" s="4" t="e">
        <f t="shared" si="0"/>
        <v>#N/A</v>
      </c>
      <c r="P65" s="9" t="e">
        <f t="shared" si="1"/>
        <v>#N/A</v>
      </c>
      <c r="Q65" s="9">
        <v>15</v>
      </c>
      <c r="R65" s="9" t="e">
        <f t="shared" si="2"/>
        <v>#N/A</v>
      </c>
      <c r="S65" s="9"/>
      <c r="T65" s="1"/>
    </row>
    <row r="66" spans="1:20" x14ac:dyDescent="0.25">
      <c r="A66" s="4">
        <v>66</v>
      </c>
      <c r="B66" s="4" t="s">
        <v>1048</v>
      </c>
      <c r="C66" s="1" t="str">
        <f>VLOOKUP($B66,DS!$C$3:$R$186,Tính!C$1,0)</f>
        <v>Võ Thị Ngọc Thảo</v>
      </c>
      <c r="D66" s="1" t="str">
        <f>VLOOKUP($B66,DS!$C$3:$R$186,Tính!D$1,0)</f>
        <v>Sư phạm tiếng Anh</v>
      </c>
      <c r="E66" s="1" t="str">
        <f>VLOOKUP($B66,DS!$C$3:$R$186,Tính!E$1,0)</f>
        <v>21/9/2018</v>
      </c>
      <c r="F66" s="4" t="str">
        <f>VLOOKUP($B66,DS!$C$3:$S$186,Tính!F$1,0)</f>
        <v/>
      </c>
      <c r="G66" s="4" t="e">
        <f>VLOOKUP($F66,'Danh muc'!$B$2:$V$92,G$1,0)</f>
        <v>#N/A</v>
      </c>
      <c r="H66" s="4" t="e">
        <f>VLOOKUP($F66,'Danh muc'!$B$2:$V$92,H$1,0)</f>
        <v>#N/A</v>
      </c>
      <c r="I66" s="4" t="e">
        <f>VLOOKUP($F66,'Danh muc'!$B$2:$V$92,I$1,0)</f>
        <v>#N/A</v>
      </c>
      <c r="J66" s="4" t="e">
        <f>VLOOKUP($F66,'Danh muc'!$B$2:$V$92,J$1,0)</f>
        <v>#N/A</v>
      </c>
      <c r="K66" s="9" t="e">
        <f>IF(G66=0,0,VLOOKUP($B66,Sheet7!$B$3:$AI$186,VLOOKUP(Tính!G66,'Danh muc'!$Y$2:$AF$25,8,0),0))</f>
        <v>#N/A</v>
      </c>
      <c r="L66" s="9" t="e">
        <f>IF(H66=0,0,VLOOKUP($B66,Sheet7!$B$3:$AI$186,VLOOKUP(Tính!H66,'Danh muc'!$Y$2:$AF$25,8,0),0))</f>
        <v>#N/A</v>
      </c>
      <c r="M66" s="9" t="e">
        <f>IF(I66=0,0,VLOOKUP($B66,Sheet7!$B$3:$AI$186,VLOOKUP(Tính!I66,'Danh muc'!$Y$2:$AF$25,8,0),0))</f>
        <v>#N/A</v>
      </c>
      <c r="N66" s="9" t="e">
        <f>IF(J66=0,0,VLOOKUP($B66,Sheet7!$B$3:$AI$186,VLOOKUP(Tính!J66,'Danh muc'!$Y$2:$AF$25,8,0),0))</f>
        <v>#N/A</v>
      </c>
      <c r="O66" s="4" t="e">
        <f t="shared" si="0"/>
        <v>#N/A</v>
      </c>
      <c r="P66" s="9" t="e">
        <f t="shared" si="1"/>
        <v>#N/A</v>
      </c>
      <c r="Q66" s="9">
        <v>16</v>
      </c>
      <c r="R66" s="9" t="e">
        <f t="shared" si="2"/>
        <v>#N/A</v>
      </c>
      <c r="S66" s="9"/>
      <c r="T66" s="1"/>
    </row>
    <row r="67" spans="1:20" x14ac:dyDescent="0.25">
      <c r="A67" s="4">
        <v>67</v>
      </c>
      <c r="B67" s="4" t="s">
        <v>1049</v>
      </c>
      <c r="C67" s="1" t="str">
        <f>VLOOKUP($B67,DS!$C$3:$R$186,Tính!C$1,0)</f>
        <v>Nguyễn Ngọc Trân</v>
      </c>
      <c r="D67" s="1" t="str">
        <f>VLOOKUP($B67,DS!$C$3:$R$186,Tính!D$1,0)</f>
        <v>Quản trị kinh doanh</v>
      </c>
      <c r="E67" s="1">
        <f>VLOOKUP($B67,DS!$C$3:$R$186,Tính!E$1,0)</f>
        <v>0</v>
      </c>
      <c r="F67" s="4" t="str">
        <f>VLOOKUP($B67,DS!$C$3:$S$186,Tính!F$1,0)</f>
        <v/>
      </c>
      <c r="G67" s="4" t="e">
        <f>VLOOKUP($F67,'Danh muc'!$B$2:$V$92,G$1,0)</f>
        <v>#N/A</v>
      </c>
      <c r="H67" s="4" t="e">
        <f>VLOOKUP($F67,'Danh muc'!$B$2:$V$92,H$1,0)</f>
        <v>#N/A</v>
      </c>
      <c r="I67" s="4" t="e">
        <f>VLOOKUP($F67,'Danh muc'!$B$2:$V$92,I$1,0)</f>
        <v>#N/A</v>
      </c>
      <c r="J67" s="4" t="e">
        <f>VLOOKUP($F67,'Danh muc'!$B$2:$V$92,J$1,0)</f>
        <v>#N/A</v>
      </c>
      <c r="K67" s="9" t="e">
        <f>IF(G67=0,0,VLOOKUP($B67,Sheet7!$B$3:$AI$186,VLOOKUP(Tính!G67,'Danh muc'!$Y$2:$AF$25,8,0),0))</f>
        <v>#N/A</v>
      </c>
      <c r="L67" s="9" t="e">
        <f>IF(H67=0,0,VLOOKUP($B67,Sheet7!$B$3:$AI$186,VLOOKUP(Tính!H67,'Danh muc'!$Y$2:$AF$25,8,0),0))</f>
        <v>#N/A</v>
      </c>
      <c r="M67" s="9" t="e">
        <f>IF(I67=0,0,VLOOKUP($B67,Sheet7!$B$3:$AI$186,VLOOKUP(Tính!I67,'Danh muc'!$Y$2:$AF$25,8,0),0))</f>
        <v>#N/A</v>
      </c>
      <c r="N67" s="9" t="e">
        <f>IF(J67=0,0,VLOOKUP($B67,Sheet7!$B$3:$AI$186,VLOOKUP(Tính!J67,'Danh muc'!$Y$2:$AF$25,8,0),0))</f>
        <v>#N/A</v>
      </c>
      <c r="O67" s="4" t="e">
        <f t="shared" si="0"/>
        <v>#N/A</v>
      </c>
      <c r="P67" s="9" t="e">
        <f t="shared" si="1"/>
        <v>#N/A</v>
      </c>
      <c r="Q67" s="9">
        <v>15</v>
      </c>
      <c r="R67" s="9" t="e">
        <f t="shared" si="2"/>
        <v>#N/A</v>
      </c>
      <c r="S67" s="9"/>
      <c r="T67" s="1"/>
    </row>
    <row r="68" spans="1:20" x14ac:dyDescent="0.25">
      <c r="A68" s="4">
        <v>68</v>
      </c>
      <c r="B68" s="4" t="s">
        <v>1050</v>
      </c>
      <c r="C68" s="1" t="str">
        <f>VLOOKUP($B68,DS!$C$3:$R$186,Tính!C$1,0)</f>
        <v>Nguyễn Hải Đăng</v>
      </c>
      <c r="D68" s="1" t="str">
        <f>VLOOKUP($B68,DS!$C$3:$R$186,Tính!D$1,0)</f>
        <v>Công nghệ thông tin</v>
      </c>
      <c r="E68" s="1">
        <f>VLOOKUP($B68,DS!$C$3:$R$186,Tính!E$1,0)</f>
        <v>0</v>
      </c>
      <c r="F68" s="4" t="str">
        <f>VLOOKUP($B68,DS!$C$3:$S$186,Tính!F$1,0)</f>
        <v/>
      </c>
      <c r="G68" s="4" t="e">
        <f>VLOOKUP($F68,'Danh muc'!$B$2:$V$92,G$1,0)</f>
        <v>#N/A</v>
      </c>
      <c r="H68" s="4" t="e">
        <f>VLOOKUP($F68,'Danh muc'!$B$2:$V$92,H$1,0)</f>
        <v>#N/A</v>
      </c>
      <c r="I68" s="4" t="e">
        <f>VLOOKUP($F68,'Danh muc'!$B$2:$V$92,I$1,0)</f>
        <v>#N/A</v>
      </c>
      <c r="J68" s="4" t="e">
        <f>VLOOKUP($F68,'Danh muc'!$B$2:$V$92,J$1,0)</f>
        <v>#N/A</v>
      </c>
      <c r="K68" s="9" t="e">
        <f>IF(G68=0,0,VLOOKUP($B68,Sheet7!$B$3:$AI$186,VLOOKUP(Tính!G68,'Danh muc'!$Y$2:$AF$25,8,0),0))</f>
        <v>#N/A</v>
      </c>
      <c r="L68" s="9" t="e">
        <f>IF(H68=0,0,VLOOKUP($B68,Sheet7!$B$3:$AI$186,VLOOKUP(Tính!H68,'Danh muc'!$Y$2:$AF$25,8,0),0))</f>
        <v>#N/A</v>
      </c>
      <c r="M68" s="9" t="e">
        <f>IF(I68=0,0,VLOOKUP($B68,Sheet7!$B$3:$AI$186,VLOOKUP(Tính!I68,'Danh muc'!$Y$2:$AF$25,8,0),0))</f>
        <v>#N/A</v>
      </c>
      <c r="N68" s="9" t="e">
        <f>IF(J68=0,0,VLOOKUP($B68,Sheet7!$B$3:$AI$186,VLOOKUP(Tính!J68,'Danh muc'!$Y$2:$AF$25,8,0),0))</f>
        <v>#N/A</v>
      </c>
      <c r="O68" s="4" t="e">
        <f t="shared" ref="O68:O131" si="3">MAX(K68:N68)</f>
        <v>#N/A</v>
      </c>
      <c r="P68" s="9" t="e">
        <f t="shared" ref="P68:P131" si="4">INDEX(G68:J68,MATCH(O68,K68:N68,0))</f>
        <v>#N/A</v>
      </c>
      <c r="Q68" s="9">
        <v>15</v>
      </c>
      <c r="R68" s="9" t="e">
        <f t="shared" ref="R68:R131" si="5">O68-Q68</f>
        <v>#N/A</v>
      </c>
      <c r="S68" s="9"/>
      <c r="T68" s="1"/>
    </row>
    <row r="69" spans="1:20" x14ac:dyDescent="0.25">
      <c r="A69" s="4">
        <v>69</v>
      </c>
      <c r="B69" s="4" t="s">
        <v>1051</v>
      </c>
      <c r="C69" s="1" t="str">
        <f>VLOOKUP($B69,DS!$C$3:$R$186,Tính!C$1,0)</f>
        <v>Lê Đặng Kiều Diễm</v>
      </c>
      <c r="D69" s="1" t="str">
        <f>VLOOKUP($B69,DS!$C$3:$R$186,Tính!D$1,0)</f>
        <v>Công nghệ thông tin</v>
      </c>
      <c r="E69" s="1">
        <f>VLOOKUP($B69,DS!$C$3:$R$186,Tính!E$1,0)</f>
        <v>0</v>
      </c>
      <c r="F69" s="4" t="str">
        <f>VLOOKUP($B69,DS!$C$3:$S$186,Tính!F$1,0)</f>
        <v>Không có</v>
      </c>
      <c r="G69" s="4" t="e">
        <f>VLOOKUP($F69,'Danh muc'!$B$2:$V$92,G$1,0)</f>
        <v>#N/A</v>
      </c>
      <c r="H69" s="4" t="e">
        <f>VLOOKUP($F69,'Danh muc'!$B$2:$V$92,H$1,0)</f>
        <v>#N/A</v>
      </c>
      <c r="I69" s="4" t="e">
        <f>VLOOKUP($F69,'Danh muc'!$B$2:$V$92,I$1,0)</f>
        <v>#N/A</v>
      </c>
      <c r="J69" s="4" t="e">
        <f>VLOOKUP($F69,'Danh muc'!$B$2:$V$92,J$1,0)</f>
        <v>#N/A</v>
      </c>
      <c r="K69" s="9" t="e">
        <f>IF(G69=0,0,VLOOKUP($B69,Sheet7!$B$3:$AI$186,VLOOKUP(Tính!G69,'Danh muc'!$Y$2:$AF$25,8,0),0))</f>
        <v>#N/A</v>
      </c>
      <c r="L69" s="9" t="e">
        <f>IF(H69=0,0,VLOOKUP($B69,Sheet7!$B$3:$AI$186,VLOOKUP(Tính!H69,'Danh muc'!$Y$2:$AF$25,8,0),0))</f>
        <v>#N/A</v>
      </c>
      <c r="M69" s="9" t="e">
        <f>IF(I69=0,0,VLOOKUP($B69,Sheet7!$B$3:$AI$186,VLOOKUP(Tính!I69,'Danh muc'!$Y$2:$AF$25,8,0),0))</f>
        <v>#N/A</v>
      </c>
      <c r="N69" s="9" t="e">
        <f>IF(J69=0,0,VLOOKUP($B69,Sheet7!$B$3:$AI$186,VLOOKUP(Tính!J69,'Danh muc'!$Y$2:$AF$25,8,0),0))</f>
        <v>#N/A</v>
      </c>
      <c r="O69" s="4" t="e">
        <f t="shared" si="3"/>
        <v>#N/A</v>
      </c>
      <c r="P69" s="9" t="e">
        <f t="shared" si="4"/>
        <v>#N/A</v>
      </c>
      <c r="Q69" s="9">
        <v>15</v>
      </c>
      <c r="R69" s="9" t="e">
        <f t="shared" si="5"/>
        <v>#N/A</v>
      </c>
      <c r="S69" s="9"/>
      <c r="T69" s="1" t="s">
        <v>1210</v>
      </c>
    </row>
    <row r="70" spans="1:20" x14ac:dyDescent="0.25">
      <c r="A70" s="4">
        <v>70</v>
      </c>
      <c r="B70" s="4" t="s">
        <v>1052</v>
      </c>
      <c r="C70" s="1" t="str">
        <f>VLOOKUP($B70,DS!$C$3:$R$186,Tính!C$1,0)</f>
        <v>Dương Hoàng Việt</v>
      </c>
      <c r="D70" s="1" t="str">
        <f>VLOOKUP($B70,DS!$C$3:$R$186,Tính!D$1,0)</f>
        <v>Quản trị kinh doanh</v>
      </c>
      <c r="E70" s="1">
        <f>VLOOKUP($B70,DS!$C$3:$R$186,Tính!E$1,0)</f>
        <v>0</v>
      </c>
      <c r="F70" s="4" t="str">
        <f>VLOOKUP($B70,DS!$C$3:$S$186,Tính!F$1,0)</f>
        <v/>
      </c>
      <c r="G70" s="4" t="e">
        <f>VLOOKUP($F70,'Danh muc'!$B$2:$V$92,G$1,0)</f>
        <v>#N/A</v>
      </c>
      <c r="H70" s="4" t="e">
        <f>VLOOKUP($F70,'Danh muc'!$B$2:$V$92,H$1,0)</f>
        <v>#N/A</v>
      </c>
      <c r="I70" s="4" t="e">
        <f>VLOOKUP($F70,'Danh muc'!$B$2:$V$92,I$1,0)</f>
        <v>#N/A</v>
      </c>
      <c r="J70" s="4" t="e">
        <f>VLOOKUP($F70,'Danh muc'!$B$2:$V$92,J$1,0)</f>
        <v>#N/A</v>
      </c>
      <c r="K70" s="9" t="e">
        <f>IF(G70=0,0,VLOOKUP($B70,Sheet7!$B$3:$AI$186,VLOOKUP(Tính!G70,'Danh muc'!$Y$2:$AF$25,8,0),0))</f>
        <v>#N/A</v>
      </c>
      <c r="L70" s="9" t="e">
        <f>IF(H70=0,0,VLOOKUP($B70,Sheet7!$B$3:$AI$186,VLOOKUP(Tính!H70,'Danh muc'!$Y$2:$AF$25,8,0),0))</f>
        <v>#N/A</v>
      </c>
      <c r="M70" s="9" t="e">
        <f>IF(I70=0,0,VLOOKUP($B70,Sheet7!$B$3:$AI$186,VLOOKUP(Tính!I70,'Danh muc'!$Y$2:$AF$25,8,0),0))</f>
        <v>#N/A</v>
      </c>
      <c r="N70" s="9" t="e">
        <f>IF(J70=0,0,VLOOKUP($B70,Sheet7!$B$3:$AI$186,VLOOKUP(Tính!J70,'Danh muc'!$Y$2:$AF$25,8,0),0))</f>
        <v>#N/A</v>
      </c>
      <c r="O70" s="4" t="e">
        <f t="shared" si="3"/>
        <v>#N/A</v>
      </c>
      <c r="P70" s="9" t="e">
        <f t="shared" si="4"/>
        <v>#N/A</v>
      </c>
      <c r="Q70" s="9">
        <v>15</v>
      </c>
      <c r="R70" s="9" t="e">
        <f t="shared" si="5"/>
        <v>#N/A</v>
      </c>
      <c r="S70" s="9"/>
      <c r="T70" s="1"/>
    </row>
    <row r="71" spans="1:20" x14ac:dyDescent="0.25">
      <c r="A71" s="4">
        <v>71</v>
      </c>
      <c r="B71" s="4" t="s">
        <v>1053</v>
      </c>
      <c r="C71" s="1" t="str">
        <f>VLOOKUP($B71,DS!$C$3:$R$186,Tính!C$1,0)</f>
        <v>Nguyễn Hồng Thúy</v>
      </c>
      <c r="D71" s="1" t="str">
        <f>VLOOKUP($B71,DS!$C$3:$R$186,Tính!D$1,0)</f>
        <v>Công nghệ thực phẩm</v>
      </c>
      <c r="E71" s="1">
        <f>VLOOKUP($B71,DS!$C$3:$R$186,Tính!E$1,0)</f>
        <v>0</v>
      </c>
      <c r="F71" s="4" t="str">
        <f>VLOOKUP($B71,DS!$C$3:$S$186,Tính!F$1,0)</f>
        <v/>
      </c>
      <c r="G71" s="4" t="e">
        <f>VLOOKUP($F71,'Danh muc'!$B$2:$V$92,G$1,0)</f>
        <v>#N/A</v>
      </c>
      <c r="H71" s="4" t="e">
        <f>VLOOKUP($F71,'Danh muc'!$B$2:$V$92,H$1,0)</f>
        <v>#N/A</v>
      </c>
      <c r="I71" s="4" t="e">
        <f>VLOOKUP($F71,'Danh muc'!$B$2:$V$92,I$1,0)</f>
        <v>#N/A</v>
      </c>
      <c r="J71" s="4" t="e">
        <f>VLOOKUP($F71,'Danh muc'!$B$2:$V$92,J$1,0)</f>
        <v>#N/A</v>
      </c>
      <c r="K71" s="9" t="e">
        <f>IF(G71=0,0,VLOOKUP($B71,Sheet7!$B$3:$AI$186,VLOOKUP(Tính!G71,'Danh muc'!$Y$2:$AF$25,8,0),0))</f>
        <v>#N/A</v>
      </c>
      <c r="L71" s="9" t="e">
        <f>IF(H71=0,0,VLOOKUP($B71,Sheet7!$B$3:$AI$186,VLOOKUP(Tính!H71,'Danh muc'!$Y$2:$AF$25,8,0),0))</f>
        <v>#N/A</v>
      </c>
      <c r="M71" s="9" t="e">
        <f>IF(I71=0,0,VLOOKUP($B71,Sheet7!$B$3:$AI$186,VLOOKUP(Tính!I71,'Danh muc'!$Y$2:$AF$25,8,0),0))</f>
        <v>#N/A</v>
      </c>
      <c r="N71" s="9" t="e">
        <f>IF(J71=0,0,VLOOKUP($B71,Sheet7!$B$3:$AI$186,VLOOKUP(Tính!J71,'Danh muc'!$Y$2:$AF$25,8,0),0))</f>
        <v>#N/A</v>
      </c>
      <c r="O71" s="4" t="e">
        <f t="shared" si="3"/>
        <v>#N/A</v>
      </c>
      <c r="P71" s="9" t="e">
        <f t="shared" si="4"/>
        <v>#N/A</v>
      </c>
      <c r="Q71" s="9">
        <v>15</v>
      </c>
      <c r="R71" s="9" t="e">
        <f t="shared" si="5"/>
        <v>#N/A</v>
      </c>
      <c r="S71" s="9"/>
      <c r="T71" s="1"/>
    </row>
    <row r="72" spans="1:20" x14ac:dyDescent="0.25">
      <c r="A72" s="4">
        <v>72</v>
      </c>
      <c r="B72" s="4" t="s">
        <v>1054</v>
      </c>
      <c r="C72" s="1" t="str">
        <f>VLOOKUP($B72,DS!$C$3:$R$186,Tính!C$1,0)</f>
        <v>Trần Thị Phương Thảo</v>
      </c>
      <c r="D72" s="1" t="str">
        <f>VLOOKUP($B72,DS!$C$3:$R$186,Tính!D$1,0)</f>
        <v>Tiếng Anh</v>
      </c>
      <c r="E72" s="1">
        <f>VLOOKUP($B72,DS!$C$3:$R$186,Tính!E$1,0)</f>
        <v>0</v>
      </c>
      <c r="F72" s="4" t="str">
        <f>VLOOKUP($B72,DS!$C$3:$S$186,Tính!F$1,0)</f>
        <v>Ngôn ngữ Anh</v>
      </c>
      <c r="G72" s="4" t="e">
        <f>VLOOKUP($F72,'Danh muc'!$B$2:$V$92,G$1,0)</f>
        <v>#N/A</v>
      </c>
      <c r="H72" s="4" t="e">
        <f>VLOOKUP($F72,'Danh muc'!$B$2:$V$92,H$1,0)</f>
        <v>#N/A</v>
      </c>
      <c r="I72" s="4" t="e">
        <f>VLOOKUP($F72,'Danh muc'!$B$2:$V$92,I$1,0)</f>
        <v>#N/A</v>
      </c>
      <c r="J72" s="4" t="e">
        <f>VLOOKUP($F72,'Danh muc'!$B$2:$V$92,J$1,0)</f>
        <v>#N/A</v>
      </c>
      <c r="K72" s="9" t="e">
        <f>IF(G72=0,0,VLOOKUP($B72,Sheet7!$B$3:$AI$186,VLOOKUP(Tính!G72,'Danh muc'!$Y$2:$AF$25,8,0),0))</f>
        <v>#N/A</v>
      </c>
      <c r="L72" s="9" t="e">
        <f>IF(H72=0,0,VLOOKUP($B72,Sheet7!$B$3:$AI$186,VLOOKUP(Tính!H72,'Danh muc'!$Y$2:$AF$25,8,0),0))</f>
        <v>#N/A</v>
      </c>
      <c r="M72" s="9" t="e">
        <f>IF(I72=0,0,VLOOKUP($B72,Sheet7!$B$3:$AI$186,VLOOKUP(Tính!I72,'Danh muc'!$Y$2:$AF$25,8,0),0))</f>
        <v>#N/A</v>
      </c>
      <c r="N72" s="9" t="e">
        <f>IF(J72=0,0,VLOOKUP($B72,Sheet7!$B$3:$AI$186,VLOOKUP(Tính!J72,'Danh muc'!$Y$2:$AF$25,8,0),0))</f>
        <v>#N/A</v>
      </c>
      <c r="O72" s="4" t="e">
        <f t="shared" si="3"/>
        <v>#N/A</v>
      </c>
      <c r="P72" s="9" t="e">
        <f t="shared" si="4"/>
        <v>#N/A</v>
      </c>
      <c r="Q72" s="9">
        <v>15</v>
      </c>
      <c r="R72" s="9" t="e">
        <f t="shared" si="5"/>
        <v>#N/A</v>
      </c>
      <c r="S72" s="9"/>
      <c r="T72" s="1"/>
    </row>
    <row r="73" spans="1:20" x14ac:dyDescent="0.25">
      <c r="A73" s="4">
        <v>73</v>
      </c>
      <c r="B73" s="4" t="s">
        <v>1055</v>
      </c>
      <c r="C73" s="1" t="str">
        <f>VLOOKUP($B73,DS!$C$3:$R$186,Tính!C$1,0)</f>
        <v>Trần Thị Cẩm Tú</v>
      </c>
      <c r="D73" s="1" t="str">
        <f>VLOOKUP($B73,DS!$C$3:$R$186,Tính!D$1,0)</f>
        <v>Tài chính - Ngân hàng</v>
      </c>
      <c r="E73" s="1">
        <f>VLOOKUP($B73,DS!$C$3:$R$186,Tính!E$1,0)</f>
        <v>0</v>
      </c>
      <c r="F73" s="4" t="str">
        <f>VLOOKUP($B73,DS!$C$3:$S$186,Tính!F$1,0)</f>
        <v/>
      </c>
      <c r="G73" s="4" t="e">
        <f>VLOOKUP($F73,'Danh muc'!$B$2:$V$92,G$1,0)</f>
        <v>#N/A</v>
      </c>
      <c r="H73" s="4" t="e">
        <f>VLOOKUP($F73,'Danh muc'!$B$2:$V$92,H$1,0)</f>
        <v>#N/A</v>
      </c>
      <c r="I73" s="4" t="e">
        <f>VLOOKUP($F73,'Danh muc'!$B$2:$V$92,I$1,0)</f>
        <v>#N/A</v>
      </c>
      <c r="J73" s="4" t="e">
        <f>VLOOKUP($F73,'Danh muc'!$B$2:$V$92,J$1,0)</f>
        <v>#N/A</v>
      </c>
      <c r="K73" s="9" t="e">
        <f>IF(G73=0,0,VLOOKUP($B73,Sheet7!$B$3:$AI$186,VLOOKUP(Tính!G73,'Danh muc'!$Y$2:$AF$25,8,0),0))</f>
        <v>#N/A</v>
      </c>
      <c r="L73" s="9" t="e">
        <f>IF(H73=0,0,VLOOKUP($B73,Sheet7!$B$3:$AI$186,VLOOKUP(Tính!H73,'Danh muc'!$Y$2:$AF$25,8,0),0))</f>
        <v>#N/A</v>
      </c>
      <c r="M73" s="9" t="e">
        <f>IF(I73=0,0,VLOOKUP($B73,Sheet7!$B$3:$AI$186,VLOOKUP(Tính!I73,'Danh muc'!$Y$2:$AF$25,8,0),0))</f>
        <v>#N/A</v>
      </c>
      <c r="N73" s="9" t="e">
        <f>IF(J73=0,0,VLOOKUP($B73,Sheet7!$B$3:$AI$186,VLOOKUP(Tính!J73,'Danh muc'!$Y$2:$AF$25,8,0),0))</f>
        <v>#N/A</v>
      </c>
      <c r="O73" s="4" t="e">
        <f t="shared" si="3"/>
        <v>#N/A</v>
      </c>
      <c r="P73" s="9" t="e">
        <f t="shared" si="4"/>
        <v>#N/A</v>
      </c>
      <c r="Q73" s="9">
        <v>15</v>
      </c>
      <c r="R73" s="9" t="e">
        <f t="shared" si="5"/>
        <v>#N/A</v>
      </c>
      <c r="S73" s="9"/>
      <c r="T73" s="1"/>
    </row>
    <row r="74" spans="1:20" x14ac:dyDescent="0.25">
      <c r="A74" s="4">
        <v>74</v>
      </c>
      <c r="B74" s="4" t="s">
        <v>1056</v>
      </c>
      <c r="C74" s="1" t="str">
        <f>VLOOKUP($B74,DS!$C$3:$R$186,Tính!C$1,0)</f>
        <v>Huỳnh Nguyễn Tuấn Anh</v>
      </c>
      <c r="D74" s="1" t="str">
        <f>VLOOKUP($B74,DS!$C$3:$R$186,Tính!D$1,0)</f>
        <v>Tài chính - Ngân hàng</v>
      </c>
      <c r="E74" s="1">
        <f>VLOOKUP($B74,DS!$C$3:$R$186,Tính!E$1,0)</f>
        <v>0</v>
      </c>
      <c r="F74" s="4" t="str">
        <f>VLOOKUP($B74,DS!$C$3:$S$186,Tính!F$1,0)</f>
        <v/>
      </c>
      <c r="G74" s="4" t="e">
        <f>VLOOKUP($F74,'Danh muc'!$B$2:$V$92,G$1,0)</f>
        <v>#N/A</v>
      </c>
      <c r="H74" s="4" t="e">
        <f>VLOOKUP($F74,'Danh muc'!$B$2:$V$92,H$1,0)</f>
        <v>#N/A</v>
      </c>
      <c r="I74" s="4" t="e">
        <f>VLOOKUP($F74,'Danh muc'!$B$2:$V$92,I$1,0)</f>
        <v>#N/A</v>
      </c>
      <c r="J74" s="4" t="e">
        <f>VLOOKUP($F74,'Danh muc'!$B$2:$V$92,J$1,0)</f>
        <v>#N/A</v>
      </c>
      <c r="K74" s="9" t="e">
        <f>IF(G74=0,0,VLOOKUP($B74,Sheet7!$B$3:$AI$186,VLOOKUP(Tính!G74,'Danh muc'!$Y$2:$AF$25,8,0),0))</f>
        <v>#N/A</v>
      </c>
      <c r="L74" s="9" t="e">
        <f>IF(H74=0,0,VLOOKUP($B74,Sheet7!$B$3:$AI$186,VLOOKUP(Tính!H74,'Danh muc'!$Y$2:$AF$25,8,0),0))</f>
        <v>#N/A</v>
      </c>
      <c r="M74" s="9" t="e">
        <f>IF(I74=0,0,VLOOKUP($B74,Sheet7!$B$3:$AI$186,VLOOKUP(Tính!I74,'Danh muc'!$Y$2:$AF$25,8,0),0))</f>
        <v>#N/A</v>
      </c>
      <c r="N74" s="9" t="e">
        <f>IF(J74=0,0,VLOOKUP($B74,Sheet7!$B$3:$AI$186,VLOOKUP(Tính!J74,'Danh muc'!$Y$2:$AF$25,8,0),0))</f>
        <v>#N/A</v>
      </c>
      <c r="O74" s="4" t="e">
        <f t="shared" si="3"/>
        <v>#N/A</v>
      </c>
      <c r="P74" s="9" t="e">
        <f t="shared" si="4"/>
        <v>#N/A</v>
      </c>
      <c r="Q74" s="9">
        <v>15</v>
      </c>
      <c r="R74" s="9" t="e">
        <f t="shared" si="5"/>
        <v>#N/A</v>
      </c>
      <c r="S74" s="9"/>
      <c r="T74" s="1"/>
    </row>
    <row r="75" spans="1:20" x14ac:dyDescent="0.25">
      <c r="A75" s="4">
        <v>75</v>
      </c>
      <c r="B75" s="4" t="s">
        <v>1057</v>
      </c>
      <c r="C75" s="1" t="str">
        <f>VLOOKUP($B75,DS!$C$3:$R$186,Tính!C$1,0)</f>
        <v>Nguyễn Thị Thu Trang</v>
      </c>
      <c r="D75" s="1" t="str">
        <f>VLOOKUP($B75,DS!$C$3:$R$186,Tính!D$1,0)</f>
        <v>Ngôn ngữ Anh</v>
      </c>
      <c r="E75" s="1">
        <f>VLOOKUP($B75,DS!$C$3:$R$186,Tính!E$1,0)</f>
        <v>0</v>
      </c>
      <c r="F75" s="4" t="str">
        <f>VLOOKUP($B75,DS!$C$3:$S$186,Tính!F$1,0)</f>
        <v>Ngôn ngữ Anh</v>
      </c>
      <c r="G75" s="4" t="e">
        <f>VLOOKUP($F75,'Danh muc'!$B$2:$V$92,G$1,0)</f>
        <v>#N/A</v>
      </c>
      <c r="H75" s="4" t="e">
        <f>VLOOKUP($F75,'Danh muc'!$B$2:$V$92,H$1,0)</f>
        <v>#N/A</v>
      </c>
      <c r="I75" s="4" t="e">
        <f>VLOOKUP($F75,'Danh muc'!$B$2:$V$92,I$1,0)</f>
        <v>#N/A</v>
      </c>
      <c r="J75" s="4" t="e">
        <f>VLOOKUP($F75,'Danh muc'!$B$2:$V$92,J$1,0)</f>
        <v>#N/A</v>
      </c>
      <c r="K75" s="9" t="e">
        <f>IF(G75=0,0,VLOOKUP($B75,Sheet7!$B$3:$AI$186,VLOOKUP(Tính!G75,'Danh muc'!$Y$2:$AF$25,8,0),0))</f>
        <v>#N/A</v>
      </c>
      <c r="L75" s="9" t="e">
        <f>IF(H75=0,0,VLOOKUP($B75,Sheet7!$B$3:$AI$186,VLOOKUP(Tính!H75,'Danh muc'!$Y$2:$AF$25,8,0),0))</f>
        <v>#N/A</v>
      </c>
      <c r="M75" s="9" t="e">
        <f>IF(I75=0,0,VLOOKUP($B75,Sheet7!$B$3:$AI$186,VLOOKUP(Tính!I75,'Danh muc'!$Y$2:$AF$25,8,0),0))</f>
        <v>#N/A</v>
      </c>
      <c r="N75" s="9" t="e">
        <f>IF(J75=0,0,VLOOKUP($B75,Sheet7!$B$3:$AI$186,VLOOKUP(Tính!J75,'Danh muc'!$Y$2:$AF$25,8,0),0))</f>
        <v>#N/A</v>
      </c>
      <c r="O75" s="4" t="e">
        <f t="shared" si="3"/>
        <v>#N/A</v>
      </c>
      <c r="P75" s="9" t="e">
        <f t="shared" si="4"/>
        <v>#N/A</v>
      </c>
      <c r="Q75" s="9">
        <v>15</v>
      </c>
      <c r="R75" s="9" t="e">
        <f t="shared" si="5"/>
        <v>#N/A</v>
      </c>
      <c r="S75" s="9"/>
      <c r="T75" s="1"/>
    </row>
    <row r="76" spans="1:20" x14ac:dyDescent="0.25">
      <c r="A76" s="4">
        <v>77</v>
      </c>
      <c r="B76" s="4" t="s">
        <v>1058</v>
      </c>
      <c r="C76" s="1" t="str">
        <f>VLOOKUP($B76,DS!$C$3:$R$186,Tính!C$1,0)</f>
        <v>Phạm Tấn Đạt</v>
      </c>
      <c r="D76" s="1" t="str">
        <f>VLOOKUP($B76,DS!$C$3:$R$186,Tính!D$1,0)</f>
        <v>Công nghệ kỹ thuật xây dựng</v>
      </c>
      <c r="E76" s="1">
        <f>VLOOKUP($B76,DS!$C$3:$R$186,Tính!E$1,0)</f>
        <v>0</v>
      </c>
      <c r="F76" s="4" t="str">
        <f>VLOOKUP($B76,DS!$C$3:$S$186,Tính!F$1,0)</f>
        <v/>
      </c>
      <c r="G76" s="4" t="e">
        <f>VLOOKUP($F76,'Danh muc'!$B$2:$V$92,G$1,0)</f>
        <v>#N/A</v>
      </c>
      <c r="H76" s="4" t="e">
        <f>VLOOKUP($F76,'Danh muc'!$B$2:$V$92,H$1,0)</f>
        <v>#N/A</v>
      </c>
      <c r="I76" s="4" t="e">
        <f>VLOOKUP($F76,'Danh muc'!$B$2:$V$92,I$1,0)</f>
        <v>#N/A</v>
      </c>
      <c r="J76" s="4" t="e">
        <f>VLOOKUP($F76,'Danh muc'!$B$2:$V$92,J$1,0)</f>
        <v>#N/A</v>
      </c>
      <c r="K76" s="9" t="e">
        <f>IF(G76=0,0,VLOOKUP($B76,Sheet7!$B$3:$AI$186,VLOOKUP(Tính!G76,'Danh muc'!$Y$2:$AF$25,8,0),0))</f>
        <v>#N/A</v>
      </c>
      <c r="L76" s="9" t="e">
        <f>IF(H76=0,0,VLOOKUP($B76,Sheet7!$B$3:$AI$186,VLOOKUP(Tính!H76,'Danh muc'!$Y$2:$AF$25,8,0),0))</f>
        <v>#N/A</v>
      </c>
      <c r="M76" s="9" t="e">
        <f>IF(I76=0,0,VLOOKUP($B76,Sheet7!$B$3:$AI$186,VLOOKUP(Tính!I76,'Danh muc'!$Y$2:$AF$25,8,0),0))</f>
        <v>#N/A</v>
      </c>
      <c r="N76" s="9" t="e">
        <f>IF(J76=0,0,VLOOKUP($B76,Sheet7!$B$3:$AI$186,VLOOKUP(Tính!J76,'Danh muc'!$Y$2:$AF$25,8,0),0))</f>
        <v>#N/A</v>
      </c>
      <c r="O76" s="4" t="e">
        <f t="shared" si="3"/>
        <v>#N/A</v>
      </c>
      <c r="P76" s="9" t="e">
        <f t="shared" si="4"/>
        <v>#N/A</v>
      </c>
      <c r="Q76" s="9">
        <v>15</v>
      </c>
      <c r="R76" s="9" t="e">
        <f t="shared" si="5"/>
        <v>#N/A</v>
      </c>
      <c r="S76" s="9"/>
      <c r="T76" s="1"/>
    </row>
    <row r="77" spans="1:20" x14ac:dyDescent="0.25">
      <c r="A77" s="4">
        <v>78</v>
      </c>
      <c r="B77" s="4" t="s">
        <v>1059</v>
      </c>
      <c r="C77" s="1" t="str">
        <f>VLOOKUP($B77,DS!$C$3:$R$186,Tính!C$1,0)</f>
        <v>Nguyễn Tường Vy</v>
      </c>
      <c r="D77" s="1" t="str">
        <f>VLOOKUP($B77,DS!$C$3:$R$186,Tính!D$1,0)</f>
        <v>Dịch vụ pháp lý</v>
      </c>
      <c r="E77" s="1">
        <f>VLOOKUP($B77,DS!$C$3:$R$186,Tính!E$1,0)</f>
        <v>0</v>
      </c>
      <c r="F77" s="4" t="str">
        <f>VLOOKUP($B77,DS!$C$3:$S$186,Tính!F$1,0)</f>
        <v>Luật Thương mại</v>
      </c>
      <c r="G77" s="4" t="e">
        <f>VLOOKUP($F77,'Danh muc'!$B$2:$V$92,G$1,0)</f>
        <v>#N/A</v>
      </c>
      <c r="H77" s="4" t="e">
        <f>VLOOKUP($F77,'Danh muc'!$B$2:$V$92,H$1,0)</f>
        <v>#N/A</v>
      </c>
      <c r="I77" s="4" t="e">
        <f>VLOOKUP($F77,'Danh muc'!$B$2:$V$92,I$1,0)</f>
        <v>#N/A</v>
      </c>
      <c r="J77" s="4" t="e">
        <f>VLOOKUP($F77,'Danh muc'!$B$2:$V$92,J$1,0)</f>
        <v>#N/A</v>
      </c>
      <c r="K77" s="9" t="e">
        <f>IF(G77=0,0,VLOOKUP($B77,Sheet7!$B$3:$AI$186,VLOOKUP(Tính!G77,'Danh muc'!$Y$2:$AF$25,8,0),0))</f>
        <v>#N/A</v>
      </c>
      <c r="L77" s="9" t="e">
        <f>IF(H77=0,0,VLOOKUP($B77,Sheet7!$B$3:$AI$186,VLOOKUP(Tính!H77,'Danh muc'!$Y$2:$AF$25,8,0),0))</f>
        <v>#N/A</v>
      </c>
      <c r="M77" s="9" t="e">
        <f>IF(I77=0,0,VLOOKUP($B77,Sheet7!$B$3:$AI$186,VLOOKUP(Tính!I77,'Danh muc'!$Y$2:$AF$25,8,0),0))</f>
        <v>#N/A</v>
      </c>
      <c r="N77" s="9" t="e">
        <f>IF(J77=0,0,VLOOKUP($B77,Sheet7!$B$3:$AI$186,VLOOKUP(Tính!J77,'Danh muc'!$Y$2:$AF$25,8,0),0))</f>
        <v>#N/A</v>
      </c>
      <c r="O77" s="4" t="e">
        <f t="shared" si="3"/>
        <v>#N/A</v>
      </c>
      <c r="P77" s="9" t="e">
        <f t="shared" si="4"/>
        <v>#N/A</v>
      </c>
      <c r="Q77" s="9">
        <v>15</v>
      </c>
      <c r="R77" s="9" t="e">
        <f t="shared" si="5"/>
        <v>#N/A</v>
      </c>
      <c r="S77" s="9"/>
      <c r="T77" s="1"/>
    </row>
    <row r="78" spans="1:20" x14ac:dyDescent="0.25">
      <c r="A78" s="4">
        <v>79</v>
      </c>
      <c r="B78" s="4" t="s">
        <v>1060</v>
      </c>
      <c r="C78" s="1" t="str">
        <f>VLOOKUP($B78,DS!$C$3:$R$186,Tính!C$1,0)</f>
        <v>Phạm Ngọc Hân</v>
      </c>
      <c r="D78" s="1" t="str">
        <f>VLOOKUP($B78,DS!$C$3:$R$186,Tính!D$1,0)</f>
        <v>Dịch vụ pháp lý</v>
      </c>
      <c r="E78" s="1">
        <f>VLOOKUP($B78,DS!$C$3:$R$186,Tính!E$1,0)</f>
        <v>0</v>
      </c>
      <c r="F78" s="4" t="str">
        <f>VLOOKUP($B78,DS!$C$3:$S$186,Tính!F$1,0)</f>
        <v>Luật Thương mại</v>
      </c>
      <c r="G78" s="4" t="e">
        <f>VLOOKUP($F78,'Danh muc'!$B$2:$V$92,G$1,0)</f>
        <v>#N/A</v>
      </c>
      <c r="H78" s="4" t="e">
        <f>VLOOKUP($F78,'Danh muc'!$B$2:$V$92,H$1,0)</f>
        <v>#N/A</v>
      </c>
      <c r="I78" s="4" t="e">
        <f>VLOOKUP($F78,'Danh muc'!$B$2:$V$92,I$1,0)</f>
        <v>#N/A</v>
      </c>
      <c r="J78" s="4" t="e">
        <f>VLOOKUP($F78,'Danh muc'!$B$2:$V$92,J$1,0)</f>
        <v>#N/A</v>
      </c>
      <c r="K78" s="9" t="e">
        <f>IF(G78=0,0,VLOOKUP($B78,Sheet7!$B$3:$AI$186,VLOOKUP(Tính!G78,'Danh muc'!$Y$2:$AF$25,8,0),0))</f>
        <v>#N/A</v>
      </c>
      <c r="L78" s="9" t="e">
        <f>IF(H78=0,0,VLOOKUP($B78,Sheet7!$B$3:$AI$186,VLOOKUP(Tính!H78,'Danh muc'!$Y$2:$AF$25,8,0),0))</f>
        <v>#N/A</v>
      </c>
      <c r="M78" s="9" t="e">
        <f>IF(I78=0,0,VLOOKUP($B78,Sheet7!$B$3:$AI$186,VLOOKUP(Tính!I78,'Danh muc'!$Y$2:$AF$25,8,0),0))</f>
        <v>#N/A</v>
      </c>
      <c r="N78" s="9" t="e">
        <f>IF(J78=0,0,VLOOKUP($B78,Sheet7!$B$3:$AI$186,VLOOKUP(Tính!J78,'Danh muc'!$Y$2:$AF$25,8,0),0))</f>
        <v>#N/A</v>
      </c>
      <c r="O78" s="4" t="e">
        <f t="shared" si="3"/>
        <v>#N/A</v>
      </c>
      <c r="P78" s="9" t="e">
        <f t="shared" si="4"/>
        <v>#N/A</v>
      </c>
      <c r="Q78" s="9">
        <v>15</v>
      </c>
      <c r="R78" s="9" t="e">
        <f t="shared" si="5"/>
        <v>#N/A</v>
      </c>
      <c r="S78" s="9"/>
      <c r="T78" s="1"/>
    </row>
    <row r="79" spans="1:20" x14ac:dyDescent="0.25">
      <c r="A79" s="4">
        <v>80</v>
      </c>
      <c r="B79" s="4" t="s">
        <v>1061</v>
      </c>
      <c r="C79" s="1" t="str">
        <f>VLOOKUP($B79,DS!$C$3:$R$186,Tính!C$1,0)</f>
        <v>Phạm Thị Thu Hiền</v>
      </c>
      <c r="D79" s="1" t="str">
        <f>VLOOKUP($B79,DS!$C$3:$R$186,Tính!D$1,0)</f>
        <v>Kế toán</v>
      </c>
      <c r="E79" s="1">
        <f>VLOOKUP($B79,DS!$C$3:$R$186,Tính!E$1,0)</f>
        <v>0</v>
      </c>
      <c r="F79" s="4" t="str">
        <f>VLOOKUP($B79,DS!$C$3:$S$186,Tính!F$1,0)</f>
        <v/>
      </c>
      <c r="G79" s="4" t="e">
        <f>VLOOKUP($F79,'Danh muc'!$B$2:$V$92,G$1,0)</f>
        <v>#N/A</v>
      </c>
      <c r="H79" s="4" t="e">
        <f>VLOOKUP($F79,'Danh muc'!$B$2:$V$92,H$1,0)</f>
        <v>#N/A</v>
      </c>
      <c r="I79" s="4" t="e">
        <f>VLOOKUP($F79,'Danh muc'!$B$2:$V$92,I$1,0)</f>
        <v>#N/A</v>
      </c>
      <c r="J79" s="4" t="e">
        <f>VLOOKUP($F79,'Danh muc'!$B$2:$V$92,J$1,0)</f>
        <v>#N/A</v>
      </c>
      <c r="K79" s="9" t="e">
        <f>IF(G79=0,0,VLOOKUP($B79,Sheet7!$B$3:$AI$186,VLOOKUP(Tính!G79,'Danh muc'!$Y$2:$AF$25,8,0),0))</f>
        <v>#N/A</v>
      </c>
      <c r="L79" s="9" t="e">
        <f>IF(H79=0,0,VLOOKUP($B79,Sheet7!$B$3:$AI$186,VLOOKUP(Tính!H79,'Danh muc'!$Y$2:$AF$25,8,0),0))</f>
        <v>#N/A</v>
      </c>
      <c r="M79" s="9" t="e">
        <f>IF(I79=0,0,VLOOKUP($B79,Sheet7!$B$3:$AI$186,VLOOKUP(Tính!I79,'Danh muc'!$Y$2:$AF$25,8,0),0))</f>
        <v>#N/A</v>
      </c>
      <c r="N79" s="9" t="e">
        <f>IF(J79=0,0,VLOOKUP($B79,Sheet7!$B$3:$AI$186,VLOOKUP(Tính!J79,'Danh muc'!$Y$2:$AF$25,8,0),0))</f>
        <v>#N/A</v>
      </c>
      <c r="O79" s="4" t="e">
        <f t="shared" si="3"/>
        <v>#N/A</v>
      </c>
      <c r="P79" s="9" t="e">
        <f t="shared" si="4"/>
        <v>#N/A</v>
      </c>
      <c r="Q79" s="9">
        <v>15</v>
      </c>
      <c r="R79" s="9" t="e">
        <f t="shared" si="5"/>
        <v>#N/A</v>
      </c>
      <c r="S79" s="9"/>
      <c r="T79" s="1"/>
    </row>
    <row r="80" spans="1:20" x14ac:dyDescent="0.25">
      <c r="A80" s="4">
        <v>81</v>
      </c>
      <c r="B80" s="4" t="s">
        <v>1062</v>
      </c>
      <c r="C80" s="1" t="str">
        <f>VLOOKUP($B80,DS!$C$3:$R$186,Tính!C$1,0)</f>
        <v>Nguyễn Trần Thúy Vy</v>
      </c>
      <c r="D80" s="1" t="str">
        <f>VLOOKUP($B80,DS!$C$3:$R$186,Tính!D$1,0)</f>
        <v>Ngôn ngữ Anh</v>
      </c>
      <c r="E80" s="1">
        <f>VLOOKUP($B80,DS!$C$3:$R$186,Tính!E$1,0)</f>
        <v>0</v>
      </c>
      <c r="F80" s="4" t="str">
        <f>VLOOKUP($B80,DS!$C$3:$S$186,Tính!F$1,0)</f>
        <v/>
      </c>
      <c r="G80" s="4" t="e">
        <f>VLOOKUP($F80,'Danh muc'!$B$2:$V$92,G$1,0)</f>
        <v>#N/A</v>
      </c>
      <c r="H80" s="4" t="e">
        <f>VLOOKUP($F80,'Danh muc'!$B$2:$V$92,H$1,0)</f>
        <v>#N/A</v>
      </c>
      <c r="I80" s="4" t="e">
        <f>VLOOKUP($F80,'Danh muc'!$B$2:$V$92,I$1,0)</f>
        <v>#N/A</v>
      </c>
      <c r="J80" s="4" t="e">
        <f>VLOOKUP($F80,'Danh muc'!$B$2:$V$92,J$1,0)</f>
        <v>#N/A</v>
      </c>
      <c r="K80" s="9" t="e">
        <f>IF(G80=0,0,VLOOKUP($B80,Sheet7!$B$3:$AI$186,VLOOKUP(Tính!G80,'Danh muc'!$Y$2:$AF$25,8,0),0))</f>
        <v>#N/A</v>
      </c>
      <c r="L80" s="9" t="e">
        <f>IF(H80=0,0,VLOOKUP($B80,Sheet7!$B$3:$AI$186,VLOOKUP(Tính!H80,'Danh muc'!$Y$2:$AF$25,8,0),0))</f>
        <v>#N/A</v>
      </c>
      <c r="M80" s="9" t="e">
        <f>IF(I80=0,0,VLOOKUP($B80,Sheet7!$B$3:$AI$186,VLOOKUP(Tính!I80,'Danh muc'!$Y$2:$AF$25,8,0),0))</f>
        <v>#N/A</v>
      </c>
      <c r="N80" s="9" t="e">
        <f>IF(J80=0,0,VLOOKUP($B80,Sheet7!$B$3:$AI$186,VLOOKUP(Tính!J80,'Danh muc'!$Y$2:$AF$25,8,0),0))</f>
        <v>#N/A</v>
      </c>
      <c r="O80" s="4" t="e">
        <f t="shared" si="3"/>
        <v>#N/A</v>
      </c>
      <c r="P80" s="9" t="e">
        <f t="shared" si="4"/>
        <v>#N/A</v>
      </c>
      <c r="Q80" s="9">
        <v>15</v>
      </c>
      <c r="R80" s="9" t="e">
        <f t="shared" si="5"/>
        <v>#N/A</v>
      </c>
      <c r="S80" s="9"/>
      <c r="T80" s="1"/>
    </row>
    <row r="81" spans="1:20" x14ac:dyDescent="0.25">
      <c r="A81" s="4">
        <v>82</v>
      </c>
      <c r="B81" s="4" t="s">
        <v>1063</v>
      </c>
      <c r="C81" s="1" t="str">
        <f>VLOOKUP($B81,DS!$C$3:$R$186,Tính!C$1,0)</f>
        <v>Lê Thị Ngọc Huyền</v>
      </c>
      <c r="D81" s="1" t="str">
        <f>VLOOKUP($B81,DS!$C$3:$R$186,Tính!D$1,0)</f>
        <v>Quản trị dịch vụ du lịch và lữ hành</v>
      </c>
      <c r="E81" s="1">
        <f>VLOOKUP($B81,DS!$C$3:$R$186,Tính!E$1,0)</f>
        <v>0</v>
      </c>
      <c r="F81" s="4" t="str">
        <f>VLOOKUP($B81,DS!$C$3:$S$186,Tính!F$1,0)</f>
        <v/>
      </c>
      <c r="G81" s="4" t="e">
        <f>VLOOKUP($F81,'Danh muc'!$B$2:$V$92,G$1,0)</f>
        <v>#N/A</v>
      </c>
      <c r="H81" s="4" t="e">
        <f>VLOOKUP($F81,'Danh muc'!$B$2:$V$92,H$1,0)</f>
        <v>#N/A</v>
      </c>
      <c r="I81" s="4" t="e">
        <f>VLOOKUP($F81,'Danh muc'!$B$2:$V$92,I$1,0)</f>
        <v>#N/A</v>
      </c>
      <c r="J81" s="4" t="e">
        <f>VLOOKUP($F81,'Danh muc'!$B$2:$V$92,J$1,0)</f>
        <v>#N/A</v>
      </c>
      <c r="K81" s="9" t="e">
        <f>IF(G81=0,0,VLOOKUP($B81,Sheet7!$B$3:$AI$186,VLOOKUP(Tính!G81,'Danh muc'!$Y$2:$AF$25,8,0),0))</f>
        <v>#N/A</v>
      </c>
      <c r="L81" s="9" t="e">
        <f>IF(H81=0,0,VLOOKUP($B81,Sheet7!$B$3:$AI$186,VLOOKUP(Tính!H81,'Danh muc'!$Y$2:$AF$25,8,0),0))</f>
        <v>#N/A</v>
      </c>
      <c r="M81" s="9" t="e">
        <f>IF(I81=0,0,VLOOKUP($B81,Sheet7!$B$3:$AI$186,VLOOKUP(Tính!I81,'Danh muc'!$Y$2:$AF$25,8,0),0))</f>
        <v>#N/A</v>
      </c>
      <c r="N81" s="9" t="e">
        <f>IF(J81=0,0,VLOOKUP($B81,Sheet7!$B$3:$AI$186,VLOOKUP(Tính!J81,'Danh muc'!$Y$2:$AF$25,8,0),0))</f>
        <v>#N/A</v>
      </c>
      <c r="O81" s="4" t="e">
        <f t="shared" si="3"/>
        <v>#N/A</v>
      </c>
      <c r="P81" s="9" t="e">
        <f t="shared" si="4"/>
        <v>#N/A</v>
      </c>
      <c r="Q81" s="9">
        <v>15</v>
      </c>
      <c r="R81" s="9" t="e">
        <f t="shared" si="5"/>
        <v>#N/A</v>
      </c>
      <c r="S81" s="9"/>
      <c r="T81" s="1"/>
    </row>
    <row r="82" spans="1:20" x14ac:dyDescent="0.25">
      <c r="A82" s="4">
        <v>83</v>
      </c>
      <c r="B82" s="4" t="s">
        <v>1064</v>
      </c>
      <c r="C82" s="1" t="str">
        <f>VLOOKUP($B82,DS!$C$3:$R$186,Tính!C$1,0)</f>
        <v>Lê Nguyễn Bảo Ngọc</v>
      </c>
      <c r="D82" s="1" t="str">
        <f>VLOOKUP($B82,DS!$C$3:$R$186,Tính!D$1,0)</f>
        <v>Sư phạm Toán học</v>
      </c>
      <c r="E82" s="1" t="str">
        <f>VLOOKUP($B82,DS!$C$3:$R$186,Tính!E$1,0)</f>
        <v>15/10/2021</v>
      </c>
      <c r="F82" s="4" t="str">
        <f>VLOOKUP($B82,DS!$C$3:$S$186,Tính!F$1,0)</f>
        <v/>
      </c>
      <c r="G82" s="4" t="e">
        <f>VLOOKUP($F82,'Danh muc'!$B$2:$V$92,G$1,0)</f>
        <v>#N/A</v>
      </c>
      <c r="H82" s="4" t="e">
        <f>VLOOKUP($F82,'Danh muc'!$B$2:$V$92,H$1,0)</f>
        <v>#N/A</v>
      </c>
      <c r="I82" s="4" t="e">
        <f>VLOOKUP($F82,'Danh muc'!$B$2:$V$92,I$1,0)</f>
        <v>#N/A</v>
      </c>
      <c r="J82" s="4" t="e">
        <f>VLOOKUP($F82,'Danh muc'!$B$2:$V$92,J$1,0)</f>
        <v>#N/A</v>
      </c>
      <c r="K82" s="9" t="e">
        <f>IF(G82=0,0,VLOOKUP($B82,Sheet7!$B$3:$AI$186,VLOOKUP(Tính!G82,'Danh muc'!$Y$2:$AF$25,8,0),0))</f>
        <v>#N/A</v>
      </c>
      <c r="L82" s="9" t="e">
        <f>IF(H82=0,0,VLOOKUP($B82,Sheet7!$B$3:$AI$186,VLOOKUP(Tính!H82,'Danh muc'!$Y$2:$AF$25,8,0),0))</f>
        <v>#N/A</v>
      </c>
      <c r="M82" s="9" t="e">
        <f>IF(I82=0,0,VLOOKUP($B82,Sheet7!$B$3:$AI$186,VLOOKUP(Tính!I82,'Danh muc'!$Y$2:$AF$25,8,0),0))</f>
        <v>#N/A</v>
      </c>
      <c r="N82" s="9" t="e">
        <f>IF(J82=0,0,VLOOKUP($B82,Sheet7!$B$3:$AI$186,VLOOKUP(Tính!J82,'Danh muc'!$Y$2:$AF$25,8,0),0))</f>
        <v>#N/A</v>
      </c>
      <c r="O82" s="4" t="e">
        <f t="shared" si="3"/>
        <v>#N/A</v>
      </c>
      <c r="P82" s="9" t="e">
        <f t="shared" si="4"/>
        <v>#N/A</v>
      </c>
      <c r="Q82" s="9">
        <v>16</v>
      </c>
      <c r="R82" s="9" t="e">
        <f t="shared" si="5"/>
        <v>#N/A</v>
      </c>
      <c r="S82" s="9"/>
      <c r="T82" s="1"/>
    </row>
    <row r="83" spans="1:20" x14ac:dyDescent="0.25">
      <c r="A83" s="4">
        <v>84</v>
      </c>
      <c r="B83" s="4" t="s">
        <v>1065</v>
      </c>
      <c r="C83" s="1" t="str">
        <f>VLOOKUP($B83,DS!$C$3:$R$186,Tính!C$1,0)</f>
        <v>Huỳnh Trọng Nghĩa</v>
      </c>
      <c r="D83" s="1" t="str">
        <f>VLOOKUP($B83,DS!$C$3:$R$186,Tính!D$1,0)</f>
        <v>Sư phạm Toán học</v>
      </c>
      <c r="E83" s="1" t="str">
        <f>VLOOKUP($B83,DS!$C$3:$R$186,Tính!E$1,0)</f>
        <v>29/11/2019</v>
      </c>
      <c r="F83" s="4" t="str">
        <f>VLOOKUP($B83,DS!$C$3:$S$186,Tính!F$1,0)</f>
        <v/>
      </c>
      <c r="G83" s="4" t="e">
        <f>VLOOKUP($F83,'Danh muc'!$B$2:$V$92,G$1,0)</f>
        <v>#N/A</v>
      </c>
      <c r="H83" s="4" t="e">
        <f>VLOOKUP($F83,'Danh muc'!$B$2:$V$92,H$1,0)</f>
        <v>#N/A</v>
      </c>
      <c r="I83" s="4" t="e">
        <f>VLOOKUP($F83,'Danh muc'!$B$2:$V$92,I$1,0)</f>
        <v>#N/A</v>
      </c>
      <c r="J83" s="4" t="e">
        <f>VLOOKUP($F83,'Danh muc'!$B$2:$V$92,J$1,0)</f>
        <v>#N/A</v>
      </c>
      <c r="K83" s="9" t="e">
        <f>IF(G83=0,0,VLOOKUP($B83,Sheet7!$B$3:$AI$186,VLOOKUP(Tính!G83,'Danh muc'!$Y$2:$AF$25,8,0),0))</f>
        <v>#N/A</v>
      </c>
      <c r="L83" s="9" t="e">
        <f>IF(H83=0,0,VLOOKUP($B83,Sheet7!$B$3:$AI$186,VLOOKUP(Tính!H83,'Danh muc'!$Y$2:$AF$25,8,0),0))</f>
        <v>#N/A</v>
      </c>
      <c r="M83" s="9" t="e">
        <f>IF(I83=0,0,VLOOKUP($B83,Sheet7!$B$3:$AI$186,VLOOKUP(Tính!I83,'Danh muc'!$Y$2:$AF$25,8,0),0))</f>
        <v>#N/A</v>
      </c>
      <c r="N83" s="9" t="e">
        <f>IF(J83=0,0,VLOOKUP($B83,Sheet7!$B$3:$AI$186,VLOOKUP(Tính!J83,'Danh muc'!$Y$2:$AF$25,8,0),0))</f>
        <v>#N/A</v>
      </c>
      <c r="O83" s="4" t="e">
        <f t="shared" si="3"/>
        <v>#N/A</v>
      </c>
      <c r="P83" s="9" t="e">
        <f t="shared" si="4"/>
        <v>#N/A</v>
      </c>
      <c r="Q83" s="9">
        <v>16</v>
      </c>
      <c r="R83" s="9" t="e">
        <f t="shared" si="5"/>
        <v>#N/A</v>
      </c>
      <c r="S83" s="9"/>
      <c r="T83" s="1"/>
    </row>
    <row r="84" spans="1:20" x14ac:dyDescent="0.25">
      <c r="A84" s="4">
        <v>85</v>
      </c>
      <c r="B84" s="4" t="s">
        <v>1066</v>
      </c>
      <c r="C84" s="1" t="str">
        <f>VLOOKUP($B84,DS!$C$3:$R$186,Tính!C$1,0)</f>
        <v>Đinh Thị Tú Quyên</v>
      </c>
      <c r="D84" s="1" t="str">
        <f>VLOOKUP($B84,DS!$C$3:$R$186,Tính!D$1,0)</f>
        <v>Quản trị kinh doanh</v>
      </c>
      <c r="E84" s="1">
        <f>VLOOKUP($B84,DS!$C$3:$R$186,Tính!E$1,0)</f>
        <v>0</v>
      </c>
      <c r="F84" s="4" t="str">
        <f>VLOOKUP($B84,DS!$C$3:$S$186,Tính!F$1,0)</f>
        <v/>
      </c>
      <c r="G84" s="4" t="e">
        <f>VLOOKUP($F84,'Danh muc'!$B$2:$V$92,G$1,0)</f>
        <v>#N/A</v>
      </c>
      <c r="H84" s="4" t="e">
        <f>VLOOKUP($F84,'Danh muc'!$B$2:$V$92,H$1,0)</f>
        <v>#N/A</v>
      </c>
      <c r="I84" s="4" t="e">
        <f>VLOOKUP($F84,'Danh muc'!$B$2:$V$92,I$1,0)</f>
        <v>#N/A</v>
      </c>
      <c r="J84" s="4" t="e">
        <f>VLOOKUP($F84,'Danh muc'!$B$2:$V$92,J$1,0)</f>
        <v>#N/A</v>
      </c>
      <c r="K84" s="9" t="e">
        <f>IF(G84=0,0,VLOOKUP($B84,Sheet7!$B$3:$AI$186,VLOOKUP(Tính!G84,'Danh muc'!$Y$2:$AF$25,8,0),0))</f>
        <v>#N/A</v>
      </c>
      <c r="L84" s="9" t="e">
        <f>IF(H84=0,0,VLOOKUP($B84,Sheet7!$B$3:$AI$186,VLOOKUP(Tính!H84,'Danh muc'!$Y$2:$AF$25,8,0),0))</f>
        <v>#N/A</v>
      </c>
      <c r="M84" s="9" t="e">
        <f>IF(I84=0,0,VLOOKUP($B84,Sheet7!$B$3:$AI$186,VLOOKUP(Tính!I84,'Danh muc'!$Y$2:$AF$25,8,0),0))</f>
        <v>#N/A</v>
      </c>
      <c r="N84" s="9" t="e">
        <f>IF(J84=0,0,VLOOKUP($B84,Sheet7!$B$3:$AI$186,VLOOKUP(Tính!J84,'Danh muc'!$Y$2:$AF$25,8,0),0))</f>
        <v>#N/A</v>
      </c>
      <c r="O84" s="4" t="e">
        <f t="shared" si="3"/>
        <v>#N/A</v>
      </c>
      <c r="P84" s="9" t="e">
        <f t="shared" si="4"/>
        <v>#N/A</v>
      </c>
      <c r="Q84" s="9">
        <v>15</v>
      </c>
      <c r="R84" s="9" t="e">
        <f t="shared" si="5"/>
        <v>#N/A</v>
      </c>
      <c r="S84" s="9"/>
      <c r="T84" s="1"/>
    </row>
    <row r="85" spans="1:20" x14ac:dyDescent="0.25">
      <c r="A85" s="4">
        <v>86</v>
      </c>
      <c r="B85" s="4" t="s">
        <v>1067</v>
      </c>
      <c r="C85" s="1" t="str">
        <f>VLOOKUP($B85,DS!$C$3:$R$186,Tính!C$1,0)</f>
        <v>Nguyễn Ngọc Kỳ Duyên</v>
      </c>
      <c r="D85" s="1" t="str">
        <f>VLOOKUP($B85,DS!$C$3:$R$186,Tính!D$1,0)</f>
        <v>Kế toán</v>
      </c>
      <c r="E85" s="1">
        <f>VLOOKUP($B85,DS!$C$3:$R$186,Tính!E$1,0)</f>
        <v>0</v>
      </c>
      <c r="F85" s="4" t="str">
        <f>VLOOKUP($B85,DS!$C$3:$S$186,Tính!F$1,0)</f>
        <v/>
      </c>
      <c r="G85" s="4" t="e">
        <f>VLOOKUP($F85,'Danh muc'!$B$2:$V$92,G$1,0)</f>
        <v>#N/A</v>
      </c>
      <c r="H85" s="4" t="e">
        <f>VLOOKUP($F85,'Danh muc'!$B$2:$V$92,H$1,0)</f>
        <v>#N/A</v>
      </c>
      <c r="I85" s="4" t="e">
        <f>VLOOKUP($F85,'Danh muc'!$B$2:$V$92,I$1,0)</f>
        <v>#N/A</v>
      </c>
      <c r="J85" s="4" t="e">
        <f>VLOOKUP($F85,'Danh muc'!$B$2:$V$92,J$1,0)</f>
        <v>#N/A</v>
      </c>
      <c r="K85" s="9" t="e">
        <f>IF(G85=0,0,VLOOKUP($B85,Sheet7!$B$3:$AI$186,VLOOKUP(Tính!G85,'Danh muc'!$Y$2:$AF$25,8,0),0))</f>
        <v>#N/A</v>
      </c>
      <c r="L85" s="9" t="e">
        <f>IF(H85=0,0,VLOOKUP($B85,Sheet7!$B$3:$AI$186,VLOOKUP(Tính!H85,'Danh muc'!$Y$2:$AF$25,8,0),0))</f>
        <v>#N/A</v>
      </c>
      <c r="M85" s="9" t="e">
        <f>IF(I85=0,0,VLOOKUP($B85,Sheet7!$B$3:$AI$186,VLOOKUP(Tính!I85,'Danh muc'!$Y$2:$AF$25,8,0),0))</f>
        <v>#N/A</v>
      </c>
      <c r="N85" s="9" t="e">
        <f>IF(J85=0,0,VLOOKUP($B85,Sheet7!$B$3:$AI$186,VLOOKUP(Tính!J85,'Danh muc'!$Y$2:$AF$25,8,0),0))</f>
        <v>#N/A</v>
      </c>
      <c r="O85" s="4" t="e">
        <f t="shared" si="3"/>
        <v>#N/A</v>
      </c>
      <c r="P85" s="9" t="e">
        <f t="shared" si="4"/>
        <v>#N/A</v>
      </c>
      <c r="Q85" s="9">
        <v>15</v>
      </c>
      <c r="R85" s="9" t="e">
        <f t="shared" si="5"/>
        <v>#N/A</v>
      </c>
      <c r="S85" s="9"/>
      <c r="T85" s="1"/>
    </row>
    <row r="86" spans="1:20" x14ac:dyDescent="0.25">
      <c r="A86" s="4">
        <v>87</v>
      </c>
      <c r="B86" s="4" t="s">
        <v>1068</v>
      </c>
      <c r="C86" s="1" t="str">
        <f>VLOOKUP($B86,DS!$C$3:$R$186,Tính!C$1,0)</f>
        <v>Trịnh Văn Phải</v>
      </c>
      <c r="D86" s="1" t="str">
        <f>VLOOKUP($B86,DS!$C$3:$R$186,Tính!D$1,0)</f>
        <v>Bảo vệ thực vật</v>
      </c>
      <c r="E86" s="1">
        <f>VLOOKUP($B86,DS!$C$3:$R$186,Tính!E$1,0)</f>
        <v>0</v>
      </c>
      <c r="F86" s="4" t="str">
        <f>VLOOKUP($B86,DS!$C$3:$S$186,Tính!F$1,0)</f>
        <v/>
      </c>
      <c r="G86" s="4" t="e">
        <f>VLOOKUP($F86,'Danh muc'!$B$2:$V$92,G$1,0)</f>
        <v>#N/A</v>
      </c>
      <c r="H86" s="4" t="e">
        <f>VLOOKUP($F86,'Danh muc'!$B$2:$V$92,H$1,0)</f>
        <v>#N/A</v>
      </c>
      <c r="I86" s="4" t="e">
        <f>VLOOKUP($F86,'Danh muc'!$B$2:$V$92,I$1,0)</f>
        <v>#N/A</v>
      </c>
      <c r="J86" s="4" t="e">
        <f>VLOOKUP($F86,'Danh muc'!$B$2:$V$92,J$1,0)</f>
        <v>#N/A</v>
      </c>
      <c r="K86" s="9" t="e">
        <f>IF(G86=0,0,VLOOKUP($B86,Sheet7!$B$3:$AI$186,VLOOKUP(Tính!G86,'Danh muc'!$Y$2:$AF$25,8,0),0))</f>
        <v>#N/A</v>
      </c>
      <c r="L86" s="9" t="e">
        <f>IF(H86=0,0,VLOOKUP($B86,Sheet7!$B$3:$AI$186,VLOOKUP(Tính!H86,'Danh muc'!$Y$2:$AF$25,8,0),0))</f>
        <v>#N/A</v>
      </c>
      <c r="M86" s="9" t="e">
        <f>IF(I86=0,0,VLOOKUP($B86,Sheet7!$B$3:$AI$186,VLOOKUP(Tính!I86,'Danh muc'!$Y$2:$AF$25,8,0),0))</f>
        <v>#N/A</v>
      </c>
      <c r="N86" s="9" t="e">
        <f>IF(J86=0,0,VLOOKUP($B86,Sheet7!$B$3:$AI$186,VLOOKUP(Tính!J86,'Danh muc'!$Y$2:$AF$25,8,0),0))</f>
        <v>#N/A</v>
      </c>
      <c r="O86" s="4" t="e">
        <f t="shared" si="3"/>
        <v>#N/A</v>
      </c>
      <c r="P86" s="9" t="e">
        <f t="shared" si="4"/>
        <v>#N/A</v>
      </c>
      <c r="Q86" s="9">
        <v>15</v>
      </c>
      <c r="R86" s="9" t="e">
        <f t="shared" si="5"/>
        <v>#N/A</v>
      </c>
      <c r="S86" s="9"/>
      <c r="T86" s="1"/>
    </row>
    <row r="87" spans="1:20" x14ac:dyDescent="0.25">
      <c r="A87" s="4">
        <v>88</v>
      </c>
      <c r="B87" s="4" t="s">
        <v>1069</v>
      </c>
      <c r="C87" s="1" t="str">
        <f>VLOOKUP($B87,DS!$C$3:$R$186,Tính!C$1,0)</f>
        <v>Nguyễn Hồng Trúc</v>
      </c>
      <c r="D87" s="1" t="str">
        <f>VLOOKUP($B87,DS!$C$3:$R$186,Tính!D$1,0)</f>
        <v>Quản trị kinh doanh</v>
      </c>
      <c r="E87" s="1">
        <f>VLOOKUP($B87,DS!$C$3:$R$186,Tính!E$1,0)</f>
        <v>0</v>
      </c>
      <c r="F87" s="4" t="str">
        <f>VLOOKUP($B87,DS!$C$3:$S$186,Tính!F$1,0)</f>
        <v/>
      </c>
      <c r="G87" s="4" t="e">
        <f>VLOOKUP($F87,'Danh muc'!$B$2:$V$92,G$1,0)</f>
        <v>#N/A</v>
      </c>
      <c r="H87" s="4" t="e">
        <f>VLOOKUP($F87,'Danh muc'!$B$2:$V$92,H$1,0)</f>
        <v>#N/A</v>
      </c>
      <c r="I87" s="4" t="e">
        <f>VLOOKUP($F87,'Danh muc'!$B$2:$V$92,I$1,0)</f>
        <v>#N/A</v>
      </c>
      <c r="J87" s="4" t="e">
        <f>VLOOKUP($F87,'Danh muc'!$B$2:$V$92,J$1,0)</f>
        <v>#N/A</v>
      </c>
      <c r="K87" s="9" t="e">
        <f>IF(G87=0,0,VLOOKUP($B87,Sheet7!$B$3:$AI$186,VLOOKUP(Tính!G87,'Danh muc'!$Y$2:$AF$25,8,0),0))</f>
        <v>#N/A</v>
      </c>
      <c r="L87" s="9" t="e">
        <f>IF(H87=0,0,VLOOKUP($B87,Sheet7!$B$3:$AI$186,VLOOKUP(Tính!H87,'Danh muc'!$Y$2:$AF$25,8,0),0))</f>
        <v>#N/A</v>
      </c>
      <c r="M87" s="9" t="e">
        <f>IF(I87=0,0,VLOOKUP($B87,Sheet7!$B$3:$AI$186,VLOOKUP(Tính!I87,'Danh muc'!$Y$2:$AF$25,8,0),0))</f>
        <v>#N/A</v>
      </c>
      <c r="N87" s="9" t="e">
        <f>IF(J87=0,0,VLOOKUP($B87,Sheet7!$B$3:$AI$186,VLOOKUP(Tính!J87,'Danh muc'!$Y$2:$AF$25,8,0),0))</f>
        <v>#N/A</v>
      </c>
      <c r="O87" s="4" t="e">
        <f t="shared" si="3"/>
        <v>#N/A</v>
      </c>
      <c r="P87" s="9" t="e">
        <f t="shared" si="4"/>
        <v>#N/A</v>
      </c>
      <c r="Q87" s="9">
        <v>15</v>
      </c>
      <c r="R87" s="9" t="e">
        <f t="shared" si="5"/>
        <v>#N/A</v>
      </c>
      <c r="S87" s="9"/>
      <c r="T87" s="1"/>
    </row>
    <row r="88" spans="1:20" x14ac:dyDescent="0.25">
      <c r="A88" s="4">
        <v>89</v>
      </c>
      <c r="B88" s="4" t="s">
        <v>1070</v>
      </c>
      <c r="C88" s="1" t="str">
        <f>VLOOKUP($B88,DS!$C$3:$R$186,Tính!C$1,0)</f>
        <v>Lữ Tuyết Kha</v>
      </c>
      <c r="D88" s="1" t="str">
        <f>VLOOKUP($B88,DS!$C$3:$R$186,Tính!D$1,0)</f>
        <v>Kế toán</v>
      </c>
      <c r="E88" s="1">
        <f>VLOOKUP($B88,DS!$C$3:$R$186,Tính!E$1,0)</f>
        <v>0</v>
      </c>
      <c r="F88" s="4" t="str">
        <f>VLOOKUP($B88,DS!$C$3:$S$186,Tính!F$1,0)</f>
        <v>Không có</v>
      </c>
      <c r="G88" s="4" t="e">
        <f>VLOOKUP($F88,'Danh muc'!$B$2:$V$92,G$1,0)</f>
        <v>#N/A</v>
      </c>
      <c r="H88" s="4" t="e">
        <f>VLOOKUP($F88,'Danh muc'!$B$2:$V$92,H$1,0)</f>
        <v>#N/A</v>
      </c>
      <c r="I88" s="4" t="e">
        <f>VLOOKUP($F88,'Danh muc'!$B$2:$V$92,I$1,0)</f>
        <v>#N/A</v>
      </c>
      <c r="J88" s="4" t="e">
        <f>VLOOKUP($F88,'Danh muc'!$B$2:$V$92,J$1,0)</f>
        <v>#N/A</v>
      </c>
      <c r="K88" s="9" t="e">
        <f>IF(G88=0,0,VLOOKUP($B88,Sheet7!$B$3:$AI$186,VLOOKUP(Tính!G88,'Danh muc'!$Y$2:$AF$25,8,0),0))</f>
        <v>#N/A</v>
      </c>
      <c r="L88" s="9" t="e">
        <f>IF(H88=0,0,VLOOKUP($B88,Sheet7!$B$3:$AI$186,VLOOKUP(Tính!H88,'Danh muc'!$Y$2:$AF$25,8,0),0))</f>
        <v>#N/A</v>
      </c>
      <c r="M88" s="9" t="e">
        <f>IF(I88=0,0,VLOOKUP($B88,Sheet7!$B$3:$AI$186,VLOOKUP(Tính!I88,'Danh muc'!$Y$2:$AF$25,8,0),0))</f>
        <v>#N/A</v>
      </c>
      <c r="N88" s="9" t="e">
        <f>IF(J88=0,0,VLOOKUP($B88,Sheet7!$B$3:$AI$186,VLOOKUP(Tính!J88,'Danh muc'!$Y$2:$AF$25,8,0),0))</f>
        <v>#N/A</v>
      </c>
      <c r="O88" s="4" t="e">
        <f t="shared" si="3"/>
        <v>#N/A</v>
      </c>
      <c r="P88" s="9" t="e">
        <f t="shared" si="4"/>
        <v>#N/A</v>
      </c>
      <c r="Q88" s="9">
        <v>15</v>
      </c>
      <c r="R88" s="9" t="e">
        <f t="shared" si="5"/>
        <v>#N/A</v>
      </c>
      <c r="S88" s="9"/>
      <c r="T88" s="1" t="s">
        <v>1210</v>
      </c>
    </row>
    <row r="89" spans="1:20" x14ac:dyDescent="0.25">
      <c r="A89" s="4">
        <v>90</v>
      </c>
      <c r="B89" s="4" t="s">
        <v>1071</v>
      </c>
      <c r="C89" s="1" t="str">
        <f>VLOOKUP($B89,DS!$C$3:$R$186,Tính!C$1,0)</f>
        <v>Nguyễn Hồng Phúc Hậu</v>
      </c>
      <c r="D89" s="1" t="str">
        <f>VLOOKUP($B89,DS!$C$3:$R$186,Tính!D$1,0)</f>
        <v>Kế toán</v>
      </c>
      <c r="E89" s="1">
        <f>VLOOKUP($B89,DS!$C$3:$R$186,Tính!E$1,0)</f>
        <v>0</v>
      </c>
      <c r="F89" s="4" t="str">
        <f>VLOOKUP($B89,DS!$C$3:$S$186,Tính!F$1,0)</f>
        <v/>
      </c>
      <c r="G89" s="4" t="e">
        <f>VLOOKUP($F89,'Danh muc'!$B$2:$V$92,G$1,0)</f>
        <v>#N/A</v>
      </c>
      <c r="H89" s="4" t="e">
        <f>VLOOKUP($F89,'Danh muc'!$B$2:$V$92,H$1,0)</f>
        <v>#N/A</v>
      </c>
      <c r="I89" s="4" t="e">
        <f>VLOOKUP($F89,'Danh muc'!$B$2:$V$92,I$1,0)</f>
        <v>#N/A</v>
      </c>
      <c r="J89" s="4" t="e">
        <f>VLOOKUP($F89,'Danh muc'!$B$2:$V$92,J$1,0)</f>
        <v>#N/A</v>
      </c>
      <c r="K89" s="9" t="e">
        <f>IF(G89=0,0,VLOOKUP($B89,Sheet7!$B$3:$AI$186,VLOOKUP(Tính!G89,'Danh muc'!$Y$2:$AF$25,8,0),0))</f>
        <v>#N/A</v>
      </c>
      <c r="L89" s="9" t="e">
        <f>IF(H89=0,0,VLOOKUP($B89,Sheet7!$B$3:$AI$186,VLOOKUP(Tính!H89,'Danh muc'!$Y$2:$AF$25,8,0),0))</f>
        <v>#N/A</v>
      </c>
      <c r="M89" s="9" t="e">
        <f>IF(I89=0,0,VLOOKUP($B89,Sheet7!$B$3:$AI$186,VLOOKUP(Tính!I89,'Danh muc'!$Y$2:$AF$25,8,0),0))</f>
        <v>#N/A</v>
      </c>
      <c r="N89" s="9" t="e">
        <f>IF(J89=0,0,VLOOKUP($B89,Sheet7!$B$3:$AI$186,VLOOKUP(Tính!J89,'Danh muc'!$Y$2:$AF$25,8,0),0))</f>
        <v>#N/A</v>
      </c>
      <c r="O89" s="4" t="e">
        <f t="shared" si="3"/>
        <v>#N/A</v>
      </c>
      <c r="P89" s="9" t="e">
        <f t="shared" si="4"/>
        <v>#N/A</v>
      </c>
      <c r="Q89" s="9">
        <v>15</v>
      </c>
      <c r="R89" s="9" t="e">
        <f t="shared" si="5"/>
        <v>#N/A</v>
      </c>
      <c r="S89" s="9"/>
      <c r="T89" s="1"/>
    </row>
    <row r="90" spans="1:20" x14ac:dyDescent="0.25">
      <c r="A90" s="4">
        <v>91</v>
      </c>
      <c r="B90" s="4" t="s">
        <v>1072</v>
      </c>
      <c r="C90" s="1" t="str">
        <f>VLOOKUP($B90,DS!$C$3:$R$186,Tính!C$1,0)</f>
        <v>Nguyễn Tường Duy</v>
      </c>
      <c r="D90" s="1" t="str">
        <f>VLOOKUP($B90,DS!$C$3:$R$186,Tính!D$1,0)</f>
        <v>Công nghệ thông tin</v>
      </c>
      <c r="E90" s="1">
        <f>VLOOKUP($B90,DS!$C$3:$R$186,Tính!E$1,0)</f>
        <v>0</v>
      </c>
      <c r="F90" s="4" t="str">
        <f>VLOOKUP($B90,DS!$C$3:$S$186,Tính!F$1,0)</f>
        <v>Công nghệ thông tin</v>
      </c>
      <c r="G90" s="4" t="e">
        <f>VLOOKUP($F90,'Danh muc'!$B$2:$V$92,G$1,0)</f>
        <v>#N/A</v>
      </c>
      <c r="H90" s="4" t="e">
        <f>VLOOKUP($F90,'Danh muc'!$B$2:$V$92,H$1,0)</f>
        <v>#N/A</v>
      </c>
      <c r="I90" s="4" t="e">
        <f>VLOOKUP($F90,'Danh muc'!$B$2:$V$92,I$1,0)</f>
        <v>#N/A</v>
      </c>
      <c r="J90" s="4" t="e">
        <f>VLOOKUP($F90,'Danh muc'!$B$2:$V$92,J$1,0)</f>
        <v>#N/A</v>
      </c>
      <c r="K90" s="9" t="e">
        <f>IF(G90=0,0,VLOOKUP($B90,Sheet7!$B$3:$AI$186,VLOOKUP(Tính!G90,'Danh muc'!$Y$2:$AF$25,8,0),0))</f>
        <v>#N/A</v>
      </c>
      <c r="L90" s="9" t="e">
        <f>IF(H90=0,0,VLOOKUP($B90,Sheet7!$B$3:$AI$186,VLOOKUP(Tính!H90,'Danh muc'!$Y$2:$AF$25,8,0),0))</f>
        <v>#N/A</v>
      </c>
      <c r="M90" s="9" t="e">
        <f>IF(I90=0,0,VLOOKUP($B90,Sheet7!$B$3:$AI$186,VLOOKUP(Tính!I90,'Danh muc'!$Y$2:$AF$25,8,0),0))</f>
        <v>#N/A</v>
      </c>
      <c r="N90" s="9" t="e">
        <f>IF(J90=0,0,VLOOKUP($B90,Sheet7!$B$3:$AI$186,VLOOKUP(Tính!J90,'Danh muc'!$Y$2:$AF$25,8,0),0))</f>
        <v>#N/A</v>
      </c>
      <c r="O90" s="4" t="e">
        <f t="shared" si="3"/>
        <v>#N/A</v>
      </c>
      <c r="P90" s="9" t="e">
        <f t="shared" si="4"/>
        <v>#N/A</v>
      </c>
      <c r="Q90" s="9">
        <v>15</v>
      </c>
      <c r="R90" s="9" t="e">
        <f t="shared" si="5"/>
        <v>#N/A</v>
      </c>
      <c r="S90" s="9"/>
      <c r="T90" s="1"/>
    </row>
    <row r="91" spans="1:20" x14ac:dyDescent="0.25">
      <c r="A91" s="4">
        <v>92</v>
      </c>
      <c r="B91" s="4" t="s">
        <v>1073</v>
      </c>
      <c r="C91" s="1" t="str">
        <f>VLOOKUP($B91,DS!$C$3:$R$186,Tính!C$1,0)</f>
        <v>Đặng Ngọc Cúc</v>
      </c>
      <c r="D91" s="1" t="str">
        <f>VLOOKUP($B91,DS!$C$3:$R$186,Tính!D$1,0)</f>
        <v>Tiếng Anh</v>
      </c>
      <c r="E91" s="1">
        <f>VLOOKUP($B91,DS!$C$3:$R$186,Tính!E$1,0)</f>
        <v>0</v>
      </c>
      <c r="F91" s="4" t="str">
        <f>VLOOKUP($B91,DS!$C$3:$S$186,Tính!F$1,0)</f>
        <v/>
      </c>
      <c r="G91" s="4" t="e">
        <f>VLOOKUP($F91,'Danh muc'!$B$2:$V$92,G$1,0)</f>
        <v>#N/A</v>
      </c>
      <c r="H91" s="4" t="e">
        <f>VLOOKUP($F91,'Danh muc'!$B$2:$V$92,H$1,0)</f>
        <v>#N/A</v>
      </c>
      <c r="I91" s="4" t="e">
        <f>VLOOKUP($F91,'Danh muc'!$B$2:$V$92,I$1,0)</f>
        <v>#N/A</v>
      </c>
      <c r="J91" s="4" t="e">
        <f>VLOOKUP($F91,'Danh muc'!$B$2:$V$92,J$1,0)</f>
        <v>#N/A</v>
      </c>
      <c r="K91" s="9" t="e">
        <f>IF(G91=0,0,VLOOKUP($B91,Sheet7!$B$3:$AI$186,VLOOKUP(Tính!G91,'Danh muc'!$Y$2:$AF$25,8,0),0))</f>
        <v>#N/A</v>
      </c>
      <c r="L91" s="9" t="e">
        <f>IF(H91=0,0,VLOOKUP($B91,Sheet7!$B$3:$AI$186,VLOOKUP(Tính!H91,'Danh muc'!$Y$2:$AF$25,8,0),0))</f>
        <v>#N/A</v>
      </c>
      <c r="M91" s="9" t="e">
        <f>IF(I91=0,0,VLOOKUP($B91,Sheet7!$B$3:$AI$186,VLOOKUP(Tính!I91,'Danh muc'!$Y$2:$AF$25,8,0),0))</f>
        <v>#N/A</v>
      </c>
      <c r="N91" s="9" t="e">
        <f>IF(J91=0,0,VLOOKUP($B91,Sheet7!$B$3:$AI$186,VLOOKUP(Tính!J91,'Danh muc'!$Y$2:$AF$25,8,0),0))</f>
        <v>#N/A</v>
      </c>
      <c r="O91" s="4" t="e">
        <f t="shared" si="3"/>
        <v>#N/A</v>
      </c>
      <c r="P91" s="9" t="e">
        <f t="shared" si="4"/>
        <v>#N/A</v>
      </c>
      <c r="Q91" s="9">
        <v>15</v>
      </c>
      <c r="R91" s="9" t="e">
        <f t="shared" si="5"/>
        <v>#N/A</v>
      </c>
      <c r="S91" s="9"/>
      <c r="T91" s="1"/>
    </row>
    <row r="92" spans="1:20" x14ac:dyDescent="0.25">
      <c r="A92" s="4">
        <v>93</v>
      </c>
      <c r="B92" s="4" t="s">
        <v>1074</v>
      </c>
      <c r="C92" s="1" t="str">
        <f>VLOOKUP($B92,DS!$C$3:$R$186,Tính!C$1,0)</f>
        <v>Nguyễn Yến Hiền Thảo</v>
      </c>
      <c r="D92" s="1" t="str">
        <f>VLOOKUP($B92,DS!$C$3:$R$186,Tính!D$1,0)</f>
        <v>Tiếng Anh</v>
      </c>
      <c r="E92" s="1">
        <f>VLOOKUP($B92,DS!$C$3:$R$186,Tính!E$1,0)</f>
        <v>0</v>
      </c>
      <c r="F92" s="4" t="str">
        <f>VLOOKUP($B92,DS!$C$3:$S$186,Tính!F$1,0)</f>
        <v/>
      </c>
      <c r="G92" s="4" t="e">
        <f>VLOOKUP($F92,'Danh muc'!$B$2:$V$92,G$1,0)</f>
        <v>#N/A</v>
      </c>
      <c r="H92" s="4" t="e">
        <f>VLOOKUP($F92,'Danh muc'!$B$2:$V$92,H$1,0)</f>
        <v>#N/A</v>
      </c>
      <c r="I92" s="4" t="e">
        <f>VLOOKUP($F92,'Danh muc'!$B$2:$V$92,I$1,0)</f>
        <v>#N/A</v>
      </c>
      <c r="J92" s="4" t="e">
        <f>VLOOKUP($F92,'Danh muc'!$B$2:$V$92,J$1,0)</f>
        <v>#N/A</v>
      </c>
      <c r="K92" s="9" t="e">
        <f>IF(G92=0,0,VLOOKUP($B92,Sheet7!$B$3:$AI$186,VLOOKUP(Tính!G92,'Danh muc'!$Y$2:$AF$25,8,0),0))</f>
        <v>#N/A</v>
      </c>
      <c r="L92" s="9" t="e">
        <f>IF(H92=0,0,VLOOKUP($B92,Sheet7!$B$3:$AI$186,VLOOKUP(Tính!H92,'Danh muc'!$Y$2:$AF$25,8,0),0))</f>
        <v>#N/A</v>
      </c>
      <c r="M92" s="9" t="e">
        <f>IF(I92=0,0,VLOOKUP($B92,Sheet7!$B$3:$AI$186,VLOOKUP(Tính!I92,'Danh muc'!$Y$2:$AF$25,8,0),0))</f>
        <v>#N/A</v>
      </c>
      <c r="N92" s="9" t="e">
        <f>IF(J92=0,0,VLOOKUP($B92,Sheet7!$B$3:$AI$186,VLOOKUP(Tính!J92,'Danh muc'!$Y$2:$AF$25,8,0),0))</f>
        <v>#N/A</v>
      </c>
      <c r="O92" s="4" t="e">
        <f t="shared" si="3"/>
        <v>#N/A</v>
      </c>
      <c r="P92" s="9" t="e">
        <f t="shared" si="4"/>
        <v>#N/A</v>
      </c>
      <c r="Q92" s="9">
        <v>15</v>
      </c>
      <c r="R92" s="9" t="e">
        <f t="shared" si="5"/>
        <v>#N/A</v>
      </c>
      <c r="S92" s="9"/>
      <c r="T92" s="1"/>
    </row>
    <row r="93" spans="1:20" x14ac:dyDescent="0.25">
      <c r="A93" s="4">
        <v>94</v>
      </c>
      <c r="B93" s="4" t="s">
        <v>1075</v>
      </c>
      <c r="C93" s="1" t="str">
        <f>VLOOKUP($B93,DS!$C$3:$R$186,Tính!C$1,0)</f>
        <v>Nguyễn Trà Mi</v>
      </c>
      <c r="D93" s="1" t="str">
        <f>VLOOKUP($B93,DS!$C$3:$R$186,Tính!D$1,0)</f>
        <v>Quản trị kinh doanh</v>
      </c>
      <c r="E93" s="1">
        <f>VLOOKUP($B93,DS!$C$3:$R$186,Tính!E$1,0)</f>
        <v>0</v>
      </c>
      <c r="F93" s="4" t="str">
        <f>VLOOKUP($B93,DS!$C$3:$S$186,Tính!F$1,0)</f>
        <v/>
      </c>
      <c r="G93" s="4" t="e">
        <f>VLOOKUP($F93,'Danh muc'!$B$2:$V$92,G$1,0)</f>
        <v>#N/A</v>
      </c>
      <c r="H93" s="4" t="e">
        <f>VLOOKUP($F93,'Danh muc'!$B$2:$V$92,H$1,0)</f>
        <v>#N/A</v>
      </c>
      <c r="I93" s="4" t="e">
        <f>VLOOKUP($F93,'Danh muc'!$B$2:$V$92,I$1,0)</f>
        <v>#N/A</v>
      </c>
      <c r="J93" s="4" t="e">
        <f>VLOOKUP($F93,'Danh muc'!$B$2:$V$92,J$1,0)</f>
        <v>#N/A</v>
      </c>
      <c r="K93" s="9" t="e">
        <f>IF(G93=0,0,VLOOKUP($B93,Sheet7!$B$3:$AI$186,VLOOKUP(Tính!G93,'Danh muc'!$Y$2:$AF$25,8,0),0))</f>
        <v>#N/A</v>
      </c>
      <c r="L93" s="9" t="e">
        <f>IF(H93=0,0,VLOOKUP($B93,Sheet7!$B$3:$AI$186,VLOOKUP(Tính!H93,'Danh muc'!$Y$2:$AF$25,8,0),0))</f>
        <v>#N/A</v>
      </c>
      <c r="M93" s="9" t="e">
        <f>IF(I93=0,0,VLOOKUP($B93,Sheet7!$B$3:$AI$186,VLOOKUP(Tính!I93,'Danh muc'!$Y$2:$AF$25,8,0),0))</f>
        <v>#N/A</v>
      </c>
      <c r="N93" s="9" t="e">
        <f>IF(J93=0,0,VLOOKUP($B93,Sheet7!$B$3:$AI$186,VLOOKUP(Tính!J93,'Danh muc'!$Y$2:$AF$25,8,0),0))</f>
        <v>#N/A</v>
      </c>
      <c r="O93" s="4" t="e">
        <f t="shared" si="3"/>
        <v>#N/A</v>
      </c>
      <c r="P93" s="9" t="e">
        <f t="shared" si="4"/>
        <v>#N/A</v>
      </c>
      <c r="Q93" s="9">
        <v>15</v>
      </c>
      <c r="R93" s="9" t="e">
        <f t="shared" si="5"/>
        <v>#N/A</v>
      </c>
      <c r="S93" s="9"/>
      <c r="T93" s="1"/>
    </row>
    <row r="94" spans="1:20" x14ac:dyDescent="0.25">
      <c r="A94" s="4">
        <v>95</v>
      </c>
      <c r="B94" s="4" t="s">
        <v>1076</v>
      </c>
      <c r="C94" s="1" t="str">
        <f>VLOOKUP($B94,DS!$C$3:$R$186,Tính!C$1,0)</f>
        <v>Ngô Thanh Trọng</v>
      </c>
      <c r="D94" s="1" t="str">
        <f>VLOOKUP($B94,DS!$C$3:$R$186,Tính!D$1,0)</f>
        <v>Ngôn ngữ Anh</v>
      </c>
      <c r="E94" s="1">
        <f>VLOOKUP($B94,DS!$C$3:$R$186,Tính!E$1,0)</f>
        <v>0</v>
      </c>
      <c r="F94" s="4" t="str">
        <f>VLOOKUP($B94,DS!$C$3:$S$186,Tính!F$1,0)</f>
        <v>Ngôn ngữ Anh</v>
      </c>
      <c r="G94" s="4" t="e">
        <f>VLOOKUP($F94,'Danh muc'!$B$2:$V$92,G$1,0)</f>
        <v>#N/A</v>
      </c>
      <c r="H94" s="4" t="e">
        <f>VLOOKUP($F94,'Danh muc'!$B$2:$V$92,H$1,0)</f>
        <v>#N/A</v>
      </c>
      <c r="I94" s="4" t="e">
        <f>VLOOKUP($F94,'Danh muc'!$B$2:$V$92,I$1,0)</f>
        <v>#N/A</v>
      </c>
      <c r="J94" s="4" t="e">
        <f>VLOOKUP($F94,'Danh muc'!$B$2:$V$92,J$1,0)</f>
        <v>#N/A</v>
      </c>
      <c r="K94" s="9" t="e">
        <f>IF(G94=0,0,VLOOKUP($B94,Sheet7!$B$3:$AI$186,VLOOKUP(Tính!G94,'Danh muc'!$Y$2:$AF$25,8,0),0))</f>
        <v>#N/A</v>
      </c>
      <c r="L94" s="9" t="e">
        <f>IF(H94=0,0,VLOOKUP($B94,Sheet7!$B$3:$AI$186,VLOOKUP(Tính!H94,'Danh muc'!$Y$2:$AF$25,8,0),0))</f>
        <v>#N/A</v>
      </c>
      <c r="M94" s="9" t="e">
        <f>IF(I94=0,0,VLOOKUP($B94,Sheet7!$B$3:$AI$186,VLOOKUP(Tính!I94,'Danh muc'!$Y$2:$AF$25,8,0),0))</f>
        <v>#N/A</v>
      </c>
      <c r="N94" s="9" t="e">
        <f>IF(J94=0,0,VLOOKUP($B94,Sheet7!$B$3:$AI$186,VLOOKUP(Tính!J94,'Danh muc'!$Y$2:$AF$25,8,0),0))</f>
        <v>#N/A</v>
      </c>
      <c r="O94" s="4" t="e">
        <f t="shared" si="3"/>
        <v>#N/A</v>
      </c>
      <c r="P94" s="9" t="e">
        <f t="shared" si="4"/>
        <v>#N/A</v>
      </c>
      <c r="Q94" s="9">
        <v>15</v>
      </c>
      <c r="R94" s="9" t="e">
        <f t="shared" si="5"/>
        <v>#N/A</v>
      </c>
      <c r="S94" s="9"/>
      <c r="T94" s="1"/>
    </row>
    <row r="95" spans="1:20" x14ac:dyDescent="0.25">
      <c r="A95" s="4">
        <v>96</v>
      </c>
      <c r="B95" s="4" t="s">
        <v>1077</v>
      </c>
      <c r="C95" s="1" t="str">
        <f>VLOOKUP($B95,DS!$C$3:$R$186,Tính!C$1,0)</f>
        <v>Huỳnh Thị Trúc Ly</v>
      </c>
      <c r="D95" s="1" t="str">
        <f>VLOOKUP($B95,DS!$C$3:$R$186,Tính!D$1,0)</f>
        <v>Kinh doanh thương mại</v>
      </c>
      <c r="E95" s="1">
        <f>VLOOKUP($B95,DS!$C$3:$R$186,Tính!E$1,0)</f>
        <v>0</v>
      </c>
      <c r="F95" s="4" t="str">
        <f>VLOOKUP($B95,DS!$C$3:$S$186,Tính!F$1,0)</f>
        <v/>
      </c>
      <c r="G95" s="4" t="e">
        <f>VLOOKUP($F95,'Danh muc'!$B$2:$V$92,G$1,0)</f>
        <v>#N/A</v>
      </c>
      <c r="H95" s="4" t="e">
        <f>VLOOKUP($F95,'Danh muc'!$B$2:$V$92,H$1,0)</f>
        <v>#N/A</v>
      </c>
      <c r="I95" s="4" t="e">
        <f>VLOOKUP($F95,'Danh muc'!$B$2:$V$92,I$1,0)</f>
        <v>#N/A</v>
      </c>
      <c r="J95" s="4" t="e">
        <f>VLOOKUP($F95,'Danh muc'!$B$2:$V$92,J$1,0)</f>
        <v>#N/A</v>
      </c>
      <c r="K95" s="9" t="e">
        <f>IF(G95=0,0,VLOOKUP($B95,Sheet7!$B$3:$AI$186,VLOOKUP(Tính!G95,'Danh muc'!$Y$2:$AF$25,8,0),0))</f>
        <v>#N/A</v>
      </c>
      <c r="L95" s="9" t="e">
        <f>IF(H95=0,0,VLOOKUP($B95,Sheet7!$B$3:$AI$186,VLOOKUP(Tính!H95,'Danh muc'!$Y$2:$AF$25,8,0),0))</f>
        <v>#N/A</v>
      </c>
      <c r="M95" s="9" t="e">
        <f>IF(I95=0,0,VLOOKUP($B95,Sheet7!$B$3:$AI$186,VLOOKUP(Tính!I95,'Danh muc'!$Y$2:$AF$25,8,0),0))</f>
        <v>#N/A</v>
      </c>
      <c r="N95" s="9" t="e">
        <f>IF(J95=0,0,VLOOKUP($B95,Sheet7!$B$3:$AI$186,VLOOKUP(Tính!J95,'Danh muc'!$Y$2:$AF$25,8,0),0))</f>
        <v>#N/A</v>
      </c>
      <c r="O95" s="4" t="e">
        <f t="shared" si="3"/>
        <v>#N/A</v>
      </c>
      <c r="P95" s="9" t="e">
        <f t="shared" si="4"/>
        <v>#N/A</v>
      </c>
      <c r="Q95" s="9">
        <v>15</v>
      </c>
      <c r="R95" s="9" t="e">
        <f t="shared" si="5"/>
        <v>#N/A</v>
      </c>
      <c r="S95" s="9"/>
      <c r="T95" s="1"/>
    </row>
    <row r="96" spans="1:20" x14ac:dyDescent="0.25">
      <c r="A96" s="4">
        <v>97</v>
      </c>
      <c r="B96" s="4" t="s">
        <v>1078</v>
      </c>
      <c r="C96" s="1" t="str">
        <f>VLOOKUP($B96,DS!$C$3:$R$186,Tính!C$1,0)</f>
        <v>Nguyễn Thị Huyền Linh</v>
      </c>
      <c r="D96" s="1" t="str">
        <f>VLOOKUP($B96,DS!$C$3:$R$186,Tính!D$1,0)</f>
        <v>Quản trị văn phòng</v>
      </c>
      <c r="E96" s="1">
        <f>VLOOKUP($B96,DS!$C$3:$R$186,Tính!E$1,0)</f>
        <v>0</v>
      </c>
      <c r="F96" s="4" t="str">
        <f>VLOOKUP($B96,DS!$C$3:$S$186,Tính!F$1,0)</f>
        <v>Luật Hành chính</v>
      </c>
      <c r="G96" s="4" t="e">
        <f>VLOOKUP($F96,'Danh muc'!$B$2:$V$92,G$1,0)</f>
        <v>#N/A</v>
      </c>
      <c r="H96" s="4" t="e">
        <f>VLOOKUP($F96,'Danh muc'!$B$2:$V$92,H$1,0)</f>
        <v>#N/A</v>
      </c>
      <c r="I96" s="4" t="e">
        <f>VLOOKUP($F96,'Danh muc'!$B$2:$V$92,I$1,0)</f>
        <v>#N/A</v>
      </c>
      <c r="J96" s="4" t="e">
        <f>VLOOKUP($F96,'Danh muc'!$B$2:$V$92,J$1,0)</f>
        <v>#N/A</v>
      </c>
      <c r="K96" s="9" t="e">
        <f>IF(G96=0,0,VLOOKUP($B96,Sheet7!$B$3:$AI$186,VLOOKUP(Tính!G96,'Danh muc'!$Y$2:$AF$25,8,0),0))</f>
        <v>#N/A</v>
      </c>
      <c r="L96" s="9" t="e">
        <f>IF(H96=0,0,VLOOKUP($B96,Sheet7!$B$3:$AI$186,VLOOKUP(Tính!H96,'Danh muc'!$Y$2:$AF$25,8,0),0))</f>
        <v>#N/A</v>
      </c>
      <c r="M96" s="9" t="e">
        <f>IF(I96=0,0,VLOOKUP($B96,Sheet7!$B$3:$AI$186,VLOOKUP(Tính!I96,'Danh muc'!$Y$2:$AF$25,8,0),0))</f>
        <v>#N/A</v>
      </c>
      <c r="N96" s="9" t="e">
        <f>IF(J96=0,0,VLOOKUP($B96,Sheet7!$B$3:$AI$186,VLOOKUP(Tính!J96,'Danh muc'!$Y$2:$AF$25,8,0),0))</f>
        <v>#N/A</v>
      </c>
      <c r="O96" s="4" t="e">
        <f t="shared" si="3"/>
        <v>#N/A</v>
      </c>
      <c r="P96" s="9" t="e">
        <f t="shared" si="4"/>
        <v>#N/A</v>
      </c>
      <c r="Q96" s="9">
        <v>15</v>
      </c>
      <c r="R96" s="9" t="e">
        <f t="shared" si="5"/>
        <v>#N/A</v>
      </c>
      <c r="S96" s="9"/>
      <c r="T96" s="1"/>
    </row>
    <row r="97" spans="1:20" x14ac:dyDescent="0.25">
      <c r="A97" s="4">
        <v>98</v>
      </c>
      <c r="B97" s="4" t="s">
        <v>1079</v>
      </c>
      <c r="C97" s="1" t="str">
        <f>VLOOKUP($B97,DS!$C$3:$R$186,Tính!C$1,0)</f>
        <v>Nguyễn Văn Bằng</v>
      </c>
      <c r="D97" s="1" t="str">
        <f>VLOOKUP($B97,DS!$C$3:$R$186,Tính!D$1,0)</f>
        <v>Sư phạm Toán học</v>
      </c>
      <c r="E97" s="1" t="str">
        <f>VLOOKUP($B97,DS!$C$3:$R$186,Tính!E$1,0)</f>
        <v>25/6/2013</v>
      </c>
      <c r="F97" s="4" t="str">
        <f>VLOOKUP($B97,DS!$C$3:$S$186,Tính!F$1,0)</f>
        <v/>
      </c>
      <c r="G97" s="4" t="e">
        <f>VLOOKUP($F97,'Danh muc'!$B$2:$V$92,G$1,0)</f>
        <v>#N/A</v>
      </c>
      <c r="H97" s="4" t="e">
        <f>VLOOKUP($F97,'Danh muc'!$B$2:$V$92,H$1,0)</f>
        <v>#N/A</v>
      </c>
      <c r="I97" s="4" t="e">
        <f>VLOOKUP($F97,'Danh muc'!$B$2:$V$92,I$1,0)</f>
        <v>#N/A</v>
      </c>
      <c r="J97" s="4" t="e">
        <f>VLOOKUP($F97,'Danh muc'!$B$2:$V$92,J$1,0)</f>
        <v>#N/A</v>
      </c>
      <c r="K97" s="9" t="e">
        <f>IF(G97=0,0,VLOOKUP($B97,Sheet7!$B$3:$AI$186,VLOOKUP(Tính!G97,'Danh muc'!$Y$2:$AF$25,8,0),0))</f>
        <v>#N/A</v>
      </c>
      <c r="L97" s="9" t="e">
        <f>IF(H97=0,0,VLOOKUP($B97,Sheet7!$B$3:$AI$186,VLOOKUP(Tính!H97,'Danh muc'!$Y$2:$AF$25,8,0),0))</f>
        <v>#N/A</v>
      </c>
      <c r="M97" s="9" t="e">
        <f>IF(I97=0,0,VLOOKUP($B97,Sheet7!$B$3:$AI$186,VLOOKUP(Tính!I97,'Danh muc'!$Y$2:$AF$25,8,0),0))</f>
        <v>#N/A</v>
      </c>
      <c r="N97" s="9" t="e">
        <f>IF(J97=0,0,VLOOKUP($B97,Sheet7!$B$3:$AI$186,VLOOKUP(Tính!J97,'Danh muc'!$Y$2:$AF$25,8,0),0))</f>
        <v>#N/A</v>
      </c>
      <c r="O97" s="4" t="e">
        <f t="shared" si="3"/>
        <v>#N/A</v>
      </c>
      <c r="P97" s="9" t="e">
        <f t="shared" si="4"/>
        <v>#N/A</v>
      </c>
      <c r="Q97" s="9">
        <v>16</v>
      </c>
      <c r="R97" s="9" t="e">
        <f t="shared" si="5"/>
        <v>#N/A</v>
      </c>
      <c r="S97" s="9"/>
      <c r="T97" s="1"/>
    </row>
    <row r="98" spans="1:20" x14ac:dyDescent="0.25">
      <c r="A98" s="4">
        <v>99</v>
      </c>
      <c r="B98" s="4" t="s">
        <v>1080</v>
      </c>
      <c r="C98" s="1" t="str">
        <f>VLOOKUP($B98,DS!$C$3:$R$186,Tính!C$1,0)</f>
        <v>Đào Ngọc Mộng Cầm</v>
      </c>
      <c r="D98" s="1" t="str">
        <f>VLOOKUP($B98,DS!$C$3:$R$186,Tính!D$1,0)</f>
        <v>Dịch vụ pháp lý</v>
      </c>
      <c r="E98" s="1">
        <f>VLOOKUP($B98,DS!$C$3:$R$186,Tính!E$1,0)</f>
        <v>0</v>
      </c>
      <c r="F98" s="4" t="str">
        <f>VLOOKUP($B98,DS!$C$3:$S$186,Tính!F$1,0)</f>
        <v>Luật Thương mại</v>
      </c>
      <c r="G98" s="4" t="e">
        <f>VLOOKUP($F98,'Danh muc'!$B$2:$V$92,G$1,0)</f>
        <v>#N/A</v>
      </c>
      <c r="H98" s="4" t="e">
        <f>VLOOKUP($F98,'Danh muc'!$B$2:$V$92,H$1,0)</f>
        <v>#N/A</v>
      </c>
      <c r="I98" s="4" t="e">
        <f>VLOOKUP($F98,'Danh muc'!$B$2:$V$92,I$1,0)</f>
        <v>#N/A</v>
      </c>
      <c r="J98" s="4" t="e">
        <f>VLOOKUP($F98,'Danh muc'!$B$2:$V$92,J$1,0)</f>
        <v>#N/A</v>
      </c>
      <c r="K98" s="9" t="e">
        <f>IF(G98=0,0,VLOOKUP($B98,Sheet7!$B$3:$AI$186,VLOOKUP(Tính!G98,'Danh muc'!$Y$2:$AF$25,8,0),0))</f>
        <v>#N/A</v>
      </c>
      <c r="L98" s="9" t="e">
        <f>IF(H98=0,0,VLOOKUP($B98,Sheet7!$B$3:$AI$186,VLOOKUP(Tính!H98,'Danh muc'!$Y$2:$AF$25,8,0),0))</f>
        <v>#N/A</v>
      </c>
      <c r="M98" s="9" t="e">
        <f>IF(I98=0,0,VLOOKUP($B98,Sheet7!$B$3:$AI$186,VLOOKUP(Tính!I98,'Danh muc'!$Y$2:$AF$25,8,0),0))</f>
        <v>#N/A</v>
      </c>
      <c r="N98" s="9" t="e">
        <f>IF(J98=0,0,VLOOKUP($B98,Sheet7!$B$3:$AI$186,VLOOKUP(Tính!J98,'Danh muc'!$Y$2:$AF$25,8,0),0))</f>
        <v>#N/A</v>
      </c>
      <c r="O98" s="4" t="e">
        <f t="shared" si="3"/>
        <v>#N/A</v>
      </c>
      <c r="P98" s="9" t="e">
        <f t="shared" si="4"/>
        <v>#N/A</v>
      </c>
      <c r="Q98" s="9">
        <v>15</v>
      </c>
      <c r="R98" s="9" t="e">
        <f t="shared" si="5"/>
        <v>#N/A</v>
      </c>
      <c r="S98" s="9"/>
      <c r="T98" s="1"/>
    </row>
    <row r="99" spans="1:20" x14ac:dyDescent="0.25">
      <c r="A99" s="4">
        <v>100</v>
      </c>
      <c r="B99" s="4" t="s">
        <v>1081</v>
      </c>
      <c r="C99" s="1" t="str">
        <f>VLOOKUP($B99,DS!$C$3:$R$186,Tính!C$1,0)</f>
        <v>Trần Thị Mai Trinh</v>
      </c>
      <c r="D99" s="1" t="str">
        <f>VLOOKUP($B99,DS!$C$3:$R$186,Tính!D$1,0)</f>
        <v>Ngôn ngữ Anh</v>
      </c>
      <c r="E99" s="1">
        <f>VLOOKUP($B99,DS!$C$3:$R$186,Tính!E$1,0)</f>
        <v>0</v>
      </c>
      <c r="F99" s="4" t="str">
        <f>VLOOKUP($B99,DS!$C$3:$S$186,Tính!F$1,0)</f>
        <v>Ngôn ngữ Anh</v>
      </c>
      <c r="G99" s="4" t="e">
        <f>VLOOKUP($F99,'Danh muc'!$B$2:$V$92,G$1,0)</f>
        <v>#N/A</v>
      </c>
      <c r="H99" s="4" t="e">
        <f>VLOOKUP($F99,'Danh muc'!$B$2:$V$92,H$1,0)</f>
        <v>#N/A</v>
      </c>
      <c r="I99" s="4" t="e">
        <f>VLOOKUP($F99,'Danh muc'!$B$2:$V$92,I$1,0)</f>
        <v>#N/A</v>
      </c>
      <c r="J99" s="4" t="e">
        <f>VLOOKUP($F99,'Danh muc'!$B$2:$V$92,J$1,0)</f>
        <v>#N/A</v>
      </c>
      <c r="K99" s="9" t="e">
        <f>IF(G99=0,0,VLOOKUP($B99,Sheet7!$B$3:$AI$186,VLOOKUP(Tính!G99,'Danh muc'!$Y$2:$AF$25,8,0),0))</f>
        <v>#N/A</v>
      </c>
      <c r="L99" s="9" t="e">
        <f>IF(H99=0,0,VLOOKUP($B99,Sheet7!$B$3:$AI$186,VLOOKUP(Tính!H99,'Danh muc'!$Y$2:$AF$25,8,0),0))</f>
        <v>#N/A</v>
      </c>
      <c r="M99" s="9" t="e">
        <f>IF(I99=0,0,VLOOKUP($B99,Sheet7!$B$3:$AI$186,VLOOKUP(Tính!I99,'Danh muc'!$Y$2:$AF$25,8,0),0))</f>
        <v>#N/A</v>
      </c>
      <c r="N99" s="9" t="e">
        <f>IF(J99=0,0,VLOOKUP($B99,Sheet7!$B$3:$AI$186,VLOOKUP(Tính!J99,'Danh muc'!$Y$2:$AF$25,8,0),0))</f>
        <v>#N/A</v>
      </c>
      <c r="O99" s="4" t="e">
        <f t="shared" si="3"/>
        <v>#N/A</v>
      </c>
      <c r="P99" s="9" t="e">
        <f t="shared" si="4"/>
        <v>#N/A</v>
      </c>
      <c r="Q99" s="9">
        <v>15</v>
      </c>
      <c r="R99" s="9" t="e">
        <f t="shared" si="5"/>
        <v>#N/A</v>
      </c>
      <c r="S99" s="9"/>
      <c r="T99" s="1"/>
    </row>
    <row r="100" spans="1:20" x14ac:dyDescent="0.25">
      <c r="A100" s="4">
        <v>101</v>
      </c>
      <c r="B100" s="4" t="s">
        <v>1082</v>
      </c>
      <c r="C100" s="1" t="str">
        <f>VLOOKUP($B100,DS!$C$3:$R$186,Tính!C$1,0)</f>
        <v>Nguyễn Thành Đức</v>
      </c>
      <c r="D100" s="1" t="str">
        <f>VLOOKUP($B100,DS!$C$3:$R$186,Tính!D$1,0)</f>
        <v>Kế toán</v>
      </c>
      <c r="E100" s="1">
        <f>VLOOKUP($B100,DS!$C$3:$R$186,Tính!E$1,0)</f>
        <v>0</v>
      </c>
      <c r="F100" s="4" t="str">
        <f>VLOOKUP($B100,DS!$C$3:$S$186,Tính!F$1,0)</f>
        <v>Không có</v>
      </c>
      <c r="G100" s="4" t="e">
        <f>VLOOKUP($F100,'Danh muc'!$B$2:$V$92,G$1,0)</f>
        <v>#N/A</v>
      </c>
      <c r="H100" s="4" t="e">
        <f>VLOOKUP($F100,'Danh muc'!$B$2:$V$92,H$1,0)</f>
        <v>#N/A</v>
      </c>
      <c r="I100" s="4" t="e">
        <f>VLOOKUP($F100,'Danh muc'!$B$2:$V$92,I$1,0)</f>
        <v>#N/A</v>
      </c>
      <c r="J100" s="4" t="e">
        <f>VLOOKUP($F100,'Danh muc'!$B$2:$V$92,J$1,0)</f>
        <v>#N/A</v>
      </c>
      <c r="K100" s="9" t="e">
        <f>IF(G100=0,0,VLOOKUP($B100,Sheet7!$B$3:$AI$186,VLOOKUP(Tính!G100,'Danh muc'!$Y$2:$AF$25,8,0),0))</f>
        <v>#N/A</v>
      </c>
      <c r="L100" s="9" t="e">
        <f>IF(H100=0,0,VLOOKUP($B100,Sheet7!$B$3:$AI$186,VLOOKUP(Tính!H100,'Danh muc'!$Y$2:$AF$25,8,0),0))</f>
        <v>#N/A</v>
      </c>
      <c r="M100" s="9" t="e">
        <f>IF(I100=0,0,VLOOKUP($B100,Sheet7!$B$3:$AI$186,VLOOKUP(Tính!I100,'Danh muc'!$Y$2:$AF$25,8,0),0))</f>
        <v>#N/A</v>
      </c>
      <c r="N100" s="9" t="e">
        <f>IF(J100=0,0,VLOOKUP($B100,Sheet7!$B$3:$AI$186,VLOOKUP(Tính!J100,'Danh muc'!$Y$2:$AF$25,8,0),0))</f>
        <v>#N/A</v>
      </c>
      <c r="O100" s="4" t="e">
        <f t="shared" si="3"/>
        <v>#N/A</v>
      </c>
      <c r="P100" s="9" t="e">
        <f t="shared" si="4"/>
        <v>#N/A</v>
      </c>
      <c r="Q100" s="9">
        <v>15</v>
      </c>
      <c r="R100" s="9" t="e">
        <f t="shared" si="5"/>
        <v>#N/A</v>
      </c>
      <c r="S100" s="9"/>
      <c r="T100" s="1" t="s">
        <v>1210</v>
      </c>
    </row>
    <row r="101" spans="1:20" x14ac:dyDescent="0.25">
      <c r="A101" s="4">
        <v>102</v>
      </c>
      <c r="B101" s="4" t="s">
        <v>1083</v>
      </c>
      <c r="C101" s="1" t="str">
        <f>VLOOKUP($B101,DS!$C$3:$R$186,Tính!C$1,0)</f>
        <v>Trần Đỗ Vương Phi</v>
      </c>
      <c r="D101" s="1" t="str">
        <f>VLOOKUP($B101,DS!$C$3:$R$186,Tính!D$1,0)</f>
        <v>Kế toán</v>
      </c>
      <c r="E101" s="1">
        <f>VLOOKUP($B101,DS!$C$3:$R$186,Tính!E$1,0)</f>
        <v>0</v>
      </c>
      <c r="F101" s="4" t="str">
        <f>VLOOKUP($B101,DS!$C$3:$S$186,Tính!F$1,0)</f>
        <v>Không có</v>
      </c>
      <c r="G101" s="4" t="e">
        <f>VLOOKUP($F101,'Danh muc'!$B$2:$V$92,G$1,0)</f>
        <v>#N/A</v>
      </c>
      <c r="H101" s="4" t="e">
        <f>VLOOKUP($F101,'Danh muc'!$B$2:$V$92,H$1,0)</f>
        <v>#N/A</v>
      </c>
      <c r="I101" s="4" t="e">
        <f>VLOOKUP($F101,'Danh muc'!$B$2:$V$92,I$1,0)</f>
        <v>#N/A</v>
      </c>
      <c r="J101" s="4" t="e">
        <f>VLOOKUP($F101,'Danh muc'!$B$2:$V$92,J$1,0)</f>
        <v>#N/A</v>
      </c>
      <c r="K101" s="9" t="e">
        <f>IF(G101=0,0,VLOOKUP($B101,Sheet7!$B$3:$AI$186,VLOOKUP(Tính!G101,'Danh muc'!$Y$2:$AF$25,8,0),0))</f>
        <v>#N/A</v>
      </c>
      <c r="L101" s="9" t="e">
        <f>IF(H101=0,0,VLOOKUP($B101,Sheet7!$B$3:$AI$186,VLOOKUP(Tính!H101,'Danh muc'!$Y$2:$AF$25,8,0),0))</f>
        <v>#N/A</v>
      </c>
      <c r="M101" s="9" t="e">
        <f>IF(I101=0,0,VLOOKUP($B101,Sheet7!$B$3:$AI$186,VLOOKUP(Tính!I101,'Danh muc'!$Y$2:$AF$25,8,0),0))</f>
        <v>#N/A</v>
      </c>
      <c r="N101" s="9" t="e">
        <f>IF(J101=0,0,VLOOKUP($B101,Sheet7!$B$3:$AI$186,VLOOKUP(Tính!J101,'Danh muc'!$Y$2:$AF$25,8,0),0))</f>
        <v>#N/A</v>
      </c>
      <c r="O101" s="4" t="e">
        <f t="shared" si="3"/>
        <v>#N/A</v>
      </c>
      <c r="P101" s="9" t="e">
        <f t="shared" si="4"/>
        <v>#N/A</v>
      </c>
      <c r="Q101" s="9">
        <v>15</v>
      </c>
      <c r="R101" s="9" t="e">
        <f t="shared" si="5"/>
        <v>#N/A</v>
      </c>
      <c r="S101" s="9"/>
      <c r="T101" s="1" t="s">
        <v>1210</v>
      </c>
    </row>
    <row r="102" spans="1:20" x14ac:dyDescent="0.25">
      <c r="A102" s="4">
        <v>103</v>
      </c>
      <c r="B102" s="4" t="s">
        <v>1084</v>
      </c>
      <c r="C102" s="1" t="str">
        <f>VLOOKUP($B102,DS!$C$3:$R$186,Tính!C$1,0)</f>
        <v>Nguyễn Minh Việt</v>
      </c>
      <c r="D102" s="1" t="str">
        <f>VLOOKUP($B102,DS!$C$3:$R$186,Tính!D$1,0)</f>
        <v>Công nghệ kỹ thuật xây dựng</v>
      </c>
      <c r="E102" s="1">
        <f>VLOOKUP($B102,DS!$C$3:$R$186,Tính!E$1,0)</f>
        <v>0</v>
      </c>
      <c r="F102" s="4" t="str">
        <f>VLOOKUP($B102,DS!$C$3:$S$186,Tính!F$1,0)</f>
        <v/>
      </c>
      <c r="G102" s="4" t="e">
        <f>VLOOKUP($F102,'Danh muc'!$B$2:$V$92,G$1,0)</f>
        <v>#N/A</v>
      </c>
      <c r="H102" s="4" t="e">
        <f>VLOOKUP($F102,'Danh muc'!$B$2:$V$92,H$1,0)</f>
        <v>#N/A</v>
      </c>
      <c r="I102" s="4" t="e">
        <f>VLOOKUP($F102,'Danh muc'!$B$2:$V$92,I$1,0)</f>
        <v>#N/A</v>
      </c>
      <c r="J102" s="4" t="e">
        <f>VLOOKUP($F102,'Danh muc'!$B$2:$V$92,J$1,0)</f>
        <v>#N/A</v>
      </c>
      <c r="K102" s="9" t="e">
        <f>IF(G102=0,0,VLOOKUP($B102,Sheet7!$B$3:$AI$186,VLOOKUP(Tính!G102,'Danh muc'!$Y$2:$AF$25,8,0),0))</f>
        <v>#N/A</v>
      </c>
      <c r="L102" s="9" t="e">
        <f>IF(H102=0,0,VLOOKUP($B102,Sheet7!$B$3:$AI$186,VLOOKUP(Tính!H102,'Danh muc'!$Y$2:$AF$25,8,0),0))</f>
        <v>#N/A</v>
      </c>
      <c r="M102" s="9" t="e">
        <f>IF(I102=0,0,VLOOKUP($B102,Sheet7!$B$3:$AI$186,VLOOKUP(Tính!I102,'Danh muc'!$Y$2:$AF$25,8,0),0))</f>
        <v>#N/A</v>
      </c>
      <c r="N102" s="9" t="e">
        <f>IF(J102=0,0,VLOOKUP($B102,Sheet7!$B$3:$AI$186,VLOOKUP(Tính!J102,'Danh muc'!$Y$2:$AF$25,8,0),0))</f>
        <v>#N/A</v>
      </c>
      <c r="O102" s="4" t="e">
        <f t="shared" si="3"/>
        <v>#N/A</v>
      </c>
      <c r="P102" s="9" t="e">
        <f t="shared" si="4"/>
        <v>#N/A</v>
      </c>
      <c r="Q102" s="9">
        <v>15</v>
      </c>
      <c r="R102" s="9" t="e">
        <f t="shared" si="5"/>
        <v>#N/A</v>
      </c>
      <c r="S102" s="9"/>
      <c r="T102" s="1"/>
    </row>
    <row r="103" spans="1:20" x14ac:dyDescent="0.25">
      <c r="A103" s="4">
        <v>104</v>
      </c>
      <c r="B103" s="4" t="s">
        <v>1085</v>
      </c>
      <c r="C103" s="1" t="str">
        <f>VLOOKUP($B103,DS!$C$3:$R$186,Tính!C$1,0)</f>
        <v>Trần Nguyễn Kim Châu</v>
      </c>
      <c r="D103" s="1" t="str">
        <f>VLOOKUP($B103,DS!$C$3:$R$186,Tính!D$1,0)</f>
        <v>Kế toán</v>
      </c>
      <c r="E103" s="1">
        <f>VLOOKUP($B103,DS!$C$3:$R$186,Tính!E$1,0)</f>
        <v>0</v>
      </c>
      <c r="F103" s="4" t="str">
        <f>VLOOKUP($B103,DS!$C$3:$S$186,Tính!F$1,0)</f>
        <v>Không có</v>
      </c>
      <c r="G103" s="4" t="e">
        <f>VLOOKUP($F103,'Danh muc'!$B$2:$V$92,G$1,0)</f>
        <v>#N/A</v>
      </c>
      <c r="H103" s="4" t="e">
        <f>VLOOKUP($F103,'Danh muc'!$B$2:$V$92,H$1,0)</f>
        <v>#N/A</v>
      </c>
      <c r="I103" s="4" t="e">
        <f>VLOOKUP($F103,'Danh muc'!$B$2:$V$92,I$1,0)</f>
        <v>#N/A</v>
      </c>
      <c r="J103" s="4" t="e">
        <f>VLOOKUP($F103,'Danh muc'!$B$2:$V$92,J$1,0)</f>
        <v>#N/A</v>
      </c>
      <c r="K103" s="9" t="e">
        <f>IF(G103=0,0,VLOOKUP($B103,Sheet7!$B$3:$AI$186,VLOOKUP(Tính!G103,'Danh muc'!$Y$2:$AF$25,8,0),0))</f>
        <v>#N/A</v>
      </c>
      <c r="L103" s="9" t="e">
        <f>IF(H103=0,0,VLOOKUP($B103,Sheet7!$B$3:$AI$186,VLOOKUP(Tính!H103,'Danh muc'!$Y$2:$AF$25,8,0),0))</f>
        <v>#N/A</v>
      </c>
      <c r="M103" s="9" t="e">
        <f>IF(I103=0,0,VLOOKUP($B103,Sheet7!$B$3:$AI$186,VLOOKUP(Tính!I103,'Danh muc'!$Y$2:$AF$25,8,0),0))</f>
        <v>#N/A</v>
      </c>
      <c r="N103" s="9" t="e">
        <f>IF(J103=0,0,VLOOKUP($B103,Sheet7!$B$3:$AI$186,VLOOKUP(Tính!J103,'Danh muc'!$Y$2:$AF$25,8,0),0))</f>
        <v>#N/A</v>
      </c>
      <c r="O103" s="4" t="e">
        <f t="shared" si="3"/>
        <v>#N/A</v>
      </c>
      <c r="P103" s="9" t="e">
        <f t="shared" si="4"/>
        <v>#N/A</v>
      </c>
      <c r="Q103" s="9">
        <v>15</v>
      </c>
      <c r="R103" s="9" t="e">
        <f t="shared" si="5"/>
        <v>#N/A</v>
      </c>
      <c r="S103" s="9"/>
      <c r="T103" s="1" t="s">
        <v>1210</v>
      </c>
    </row>
    <row r="104" spans="1:20" x14ac:dyDescent="0.25">
      <c r="A104" s="4">
        <v>105</v>
      </c>
      <c r="B104" s="4" t="s">
        <v>1086</v>
      </c>
      <c r="C104" s="1" t="str">
        <f>VLOOKUP($B104,DS!$C$3:$R$186,Tính!C$1,0)</f>
        <v>Dương Thanh Thảo</v>
      </c>
      <c r="D104" s="1" t="str">
        <f>VLOOKUP($B104,DS!$C$3:$R$186,Tính!D$1,0)</f>
        <v>Quản trị kinh doanh</v>
      </c>
      <c r="E104" s="1">
        <f>VLOOKUP($B104,DS!$C$3:$R$186,Tính!E$1,0)</f>
        <v>0</v>
      </c>
      <c r="F104" s="4" t="str">
        <f>VLOOKUP($B104,DS!$C$3:$S$186,Tính!F$1,0)</f>
        <v/>
      </c>
      <c r="G104" s="4" t="e">
        <f>VLOOKUP($F104,'Danh muc'!$B$2:$V$92,G$1,0)</f>
        <v>#N/A</v>
      </c>
      <c r="H104" s="4" t="e">
        <f>VLOOKUP($F104,'Danh muc'!$B$2:$V$92,H$1,0)</f>
        <v>#N/A</v>
      </c>
      <c r="I104" s="4" t="e">
        <f>VLOOKUP($F104,'Danh muc'!$B$2:$V$92,I$1,0)</f>
        <v>#N/A</v>
      </c>
      <c r="J104" s="4" t="e">
        <f>VLOOKUP($F104,'Danh muc'!$B$2:$V$92,J$1,0)</f>
        <v>#N/A</v>
      </c>
      <c r="K104" s="9" t="e">
        <f>IF(G104=0,0,VLOOKUP($B104,Sheet7!$B$3:$AI$186,VLOOKUP(Tính!G104,'Danh muc'!$Y$2:$AF$25,8,0),0))</f>
        <v>#N/A</v>
      </c>
      <c r="L104" s="9" t="e">
        <f>IF(H104=0,0,VLOOKUP($B104,Sheet7!$B$3:$AI$186,VLOOKUP(Tính!H104,'Danh muc'!$Y$2:$AF$25,8,0),0))</f>
        <v>#N/A</v>
      </c>
      <c r="M104" s="9" t="e">
        <f>IF(I104=0,0,VLOOKUP($B104,Sheet7!$B$3:$AI$186,VLOOKUP(Tính!I104,'Danh muc'!$Y$2:$AF$25,8,0),0))</f>
        <v>#N/A</v>
      </c>
      <c r="N104" s="9" t="e">
        <f>IF(J104=0,0,VLOOKUP($B104,Sheet7!$B$3:$AI$186,VLOOKUP(Tính!J104,'Danh muc'!$Y$2:$AF$25,8,0),0))</f>
        <v>#N/A</v>
      </c>
      <c r="O104" s="4" t="e">
        <f t="shared" si="3"/>
        <v>#N/A</v>
      </c>
      <c r="P104" s="9" t="e">
        <f t="shared" si="4"/>
        <v>#N/A</v>
      </c>
      <c r="Q104" s="9">
        <v>15</v>
      </c>
      <c r="R104" s="9" t="e">
        <f t="shared" si="5"/>
        <v>#N/A</v>
      </c>
      <c r="S104" s="9"/>
      <c r="T104" s="1"/>
    </row>
    <row r="105" spans="1:20" x14ac:dyDescent="0.25">
      <c r="A105" s="4">
        <v>106</v>
      </c>
      <c r="B105" s="4" t="s">
        <v>1087</v>
      </c>
      <c r="C105" s="1" t="str">
        <f>VLOOKUP($B105,DS!$C$3:$R$186,Tính!C$1,0)</f>
        <v>Dương Ngọc Anh Thy</v>
      </c>
      <c r="D105" s="1" t="str">
        <f>VLOOKUP($B105,DS!$C$3:$R$186,Tính!D$1,0)</f>
        <v>Kế toán</v>
      </c>
      <c r="E105" s="1">
        <f>VLOOKUP($B105,DS!$C$3:$R$186,Tính!E$1,0)</f>
        <v>0</v>
      </c>
      <c r="F105" s="4" t="str">
        <f>VLOOKUP($B105,DS!$C$3:$S$186,Tính!F$1,0)</f>
        <v/>
      </c>
      <c r="G105" s="4" t="e">
        <f>VLOOKUP($F105,'Danh muc'!$B$2:$V$92,G$1,0)</f>
        <v>#N/A</v>
      </c>
      <c r="H105" s="4" t="e">
        <f>VLOOKUP($F105,'Danh muc'!$B$2:$V$92,H$1,0)</f>
        <v>#N/A</v>
      </c>
      <c r="I105" s="4" t="e">
        <f>VLOOKUP($F105,'Danh muc'!$B$2:$V$92,I$1,0)</f>
        <v>#N/A</v>
      </c>
      <c r="J105" s="4" t="e">
        <f>VLOOKUP($F105,'Danh muc'!$B$2:$V$92,J$1,0)</f>
        <v>#N/A</v>
      </c>
      <c r="K105" s="9" t="e">
        <f>IF(G105=0,0,VLOOKUP($B105,Sheet7!$B$3:$AI$186,VLOOKUP(Tính!G105,'Danh muc'!$Y$2:$AF$25,8,0),0))</f>
        <v>#N/A</v>
      </c>
      <c r="L105" s="9" t="e">
        <f>IF(H105=0,0,VLOOKUP($B105,Sheet7!$B$3:$AI$186,VLOOKUP(Tính!H105,'Danh muc'!$Y$2:$AF$25,8,0),0))</f>
        <v>#N/A</v>
      </c>
      <c r="M105" s="9" t="e">
        <f>IF(I105=0,0,VLOOKUP($B105,Sheet7!$B$3:$AI$186,VLOOKUP(Tính!I105,'Danh muc'!$Y$2:$AF$25,8,0),0))</f>
        <v>#N/A</v>
      </c>
      <c r="N105" s="9" t="e">
        <f>IF(J105=0,0,VLOOKUP($B105,Sheet7!$B$3:$AI$186,VLOOKUP(Tính!J105,'Danh muc'!$Y$2:$AF$25,8,0),0))</f>
        <v>#N/A</v>
      </c>
      <c r="O105" s="4" t="e">
        <f t="shared" si="3"/>
        <v>#N/A</v>
      </c>
      <c r="P105" s="9" t="e">
        <f t="shared" si="4"/>
        <v>#N/A</v>
      </c>
      <c r="Q105" s="9">
        <v>15</v>
      </c>
      <c r="R105" s="9" t="e">
        <f t="shared" si="5"/>
        <v>#N/A</v>
      </c>
      <c r="S105" s="9"/>
      <c r="T105" s="1"/>
    </row>
    <row r="106" spans="1:20" x14ac:dyDescent="0.25">
      <c r="A106" s="4">
        <v>107</v>
      </c>
      <c r="B106" s="4" t="s">
        <v>1088</v>
      </c>
      <c r="C106" s="1" t="str">
        <f>VLOOKUP($B106,DS!$C$3:$R$186,Tính!C$1,0)</f>
        <v>Đặng Duy Tâm</v>
      </c>
      <c r="D106" s="1" t="str">
        <f>VLOOKUP($B106,DS!$C$3:$R$186,Tính!D$1,0)</f>
        <v>Công nghệ kỹ thuật xây dựng</v>
      </c>
      <c r="E106" s="1">
        <f>VLOOKUP($B106,DS!$C$3:$R$186,Tính!E$1,0)</f>
        <v>0</v>
      </c>
      <c r="F106" s="4" t="str">
        <f>VLOOKUP($B106,DS!$C$3:$S$186,Tính!F$1,0)</f>
        <v/>
      </c>
      <c r="G106" s="4" t="e">
        <f>VLOOKUP($F106,'Danh muc'!$B$2:$V$92,G$1,0)</f>
        <v>#N/A</v>
      </c>
      <c r="H106" s="4" t="e">
        <f>VLOOKUP($F106,'Danh muc'!$B$2:$V$92,H$1,0)</f>
        <v>#N/A</v>
      </c>
      <c r="I106" s="4" t="e">
        <f>VLOOKUP($F106,'Danh muc'!$B$2:$V$92,I$1,0)</f>
        <v>#N/A</v>
      </c>
      <c r="J106" s="4" t="e">
        <f>VLOOKUP($F106,'Danh muc'!$B$2:$V$92,J$1,0)</f>
        <v>#N/A</v>
      </c>
      <c r="K106" s="9" t="e">
        <f>IF(G106=0,0,VLOOKUP($B106,Sheet7!$B$3:$AI$186,VLOOKUP(Tính!G106,'Danh muc'!$Y$2:$AF$25,8,0),0))</f>
        <v>#N/A</v>
      </c>
      <c r="L106" s="9" t="e">
        <f>IF(H106=0,0,VLOOKUP($B106,Sheet7!$B$3:$AI$186,VLOOKUP(Tính!H106,'Danh muc'!$Y$2:$AF$25,8,0),0))</f>
        <v>#N/A</v>
      </c>
      <c r="M106" s="9" t="e">
        <f>IF(I106=0,0,VLOOKUP($B106,Sheet7!$B$3:$AI$186,VLOOKUP(Tính!I106,'Danh muc'!$Y$2:$AF$25,8,0),0))</f>
        <v>#N/A</v>
      </c>
      <c r="N106" s="9" t="e">
        <f>IF(J106=0,0,VLOOKUP($B106,Sheet7!$B$3:$AI$186,VLOOKUP(Tính!J106,'Danh muc'!$Y$2:$AF$25,8,0),0))</f>
        <v>#N/A</v>
      </c>
      <c r="O106" s="4" t="e">
        <f t="shared" si="3"/>
        <v>#N/A</v>
      </c>
      <c r="P106" s="9" t="e">
        <f t="shared" si="4"/>
        <v>#N/A</v>
      </c>
      <c r="Q106" s="9">
        <v>15</v>
      </c>
      <c r="R106" s="9" t="e">
        <f t="shared" si="5"/>
        <v>#N/A</v>
      </c>
      <c r="S106" s="9"/>
      <c r="T106" s="1"/>
    </row>
    <row r="107" spans="1:20" x14ac:dyDescent="0.25">
      <c r="A107" s="4">
        <v>108</v>
      </c>
      <c r="B107" s="4" t="s">
        <v>1089</v>
      </c>
      <c r="C107" s="1" t="str">
        <f>VLOOKUP($B107,DS!$C$3:$R$186,Tính!C$1,0)</f>
        <v>Phạm Huỳnh Cẩm Anh</v>
      </c>
      <c r="D107" s="1" t="str">
        <f>VLOOKUP($B107,DS!$C$3:$R$186,Tính!D$1,0)</f>
        <v>Dịch vụ pháp lý</v>
      </c>
      <c r="E107" s="1">
        <f>VLOOKUP($B107,DS!$C$3:$R$186,Tính!E$1,0)</f>
        <v>0</v>
      </c>
      <c r="F107" s="4" t="str">
        <f>VLOOKUP($B107,DS!$C$3:$S$186,Tính!F$1,0)</f>
        <v>Luật Thương mại</v>
      </c>
      <c r="G107" s="4" t="e">
        <f>VLOOKUP($F107,'Danh muc'!$B$2:$V$92,G$1,0)</f>
        <v>#N/A</v>
      </c>
      <c r="H107" s="4" t="e">
        <f>VLOOKUP($F107,'Danh muc'!$B$2:$V$92,H$1,0)</f>
        <v>#N/A</v>
      </c>
      <c r="I107" s="4" t="e">
        <f>VLOOKUP($F107,'Danh muc'!$B$2:$V$92,I$1,0)</f>
        <v>#N/A</v>
      </c>
      <c r="J107" s="4" t="e">
        <f>VLOOKUP($F107,'Danh muc'!$B$2:$V$92,J$1,0)</f>
        <v>#N/A</v>
      </c>
      <c r="K107" s="9" t="e">
        <f>IF(G107=0,0,VLOOKUP($B107,Sheet7!$B$3:$AI$186,VLOOKUP(Tính!G107,'Danh muc'!$Y$2:$AF$25,8,0),0))</f>
        <v>#N/A</v>
      </c>
      <c r="L107" s="9" t="e">
        <f>IF(H107=0,0,VLOOKUP($B107,Sheet7!$B$3:$AI$186,VLOOKUP(Tính!H107,'Danh muc'!$Y$2:$AF$25,8,0),0))</f>
        <v>#N/A</v>
      </c>
      <c r="M107" s="9" t="e">
        <f>IF(I107=0,0,VLOOKUP($B107,Sheet7!$B$3:$AI$186,VLOOKUP(Tính!I107,'Danh muc'!$Y$2:$AF$25,8,0),0))</f>
        <v>#N/A</v>
      </c>
      <c r="N107" s="9" t="e">
        <f>IF(J107=0,0,VLOOKUP($B107,Sheet7!$B$3:$AI$186,VLOOKUP(Tính!J107,'Danh muc'!$Y$2:$AF$25,8,0),0))</f>
        <v>#N/A</v>
      </c>
      <c r="O107" s="4" t="e">
        <f t="shared" si="3"/>
        <v>#N/A</v>
      </c>
      <c r="P107" s="9" t="e">
        <f t="shared" si="4"/>
        <v>#N/A</v>
      </c>
      <c r="Q107" s="9">
        <v>15</v>
      </c>
      <c r="R107" s="9" t="e">
        <f t="shared" si="5"/>
        <v>#N/A</v>
      </c>
      <c r="S107" s="9"/>
      <c r="T107" s="1"/>
    </row>
    <row r="108" spans="1:20" x14ac:dyDescent="0.25">
      <c r="A108" s="4">
        <v>109</v>
      </c>
      <c r="B108" s="4" t="s">
        <v>1090</v>
      </c>
      <c r="C108" s="1" t="str">
        <f>VLOOKUP($B108,DS!$C$3:$R$186,Tính!C$1,0)</f>
        <v>Chế Thị Thúy Huỳnh</v>
      </c>
      <c r="D108" s="1" t="str">
        <f>VLOOKUP($B108,DS!$C$3:$R$186,Tính!D$1,0)</f>
        <v>Ngôn ngữ Anh</v>
      </c>
      <c r="E108" s="1">
        <f>VLOOKUP($B108,DS!$C$3:$R$186,Tính!E$1,0)</f>
        <v>0</v>
      </c>
      <c r="F108" s="4" t="str">
        <f>VLOOKUP($B108,DS!$C$3:$S$186,Tính!F$1,0)</f>
        <v>Phiên dịch - Biên dịch tiếng Anh</v>
      </c>
      <c r="G108" s="4" t="e">
        <f>VLOOKUP($F108,'Danh muc'!$B$2:$V$92,G$1,0)</f>
        <v>#N/A</v>
      </c>
      <c r="H108" s="4" t="e">
        <f>VLOOKUP($F108,'Danh muc'!$B$2:$V$92,H$1,0)</f>
        <v>#N/A</v>
      </c>
      <c r="I108" s="4" t="e">
        <f>VLOOKUP($F108,'Danh muc'!$B$2:$V$92,I$1,0)</f>
        <v>#N/A</v>
      </c>
      <c r="J108" s="4" t="e">
        <f>VLOOKUP($F108,'Danh muc'!$B$2:$V$92,J$1,0)</f>
        <v>#N/A</v>
      </c>
      <c r="K108" s="9" t="e">
        <f>IF(G108=0,0,VLOOKUP($B108,Sheet7!$B$3:$AI$186,VLOOKUP(Tính!G108,'Danh muc'!$Y$2:$AF$25,8,0),0))</f>
        <v>#N/A</v>
      </c>
      <c r="L108" s="9" t="e">
        <f>IF(H108=0,0,VLOOKUP($B108,Sheet7!$B$3:$AI$186,VLOOKUP(Tính!H108,'Danh muc'!$Y$2:$AF$25,8,0),0))</f>
        <v>#N/A</v>
      </c>
      <c r="M108" s="9" t="e">
        <f>IF(I108=0,0,VLOOKUP($B108,Sheet7!$B$3:$AI$186,VLOOKUP(Tính!I108,'Danh muc'!$Y$2:$AF$25,8,0),0))</f>
        <v>#N/A</v>
      </c>
      <c r="N108" s="9" t="e">
        <f>IF(J108=0,0,VLOOKUP($B108,Sheet7!$B$3:$AI$186,VLOOKUP(Tính!J108,'Danh muc'!$Y$2:$AF$25,8,0),0))</f>
        <v>#N/A</v>
      </c>
      <c r="O108" s="4" t="e">
        <f t="shared" si="3"/>
        <v>#N/A</v>
      </c>
      <c r="P108" s="9" t="e">
        <f t="shared" si="4"/>
        <v>#N/A</v>
      </c>
      <c r="Q108" s="9">
        <v>15</v>
      </c>
      <c r="R108" s="9" t="e">
        <f t="shared" si="5"/>
        <v>#N/A</v>
      </c>
      <c r="S108" s="9"/>
      <c r="T108" s="1"/>
    </row>
    <row r="109" spans="1:20" x14ac:dyDescent="0.25">
      <c r="A109" s="4">
        <v>110</v>
      </c>
      <c r="B109" s="4" t="s">
        <v>1091</v>
      </c>
      <c r="C109" s="1" t="str">
        <f>VLOOKUP($B109,DS!$C$3:$R$186,Tính!C$1,0)</f>
        <v>Nguyễn Thị Trúc Mai</v>
      </c>
      <c r="D109" s="1" t="str">
        <f>VLOOKUP($B109,DS!$C$3:$R$186,Tính!D$1,0)</f>
        <v>Tiếng Anh</v>
      </c>
      <c r="E109" s="1">
        <f>VLOOKUP($B109,DS!$C$3:$R$186,Tính!E$1,0)</f>
        <v>0</v>
      </c>
      <c r="F109" s="4" t="str">
        <f>VLOOKUP($B109,DS!$C$3:$S$186,Tính!F$1,0)</f>
        <v>Ngôn ngữ Anh</v>
      </c>
      <c r="G109" s="4" t="e">
        <f>VLOOKUP($F109,'Danh muc'!$B$2:$V$92,G$1,0)</f>
        <v>#N/A</v>
      </c>
      <c r="H109" s="4" t="e">
        <f>VLOOKUP($F109,'Danh muc'!$B$2:$V$92,H$1,0)</f>
        <v>#N/A</v>
      </c>
      <c r="I109" s="4" t="e">
        <f>VLOOKUP($F109,'Danh muc'!$B$2:$V$92,I$1,0)</f>
        <v>#N/A</v>
      </c>
      <c r="J109" s="4" t="e">
        <f>VLOOKUP($F109,'Danh muc'!$B$2:$V$92,J$1,0)</f>
        <v>#N/A</v>
      </c>
      <c r="K109" s="9" t="e">
        <f>IF(G109=0,0,VLOOKUP($B109,Sheet7!$B$3:$AI$186,VLOOKUP(Tính!G109,'Danh muc'!$Y$2:$AF$25,8,0),0))</f>
        <v>#N/A</v>
      </c>
      <c r="L109" s="9" t="e">
        <f>IF(H109=0,0,VLOOKUP($B109,Sheet7!$B$3:$AI$186,VLOOKUP(Tính!H109,'Danh muc'!$Y$2:$AF$25,8,0),0))</f>
        <v>#N/A</v>
      </c>
      <c r="M109" s="9" t="e">
        <f>IF(I109=0,0,VLOOKUP($B109,Sheet7!$B$3:$AI$186,VLOOKUP(Tính!I109,'Danh muc'!$Y$2:$AF$25,8,0),0))</f>
        <v>#N/A</v>
      </c>
      <c r="N109" s="9" t="e">
        <f>IF(J109=0,0,VLOOKUP($B109,Sheet7!$B$3:$AI$186,VLOOKUP(Tính!J109,'Danh muc'!$Y$2:$AF$25,8,0),0))</f>
        <v>#N/A</v>
      </c>
      <c r="O109" s="4" t="e">
        <f t="shared" si="3"/>
        <v>#N/A</v>
      </c>
      <c r="P109" s="9" t="e">
        <f t="shared" si="4"/>
        <v>#N/A</v>
      </c>
      <c r="Q109" s="9">
        <v>15</v>
      </c>
      <c r="R109" s="9" t="e">
        <f t="shared" si="5"/>
        <v>#N/A</v>
      </c>
      <c r="S109" s="9"/>
      <c r="T109" s="1"/>
    </row>
    <row r="110" spans="1:20" x14ac:dyDescent="0.25">
      <c r="A110" s="4">
        <v>111</v>
      </c>
      <c r="B110" s="4" t="s">
        <v>1092</v>
      </c>
      <c r="C110" s="1" t="str">
        <f>VLOOKUP($B110,DS!$C$3:$R$186,Tính!C$1,0)</f>
        <v>Dương Nhật Ý</v>
      </c>
      <c r="D110" s="1" t="str">
        <f>VLOOKUP($B110,DS!$C$3:$R$186,Tính!D$1,0)</f>
        <v>Tiếng Anh</v>
      </c>
      <c r="E110" s="1">
        <f>VLOOKUP($B110,DS!$C$3:$R$186,Tính!E$1,0)</f>
        <v>0</v>
      </c>
      <c r="F110" s="4" t="str">
        <f>VLOOKUP($B110,DS!$C$3:$S$186,Tính!F$1,0)</f>
        <v>Ngôn ngữ Anh</v>
      </c>
      <c r="G110" s="4" t="e">
        <f>VLOOKUP($F110,'Danh muc'!$B$2:$V$92,G$1,0)</f>
        <v>#N/A</v>
      </c>
      <c r="H110" s="4" t="e">
        <f>VLOOKUP($F110,'Danh muc'!$B$2:$V$92,H$1,0)</f>
        <v>#N/A</v>
      </c>
      <c r="I110" s="4" t="e">
        <f>VLOOKUP($F110,'Danh muc'!$B$2:$V$92,I$1,0)</f>
        <v>#N/A</v>
      </c>
      <c r="J110" s="4" t="e">
        <f>VLOOKUP($F110,'Danh muc'!$B$2:$V$92,J$1,0)</f>
        <v>#N/A</v>
      </c>
      <c r="K110" s="9" t="e">
        <f>IF(G110=0,0,VLOOKUP($B110,Sheet7!$B$3:$AI$186,VLOOKUP(Tính!G110,'Danh muc'!$Y$2:$AF$25,8,0),0))</f>
        <v>#N/A</v>
      </c>
      <c r="L110" s="9" t="e">
        <f>IF(H110=0,0,VLOOKUP($B110,Sheet7!$B$3:$AI$186,VLOOKUP(Tính!H110,'Danh muc'!$Y$2:$AF$25,8,0),0))</f>
        <v>#N/A</v>
      </c>
      <c r="M110" s="9" t="e">
        <f>IF(I110=0,0,VLOOKUP($B110,Sheet7!$B$3:$AI$186,VLOOKUP(Tính!I110,'Danh muc'!$Y$2:$AF$25,8,0),0))</f>
        <v>#N/A</v>
      </c>
      <c r="N110" s="9" t="e">
        <f>IF(J110=0,0,VLOOKUP($B110,Sheet7!$B$3:$AI$186,VLOOKUP(Tính!J110,'Danh muc'!$Y$2:$AF$25,8,0),0))</f>
        <v>#N/A</v>
      </c>
      <c r="O110" s="4" t="e">
        <f t="shared" si="3"/>
        <v>#N/A</v>
      </c>
      <c r="P110" s="9" t="e">
        <f t="shared" si="4"/>
        <v>#N/A</v>
      </c>
      <c r="Q110" s="9">
        <v>15</v>
      </c>
      <c r="R110" s="9" t="e">
        <f t="shared" si="5"/>
        <v>#N/A</v>
      </c>
      <c r="S110" s="9"/>
      <c r="T110" s="1"/>
    </row>
    <row r="111" spans="1:20" x14ac:dyDescent="0.25">
      <c r="A111" s="4">
        <v>112</v>
      </c>
      <c r="B111" s="4" t="s">
        <v>1093</v>
      </c>
      <c r="C111" s="1" t="str">
        <f>VLOOKUP($B111,DS!$C$3:$R$186,Tính!C$1,0)</f>
        <v>Thái Hoàng Yến Vy</v>
      </c>
      <c r="D111" s="1" t="str">
        <f>VLOOKUP($B111,DS!$C$3:$R$186,Tính!D$1,0)</f>
        <v>Tiếng Anh</v>
      </c>
      <c r="E111" s="1">
        <f>VLOOKUP($B111,DS!$C$3:$R$186,Tính!E$1,0)</f>
        <v>0</v>
      </c>
      <c r="F111" s="4" t="str">
        <f>VLOOKUP($B111,DS!$C$3:$S$186,Tính!F$1,0)</f>
        <v>Ngôn ngữ Anh</v>
      </c>
      <c r="G111" s="4" t="e">
        <f>VLOOKUP($F111,'Danh muc'!$B$2:$V$92,G$1,0)</f>
        <v>#N/A</v>
      </c>
      <c r="H111" s="4" t="e">
        <f>VLOOKUP($F111,'Danh muc'!$B$2:$V$92,H$1,0)</f>
        <v>#N/A</v>
      </c>
      <c r="I111" s="4" t="e">
        <f>VLOOKUP($F111,'Danh muc'!$B$2:$V$92,I$1,0)</f>
        <v>#N/A</v>
      </c>
      <c r="J111" s="4" t="e">
        <f>VLOOKUP($F111,'Danh muc'!$B$2:$V$92,J$1,0)</f>
        <v>#N/A</v>
      </c>
      <c r="K111" s="9" t="e">
        <f>IF(G111=0,0,VLOOKUP($B111,Sheet7!$B$3:$AI$186,VLOOKUP(Tính!G111,'Danh muc'!$Y$2:$AF$25,8,0),0))</f>
        <v>#N/A</v>
      </c>
      <c r="L111" s="9" t="e">
        <f>IF(H111=0,0,VLOOKUP($B111,Sheet7!$B$3:$AI$186,VLOOKUP(Tính!H111,'Danh muc'!$Y$2:$AF$25,8,0),0))</f>
        <v>#N/A</v>
      </c>
      <c r="M111" s="9" t="e">
        <f>IF(I111=0,0,VLOOKUP($B111,Sheet7!$B$3:$AI$186,VLOOKUP(Tính!I111,'Danh muc'!$Y$2:$AF$25,8,0),0))</f>
        <v>#N/A</v>
      </c>
      <c r="N111" s="9" t="e">
        <f>IF(J111=0,0,VLOOKUP($B111,Sheet7!$B$3:$AI$186,VLOOKUP(Tính!J111,'Danh muc'!$Y$2:$AF$25,8,0),0))</f>
        <v>#N/A</v>
      </c>
      <c r="O111" s="4" t="e">
        <f t="shared" si="3"/>
        <v>#N/A</v>
      </c>
      <c r="P111" s="9" t="e">
        <f t="shared" si="4"/>
        <v>#N/A</v>
      </c>
      <c r="Q111" s="9">
        <v>15</v>
      </c>
      <c r="R111" s="9" t="e">
        <f t="shared" si="5"/>
        <v>#N/A</v>
      </c>
      <c r="S111" s="9"/>
      <c r="T111" s="1"/>
    </row>
    <row r="112" spans="1:20" x14ac:dyDescent="0.25">
      <c r="A112" s="4">
        <v>113</v>
      </c>
      <c r="B112" s="4" t="s">
        <v>1094</v>
      </c>
      <c r="C112" s="1" t="str">
        <f>VLOOKUP($B112,DS!$C$3:$R$186,Tính!C$1,0)</f>
        <v>Trương Minh Khải</v>
      </c>
      <c r="D112" s="1" t="str">
        <f>VLOOKUP($B112,DS!$C$3:$R$186,Tính!D$1,0)</f>
        <v>Tiếng Anh</v>
      </c>
      <c r="E112" s="1">
        <f>VLOOKUP($B112,DS!$C$3:$R$186,Tính!E$1,0)</f>
        <v>0</v>
      </c>
      <c r="F112" s="4" t="str">
        <f>VLOOKUP($B112,DS!$C$3:$S$186,Tính!F$1,0)</f>
        <v>Ngôn ngữ Anh</v>
      </c>
      <c r="G112" s="4" t="e">
        <f>VLOOKUP($F112,'Danh muc'!$B$2:$V$92,G$1,0)</f>
        <v>#N/A</v>
      </c>
      <c r="H112" s="4" t="e">
        <f>VLOOKUP($F112,'Danh muc'!$B$2:$V$92,H$1,0)</f>
        <v>#N/A</v>
      </c>
      <c r="I112" s="4" t="e">
        <f>VLOOKUP($F112,'Danh muc'!$B$2:$V$92,I$1,0)</f>
        <v>#N/A</v>
      </c>
      <c r="J112" s="4" t="e">
        <f>VLOOKUP($F112,'Danh muc'!$B$2:$V$92,J$1,0)</f>
        <v>#N/A</v>
      </c>
      <c r="K112" s="9" t="e">
        <f>IF(G112=0,0,VLOOKUP($B112,Sheet7!$B$3:$AI$186,VLOOKUP(Tính!G112,'Danh muc'!$Y$2:$AF$25,8,0),0))</f>
        <v>#N/A</v>
      </c>
      <c r="L112" s="9" t="e">
        <f>IF(H112=0,0,VLOOKUP($B112,Sheet7!$B$3:$AI$186,VLOOKUP(Tính!H112,'Danh muc'!$Y$2:$AF$25,8,0),0))</f>
        <v>#N/A</v>
      </c>
      <c r="M112" s="9" t="e">
        <f>IF(I112=0,0,VLOOKUP($B112,Sheet7!$B$3:$AI$186,VLOOKUP(Tính!I112,'Danh muc'!$Y$2:$AF$25,8,0),0))</f>
        <v>#N/A</v>
      </c>
      <c r="N112" s="9" t="e">
        <f>IF(J112=0,0,VLOOKUP($B112,Sheet7!$B$3:$AI$186,VLOOKUP(Tính!J112,'Danh muc'!$Y$2:$AF$25,8,0),0))</f>
        <v>#N/A</v>
      </c>
      <c r="O112" s="4" t="e">
        <f t="shared" si="3"/>
        <v>#N/A</v>
      </c>
      <c r="P112" s="9" t="e">
        <f t="shared" si="4"/>
        <v>#N/A</v>
      </c>
      <c r="Q112" s="9">
        <v>15</v>
      </c>
      <c r="R112" s="9" t="e">
        <f t="shared" si="5"/>
        <v>#N/A</v>
      </c>
      <c r="S112" s="9"/>
      <c r="T112" s="1"/>
    </row>
    <row r="113" spans="1:20" x14ac:dyDescent="0.25">
      <c r="A113" s="4">
        <v>114</v>
      </c>
      <c r="B113" s="4" t="s">
        <v>1095</v>
      </c>
      <c r="C113" s="1" t="str">
        <f>VLOOKUP($B113,DS!$C$3:$R$186,Tính!C$1,0)</f>
        <v>Nguyễn Thị Thanh Mai</v>
      </c>
      <c r="D113" s="1" t="str">
        <f>VLOOKUP($B113,DS!$C$3:$R$186,Tính!D$1,0)</f>
        <v>Tiếng Anh</v>
      </c>
      <c r="E113" s="1">
        <f>VLOOKUP($B113,DS!$C$3:$R$186,Tính!E$1,0)</f>
        <v>0</v>
      </c>
      <c r="F113" s="4" t="str">
        <f>VLOOKUP($B113,DS!$C$3:$S$186,Tính!F$1,0)</f>
        <v>Ngôn ngữ Anh</v>
      </c>
      <c r="G113" s="4" t="e">
        <f>VLOOKUP($F113,'Danh muc'!$B$2:$V$92,G$1,0)</f>
        <v>#N/A</v>
      </c>
      <c r="H113" s="4" t="e">
        <f>VLOOKUP($F113,'Danh muc'!$B$2:$V$92,H$1,0)</f>
        <v>#N/A</v>
      </c>
      <c r="I113" s="4" t="e">
        <f>VLOOKUP($F113,'Danh muc'!$B$2:$V$92,I$1,0)</f>
        <v>#N/A</v>
      </c>
      <c r="J113" s="4" t="e">
        <f>VLOOKUP($F113,'Danh muc'!$B$2:$V$92,J$1,0)</f>
        <v>#N/A</v>
      </c>
      <c r="K113" s="9" t="e">
        <f>IF(G113=0,0,VLOOKUP($B113,Sheet7!$B$3:$AI$186,VLOOKUP(Tính!G113,'Danh muc'!$Y$2:$AF$25,8,0),0))</f>
        <v>#N/A</v>
      </c>
      <c r="L113" s="9" t="e">
        <f>IF(H113=0,0,VLOOKUP($B113,Sheet7!$B$3:$AI$186,VLOOKUP(Tính!H113,'Danh muc'!$Y$2:$AF$25,8,0),0))</f>
        <v>#N/A</v>
      </c>
      <c r="M113" s="9" t="e">
        <f>IF(I113=0,0,VLOOKUP($B113,Sheet7!$B$3:$AI$186,VLOOKUP(Tính!I113,'Danh muc'!$Y$2:$AF$25,8,0),0))</f>
        <v>#N/A</v>
      </c>
      <c r="N113" s="9" t="e">
        <f>IF(J113=0,0,VLOOKUP($B113,Sheet7!$B$3:$AI$186,VLOOKUP(Tính!J113,'Danh muc'!$Y$2:$AF$25,8,0),0))</f>
        <v>#N/A</v>
      </c>
      <c r="O113" s="4" t="e">
        <f t="shared" si="3"/>
        <v>#N/A</v>
      </c>
      <c r="P113" s="9" t="e">
        <f t="shared" si="4"/>
        <v>#N/A</v>
      </c>
      <c r="Q113" s="9">
        <v>15</v>
      </c>
      <c r="R113" s="9" t="e">
        <f t="shared" si="5"/>
        <v>#N/A</v>
      </c>
      <c r="S113" s="9"/>
      <c r="T113" s="1"/>
    </row>
    <row r="114" spans="1:20" x14ac:dyDescent="0.25">
      <c r="A114" s="4">
        <v>115</v>
      </c>
      <c r="B114" s="4" t="s">
        <v>1096</v>
      </c>
      <c r="C114" s="1" t="str">
        <f>VLOOKUP($B114,DS!$C$3:$R$186,Tính!C$1,0)</f>
        <v>Đặng Mỹ Hoàng</v>
      </c>
      <c r="D114" s="1" t="str">
        <f>VLOOKUP($B114,DS!$C$3:$R$186,Tính!D$1,0)</f>
        <v>Ngôn ngữ Anh</v>
      </c>
      <c r="E114" s="1">
        <f>VLOOKUP($B114,DS!$C$3:$R$186,Tính!E$1,0)</f>
        <v>0</v>
      </c>
      <c r="F114" s="4" t="str">
        <f>VLOOKUP($B114,DS!$C$3:$S$186,Tính!F$1,0)</f>
        <v>Ngôn ngữ Anh</v>
      </c>
      <c r="G114" s="4" t="e">
        <f>VLOOKUP($F114,'Danh muc'!$B$2:$V$92,G$1,0)</f>
        <v>#N/A</v>
      </c>
      <c r="H114" s="4" t="e">
        <f>VLOOKUP($F114,'Danh muc'!$B$2:$V$92,H$1,0)</f>
        <v>#N/A</v>
      </c>
      <c r="I114" s="4" t="e">
        <f>VLOOKUP($F114,'Danh muc'!$B$2:$V$92,I$1,0)</f>
        <v>#N/A</v>
      </c>
      <c r="J114" s="4" t="e">
        <f>VLOOKUP($F114,'Danh muc'!$B$2:$V$92,J$1,0)</f>
        <v>#N/A</v>
      </c>
      <c r="K114" s="9" t="e">
        <f>IF(G114=0,0,VLOOKUP($B114,Sheet7!$B$3:$AI$186,VLOOKUP(Tính!G114,'Danh muc'!$Y$2:$AF$25,8,0),0))</f>
        <v>#N/A</v>
      </c>
      <c r="L114" s="9" t="e">
        <f>IF(H114=0,0,VLOOKUP($B114,Sheet7!$B$3:$AI$186,VLOOKUP(Tính!H114,'Danh muc'!$Y$2:$AF$25,8,0),0))</f>
        <v>#N/A</v>
      </c>
      <c r="M114" s="9" t="e">
        <f>IF(I114=0,0,VLOOKUP($B114,Sheet7!$B$3:$AI$186,VLOOKUP(Tính!I114,'Danh muc'!$Y$2:$AF$25,8,0),0))</f>
        <v>#N/A</v>
      </c>
      <c r="N114" s="9" t="e">
        <f>IF(J114=0,0,VLOOKUP($B114,Sheet7!$B$3:$AI$186,VLOOKUP(Tính!J114,'Danh muc'!$Y$2:$AF$25,8,0),0))</f>
        <v>#N/A</v>
      </c>
      <c r="O114" s="4" t="e">
        <f t="shared" si="3"/>
        <v>#N/A</v>
      </c>
      <c r="P114" s="9" t="e">
        <f t="shared" si="4"/>
        <v>#N/A</v>
      </c>
      <c r="Q114" s="9">
        <v>15</v>
      </c>
      <c r="R114" s="9" t="e">
        <f t="shared" si="5"/>
        <v>#N/A</v>
      </c>
      <c r="S114" s="9"/>
      <c r="T114" s="1"/>
    </row>
    <row r="115" spans="1:20" x14ac:dyDescent="0.25">
      <c r="A115" s="4">
        <v>116</v>
      </c>
      <c r="B115" s="4" t="s">
        <v>1097</v>
      </c>
      <c r="C115" s="1" t="str">
        <f>VLOOKUP($B115,DS!$C$3:$R$186,Tính!C$1,0)</f>
        <v>Nguyễn Phương Trinh</v>
      </c>
      <c r="D115" s="1" t="str">
        <f>VLOOKUP($B115,DS!$C$3:$R$186,Tính!D$1,0)</f>
        <v>Tiếng Anh</v>
      </c>
      <c r="E115" s="1">
        <f>VLOOKUP($B115,DS!$C$3:$R$186,Tính!E$1,0)</f>
        <v>0</v>
      </c>
      <c r="F115" s="4" t="str">
        <f>VLOOKUP($B115,DS!$C$3:$S$186,Tính!F$1,0)</f>
        <v>Ngôn ngữ Anh</v>
      </c>
      <c r="G115" s="4" t="e">
        <f>VLOOKUP($F115,'Danh muc'!$B$2:$V$92,G$1,0)</f>
        <v>#N/A</v>
      </c>
      <c r="H115" s="4" t="e">
        <f>VLOOKUP($F115,'Danh muc'!$B$2:$V$92,H$1,0)</f>
        <v>#N/A</v>
      </c>
      <c r="I115" s="4" t="e">
        <f>VLOOKUP($F115,'Danh muc'!$B$2:$V$92,I$1,0)</f>
        <v>#N/A</v>
      </c>
      <c r="J115" s="4" t="e">
        <f>VLOOKUP($F115,'Danh muc'!$B$2:$V$92,J$1,0)</f>
        <v>#N/A</v>
      </c>
      <c r="K115" s="9" t="e">
        <f>IF(G115=0,0,VLOOKUP($B115,Sheet7!$B$3:$AI$186,VLOOKUP(Tính!G115,'Danh muc'!$Y$2:$AF$25,8,0),0))</f>
        <v>#N/A</v>
      </c>
      <c r="L115" s="9" t="e">
        <f>IF(H115=0,0,VLOOKUP($B115,Sheet7!$B$3:$AI$186,VLOOKUP(Tính!H115,'Danh muc'!$Y$2:$AF$25,8,0),0))</f>
        <v>#N/A</v>
      </c>
      <c r="M115" s="9" t="e">
        <f>IF(I115=0,0,VLOOKUP($B115,Sheet7!$B$3:$AI$186,VLOOKUP(Tính!I115,'Danh muc'!$Y$2:$AF$25,8,0),0))</f>
        <v>#N/A</v>
      </c>
      <c r="N115" s="9" t="e">
        <f>IF(J115=0,0,VLOOKUP($B115,Sheet7!$B$3:$AI$186,VLOOKUP(Tính!J115,'Danh muc'!$Y$2:$AF$25,8,0),0))</f>
        <v>#N/A</v>
      </c>
      <c r="O115" s="4" t="e">
        <f t="shared" si="3"/>
        <v>#N/A</v>
      </c>
      <c r="P115" s="9" t="e">
        <f t="shared" si="4"/>
        <v>#N/A</v>
      </c>
      <c r="Q115" s="9">
        <v>15</v>
      </c>
      <c r="R115" s="9" t="e">
        <f t="shared" si="5"/>
        <v>#N/A</v>
      </c>
      <c r="S115" s="9"/>
      <c r="T115" s="1"/>
    </row>
    <row r="116" spans="1:20" x14ac:dyDescent="0.25">
      <c r="A116" s="4">
        <v>117</v>
      </c>
      <c r="B116" s="4" t="s">
        <v>1098</v>
      </c>
      <c r="C116" s="1" t="str">
        <f>VLOOKUP($B116,DS!$C$3:$R$186,Tính!C$1,0)</f>
        <v>Võ Nhất Long Hồ</v>
      </c>
      <c r="D116" s="1" t="str">
        <f>VLOOKUP($B116,DS!$C$3:$R$186,Tính!D$1,0)</f>
        <v>Tin học ứng dụng</v>
      </c>
      <c r="E116" s="1">
        <f>VLOOKUP($B116,DS!$C$3:$R$186,Tính!E$1,0)</f>
        <v>0</v>
      </c>
      <c r="F116" s="4" t="str">
        <f>VLOOKUP($B116,DS!$C$3:$S$186,Tính!F$1,0)</f>
        <v>Tin học ứng dụng</v>
      </c>
      <c r="G116" s="4" t="e">
        <f>VLOOKUP($F116,'Danh muc'!$B$2:$V$92,G$1,0)</f>
        <v>#N/A</v>
      </c>
      <c r="H116" s="4" t="e">
        <f>VLOOKUP($F116,'Danh muc'!$B$2:$V$92,H$1,0)</f>
        <v>#N/A</v>
      </c>
      <c r="I116" s="4" t="e">
        <f>VLOOKUP($F116,'Danh muc'!$B$2:$V$92,I$1,0)</f>
        <v>#N/A</v>
      </c>
      <c r="J116" s="4" t="e">
        <f>VLOOKUP($F116,'Danh muc'!$B$2:$V$92,J$1,0)</f>
        <v>#N/A</v>
      </c>
      <c r="K116" s="9" t="e">
        <f>IF(G116=0,0,VLOOKUP($B116,Sheet7!$B$3:$AI$186,VLOOKUP(Tính!G116,'Danh muc'!$Y$2:$AF$25,8,0),0))</f>
        <v>#N/A</v>
      </c>
      <c r="L116" s="9" t="e">
        <f>IF(H116=0,0,VLOOKUP($B116,Sheet7!$B$3:$AI$186,VLOOKUP(Tính!H116,'Danh muc'!$Y$2:$AF$25,8,0),0))</f>
        <v>#N/A</v>
      </c>
      <c r="M116" s="9" t="e">
        <f>IF(I116=0,0,VLOOKUP($B116,Sheet7!$B$3:$AI$186,VLOOKUP(Tính!I116,'Danh muc'!$Y$2:$AF$25,8,0),0))</f>
        <v>#N/A</v>
      </c>
      <c r="N116" s="9" t="e">
        <f>IF(J116=0,0,VLOOKUP($B116,Sheet7!$B$3:$AI$186,VLOOKUP(Tính!J116,'Danh muc'!$Y$2:$AF$25,8,0),0))</f>
        <v>#N/A</v>
      </c>
      <c r="O116" s="4" t="e">
        <f t="shared" si="3"/>
        <v>#N/A</v>
      </c>
      <c r="P116" s="9" t="e">
        <f t="shared" si="4"/>
        <v>#N/A</v>
      </c>
      <c r="Q116" s="9">
        <v>15</v>
      </c>
      <c r="R116" s="9" t="e">
        <f t="shared" si="5"/>
        <v>#N/A</v>
      </c>
      <c r="S116" s="9"/>
      <c r="T116" s="1"/>
    </row>
    <row r="117" spans="1:20" x14ac:dyDescent="0.25">
      <c r="A117" s="4">
        <v>118</v>
      </c>
      <c r="B117" s="4" t="s">
        <v>1099</v>
      </c>
      <c r="C117" s="1" t="str">
        <f>VLOOKUP($B117,DS!$C$3:$R$186,Tính!C$1,0)</f>
        <v>Huỳnh Phạm Thảo Duy</v>
      </c>
      <c r="D117" s="1" t="str">
        <f>VLOOKUP($B117,DS!$C$3:$R$186,Tính!D$1,0)</f>
        <v>Dịch vụ pháp lý</v>
      </c>
      <c r="E117" s="1">
        <f>VLOOKUP($B117,DS!$C$3:$R$186,Tính!E$1,0)</f>
        <v>0</v>
      </c>
      <c r="F117" s="4" t="str">
        <f>VLOOKUP($B117,DS!$C$3:$S$186,Tính!F$1,0)</f>
        <v>Luật Tư pháp</v>
      </c>
      <c r="G117" s="4" t="e">
        <f>VLOOKUP($F117,'Danh muc'!$B$2:$V$92,G$1,0)</f>
        <v>#N/A</v>
      </c>
      <c r="H117" s="4" t="e">
        <f>VLOOKUP($F117,'Danh muc'!$B$2:$V$92,H$1,0)</f>
        <v>#N/A</v>
      </c>
      <c r="I117" s="4" t="e">
        <f>VLOOKUP($F117,'Danh muc'!$B$2:$V$92,I$1,0)</f>
        <v>#N/A</v>
      </c>
      <c r="J117" s="4" t="e">
        <f>VLOOKUP($F117,'Danh muc'!$B$2:$V$92,J$1,0)</f>
        <v>#N/A</v>
      </c>
      <c r="K117" s="9" t="e">
        <f>IF(G117=0,0,VLOOKUP($B117,Sheet7!$B$3:$AI$186,VLOOKUP(Tính!G117,'Danh muc'!$Y$2:$AF$25,8,0),0))</f>
        <v>#N/A</v>
      </c>
      <c r="L117" s="9" t="e">
        <f>IF(H117=0,0,VLOOKUP($B117,Sheet7!$B$3:$AI$186,VLOOKUP(Tính!H117,'Danh muc'!$Y$2:$AF$25,8,0),0))</f>
        <v>#N/A</v>
      </c>
      <c r="M117" s="9" t="e">
        <f>IF(I117=0,0,VLOOKUP($B117,Sheet7!$B$3:$AI$186,VLOOKUP(Tính!I117,'Danh muc'!$Y$2:$AF$25,8,0),0))</f>
        <v>#N/A</v>
      </c>
      <c r="N117" s="9" t="e">
        <f>IF(J117=0,0,VLOOKUP($B117,Sheet7!$B$3:$AI$186,VLOOKUP(Tính!J117,'Danh muc'!$Y$2:$AF$25,8,0),0))</f>
        <v>#N/A</v>
      </c>
      <c r="O117" s="4" t="e">
        <f t="shared" si="3"/>
        <v>#N/A</v>
      </c>
      <c r="P117" s="9" t="e">
        <f t="shared" si="4"/>
        <v>#N/A</v>
      </c>
      <c r="Q117" s="9">
        <v>15</v>
      </c>
      <c r="R117" s="9" t="e">
        <f t="shared" si="5"/>
        <v>#N/A</v>
      </c>
      <c r="S117" s="9"/>
      <c r="T117" s="1"/>
    </row>
    <row r="118" spans="1:20" x14ac:dyDescent="0.25">
      <c r="A118" s="4">
        <v>119</v>
      </c>
      <c r="B118" s="4" t="s">
        <v>1100</v>
      </c>
      <c r="C118" s="1" t="str">
        <f>VLOOKUP($B118,DS!$C$3:$R$186,Tính!C$1,0)</f>
        <v>Nguyễn Ngọc Thanh Tài</v>
      </c>
      <c r="D118" s="1" t="str">
        <f>VLOOKUP($B118,DS!$C$3:$R$186,Tính!D$1,0)</f>
        <v>Quản trị kinh doanh</v>
      </c>
      <c r="E118" s="1">
        <f>VLOOKUP($B118,DS!$C$3:$R$186,Tính!E$1,0)</f>
        <v>0</v>
      </c>
      <c r="F118" s="4" t="str">
        <f>VLOOKUP($B118,DS!$C$3:$S$186,Tính!F$1,0)</f>
        <v/>
      </c>
      <c r="G118" s="4" t="e">
        <f>VLOOKUP($F118,'Danh muc'!$B$2:$V$92,G$1,0)</f>
        <v>#N/A</v>
      </c>
      <c r="H118" s="4" t="e">
        <f>VLOOKUP($F118,'Danh muc'!$B$2:$V$92,H$1,0)</f>
        <v>#N/A</v>
      </c>
      <c r="I118" s="4" t="e">
        <f>VLOOKUP($F118,'Danh muc'!$B$2:$V$92,I$1,0)</f>
        <v>#N/A</v>
      </c>
      <c r="J118" s="4" t="e">
        <f>VLOOKUP($F118,'Danh muc'!$B$2:$V$92,J$1,0)</f>
        <v>#N/A</v>
      </c>
      <c r="K118" s="9" t="e">
        <f>IF(G118=0,0,VLOOKUP($B118,Sheet7!$B$3:$AI$186,VLOOKUP(Tính!G118,'Danh muc'!$Y$2:$AF$25,8,0),0))</f>
        <v>#N/A</v>
      </c>
      <c r="L118" s="9" t="e">
        <f>IF(H118=0,0,VLOOKUP($B118,Sheet7!$B$3:$AI$186,VLOOKUP(Tính!H118,'Danh muc'!$Y$2:$AF$25,8,0),0))</f>
        <v>#N/A</v>
      </c>
      <c r="M118" s="9" t="e">
        <f>IF(I118=0,0,VLOOKUP($B118,Sheet7!$B$3:$AI$186,VLOOKUP(Tính!I118,'Danh muc'!$Y$2:$AF$25,8,0),0))</f>
        <v>#N/A</v>
      </c>
      <c r="N118" s="9" t="e">
        <f>IF(J118=0,0,VLOOKUP($B118,Sheet7!$B$3:$AI$186,VLOOKUP(Tính!J118,'Danh muc'!$Y$2:$AF$25,8,0),0))</f>
        <v>#N/A</v>
      </c>
      <c r="O118" s="4" t="e">
        <f t="shared" si="3"/>
        <v>#N/A</v>
      </c>
      <c r="P118" s="9" t="e">
        <f t="shared" si="4"/>
        <v>#N/A</v>
      </c>
      <c r="Q118" s="9">
        <v>15</v>
      </c>
      <c r="R118" s="9" t="e">
        <f t="shared" si="5"/>
        <v>#N/A</v>
      </c>
      <c r="S118" s="9"/>
      <c r="T118" s="1"/>
    </row>
    <row r="119" spans="1:20" x14ac:dyDescent="0.25">
      <c r="A119" s="4">
        <v>120</v>
      </c>
      <c r="B119" s="4" t="s">
        <v>1101</v>
      </c>
      <c r="C119" s="1" t="str">
        <f>VLOOKUP($B119,DS!$C$3:$R$186,Tính!C$1,0)</f>
        <v>Tôn Nữ Minh Anh</v>
      </c>
      <c r="D119" s="1" t="str">
        <f>VLOOKUP($B119,DS!$C$3:$R$186,Tính!D$1,0)</f>
        <v>Tiếng Anh</v>
      </c>
      <c r="E119" s="1">
        <f>VLOOKUP($B119,DS!$C$3:$R$186,Tính!E$1,0)</f>
        <v>0</v>
      </c>
      <c r="F119" s="4" t="str">
        <f>VLOOKUP($B119,DS!$C$3:$S$186,Tính!F$1,0)</f>
        <v>Ngôn ngữ Anh</v>
      </c>
      <c r="G119" s="4" t="e">
        <f>VLOOKUP($F119,'Danh muc'!$B$2:$V$92,G$1,0)</f>
        <v>#N/A</v>
      </c>
      <c r="H119" s="4" t="e">
        <f>VLOOKUP($F119,'Danh muc'!$B$2:$V$92,H$1,0)</f>
        <v>#N/A</v>
      </c>
      <c r="I119" s="4" t="e">
        <f>VLOOKUP($F119,'Danh muc'!$B$2:$V$92,I$1,0)</f>
        <v>#N/A</v>
      </c>
      <c r="J119" s="4" t="e">
        <f>VLOOKUP($F119,'Danh muc'!$B$2:$V$92,J$1,0)</f>
        <v>#N/A</v>
      </c>
      <c r="K119" s="9" t="e">
        <f>IF(G119=0,0,VLOOKUP($B119,Sheet7!$B$3:$AI$186,VLOOKUP(Tính!G119,'Danh muc'!$Y$2:$AF$25,8,0),0))</f>
        <v>#N/A</v>
      </c>
      <c r="L119" s="9" t="e">
        <f>IF(H119=0,0,VLOOKUP($B119,Sheet7!$B$3:$AI$186,VLOOKUP(Tính!H119,'Danh muc'!$Y$2:$AF$25,8,0),0))</f>
        <v>#N/A</v>
      </c>
      <c r="M119" s="9" t="e">
        <f>IF(I119=0,0,VLOOKUP($B119,Sheet7!$B$3:$AI$186,VLOOKUP(Tính!I119,'Danh muc'!$Y$2:$AF$25,8,0),0))</f>
        <v>#N/A</v>
      </c>
      <c r="N119" s="9" t="e">
        <f>IF(J119=0,0,VLOOKUP($B119,Sheet7!$B$3:$AI$186,VLOOKUP(Tính!J119,'Danh muc'!$Y$2:$AF$25,8,0),0))</f>
        <v>#N/A</v>
      </c>
      <c r="O119" s="4" t="e">
        <f t="shared" si="3"/>
        <v>#N/A</v>
      </c>
      <c r="P119" s="9" t="e">
        <f t="shared" si="4"/>
        <v>#N/A</v>
      </c>
      <c r="Q119" s="9">
        <v>15</v>
      </c>
      <c r="R119" s="9" t="e">
        <f t="shared" si="5"/>
        <v>#N/A</v>
      </c>
      <c r="S119" s="9"/>
      <c r="T119" s="1"/>
    </row>
    <row r="120" spans="1:20" x14ac:dyDescent="0.25">
      <c r="A120" s="4">
        <v>121</v>
      </c>
      <c r="B120" s="4" t="s">
        <v>1102</v>
      </c>
      <c r="C120" s="1" t="str">
        <f>VLOOKUP($B120,DS!$C$3:$R$186,Tính!C$1,0)</f>
        <v>Ngô Thị Hoàng Yến</v>
      </c>
      <c r="D120" s="1" t="str">
        <f>VLOOKUP($B120,DS!$C$3:$R$186,Tính!D$1,0)</f>
        <v>Ngôn ngữ Anh</v>
      </c>
      <c r="E120" s="1">
        <f>VLOOKUP($B120,DS!$C$3:$R$186,Tính!E$1,0)</f>
        <v>0</v>
      </c>
      <c r="F120" s="4" t="str">
        <f>VLOOKUP($B120,DS!$C$3:$S$186,Tính!F$1,0)</f>
        <v>Ngôn ngữ Anh</v>
      </c>
      <c r="G120" s="4" t="e">
        <f>VLOOKUP($F120,'Danh muc'!$B$2:$V$92,G$1,0)</f>
        <v>#N/A</v>
      </c>
      <c r="H120" s="4" t="e">
        <f>VLOOKUP($F120,'Danh muc'!$B$2:$V$92,H$1,0)</f>
        <v>#N/A</v>
      </c>
      <c r="I120" s="4" t="e">
        <f>VLOOKUP($F120,'Danh muc'!$B$2:$V$92,I$1,0)</f>
        <v>#N/A</v>
      </c>
      <c r="J120" s="4" t="e">
        <f>VLOOKUP($F120,'Danh muc'!$B$2:$V$92,J$1,0)</f>
        <v>#N/A</v>
      </c>
      <c r="K120" s="9" t="e">
        <f>IF(G120=0,0,VLOOKUP($B120,Sheet7!$B$3:$AI$186,VLOOKUP(Tính!G120,'Danh muc'!$Y$2:$AF$25,8,0),0))</f>
        <v>#N/A</v>
      </c>
      <c r="L120" s="9" t="e">
        <f>IF(H120=0,0,VLOOKUP($B120,Sheet7!$B$3:$AI$186,VLOOKUP(Tính!H120,'Danh muc'!$Y$2:$AF$25,8,0),0))</f>
        <v>#N/A</v>
      </c>
      <c r="M120" s="9" t="e">
        <f>IF(I120=0,0,VLOOKUP($B120,Sheet7!$B$3:$AI$186,VLOOKUP(Tính!I120,'Danh muc'!$Y$2:$AF$25,8,0),0))</f>
        <v>#N/A</v>
      </c>
      <c r="N120" s="9" t="e">
        <f>IF(J120=0,0,VLOOKUP($B120,Sheet7!$B$3:$AI$186,VLOOKUP(Tính!J120,'Danh muc'!$Y$2:$AF$25,8,0),0))</f>
        <v>#N/A</v>
      </c>
      <c r="O120" s="4" t="e">
        <f t="shared" si="3"/>
        <v>#N/A</v>
      </c>
      <c r="P120" s="9" t="e">
        <f t="shared" si="4"/>
        <v>#N/A</v>
      </c>
      <c r="Q120" s="9">
        <v>15</v>
      </c>
      <c r="R120" s="9" t="e">
        <f t="shared" si="5"/>
        <v>#N/A</v>
      </c>
      <c r="S120" s="9"/>
      <c r="T120" s="1"/>
    </row>
    <row r="121" spans="1:20" x14ac:dyDescent="0.25">
      <c r="A121" s="4">
        <v>122</v>
      </c>
      <c r="B121" s="4" t="s">
        <v>1103</v>
      </c>
      <c r="C121" s="1" t="str">
        <f>VLOOKUP($B121,DS!$C$3:$R$186,Tính!C$1,0)</f>
        <v>Trần Phạm Gia Khang</v>
      </c>
      <c r="D121" s="1" t="str">
        <f>VLOOKUP($B121,DS!$C$3:$R$186,Tính!D$1,0)</f>
        <v>Ngôn ngữ Anh</v>
      </c>
      <c r="E121" s="1">
        <f>VLOOKUP($B121,DS!$C$3:$R$186,Tính!E$1,0)</f>
        <v>0</v>
      </c>
      <c r="F121" s="4" t="str">
        <f>VLOOKUP($B121,DS!$C$3:$S$186,Tính!F$1,0)</f>
        <v>Ngôn ngữ Anh</v>
      </c>
      <c r="G121" s="4" t="e">
        <f>VLOOKUP($F121,'Danh muc'!$B$2:$V$92,G$1,0)</f>
        <v>#N/A</v>
      </c>
      <c r="H121" s="4" t="e">
        <f>VLOOKUP($F121,'Danh muc'!$B$2:$V$92,H$1,0)</f>
        <v>#N/A</v>
      </c>
      <c r="I121" s="4" t="e">
        <f>VLOOKUP($F121,'Danh muc'!$B$2:$V$92,I$1,0)</f>
        <v>#N/A</v>
      </c>
      <c r="J121" s="4" t="e">
        <f>VLOOKUP($F121,'Danh muc'!$B$2:$V$92,J$1,0)</f>
        <v>#N/A</v>
      </c>
      <c r="K121" s="9" t="e">
        <f>IF(G121=0,0,VLOOKUP($B121,Sheet7!$B$3:$AI$186,VLOOKUP(Tính!G121,'Danh muc'!$Y$2:$AF$25,8,0),0))</f>
        <v>#N/A</v>
      </c>
      <c r="L121" s="9" t="e">
        <f>IF(H121=0,0,VLOOKUP($B121,Sheet7!$B$3:$AI$186,VLOOKUP(Tính!H121,'Danh muc'!$Y$2:$AF$25,8,0),0))</f>
        <v>#N/A</v>
      </c>
      <c r="M121" s="9" t="e">
        <f>IF(I121=0,0,VLOOKUP($B121,Sheet7!$B$3:$AI$186,VLOOKUP(Tính!I121,'Danh muc'!$Y$2:$AF$25,8,0),0))</f>
        <v>#N/A</v>
      </c>
      <c r="N121" s="9" t="e">
        <f>IF(J121=0,0,VLOOKUP($B121,Sheet7!$B$3:$AI$186,VLOOKUP(Tính!J121,'Danh muc'!$Y$2:$AF$25,8,0),0))</f>
        <v>#N/A</v>
      </c>
      <c r="O121" s="4" t="e">
        <f t="shared" si="3"/>
        <v>#N/A</v>
      </c>
      <c r="P121" s="9" t="e">
        <f t="shared" si="4"/>
        <v>#N/A</v>
      </c>
      <c r="Q121" s="9">
        <v>15</v>
      </c>
      <c r="R121" s="9" t="e">
        <f t="shared" si="5"/>
        <v>#N/A</v>
      </c>
      <c r="S121" s="9"/>
      <c r="T121" s="1"/>
    </row>
    <row r="122" spans="1:20" x14ac:dyDescent="0.25">
      <c r="A122" s="4">
        <v>123</v>
      </c>
      <c r="B122" s="4" t="s">
        <v>1104</v>
      </c>
      <c r="C122" s="1" t="str">
        <f>VLOOKUP($B122,DS!$C$3:$R$186,Tính!C$1,0)</f>
        <v>Lê Phúc Nguyên</v>
      </c>
      <c r="D122" s="1" t="str">
        <f>VLOOKUP($B122,DS!$C$3:$R$186,Tính!D$1,0)</f>
        <v>Quản trị dịch vụ du lịch và lữ hành</v>
      </c>
      <c r="E122" s="1">
        <f>VLOOKUP($B122,DS!$C$3:$R$186,Tính!E$1,0)</f>
        <v>0</v>
      </c>
      <c r="F122" s="4" t="str">
        <f>VLOOKUP($B122,DS!$C$3:$S$186,Tính!F$1,0)</f>
        <v/>
      </c>
      <c r="G122" s="4" t="e">
        <f>VLOOKUP($F122,'Danh muc'!$B$2:$V$92,G$1,0)</f>
        <v>#N/A</v>
      </c>
      <c r="H122" s="4" t="e">
        <f>VLOOKUP($F122,'Danh muc'!$B$2:$V$92,H$1,0)</f>
        <v>#N/A</v>
      </c>
      <c r="I122" s="4" t="e">
        <f>VLOOKUP($F122,'Danh muc'!$B$2:$V$92,I$1,0)</f>
        <v>#N/A</v>
      </c>
      <c r="J122" s="4" t="e">
        <f>VLOOKUP($F122,'Danh muc'!$B$2:$V$92,J$1,0)</f>
        <v>#N/A</v>
      </c>
      <c r="K122" s="9" t="e">
        <f>IF(G122=0,0,VLOOKUP($B122,Sheet7!$B$3:$AI$186,VLOOKUP(Tính!G122,'Danh muc'!$Y$2:$AF$25,8,0),0))</f>
        <v>#N/A</v>
      </c>
      <c r="L122" s="9" t="e">
        <f>IF(H122=0,0,VLOOKUP($B122,Sheet7!$B$3:$AI$186,VLOOKUP(Tính!H122,'Danh muc'!$Y$2:$AF$25,8,0),0))</f>
        <v>#N/A</v>
      </c>
      <c r="M122" s="9" t="e">
        <f>IF(I122=0,0,VLOOKUP($B122,Sheet7!$B$3:$AI$186,VLOOKUP(Tính!I122,'Danh muc'!$Y$2:$AF$25,8,0),0))</f>
        <v>#N/A</v>
      </c>
      <c r="N122" s="9" t="e">
        <f>IF(J122=0,0,VLOOKUP($B122,Sheet7!$B$3:$AI$186,VLOOKUP(Tính!J122,'Danh muc'!$Y$2:$AF$25,8,0),0))</f>
        <v>#N/A</v>
      </c>
      <c r="O122" s="4" t="e">
        <f t="shared" si="3"/>
        <v>#N/A</v>
      </c>
      <c r="P122" s="9" t="e">
        <f t="shared" si="4"/>
        <v>#N/A</v>
      </c>
      <c r="Q122" s="9">
        <v>15</v>
      </c>
      <c r="R122" s="9" t="e">
        <f t="shared" si="5"/>
        <v>#N/A</v>
      </c>
      <c r="S122" s="9"/>
      <c r="T122" s="1"/>
    </row>
    <row r="123" spans="1:20" x14ac:dyDescent="0.25">
      <c r="A123" s="4">
        <v>124</v>
      </c>
      <c r="B123" s="4" t="s">
        <v>1105</v>
      </c>
      <c r="C123" s="1" t="str">
        <f>VLOOKUP($B123,DS!$C$3:$R$186,Tính!C$1,0)</f>
        <v>Bùi Thị Mỹ Xuyên</v>
      </c>
      <c r="D123" s="1" t="str">
        <f>VLOOKUP($B123,DS!$C$3:$R$186,Tính!D$1,0)</f>
        <v>Dịch vụ pháp lý</v>
      </c>
      <c r="E123" s="1">
        <f>VLOOKUP($B123,DS!$C$3:$R$186,Tính!E$1,0)</f>
        <v>0</v>
      </c>
      <c r="F123" s="4" t="str">
        <f>VLOOKUP($B123,DS!$C$3:$S$186,Tính!F$1,0)</f>
        <v>Không có</v>
      </c>
      <c r="G123" s="4" t="e">
        <f>VLOOKUP($F123,'Danh muc'!$B$2:$V$92,G$1,0)</f>
        <v>#N/A</v>
      </c>
      <c r="H123" s="4" t="e">
        <f>VLOOKUP($F123,'Danh muc'!$B$2:$V$92,H$1,0)</f>
        <v>#N/A</v>
      </c>
      <c r="I123" s="4" t="e">
        <f>VLOOKUP($F123,'Danh muc'!$B$2:$V$92,I$1,0)</f>
        <v>#N/A</v>
      </c>
      <c r="J123" s="4" t="e">
        <f>VLOOKUP($F123,'Danh muc'!$B$2:$V$92,J$1,0)</f>
        <v>#N/A</v>
      </c>
      <c r="K123" s="9" t="e">
        <f>IF(G123=0,0,VLOOKUP($B123,Sheet7!$B$3:$AI$186,VLOOKUP(Tính!G123,'Danh muc'!$Y$2:$AF$25,8,0),0))</f>
        <v>#N/A</v>
      </c>
      <c r="L123" s="9" t="e">
        <f>IF(H123=0,0,VLOOKUP($B123,Sheet7!$B$3:$AI$186,VLOOKUP(Tính!H123,'Danh muc'!$Y$2:$AF$25,8,0),0))</f>
        <v>#N/A</v>
      </c>
      <c r="M123" s="9" t="e">
        <f>IF(I123=0,0,VLOOKUP($B123,Sheet7!$B$3:$AI$186,VLOOKUP(Tính!I123,'Danh muc'!$Y$2:$AF$25,8,0),0))</f>
        <v>#N/A</v>
      </c>
      <c r="N123" s="9" t="e">
        <f>IF(J123=0,0,VLOOKUP($B123,Sheet7!$B$3:$AI$186,VLOOKUP(Tính!J123,'Danh muc'!$Y$2:$AF$25,8,0),0))</f>
        <v>#N/A</v>
      </c>
      <c r="O123" s="4" t="e">
        <f t="shared" si="3"/>
        <v>#N/A</v>
      </c>
      <c r="P123" s="9" t="e">
        <f t="shared" si="4"/>
        <v>#N/A</v>
      </c>
      <c r="Q123" s="9">
        <v>15</v>
      </c>
      <c r="R123" s="9" t="e">
        <f t="shared" si="5"/>
        <v>#N/A</v>
      </c>
      <c r="S123" s="9"/>
      <c r="T123" s="1" t="s">
        <v>1210</v>
      </c>
    </row>
    <row r="124" spans="1:20" x14ac:dyDescent="0.25">
      <c r="A124" s="4">
        <v>125</v>
      </c>
      <c r="B124" s="4" t="s">
        <v>1106</v>
      </c>
      <c r="C124" s="1" t="str">
        <f>VLOOKUP($B124,DS!$C$3:$R$186,Tính!C$1,0)</f>
        <v>Trần Kim Ngân</v>
      </c>
      <c r="D124" s="1" t="str">
        <f>VLOOKUP($B124,DS!$C$3:$R$186,Tính!D$1,0)</f>
        <v>Ngôn ngữ Anh</v>
      </c>
      <c r="E124" s="1">
        <f>VLOOKUP($B124,DS!$C$3:$R$186,Tính!E$1,0)</f>
        <v>0</v>
      </c>
      <c r="F124" s="4" t="str">
        <f>VLOOKUP($B124,DS!$C$3:$S$186,Tính!F$1,0)</f>
        <v>Ngôn ngữ Anh</v>
      </c>
      <c r="G124" s="4" t="e">
        <f>VLOOKUP($F124,'Danh muc'!$B$2:$V$92,G$1,0)</f>
        <v>#N/A</v>
      </c>
      <c r="H124" s="4" t="e">
        <f>VLOOKUP($F124,'Danh muc'!$B$2:$V$92,H$1,0)</f>
        <v>#N/A</v>
      </c>
      <c r="I124" s="4" t="e">
        <f>VLOOKUP($F124,'Danh muc'!$B$2:$V$92,I$1,0)</f>
        <v>#N/A</v>
      </c>
      <c r="J124" s="4" t="e">
        <f>VLOOKUP($F124,'Danh muc'!$B$2:$V$92,J$1,0)</f>
        <v>#N/A</v>
      </c>
      <c r="K124" s="9" t="e">
        <f>IF(G124=0,0,VLOOKUP($B124,Sheet7!$B$3:$AI$186,VLOOKUP(Tính!G124,'Danh muc'!$Y$2:$AF$25,8,0),0))</f>
        <v>#N/A</v>
      </c>
      <c r="L124" s="9" t="e">
        <f>IF(H124=0,0,VLOOKUP($B124,Sheet7!$B$3:$AI$186,VLOOKUP(Tính!H124,'Danh muc'!$Y$2:$AF$25,8,0),0))</f>
        <v>#N/A</v>
      </c>
      <c r="M124" s="9" t="e">
        <f>IF(I124=0,0,VLOOKUP($B124,Sheet7!$B$3:$AI$186,VLOOKUP(Tính!I124,'Danh muc'!$Y$2:$AF$25,8,0),0))</f>
        <v>#N/A</v>
      </c>
      <c r="N124" s="9" t="e">
        <f>IF(J124=0,0,VLOOKUP($B124,Sheet7!$B$3:$AI$186,VLOOKUP(Tính!J124,'Danh muc'!$Y$2:$AF$25,8,0),0))</f>
        <v>#N/A</v>
      </c>
      <c r="O124" s="4" t="e">
        <f t="shared" si="3"/>
        <v>#N/A</v>
      </c>
      <c r="P124" s="9" t="e">
        <f t="shared" si="4"/>
        <v>#N/A</v>
      </c>
      <c r="Q124" s="9">
        <v>15</v>
      </c>
      <c r="R124" s="9" t="e">
        <f t="shared" si="5"/>
        <v>#N/A</v>
      </c>
      <c r="S124" s="9"/>
      <c r="T124" s="1"/>
    </row>
    <row r="125" spans="1:20" x14ac:dyDescent="0.25">
      <c r="A125" s="4">
        <v>126</v>
      </c>
      <c r="B125" s="4" t="s">
        <v>1107</v>
      </c>
      <c r="C125" s="1" t="str">
        <f>VLOOKUP($B125,DS!$C$3:$R$186,Tính!C$1,0)</f>
        <v>Trần Hùng Vương</v>
      </c>
      <c r="D125" s="1" t="str">
        <f>VLOOKUP($B125,DS!$C$3:$R$186,Tính!D$1,0)</f>
        <v>Kỹ thuật xây dựng</v>
      </c>
      <c r="E125" s="1">
        <f>VLOOKUP($B125,DS!$C$3:$R$186,Tính!E$1,0)</f>
        <v>0</v>
      </c>
      <c r="F125" s="4" t="str">
        <f>VLOOKUP($B125,DS!$C$3:$S$186,Tính!F$1,0)</f>
        <v/>
      </c>
      <c r="G125" s="4" t="e">
        <f>VLOOKUP($F125,'Danh muc'!$B$2:$V$92,G$1,0)</f>
        <v>#N/A</v>
      </c>
      <c r="H125" s="4" t="e">
        <f>VLOOKUP($F125,'Danh muc'!$B$2:$V$92,H$1,0)</f>
        <v>#N/A</v>
      </c>
      <c r="I125" s="4" t="e">
        <f>VLOOKUP($F125,'Danh muc'!$B$2:$V$92,I$1,0)</f>
        <v>#N/A</v>
      </c>
      <c r="J125" s="4" t="e">
        <f>VLOOKUP($F125,'Danh muc'!$B$2:$V$92,J$1,0)</f>
        <v>#N/A</v>
      </c>
      <c r="K125" s="9" t="e">
        <f>IF(G125=0,0,VLOOKUP($B125,Sheet7!$B$3:$AI$186,VLOOKUP(Tính!G125,'Danh muc'!$Y$2:$AF$25,8,0),0))</f>
        <v>#N/A</v>
      </c>
      <c r="L125" s="9" t="e">
        <f>IF(H125=0,0,VLOOKUP($B125,Sheet7!$B$3:$AI$186,VLOOKUP(Tính!H125,'Danh muc'!$Y$2:$AF$25,8,0),0))</f>
        <v>#N/A</v>
      </c>
      <c r="M125" s="9" t="e">
        <f>IF(I125=0,0,VLOOKUP($B125,Sheet7!$B$3:$AI$186,VLOOKUP(Tính!I125,'Danh muc'!$Y$2:$AF$25,8,0),0))</f>
        <v>#N/A</v>
      </c>
      <c r="N125" s="9" t="e">
        <f>IF(J125=0,0,VLOOKUP($B125,Sheet7!$B$3:$AI$186,VLOOKUP(Tính!J125,'Danh muc'!$Y$2:$AF$25,8,0),0))</f>
        <v>#N/A</v>
      </c>
      <c r="O125" s="4" t="e">
        <f t="shared" si="3"/>
        <v>#N/A</v>
      </c>
      <c r="P125" s="9" t="e">
        <f t="shared" si="4"/>
        <v>#N/A</v>
      </c>
      <c r="Q125" s="9">
        <v>15</v>
      </c>
      <c r="R125" s="9" t="e">
        <f t="shared" si="5"/>
        <v>#N/A</v>
      </c>
      <c r="S125" s="9"/>
      <c r="T125" s="1"/>
    </row>
    <row r="126" spans="1:20" x14ac:dyDescent="0.25">
      <c r="A126" s="4">
        <v>127</v>
      </c>
      <c r="B126" s="4" t="s">
        <v>1108</v>
      </c>
      <c r="C126" s="1" t="str">
        <f>VLOOKUP($B126,DS!$C$3:$R$186,Tính!C$1,0)</f>
        <v>Trương Vĩnh Hưng</v>
      </c>
      <c r="D126" s="1" t="str">
        <f>VLOOKUP($B126,DS!$C$3:$R$186,Tính!D$1,0)</f>
        <v>Dịch vụ thú y</v>
      </c>
      <c r="E126" s="1">
        <f>VLOOKUP($B126,DS!$C$3:$R$186,Tính!E$1,0)</f>
        <v>0</v>
      </c>
      <c r="F126" s="4" t="str">
        <f>VLOOKUP($B126,DS!$C$3:$S$186,Tính!F$1,0)</f>
        <v/>
      </c>
      <c r="G126" s="4" t="e">
        <f>VLOOKUP($F126,'Danh muc'!$B$2:$V$92,G$1,0)</f>
        <v>#N/A</v>
      </c>
      <c r="H126" s="4" t="e">
        <f>VLOOKUP($F126,'Danh muc'!$B$2:$V$92,H$1,0)</f>
        <v>#N/A</v>
      </c>
      <c r="I126" s="4" t="e">
        <f>VLOOKUP($F126,'Danh muc'!$B$2:$V$92,I$1,0)</f>
        <v>#N/A</v>
      </c>
      <c r="J126" s="4" t="e">
        <f>VLOOKUP($F126,'Danh muc'!$B$2:$V$92,J$1,0)</f>
        <v>#N/A</v>
      </c>
      <c r="K126" s="9" t="e">
        <f>IF(G126=0,0,VLOOKUP($B126,Sheet7!$B$3:$AI$186,VLOOKUP(Tính!G126,'Danh muc'!$Y$2:$AF$25,8,0),0))</f>
        <v>#N/A</v>
      </c>
      <c r="L126" s="9" t="e">
        <f>IF(H126=0,0,VLOOKUP($B126,Sheet7!$B$3:$AI$186,VLOOKUP(Tính!H126,'Danh muc'!$Y$2:$AF$25,8,0),0))</f>
        <v>#N/A</v>
      </c>
      <c r="M126" s="9" t="e">
        <f>IF(I126=0,0,VLOOKUP($B126,Sheet7!$B$3:$AI$186,VLOOKUP(Tính!I126,'Danh muc'!$Y$2:$AF$25,8,0),0))</f>
        <v>#N/A</v>
      </c>
      <c r="N126" s="9" t="e">
        <f>IF(J126=0,0,VLOOKUP($B126,Sheet7!$B$3:$AI$186,VLOOKUP(Tính!J126,'Danh muc'!$Y$2:$AF$25,8,0),0))</f>
        <v>#N/A</v>
      </c>
      <c r="O126" s="4" t="e">
        <f t="shared" si="3"/>
        <v>#N/A</v>
      </c>
      <c r="P126" s="9" t="e">
        <f t="shared" si="4"/>
        <v>#N/A</v>
      </c>
      <c r="Q126" s="9">
        <v>15</v>
      </c>
      <c r="R126" s="9" t="e">
        <f t="shared" si="5"/>
        <v>#N/A</v>
      </c>
      <c r="S126" s="9"/>
      <c r="T126" s="1"/>
    </row>
    <row r="127" spans="1:20" x14ac:dyDescent="0.25">
      <c r="A127" s="4">
        <v>128</v>
      </c>
      <c r="B127" s="4" t="s">
        <v>1109</v>
      </c>
      <c r="C127" s="1" t="str">
        <f>VLOOKUP($B127,DS!$C$3:$R$186,Tính!C$1,0)</f>
        <v>Nguyễn Thị KIm Yến</v>
      </c>
      <c r="D127" s="1" t="str">
        <f>VLOOKUP($B127,DS!$C$3:$R$186,Tính!D$1,0)</f>
        <v>Tiếng Anh</v>
      </c>
      <c r="E127" s="1">
        <f>VLOOKUP($B127,DS!$C$3:$R$186,Tính!E$1,0)</f>
        <v>0</v>
      </c>
      <c r="F127" s="4" t="str">
        <f>VLOOKUP($B127,DS!$C$3:$S$186,Tính!F$1,0)</f>
        <v>Ngôn ngữ Anh</v>
      </c>
      <c r="G127" s="4" t="e">
        <f>VLOOKUP($F127,'Danh muc'!$B$2:$V$92,G$1,0)</f>
        <v>#N/A</v>
      </c>
      <c r="H127" s="4" t="e">
        <f>VLOOKUP($F127,'Danh muc'!$B$2:$V$92,H$1,0)</f>
        <v>#N/A</v>
      </c>
      <c r="I127" s="4" t="e">
        <f>VLOOKUP($F127,'Danh muc'!$B$2:$V$92,I$1,0)</f>
        <v>#N/A</v>
      </c>
      <c r="J127" s="4" t="e">
        <f>VLOOKUP($F127,'Danh muc'!$B$2:$V$92,J$1,0)</f>
        <v>#N/A</v>
      </c>
      <c r="K127" s="9" t="e">
        <f>IF(G127=0,0,VLOOKUP($B127,Sheet7!$B$3:$AI$186,VLOOKUP(Tính!G127,'Danh muc'!$Y$2:$AF$25,8,0),0))</f>
        <v>#N/A</v>
      </c>
      <c r="L127" s="9" t="e">
        <f>IF(H127=0,0,VLOOKUP($B127,Sheet7!$B$3:$AI$186,VLOOKUP(Tính!H127,'Danh muc'!$Y$2:$AF$25,8,0),0))</f>
        <v>#N/A</v>
      </c>
      <c r="M127" s="9" t="e">
        <f>IF(I127=0,0,VLOOKUP($B127,Sheet7!$B$3:$AI$186,VLOOKUP(Tính!I127,'Danh muc'!$Y$2:$AF$25,8,0),0))</f>
        <v>#N/A</v>
      </c>
      <c r="N127" s="9" t="e">
        <f>IF(J127=0,0,VLOOKUP($B127,Sheet7!$B$3:$AI$186,VLOOKUP(Tính!J127,'Danh muc'!$Y$2:$AF$25,8,0),0))</f>
        <v>#N/A</v>
      </c>
      <c r="O127" s="4" t="e">
        <f t="shared" si="3"/>
        <v>#N/A</v>
      </c>
      <c r="P127" s="9" t="e">
        <f t="shared" si="4"/>
        <v>#N/A</v>
      </c>
      <c r="Q127" s="9">
        <v>15</v>
      </c>
      <c r="R127" s="9" t="e">
        <f t="shared" si="5"/>
        <v>#N/A</v>
      </c>
      <c r="S127" s="9"/>
      <c r="T127" s="1"/>
    </row>
    <row r="128" spans="1:20" x14ac:dyDescent="0.25">
      <c r="A128" s="4">
        <v>129</v>
      </c>
      <c r="B128" s="4" t="s">
        <v>1110</v>
      </c>
      <c r="C128" s="1" t="str">
        <f>VLOOKUP($B128,DS!$C$3:$R$186,Tính!C$1,0)</f>
        <v>Trịnh Thị Thảo Vi</v>
      </c>
      <c r="D128" s="1" t="str">
        <f>VLOOKUP($B128,DS!$C$3:$R$186,Tính!D$1,0)</f>
        <v>Tiếng Anh</v>
      </c>
      <c r="E128" s="1">
        <f>VLOOKUP($B128,DS!$C$3:$R$186,Tính!E$1,0)</f>
        <v>0</v>
      </c>
      <c r="F128" s="4" t="str">
        <f>VLOOKUP($B128,DS!$C$3:$S$186,Tính!F$1,0)</f>
        <v>Ngôn ngữ Anh</v>
      </c>
      <c r="G128" s="4" t="e">
        <f>VLOOKUP($F128,'Danh muc'!$B$2:$V$92,G$1,0)</f>
        <v>#N/A</v>
      </c>
      <c r="H128" s="4" t="e">
        <f>VLOOKUP($F128,'Danh muc'!$B$2:$V$92,H$1,0)</f>
        <v>#N/A</v>
      </c>
      <c r="I128" s="4" t="e">
        <f>VLOOKUP($F128,'Danh muc'!$B$2:$V$92,I$1,0)</f>
        <v>#N/A</v>
      </c>
      <c r="J128" s="4" t="e">
        <f>VLOOKUP($F128,'Danh muc'!$B$2:$V$92,J$1,0)</f>
        <v>#N/A</v>
      </c>
      <c r="K128" s="9" t="e">
        <f>IF(G128=0,0,VLOOKUP($B128,Sheet7!$B$3:$AI$186,VLOOKUP(Tính!G128,'Danh muc'!$Y$2:$AF$25,8,0),0))</f>
        <v>#N/A</v>
      </c>
      <c r="L128" s="9" t="e">
        <f>IF(H128=0,0,VLOOKUP($B128,Sheet7!$B$3:$AI$186,VLOOKUP(Tính!H128,'Danh muc'!$Y$2:$AF$25,8,0),0))</f>
        <v>#N/A</v>
      </c>
      <c r="M128" s="9" t="e">
        <f>IF(I128=0,0,VLOOKUP($B128,Sheet7!$B$3:$AI$186,VLOOKUP(Tính!I128,'Danh muc'!$Y$2:$AF$25,8,0),0))</f>
        <v>#N/A</v>
      </c>
      <c r="N128" s="9" t="e">
        <f>IF(J128=0,0,VLOOKUP($B128,Sheet7!$B$3:$AI$186,VLOOKUP(Tính!J128,'Danh muc'!$Y$2:$AF$25,8,0),0))</f>
        <v>#N/A</v>
      </c>
      <c r="O128" s="4" t="e">
        <f t="shared" si="3"/>
        <v>#N/A</v>
      </c>
      <c r="P128" s="9" t="e">
        <f t="shared" si="4"/>
        <v>#N/A</v>
      </c>
      <c r="Q128" s="9">
        <v>15</v>
      </c>
      <c r="R128" s="9" t="e">
        <f t="shared" si="5"/>
        <v>#N/A</v>
      </c>
      <c r="S128" s="9"/>
      <c r="T128" s="1"/>
    </row>
    <row r="129" spans="1:20" x14ac:dyDescent="0.25">
      <c r="A129" s="4">
        <v>130</v>
      </c>
      <c r="B129" s="4" t="s">
        <v>1111</v>
      </c>
      <c r="C129" s="1" t="str">
        <f>VLOOKUP($B129,DS!$C$3:$R$186,Tính!C$1,0)</f>
        <v>Trương Tú Quỳnh</v>
      </c>
      <c r="D129" s="1" t="str">
        <f>VLOOKUP($B129,DS!$C$3:$R$186,Tính!D$1,0)</f>
        <v>Tiếng Anh</v>
      </c>
      <c r="E129" s="1">
        <f>VLOOKUP($B129,DS!$C$3:$R$186,Tính!E$1,0)</f>
        <v>0</v>
      </c>
      <c r="F129" s="4" t="str">
        <f>VLOOKUP($B129,DS!$C$3:$S$186,Tính!F$1,0)</f>
        <v>Ngôn ngữ Anh</v>
      </c>
      <c r="G129" s="4" t="e">
        <f>VLOOKUP($F129,'Danh muc'!$B$2:$V$92,G$1,0)</f>
        <v>#N/A</v>
      </c>
      <c r="H129" s="4" t="e">
        <f>VLOOKUP($F129,'Danh muc'!$B$2:$V$92,H$1,0)</f>
        <v>#N/A</v>
      </c>
      <c r="I129" s="4" t="e">
        <f>VLOOKUP($F129,'Danh muc'!$B$2:$V$92,I$1,0)</f>
        <v>#N/A</v>
      </c>
      <c r="J129" s="4" t="e">
        <f>VLOOKUP($F129,'Danh muc'!$B$2:$V$92,J$1,0)</f>
        <v>#N/A</v>
      </c>
      <c r="K129" s="9" t="e">
        <f>IF(G129=0,0,VLOOKUP($B129,Sheet7!$B$3:$AI$186,VLOOKUP(Tính!G129,'Danh muc'!$Y$2:$AF$25,8,0),0))</f>
        <v>#N/A</v>
      </c>
      <c r="L129" s="9" t="e">
        <f>IF(H129=0,0,VLOOKUP($B129,Sheet7!$B$3:$AI$186,VLOOKUP(Tính!H129,'Danh muc'!$Y$2:$AF$25,8,0),0))</f>
        <v>#N/A</v>
      </c>
      <c r="M129" s="9" t="e">
        <f>IF(I129=0,0,VLOOKUP($B129,Sheet7!$B$3:$AI$186,VLOOKUP(Tính!I129,'Danh muc'!$Y$2:$AF$25,8,0),0))</f>
        <v>#N/A</v>
      </c>
      <c r="N129" s="9" t="e">
        <f>IF(J129=0,0,VLOOKUP($B129,Sheet7!$B$3:$AI$186,VLOOKUP(Tính!J129,'Danh muc'!$Y$2:$AF$25,8,0),0))</f>
        <v>#N/A</v>
      </c>
      <c r="O129" s="4" t="e">
        <f t="shared" si="3"/>
        <v>#N/A</v>
      </c>
      <c r="P129" s="9" t="e">
        <f t="shared" si="4"/>
        <v>#N/A</v>
      </c>
      <c r="Q129" s="9">
        <v>15</v>
      </c>
      <c r="R129" s="9" t="e">
        <f t="shared" si="5"/>
        <v>#N/A</v>
      </c>
      <c r="S129" s="9"/>
      <c r="T129" s="1"/>
    </row>
    <row r="130" spans="1:20" x14ac:dyDescent="0.25">
      <c r="A130" s="4">
        <v>131</v>
      </c>
      <c r="B130" s="4" t="s">
        <v>1112</v>
      </c>
      <c r="C130" s="1" t="str">
        <f>VLOOKUP($B130,DS!$C$3:$R$186,Tính!C$1,0)</f>
        <v>Nguyễn Trịnh Châu Đoan</v>
      </c>
      <c r="D130" s="1" t="str">
        <f>VLOOKUP($B130,DS!$C$3:$R$186,Tính!D$1,0)</f>
        <v>Ngôn ngữ Anh</v>
      </c>
      <c r="E130" s="1">
        <f>VLOOKUP($B130,DS!$C$3:$R$186,Tính!E$1,0)</f>
        <v>0</v>
      </c>
      <c r="F130" s="4" t="str">
        <f>VLOOKUP($B130,DS!$C$3:$S$186,Tính!F$1,0)</f>
        <v>Ngôn ngữ Anh</v>
      </c>
      <c r="G130" s="4" t="e">
        <f>VLOOKUP($F130,'Danh muc'!$B$2:$V$92,G$1,0)</f>
        <v>#N/A</v>
      </c>
      <c r="H130" s="4" t="e">
        <f>VLOOKUP($F130,'Danh muc'!$B$2:$V$92,H$1,0)</f>
        <v>#N/A</v>
      </c>
      <c r="I130" s="4" t="e">
        <f>VLOOKUP($F130,'Danh muc'!$B$2:$V$92,I$1,0)</f>
        <v>#N/A</v>
      </c>
      <c r="J130" s="4" t="e">
        <f>VLOOKUP($F130,'Danh muc'!$B$2:$V$92,J$1,0)</f>
        <v>#N/A</v>
      </c>
      <c r="K130" s="9" t="e">
        <f>IF(G130=0,0,VLOOKUP($B130,Sheet7!$B$3:$AI$186,VLOOKUP(Tính!G130,'Danh muc'!$Y$2:$AF$25,8,0),0))</f>
        <v>#N/A</v>
      </c>
      <c r="L130" s="9" t="e">
        <f>IF(H130=0,0,VLOOKUP($B130,Sheet7!$B$3:$AI$186,VLOOKUP(Tính!H130,'Danh muc'!$Y$2:$AF$25,8,0),0))</f>
        <v>#N/A</v>
      </c>
      <c r="M130" s="9" t="e">
        <f>IF(I130=0,0,VLOOKUP($B130,Sheet7!$B$3:$AI$186,VLOOKUP(Tính!I130,'Danh muc'!$Y$2:$AF$25,8,0),0))</f>
        <v>#N/A</v>
      </c>
      <c r="N130" s="9" t="e">
        <f>IF(J130=0,0,VLOOKUP($B130,Sheet7!$B$3:$AI$186,VLOOKUP(Tính!J130,'Danh muc'!$Y$2:$AF$25,8,0),0))</f>
        <v>#N/A</v>
      </c>
      <c r="O130" s="4" t="e">
        <f t="shared" si="3"/>
        <v>#N/A</v>
      </c>
      <c r="P130" s="9" t="e">
        <f t="shared" si="4"/>
        <v>#N/A</v>
      </c>
      <c r="Q130" s="9">
        <v>15</v>
      </c>
      <c r="R130" s="9" t="e">
        <f t="shared" si="5"/>
        <v>#N/A</v>
      </c>
      <c r="S130" s="9"/>
      <c r="T130" s="1"/>
    </row>
    <row r="131" spans="1:20" x14ac:dyDescent="0.25">
      <c r="A131" s="4">
        <v>132</v>
      </c>
      <c r="B131" s="4" t="s">
        <v>1113</v>
      </c>
      <c r="C131" s="1" t="str">
        <f>VLOOKUP($B131,DS!$C$3:$R$186,Tính!C$1,0)</f>
        <v>Nguyễn Thị Diễm Ngân</v>
      </c>
      <c r="D131" s="1" t="str">
        <f>VLOOKUP($B131,DS!$C$3:$R$186,Tính!D$1,0)</f>
        <v>Sư phạm toán học</v>
      </c>
      <c r="E131" s="1" t="str">
        <f>VLOOKUP($B131,DS!$C$3:$R$186,Tính!E$1,0)</f>
        <v>19/9/2017</v>
      </c>
      <c r="F131" s="4" t="str">
        <f>VLOOKUP($B131,DS!$C$3:$S$186,Tính!F$1,0)</f>
        <v/>
      </c>
      <c r="G131" s="4" t="e">
        <f>VLOOKUP($F131,'Danh muc'!$B$2:$V$92,G$1,0)</f>
        <v>#N/A</v>
      </c>
      <c r="H131" s="4" t="e">
        <f>VLOOKUP($F131,'Danh muc'!$B$2:$V$92,H$1,0)</f>
        <v>#N/A</v>
      </c>
      <c r="I131" s="4" t="e">
        <f>VLOOKUP($F131,'Danh muc'!$B$2:$V$92,I$1,0)</f>
        <v>#N/A</v>
      </c>
      <c r="J131" s="4" t="e">
        <f>VLOOKUP($F131,'Danh muc'!$B$2:$V$92,J$1,0)</f>
        <v>#N/A</v>
      </c>
      <c r="K131" s="9" t="e">
        <f>IF(G131=0,0,VLOOKUP($B131,Sheet7!$B$3:$AI$186,VLOOKUP(Tính!G131,'Danh muc'!$Y$2:$AF$25,8,0),0))</f>
        <v>#N/A</v>
      </c>
      <c r="L131" s="9" t="e">
        <f>IF(H131=0,0,VLOOKUP($B131,Sheet7!$B$3:$AI$186,VLOOKUP(Tính!H131,'Danh muc'!$Y$2:$AF$25,8,0),0))</f>
        <v>#N/A</v>
      </c>
      <c r="M131" s="9" t="e">
        <f>IF(I131=0,0,VLOOKUP($B131,Sheet7!$B$3:$AI$186,VLOOKUP(Tính!I131,'Danh muc'!$Y$2:$AF$25,8,0),0))</f>
        <v>#N/A</v>
      </c>
      <c r="N131" s="9" t="e">
        <f>IF(J131=0,0,VLOOKUP($B131,Sheet7!$B$3:$AI$186,VLOOKUP(Tính!J131,'Danh muc'!$Y$2:$AF$25,8,0),0))</f>
        <v>#N/A</v>
      </c>
      <c r="O131" s="4" t="e">
        <f t="shared" si="3"/>
        <v>#N/A</v>
      </c>
      <c r="P131" s="9" t="e">
        <f t="shared" si="4"/>
        <v>#N/A</v>
      </c>
      <c r="Q131" s="9">
        <v>16</v>
      </c>
      <c r="R131" s="9" t="e">
        <f t="shared" si="5"/>
        <v>#N/A</v>
      </c>
      <c r="S131" s="9"/>
      <c r="T131" s="1"/>
    </row>
    <row r="132" spans="1:20" x14ac:dyDescent="0.25">
      <c r="A132" s="4">
        <v>133</v>
      </c>
      <c r="B132" s="4" t="s">
        <v>1114</v>
      </c>
      <c r="C132" s="1" t="str">
        <f>VLOOKUP($B132,DS!$C$3:$R$186,Tính!C$1,0)</f>
        <v>Đoàn Ngọc Tố Trinh</v>
      </c>
      <c r="D132" s="1" t="str">
        <f>VLOOKUP($B132,DS!$C$3:$R$186,Tính!D$1,0)</f>
        <v>Quản lý tài nguyên và Môi trường</v>
      </c>
      <c r="E132" s="1">
        <f>VLOOKUP($B132,DS!$C$3:$R$186,Tính!E$1,0)</f>
        <v>0</v>
      </c>
      <c r="F132" s="4" t="str">
        <f>VLOOKUP($B132,DS!$C$3:$S$186,Tính!F$1,0)</f>
        <v>Không có</v>
      </c>
      <c r="G132" s="4" t="e">
        <f>VLOOKUP($F132,'Danh muc'!$B$2:$V$92,G$1,0)</f>
        <v>#N/A</v>
      </c>
      <c r="H132" s="4" t="e">
        <f>VLOOKUP($F132,'Danh muc'!$B$2:$V$92,H$1,0)</f>
        <v>#N/A</v>
      </c>
      <c r="I132" s="4" t="e">
        <f>VLOOKUP($F132,'Danh muc'!$B$2:$V$92,I$1,0)</f>
        <v>#N/A</v>
      </c>
      <c r="J132" s="4" t="e">
        <f>VLOOKUP($F132,'Danh muc'!$B$2:$V$92,J$1,0)</f>
        <v>#N/A</v>
      </c>
      <c r="K132" s="9" t="e">
        <f>IF(G132=0,0,VLOOKUP($B132,Sheet7!$B$3:$AI$186,VLOOKUP(Tính!G132,'Danh muc'!$Y$2:$AF$25,8,0),0))</f>
        <v>#N/A</v>
      </c>
      <c r="L132" s="9" t="e">
        <f>IF(H132=0,0,VLOOKUP($B132,Sheet7!$B$3:$AI$186,VLOOKUP(Tính!H132,'Danh muc'!$Y$2:$AF$25,8,0),0))</f>
        <v>#N/A</v>
      </c>
      <c r="M132" s="9" t="e">
        <f>IF(I132=0,0,VLOOKUP($B132,Sheet7!$B$3:$AI$186,VLOOKUP(Tính!I132,'Danh muc'!$Y$2:$AF$25,8,0),0))</f>
        <v>#N/A</v>
      </c>
      <c r="N132" s="9" t="e">
        <f>IF(J132=0,0,VLOOKUP($B132,Sheet7!$B$3:$AI$186,VLOOKUP(Tính!J132,'Danh muc'!$Y$2:$AF$25,8,0),0))</f>
        <v>#N/A</v>
      </c>
      <c r="O132" s="4" t="e">
        <f t="shared" ref="O132:O186" si="6">MAX(K132:N132)</f>
        <v>#N/A</v>
      </c>
      <c r="P132" s="9" t="e">
        <f t="shared" ref="P132:P186" si="7">INDEX(G132:J132,MATCH(O132,K132:N132,0))</f>
        <v>#N/A</v>
      </c>
      <c r="Q132" s="9">
        <v>15</v>
      </c>
      <c r="R132" s="9" t="e">
        <f t="shared" ref="R132:R186" si="8">O132-Q132</f>
        <v>#N/A</v>
      </c>
      <c r="S132" s="9"/>
      <c r="T132" s="1" t="s">
        <v>1210</v>
      </c>
    </row>
    <row r="133" spans="1:20" x14ac:dyDescent="0.25">
      <c r="A133" s="4">
        <v>134</v>
      </c>
      <c r="B133" s="4" t="s">
        <v>1115</v>
      </c>
      <c r="C133" s="1" t="str">
        <f>VLOOKUP($B133,DS!$C$3:$R$186,Tính!C$1,0)</f>
        <v>Quách Tấn Dũng</v>
      </c>
      <c r="D133" s="1" t="str">
        <f>VLOOKUP($B133,DS!$C$3:$R$186,Tính!D$1,0)</f>
        <v>Công nghệ kỹ thuật xây dựng</v>
      </c>
      <c r="E133" s="1">
        <f>VLOOKUP($B133,DS!$C$3:$R$186,Tính!E$1,0)</f>
        <v>0</v>
      </c>
      <c r="F133" s="4" t="str">
        <f>VLOOKUP($B133,DS!$C$3:$S$186,Tính!F$1,0)</f>
        <v/>
      </c>
      <c r="G133" s="4" t="e">
        <f>VLOOKUP($F133,'Danh muc'!$B$2:$V$92,G$1,0)</f>
        <v>#N/A</v>
      </c>
      <c r="H133" s="4" t="e">
        <f>VLOOKUP($F133,'Danh muc'!$B$2:$V$92,H$1,0)</f>
        <v>#N/A</v>
      </c>
      <c r="I133" s="4" t="e">
        <f>VLOOKUP($F133,'Danh muc'!$B$2:$V$92,I$1,0)</f>
        <v>#N/A</v>
      </c>
      <c r="J133" s="4" t="e">
        <f>VLOOKUP($F133,'Danh muc'!$B$2:$V$92,J$1,0)</f>
        <v>#N/A</v>
      </c>
      <c r="K133" s="9" t="e">
        <f>IF(G133=0,0,VLOOKUP($B133,Sheet7!$B$3:$AI$186,VLOOKUP(Tính!G133,'Danh muc'!$Y$2:$AF$25,8,0),0))</f>
        <v>#N/A</v>
      </c>
      <c r="L133" s="9" t="e">
        <f>IF(H133=0,0,VLOOKUP($B133,Sheet7!$B$3:$AI$186,VLOOKUP(Tính!H133,'Danh muc'!$Y$2:$AF$25,8,0),0))</f>
        <v>#N/A</v>
      </c>
      <c r="M133" s="9" t="e">
        <f>IF(I133=0,0,VLOOKUP($B133,Sheet7!$B$3:$AI$186,VLOOKUP(Tính!I133,'Danh muc'!$Y$2:$AF$25,8,0),0))</f>
        <v>#N/A</v>
      </c>
      <c r="N133" s="9" t="e">
        <f>IF(J133=0,0,VLOOKUP($B133,Sheet7!$B$3:$AI$186,VLOOKUP(Tính!J133,'Danh muc'!$Y$2:$AF$25,8,0),0))</f>
        <v>#N/A</v>
      </c>
      <c r="O133" s="4" t="e">
        <f t="shared" si="6"/>
        <v>#N/A</v>
      </c>
      <c r="P133" s="9" t="e">
        <f t="shared" si="7"/>
        <v>#N/A</v>
      </c>
      <c r="Q133" s="9">
        <v>15</v>
      </c>
      <c r="R133" s="9" t="e">
        <f t="shared" si="8"/>
        <v>#N/A</v>
      </c>
      <c r="S133" s="9"/>
      <c r="T133" s="1"/>
    </row>
    <row r="134" spans="1:20" x14ac:dyDescent="0.25">
      <c r="A134" s="4">
        <v>135</v>
      </c>
      <c r="B134" s="4" t="s">
        <v>1116</v>
      </c>
      <c r="C134" s="1" t="str">
        <f>VLOOKUP($B134,DS!$C$3:$R$186,Tính!C$1,0)</f>
        <v>Nguyễn Quốc Huy</v>
      </c>
      <c r="D134" s="1" t="str">
        <f>VLOOKUP($B134,DS!$C$3:$R$186,Tính!D$1,0)</f>
        <v>Công nghệ kỹ thuật xây dựng</v>
      </c>
      <c r="E134" s="1">
        <f>VLOOKUP($B134,DS!$C$3:$R$186,Tính!E$1,0)</f>
        <v>0</v>
      </c>
      <c r="F134" s="4" t="str">
        <f>VLOOKUP($B134,DS!$C$3:$S$186,Tính!F$1,0)</f>
        <v/>
      </c>
      <c r="G134" s="4" t="e">
        <f>VLOOKUP($F134,'Danh muc'!$B$2:$V$92,G$1,0)</f>
        <v>#N/A</v>
      </c>
      <c r="H134" s="4" t="e">
        <f>VLOOKUP($F134,'Danh muc'!$B$2:$V$92,H$1,0)</f>
        <v>#N/A</v>
      </c>
      <c r="I134" s="4" t="e">
        <f>VLOOKUP($F134,'Danh muc'!$B$2:$V$92,I$1,0)</f>
        <v>#N/A</v>
      </c>
      <c r="J134" s="4" t="e">
        <f>VLOOKUP($F134,'Danh muc'!$B$2:$V$92,J$1,0)</f>
        <v>#N/A</v>
      </c>
      <c r="K134" s="9" t="e">
        <f>IF(G134=0,0,VLOOKUP($B134,Sheet7!$B$3:$AI$186,VLOOKUP(Tính!G134,'Danh muc'!$Y$2:$AF$25,8,0),0))</f>
        <v>#N/A</v>
      </c>
      <c r="L134" s="9" t="e">
        <f>IF(H134=0,0,VLOOKUP($B134,Sheet7!$B$3:$AI$186,VLOOKUP(Tính!H134,'Danh muc'!$Y$2:$AF$25,8,0),0))</f>
        <v>#N/A</v>
      </c>
      <c r="M134" s="9" t="e">
        <f>IF(I134=0,0,VLOOKUP($B134,Sheet7!$B$3:$AI$186,VLOOKUP(Tính!I134,'Danh muc'!$Y$2:$AF$25,8,0),0))</f>
        <v>#N/A</v>
      </c>
      <c r="N134" s="9" t="e">
        <f>IF(J134=0,0,VLOOKUP($B134,Sheet7!$B$3:$AI$186,VLOOKUP(Tính!J134,'Danh muc'!$Y$2:$AF$25,8,0),0))</f>
        <v>#N/A</v>
      </c>
      <c r="O134" s="4" t="e">
        <f t="shared" si="6"/>
        <v>#N/A</v>
      </c>
      <c r="P134" s="9" t="e">
        <f t="shared" si="7"/>
        <v>#N/A</v>
      </c>
      <c r="Q134" s="9">
        <v>15</v>
      </c>
      <c r="R134" s="9" t="e">
        <f t="shared" si="8"/>
        <v>#N/A</v>
      </c>
      <c r="S134" s="9"/>
      <c r="T134" s="1"/>
    </row>
    <row r="135" spans="1:20" x14ac:dyDescent="0.25">
      <c r="A135" s="4">
        <v>136</v>
      </c>
      <c r="B135" s="4" t="s">
        <v>1117</v>
      </c>
      <c r="C135" s="1" t="str">
        <f>VLOOKUP($B135,DS!$C$3:$R$186,Tính!C$1,0)</f>
        <v>Trần Hoàng Kha</v>
      </c>
      <c r="D135" s="1" t="str">
        <f>VLOOKUP($B135,DS!$C$3:$R$186,Tính!D$1,0)</f>
        <v>Quản trị kinh doanh</v>
      </c>
      <c r="E135" s="1">
        <f>VLOOKUP($B135,DS!$C$3:$R$186,Tính!E$1,0)</f>
        <v>0</v>
      </c>
      <c r="F135" s="4" t="str">
        <f>VLOOKUP($B135,DS!$C$3:$S$186,Tính!F$1,0)</f>
        <v/>
      </c>
      <c r="G135" s="4" t="e">
        <f>VLOOKUP($F135,'Danh muc'!$B$2:$V$92,G$1,0)</f>
        <v>#N/A</v>
      </c>
      <c r="H135" s="4" t="e">
        <f>VLOOKUP($F135,'Danh muc'!$B$2:$V$92,H$1,0)</f>
        <v>#N/A</v>
      </c>
      <c r="I135" s="4" t="e">
        <f>VLOOKUP($F135,'Danh muc'!$B$2:$V$92,I$1,0)</f>
        <v>#N/A</v>
      </c>
      <c r="J135" s="4" t="e">
        <f>VLOOKUP($F135,'Danh muc'!$B$2:$V$92,J$1,0)</f>
        <v>#N/A</v>
      </c>
      <c r="K135" s="9" t="e">
        <f>IF(G135=0,0,VLOOKUP($B135,Sheet7!$B$3:$AI$186,VLOOKUP(Tính!G135,'Danh muc'!$Y$2:$AF$25,8,0),0))</f>
        <v>#N/A</v>
      </c>
      <c r="L135" s="9" t="e">
        <f>IF(H135=0,0,VLOOKUP($B135,Sheet7!$B$3:$AI$186,VLOOKUP(Tính!H135,'Danh muc'!$Y$2:$AF$25,8,0),0))</f>
        <v>#N/A</v>
      </c>
      <c r="M135" s="9" t="e">
        <f>IF(I135=0,0,VLOOKUP($B135,Sheet7!$B$3:$AI$186,VLOOKUP(Tính!I135,'Danh muc'!$Y$2:$AF$25,8,0),0))</f>
        <v>#N/A</v>
      </c>
      <c r="N135" s="9" t="e">
        <f>IF(J135=0,0,VLOOKUP($B135,Sheet7!$B$3:$AI$186,VLOOKUP(Tính!J135,'Danh muc'!$Y$2:$AF$25,8,0),0))</f>
        <v>#N/A</v>
      </c>
      <c r="O135" s="4" t="e">
        <f t="shared" si="6"/>
        <v>#N/A</v>
      </c>
      <c r="P135" s="9" t="e">
        <f t="shared" si="7"/>
        <v>#N/A</v>
      </c>
      <c r="Q135" s="9">
        <v>15</v>
      </c>
      <c r="R135" s="9" t="e">
        <f t="shared" si="8"/>
        <v>#N/A</v>
      </c>
      <c r="S135" s="9"/>
      <c r="T135" s="1"/>
    </row>
    <row r="136" spans="1:20" x14ac:dyDescent="0.25">
      <c r="A136" s="4">
        <v>137</v>
      </c>
      <c r="B136" s="4" t="s">
        <v>1118</v>
      </c>
      <c r="C136" s="1" t="str">
        <f>VLOOKUP($B136,DS!$C$3:$R$186,Tính!C$1,0)</f>
        <v>Lê Chí Khang</v>
      </c>
      <c r="D136" s="1" t="str">
        <f>VLOOKUP($B136,DS!$C$3:$R$186,Tính!D$1,0)</f>
        <v>Dịch vụ pháp lý</v>
      </c>
      <c r="E136" s="1">
        <f>VLOOKUP($B136,DS!$C$3:$R$186,Tính!E$1,0)</f>
        <v>0</v>
      </c>
      <c r="F136" s="4" t="str">
        <f>VLOOKUP($B136,DS!$C$3:$S$186,Tính!F$1,0)</f>
        <v>Luật Tư pháp</v>
      </c>
      <c r="G136" s="4" t="e">
        <f>VLOOKUP($F136,'Danh muc'!$B$2:$V$92,G$1,0)</f>
        <v>#N/A</v>
      </c>
      <c r="H136" s="4" t="e">
        <f>VLOOKUP($F136,'Danh muc'!$B$2:$V$92,H$1,0)</f>
        <v>#N/A</v>
      </c>
      <c r="I136" s="4" t="e">
        <f>VLOOKUP($F136,'Danh muc'!$B$2:$V$92,I$1,0)</f>
        <v>#N/A</v>
      </c>
      <c r="J136" s="4" t="e">
        <f>VLOOKUP($F136,'Danh muc'!$B$2:$V$92,J$1,0)</f>
        <v>#N/A</v>
      </c>
      <c r="K136" s="9" t="e">
        <f>IF(G136=0,0,VLOOKUP($B136,Sheet7!$B$3:$AI$186,VLOOKUP(Tính!G136,'Danh muc'!$Y$2:$AF$25,8,0),0))</f>
        <v>#N/A</v>
      </c>
      <c r="L136" s="9" t="e">
        <f>IF(H136=0,0,VLOOKUP($B136,Sheet7!$B$3:$AI$186,VLOOKUP(Tính!H136,'Danh muc'!$Y$2:$AF$25,8,0),0))</f>
        <v>#N/A</v>
      </c>
      <c r="M136" s="9" t="e">
        <f>IF(I136=0,0,VLOOKUP($B136,Sheet7!$B$3:$AI$186,VLOOKUP(Tính!I136,'Danh muc'!$Y$2:$AF$25,8,0),0))</f>
        <v>#N/A</v>
      </c>
      <c r="N136" s="9" t="e">
        <f>IF(J136=0,0,VLOOKUP($B136,Sheet7!$B$3:$AI$186,VLOOKUP(Tính!J136,'Danh muc'!$Y$2:$AF$25,8,0),0))</f>
        <v>#N/A</v>
      </c>
      <c r="O136" s="4" t="e">
        <f t="shared" si="6"/>
        <v>#N/A</v>
      </c>
      <c r="P136" s="9" t="e">
        <f t="shared" si="7"/>
        <v>#N/A</v>
      </c>
      <c r="Q136" s="9">
        <v>15</v>
      </c>
      <c r="R136" s="9" t="e">
        <f t="shared" si="8"/>
        <v>#N/A</v>
      </c>
      <c r="S136" s="9"/>
      <c r="T136" s="1"/>
    </row>
    <row r="137" spans="1:20" x14ac:dyDescent="0.25">
      <c r="A137" s="4">
        <v>138</v>
      </c>
      <c r="B137" s="4" t="s">
        <v>1119</v>
      </c>
      <c r="C137" s="1" t="str">
        <f>VLOOKUP($B137,DS!$C$3:$R$186,Tính!C$1,0)</f>
        <v>Phạm Thảo Duy</v>
      </c>
      <c r="D137" s="1" t="str">
        <f>VLOOKUP($B137,DS!$C$3:$R$186,Tính!D$1,0)</f>
        <v>Giáo dục tiểu học</v>
      </c>
      <c r="E137" s="1" t="str">
        <f>VLOOKUP($B137,DS!$C$3:$R$186,Tính!E$1,0)</f>
        <v>17/09/2019</v>
      </c>
      <c r="F137" s="4" t="str">
        <f>VLOOKUP($B137,DS!$C$3:$S$186,Tính!F$1,0)</f>
        <v/>
      </c>
      <c r="G137" s="4" t="e">
        <f>VLOOKUP($F137,'Danh muc'!$B$2:$V$92,G$1,0)</f>
        <v>#N/A</v>
      </c>
      <c r="H137" s="4" t="e">
        <f>VLOOKUP($F137,'Danh muc'!$B$2:$V$92,H$1,0)</f>
        <v>#N/A</v>
      </c>
      <c r="I137" s="4" t="e">
        <f>VLOOKUP($F137,'Danh muc'!$B$2:$V$92,I$1,0)</f>
        <v>#N/A</v>
      </c>
      <c r="J137" s="4" t="e">
        <f>VLOOKUP($F137,'Danh muc'!$B$2:$V$92,J$1,0)</f>
        <v>#N/A</v>
      </c>
      <c r="K137" s="9" t="e">
        <f>IF(G137=0,0,VLOOKUP($B137,Sheet7!$B$3:$AI$186,VLOOKUP(Tính!G137,'Danh muc'!$Y$2:$AF$25,8,0),0))</f>
        <v>#N/A</v>
      </c>
      <c r="L137" s="9" t="e">
        <f>IF(H137=0,0,VLOOKUP($B137,Sheet7!$B$3:$AI$186,VLOOKUP(Tính!H137,'Danh muc'!$Y$2:$AF$25,8,0),0))</f>
        <v>#N/A</v>
      </c>
      <c r="M137" s="9" t="e">
        <f>IF(I137=0,0,VLOOKUP($B137,Sheet7!$B$3:$AI$186,VLOOKUP(Tính!I137,'Danh muc'!$Y$2:$AF$25,8,0),0))</f>
        <v>#N/A</v>
      </c>
      <c r="N137" s="9" t="e">
        <f>IF(J137=0,0,VLOOKUP($B137,Sheet7!$B$3:$AI$186,VLOOKUP(Tính!J137,'Danh muc'!$Y$2:$AF$25,8,0),0))</f>
        <v>#N/A</v>
      </c>
      <c r="O137" s="4" t="e">
        <f t="shared" si="6"/>
        <v>#N/A</v>
      </c>
      <c r="P137" s="9" t="e">
        <f t="shared" si="7"/>
        <v>#N/A</v>
      </c>
      <c r="Q137" s="9">
        <v>16</v>
      </c>
      <c r="R137" s="9" t="e">
        <f t="shared" si="8"/>
        <v>#N/A</v>
      </c>
      <c r="S137" s="9"/>
      <c r="T137" s="1"/>
    </row>
    <row r="138" spans="1:20" x14ac:dyDescent="0.25">
      <c r="A138" s="4">
        <v>139</v>
      </c>
      <c r="B138" s="4" t="s">
        <v>1120</v>
      </c>
      <c r="C138" s="1" t="str">
        <f>VLOOKUP($B138,DS!$C$3:$R$186,Tính!C$1,0)</f>
        <v>Nguyễn Thị Kiều Mi</v>
      </c>
      <c r="D138" s="1" t="str">
        <f>VLOOKUP($B138,DS!$C$3:$R$186,Tính!D$1,0)</f>
        <v>Quản trị doanh nghiệp Marketing and sale</v>
      </c>
      <c r="E138" s="1">
        <f>VLOOKUP($B138,DS!$C$3:$R$186,Tính!E$1,0)</f>
        <v>0</v>
      </c>
      <c r="F138" s="4" t="str">
        <f>VLOOKUP($B138,DS!$C$3:$S$186,Tính!F$1,0)</f>
        <v/>
      </c>
      <c r="G138" s="4" t="e">
        <f>VLOOKUP($F138,'Danh muc'!$B$2:$V$92,G$1,0)</f>
        <v>#N/A</v>
      </c>
      <c r="H138" s="4" t="e">
        <f>VLOOKUP($F138,'Danh muc'!$B$2:$V$92,H$1,0)</f>
        <v>#N/A</v>
      </c>
      <c r="I138" s="4" t="e">
        <f>VLOOKUP($F138,'Danh muc'!$B$2:$V$92,I$1,0)</f>
        <v>#N/A</v>
      </c>
      <c r="J138" s="4" t="e">
        <f>VLOOKUP($F138,'Danh muc'!$B$2:$V$92,J$1,0)</f>
        <v>#N/A</v>
      </c>
      <c r="K138" s="9" t="e">
        <f>IF(G138=0,0,VLOOKUP($B138,Sheet7!$B$3:$AI$186,VLOOKUP(Tính!G138,'Danh muc'!$Y$2:$AF$25,8,0),0))</f>
        <v>#N/A</v>
      </c>
      <c r="L138" s="9" t="e">
        <f>IF(H138=0,0,VLOOKUP($B138,Sheet7!$B$3:$AI$186,VLOOKUP(Tính!H138,'Danh muc'!$Y$2:$AF$25,8,0),0))</f>
        <v>#N/A</v>
      </c>
      <c r="M138" s="9" t="e">
        <f>IF(I138=0,0,VLOOKUP($B138,Sheet7!$B$3:$AI$186,VLOOKUP(Tính!I138,'Danh muc'!$Y$2:$AF$25,8,0),0))</f>
        <v>#N/A</v>
      </c>
      <c r="N138" s="9" t="e">
        <f>IF(J138=0,0,VLOOKUP($B138,Sheet7!$B$3:$AI$186,VLOOKUP(Tính!J138,'Danh muc'!$Y$2:$AF$25,8,0),0))</f>
        <v>#N/A</v>
      </c>
      <c r="O138" s="4" t="e">
        <f t="shared" si="6"/>
        <v>#N/A</v>
      </c>
      <c r="P138" s="9" t="e">
        <f t="shared" si="7"/>
        <v>#N/A</v>
      </c>
      <c r="Q138" s="9">
        <v>15</v>
      </c>
      <c r="R138" s="9" t="e">
        <f t="shared" si="8"/>
        <v>#N/A</v>
      </c>
      <c r="S138" s="9"/>
      <c r="T138" s="1"/>
    </row>
    <row r="139" spans="1:20" x14ac:dyDescent="0.25">
      <c r="A139" s="4">
        <v>140</v>
      </c>
      <c r="B139" s="4" t="s">
        <v>1121</v>
      </c>
      <c r="C139" s="1" t="str">
        <f>VLOOKUP($B139,DS!$C$3:$R$186,Tính!C$1,0)</f>
        <v>Nguyễn Tường Vi</v>
      </c>
      <c r="D139" s="1" t="str">
        <f>VLOOKUP($B139,DS!$C$3:$R$186,Tính!D$1,0)</f>
        <v>Sư phạm toán học</v>
      </c>
      <c r="E139" s="1" t="str">
        <f>VLOOKUP($B139,DS!$C$3:$R$186,Tính!E$1,0)</f>
        <v>15/10/2021</v>
      </c>
      <c r="F139" s="4" t="str">
        <f>VLOOKUP($B139,DS!$C$3:$S$186,Tính!F$1,0)</f>
        <v/>
      </c>
      <c r="G139" s="4" t="e">
        <f>VLOOKUP($F139,'Danh muc'!$B$2:$V$92,G$1,0)</f>
        <v>#N/A</v>
      </c>
      <c r="H139" s="4" t="e">
        <f>VLOOKUP($F139,'Danh muc'!$B$2:$V$92,H$1,0)</f>
        <v>#N/A</v>
      </c>
      <c r="I139" s="4" t="e">
        <f>VLOOKUP($F139,'Danh muc'!$B$2:$V$92,I$1,0)</f>
        <v>#N/A</v>
      </c>
      <c r="J139" s="4" t="e">
        <f>VLOOKUP($F139,'Danh muc'!$B$2:$V$92,J$1,0)</f>
        <v>#N/A</v>
      </c>
      <c r="K139" s="9" t="e">
        <f>IF(G139=0,0,VLOOKUP($B139,Sheet7!$B$3:$AI$186,VLOOKUP(Tính!G139,'Danh muc'!$Y$2:$AF$25,8,0),0))</f>
        <v>#N/A</v>
      </c>
      <c r="L139" s="9" t="e">
        <f>IF(H139=0,0,VLOOKUP($B139,Sheet7!$B$3:$AI$186,VLOOKUP(Tính!H139,'Danh muc'!$Y$2:$AF$25,8,0),0))</f>
        <v>#N/A</v>
      </c>
      <c r="M139" s="9" t="e">
        <f>IF(I139=0,0,VLOOKUP($B139,Sheet7!$B$3:$AI$186,VLOOKUP(Tính!I139,'Danh muc'!$Y$2:$AF$25,8,0),0))</f>
        <v>#N/A</v>
      </c>
      <c r="N139" s="9" t="e">
        <f>IF(J139=0,0,VLOOKUP($B139,Sheet7!$B$3:$AI$186,VLOOKUP(Tính!J139,'Danh muc'!$Y$2:$AF$25,8,0),0))</f>
        <v>#N/A</v>
      </c>
      <c r="O139" s="4" t="e">
        <f t="shared" si="6"/>
        <v>#N/A</v>
      </c>
      <c r="P139" s="9" t="e">
        <f t="shared" si="7"/>
        <v>#N/A</v>
      </c>
      <c r="Q139" s="9">
        <v>16</v>
      </c>
      <c r="R139" s="9" t="e">
        <f t="shared" si="8"/>
        <v>#N/A</v>
      </c>
      <c r="S139" s="9"/>
      <c r="T139" s="1"/>
    </row>
    <row r="140" spans="1:20" x14ac:dyDescent="0.25">
      <c r="A140" s="4">
        <v>141</v>
      </c>
      <c r="B140" s="4" t="s">
        <v>1122</v>
      </c>
      <c r="C140" s="1" t="str">
        <f>VLOOKUP($B140,DS!$C$3:$R$186,Tính!C$1,0)</f>
        <v>Nguyễn Ngọc Ngân</v>
      </c>
      <c r="D140" s="1" t="str">
        <f>VLOOKUP($B140,DS!$C$3:$R$186,Tính!D$1,0)</f>
        <v>Sư phạm toán học</v>
      </c>
      <c r="E140" s="1" t="str">
        <f>VLOOKUP($B140,DS!$C$3:$R$186,Tính!E$1,0)</f>
        <v>15/10/2020</v>
      </c>
      <c r="F140" s="4" t="str">
        <f>VLOOKUP($B140,DS!$C$3:$S$186,Tính!F$1,0)</f>
        <v/>
      </c>
      <c r="G140" s="4" t="e">
        <f>VLOOKUP($F140,'Danh muc'!$B$2:$V$92,G$1,0)</f>
        <v>#N/A</v>
      </c>
      <c r="H140" s="4" t="e">
        <f>VLOOKUP($F140,'Danh muc'!$B$2:$V$92,H$1,0)</f>
        <v>#N/A</v>
      </c>
      <c r="I140" s="4" t="e">
        <f>VLOOKUP($F140,'Danh muc'!$B$2:$V$92,I$1,0)</f>
        <v>#N/A</v>
      </c>
      <c r="J140" s="4" t="e">
        <f>VLOOKUP($F140,'Danh muc'!$B$2:$V$92,J$1,0)</f>
        <v>#N/A</v>
      </c>
      <c r="K140" s="9" t="e">
        <f>IF(G140=0,0,VLOOKUP($B140,Sheet7!$B$3:$AI$186,VLOOKUP(Tính!G140,'Danh muc'!$Y$2:$AF$25,8,0),0))</f>
        <v>#N/A</v>
      </c>
      <c r="L140" s="9" t="e">
        <f>IF(H140=0,0,VLOOKUP($B140,Sheet7!$B$3:$AI$186,VLOOKUP(Tính!H140,'Danh muc'!$Y$2:$AF$25,8,0),0))</f>
        <v>#N/A</v>
      </c>
      <c r="M140" s="9" t="e">
        <f>IF(I140=0,0,VLOOKUP($B140,Sheet7!$B$3:$AI$186,VLOOKUP(Tính!I140,'Danh muc'!$Y$2:$AF$25,8,0),0))</f>
        <v>#N/A</v>
      </c>
      <c r="N140" s="9" t="e">
        <f>IF(J140=0,0,VLOOKUP($B140,Sheet7!$B$3:$AI$186,VLOOKUP(Tính!J140,'Danh muc'!$Y$2:$AF$25,8,0),0))</f>
        <v>#N/A</v>
      </c>
      <c r="O140" s="4" t="e">
        <f t="shared" si="6"/>
        <v>#N/A</v>
      </c>
      <c r="P140" s="9" t="e">
        <f t="shared" si="7"/>
        <v>#N/A</v>
      </c>
      <c r="Q140" s="9">
        <v>16</v>
      </c>
      <c r="R140" s="9" t="e">
        <f t="shared" si="8"/>
        <v>#N/A</v>
      </c>
      <c r="S140" s="9"/>
      <c r="T140" s="1"/>
    </row>
    <row r="141" spans="1:20" x14ac:dyDescent="0.25">
      <c r="A141" s="4">
        <v>142</v>
      </c>
      <c r="B141" s="4" t="s">
        <v>1123</v>
      </c>
      <c r="C141" s="1" t="str">
        <f>VLOOKUP($B141,DS!$C$3:$R$186,Tính!C$1,0)</f>
        <v>Nguyễn Thị Cẩm Hằng</v>
      </c>
      <c r="D141" s="1" t="str">
        <f>VLOOKUP($B141,DS!$C$3:$R$186,Tính!D$1,0)</f>
        <v>Quản trị văn phòng</v>
      </c>
      <c r="E141" s="1">
        <f>VLOOKUP($B141,DS!$C$3:$R$186,Tính!E$1,0)</f>
        <v>0</v>
      </c>
      <c r="F141" s="4" t="str">
        <f>VLOOKUP($B141,DS!$C$3:$S$186,Tính!F$1,0)</f>
        <v>Luật Tư pháp</v>
      </c>
      <c r="G141" s="4" t="e">
        <f>VLOOKUP($F141,'Danh muc'!$B$2:$V$92,G$1,0)</f>
        <v>#N/A</v>
      </c>
      <c r="H141" s="4" t="e">
        <f>VLOOKUP($F141,'Danh muc'!$B$2:$V$92,H$1,0)</f>
        <v>#N/A</v>
      </c>
      <c r="I141" s="4" t="e">
        <f>VLOOKUP($F141,'Danh muc'!$B$2:$V$92,I$1,0)</f>
        <v>#N/A</v>
      </c>
      <c r="J141" s="4" t="e">
        <f>VLOOKUP($F141,'Danh muc'!$B$2:$V$92,J$1,0)</f>
        <v>#N/A</v>
      </c>
      <c r="K141" s="9" t="e">
        <f>IF(G141=0,0,VLOOKUP($B141,Sheet7!$B$3:$AI$186,VLOOKUP(Tính!G141,'Danh muc'!$Y$2:$AF$25,8,0),0))</f>
        <v>#N/A</v>
      </c>
      <c r="L141" s="9" t="e">
        <f>IF(H141=0,0,VLOOKUP($B141,Sheet7!$B$3:$AI$186,VLOOKUP(Tính!H141,'Danh muc'!$Y$2:$AF$25,8,0),0))</f>
        <v>#N/A</v>
      </c>
      <c r="M141" s="9" t="e">
        <f>IF(I141=0,0,VLOOKUP($B141,Sheet7!$B$3:$AI$186,VLOOKUP(Tính!I141,'Danh muc'!$Y$2:$AF$25,8,0),0))</f>
        <v>#N/A</v>
      </c>
      <c r="N141" s="9" t="e">
        <f>IF(J141=0,0,VLOOKUP($B141,Sheet7!$B$3:$AI$186,VLOOKUP(Tính!J141,'Danh muc'!$Y$2:$AF$25,8,0),0))</f>
        <v>#N/A</v>
      </c>
      <c r="O141" s="4" t="e">
        <f t="shared" si="6"/>
        <v>#N/A</v>
      </c>
      <c r="P141" s="9" t="e">
        <f t="shared" si="7"/>
        <v>#N/A</v>
      </c>
      <c r="Q141" s="9">
        <v>15</v>
      </c>
      <c r="R141" s="9" t="e">
        <f t="shared" si="8"/>
        <v>#N/A</v>
      </c>
      <c r="S141" s="9"/>
      <c r="T141" s="1"/>
    </row>
    <row r="142" spans="1:20" x14ac:dyDescent="0.25">
      <c r="A142" s="4">
        <v>143</v>
      </c>
      <c r="B142" s="4" t="s">
        <v>1124</v>
      </c>
      <c r="C142" s="1" t="str">
        <f>VLOOKUP($B142,DS!$C$3:$R$186,Tính!C$1,0)</f>
        <v>Hồ Châu Huỳnh Như</v>
      </c>
      <c r="D142" s="1" t="str">
        <f>VLOOKUP($B142,DS!$C$3:$R$186,Tính!D$1,0)</f>
        <v>Quản trị văn phòng</v>
      </c>
      <c r="E142" s="1">
        <f>VLOOKUP($B142,DS!$C$3:$R$186,Tính!E$1,0)</f>
        <v>0</v>
      </c>
      <c r="F142" s="4" t="str">
        <f>VLOOKUP($B142,DS!$C$3:$S$186,Tính!F$1,0)</f>
        <v>Luật Hành chính</v>
      </c>
      <c r="G142" s="4" t="e">
        <f>VLOOKUP($F142,'Danh muc'!$B$2:$V$92,G$1,0)</f>
        <v>#N/A</v>
      </c>
      <c r="H142" s="4" t="e">
        <f>VLOOKUP($F142,'Danh muc'!$B$2:$V$92,H$1,0)</f>
        <v>#N/A</v>
      </c>
      <c r="I142" s="4" t="e">
        <f>VLOOKUP($F142,'Danh muc'!$B$2:$V$92,I$1,0)</f>
        <v>#N/A</v>
      </c>
      <c r="J142" s="4" t="e">
        <f>VLOOKUP($F142,'Danh muc'!$B$2:$V$92,J$1,0)</f>
        <v>#N/A</v>
      </c>
      <c r="K142" s="9" t="e">
        <f>IF(G142=0,0,VLOOKUP($B142,Sheet7!$B$3:$AI$186,VLOOKUP(Tính!G142,'Danh muc'!$Y$2:$AF$25,8,0),0))</f>
        <v>#N/A</v>
      </c>
      <c r="L142" s="9" t="e">
        <f>IF(H142=0,0,VLOOKUP($B142,Sheet7!$B$3:$AI$186,VLOOKUP(Tính!H142,'Danh muc'!$Y$2:$AF$25,8,0),0))</f>
        <v>#N/A</v>
      </c>
      <c r="M142" s="9" t="e">
        <f>IF(I142=0,0,VLOOKUP($B142,Sheet7!$B$3:$AI$186,VLOOKUP(Tính!I142,'Danh muc'!$Y$2:$AF$25,8,0),0))</f>
        <v>#N/A</v>
      </c>
      <c r="N142" s="9" t="e">
        <f>IF(J142=0,0,VLOOKUP($B142,Sheet7!$B$3:$AI$186,VLOOKUP(Tính!J142,'Danh muc'!$Y$2:$AF$25,8,0),0))</f>
        <v>#N/A</v>
      </c>
      <c r="O142" s="4" t="e">
        <f t="shared" si="6"/>
        <v>#N/A</v>
      </c>
      <c r="P142" s="9" t="e">
        <f t="shared" si="7"/>
        <v>#N/A</v>
      </c>
      <c r="Q142" s="9">
        <v>15</v>
      </c>
      <c r="R142" s="9" t="e">
        <f t="shared" si="8"/>
        <v>#N/A</v>
      </c>
      <c r="S142" s="9"/>
      <c r="T142" s="1"/>
    </row>
    <row r="143" spans="1:20" x14ac:dyDescent="0.25">
      <c r="A143" s="4">
        <v>144</v>
      </c>
      <c r="B143" s="4" t="s">
        <v>1125</v>
      </c>
      <c r="C143" s="1" t="str">
        <f>VLOOKUP($B143,DS!$C$3:$R$186,Tính!C$1,0)</f>
        <v>Nguyễn Võ Minh Trân</v>
      </c>
      <c r="D143" s="1" t="str">
        <f>VLOOKUP($B143,DS!$C$3:$R$186,Tính!D$1,0)</f>
        <v>Tiếng Anh</v>
      </c>
      <c r="E143" s="1">
        <f>VLOOKUP($B143,DS!$C$3:$R$186,Tính!E$1,0)</f>
        <v>0</v>
      </c>
      <c r="F143" s="4" t="str">
        <f>VLOOKUP($B143,DS!$C$3:$S$186,Tính!F$1,0)</f>
        <v>Ngôn ngữ Anh</v>
      </c>
      <c r="G143" s="4" t="e">
        <f>VLOOKUP($F143,'Danh muc'!$B$2:$V$92,G$1,0)</f>
        <v>#N/A</v>
      </c>
      <c r="H143" s="4" t="e">
        <f>VLOOKUP($F143,'Danh muc'!$B$2:$V$92,H$1,0)</f>
        <v>#N/A</v>
      </c>
      <c r="I143" s="4" t="e">
        <f>VLOOKUP($F143,'Danh muc'!$B$2:$V$92,I$1,0)</f>
        <v>#N/A</v>
      </c>
      <c r="J143" s="4" t="e">
        <f>VLOOKUP($F143,'Danh muc'!$B$2:$V$92,J$1,0)</f>
        <v>#N/A</v>
      </c>
      <c r="K143" s="9" t="e">
        <f>IF(G143=0,0,VLOOKUP($B143,Sheet7!$B$3:$AI$186,VLOOKUP(Tính!G143,'Danh muc'!$Y$2:$AF$25,8,0),0))</f>
        <v>#N/A</v>
      </c>
      <c r="L143" s="9" t="e">
        <f>IF(H143=0,0,VLOOKUP($B143,Sheet7!$B$3:$AI$186,VLOOKUP(Tính!H143,'Danh muc'!$Y$2:$AF$25,8,0),0))</f>
        <v>#N/A</v>
      </c>
      <c r="M143" s="9" t="e">
        <f>IF(I143=0,0,VLOOKUP($B143,Sheet7!$B$3:$AI$186,VLOOKUP(Tính!I143,'Danh muc'!$Y$2:$AF$25,8,0),0))</f>
        <v>#N/A</v>
      </c>
      <c r="N143" s="9" t="e">
        <f>IF(J143=0,0,VLOOKUP($B143,Sheet7!$B$3:$AI$186,VLOOKUP(Tính!J143,'Danh muc'!$Y$2:$AF$25,8,0),0))</f>
        <v>#N/A</v>
      </c>
      <c r="O143" s="4" t="e">
        <f t="shared" si="6"/>
        <v>#N/A</v>
      </c>
      <c r="P143" s="9" t="e">
        <f t="shared" si="7"/>
        <v>#N/A</v>
      </c>
      <c r="Q143" s="9">
        <v>15</v>
      </c>
      <c r="R143" s="9" t="e">
        <f t="shared" si="8"/>
        <v>#N/A</v>
      </c>
      <c r="S143" s="9"/>
      <c r="T143" s="1"/>
    </row>
    <row r="144" spans="1:20" x14ac:dyDescent="0.25">
      <c r="A144" s="4">
        <v>145</v>
      </c>
      <c r="B144" s="4" t="s">
        <v>1126</v>
      </c>
      <c r="C144" s="1" t="str">
        <f>VLOOKUP($B144,DS!$C$3:$R$186,Tính!C$1,0)</f>
        <v>Nguyễn Hoàng Sĩ Đan</v>
      </c>
      <c r="D144" s="1" t="str">
        <f>VLOOKUP($B144,DS!$C$3:$R$186,Tính!D$1,0)</f>
        <v>Tiếng Anh</v>
      </c>
      <c r="E144" s="1">
        <f>VLOOKUP($B144,DS!$C$3:$R$186,Tính!E$1,0)</f>
        <v>0</v>
      </c>
      <c r="F144" s="4" t="str">
        <f>VLOOKUP($B144,DS!$C$3:$S$186,Tính!F$1,0)</f>
        <v>Ngôn ngữ Anh</v>
      </c>
      <c r="G144" s="4" t="e">
        <f>VLOOKUP($F144,'Danh muc'!$B$2:$V$92,G$1,0)</f>
        <v>#N/A</v>
      </c>
      <c r="H144" s="4" t="e">
        <f>VLOOKUP($F144,'Danh muc'!$B$2:$V$92,H$1,0)</f>
        <v>#N/A</v>
      </c>
      <c r="I144" s="4" t="e">
        <f>VLOOKUP($F144,'Danh muc'!$B$2:$V$92,I$1,0)</f>
        <v>#N/A</v>
      </c>
      <c r="J144" s="4" t="e">
        <f>VLOOKUP($F144,'Danh muc'!$B$2:$V$92,J$1,0)</f>
        <v>#N/A</v>
      </c>
      <c r="K144" s="9" t="e">
        <f>IF(G144=0,0,VLOOKUP($B144,Sheet7!$B$3:$AI$186,VLOOKUP(Tính!G144,'Danh muc'!$Y$2:$AF$25,8,0),0))</f>
        <v>#N/A</v>
      </c>
      <c r="L144" s="9" t="e">
        <f>IF(H144=0,0,VLOOKUP($B144,Sheet7!$B$3:$AI$186,VLOOKUP(Tính!H144,'Danh muc'!$Y$2:$AF$25,8,0),0))</f>
        <v>#N/A</v>
      </c>
      <c r="M144" s="9" t="e">
        <f>IF(I144=0,0,VLOOKUP($B144,Sheet7!$B$3:$AI$186,VLOOKUP(Tính!I144,'Danh muc'!$Y$2:$AF$25,8,0),0))</f>
        <v>#N/A</v>
      </c>
      <c r="N144" s="9" t="e">
        <f>IF(J144=0,0,VLOOKUP($B144,Sheet7!$B$3:$AI$186,VLOOKUP(Tính!J144,'Danh muc'!$Y$2:$AF$25,8,0),0))</f>
        <v>#N/A</v>
      </c>
      <c r="O144" s="4" t="e">
        <f t="shared" si="6"/>
        <v>#N/A</v>
      </c>
      <c r="P144" s="9" t="e">
        <f t="shared" si="7"/>
        <v>#N/A</v>
      </c>
      <c r="Q144" s="9">
        <v>15</v>
      </c>
      <c r="R144" s="9" t="e">
        <f t="shared" si="8"/>
        <v>#N/A</v>
      </c>
      <c r="S144" s="9"/>
      <c r="T144" s="1"/>
    </row>
    <row r="145" spans="1:20" x14ac:dyDescent="0.25">
      <c r="A145" s="4">
        <v>146</v>
      </c>
      <c r="B145" s="22" t="s">
        <v>1127</v>
      </c>
      <c r="C145" s="23" t="str">
        <f>VLOOKUP($B145,DS!$C$3:$R$186,Tính!C$1,0)</f>
        <v>Lâm Bé Thùy</v>
      </c>
      <c r="D145" s="1" t="str">
        <f>VLOOKUP($B145,DS!$C$3:$R$186,Tính!D$1,0)</f>
        <v>Giáo dục tiểu học</v>
      </c>
      <c r="E145" s="23">
        <f>VLOOKUP($B145,DS!$C$3:$R$186,Tính!E$1,0)</f>
        <v>0</v>
      </c>
      <c r="F145" s="22" t="str">
        <f>VLOOKUP($B145,DS!$C$3:$S$186,Tính!F$1,0)</f>
        <v/>
      </c>
      <c r="G145" s="4" t="e">
        <f>VLOOKUP($F145,'Danh muc'!$B$2:$V$92,G$1,0)</f>
        <v>#N/A</v>
      </c>
      <c r="H145" s="4" t="e">
        <f>VLOOKUP($F145,'Danh muc'!$B$2:$V$92,H$1,0)</f>
        <v>#N/A</v>
      </c>
      <c r="I145" s="4" t="e">
        <f>VLOOKUP($F145,'Danh muc'!$B$2:$V$92,I$1,0)</f>
        <v>#N/A</v>
      </c>
      <c r="J145" s="4" t="e">
        <f>VLOOKUP($F145,'Danh muc'!$B$2:$V$92,J$1,0)</f>
        <v>#N/A</v>
      </c>
      <c r="K145" s="9" t="e">
        <f>IF(G145=0,0,VLOOKUP($B145,Sheet7!$B$3:$AI$186,VLOOKUP(Tính!G145,'Danh muc'!$Y$2:$AF$25,8,0),0))</f>
        <v>#N/A</v>
      </c>
      <c r="L145" s="9" t="e">
        <f>IF(H145=0,0,VLOOKUP($B145,Sheet7!$B$3:$AI$186,VLOOKUP(Tính!H145,'Danh muc'!$Y$2:$AF$25,8,0),0))</f>
        <v>#N/A</v>
      </c>
      <c r="M145" s="9" t="e">
        <f>IF(I145=0,0,VLOOKUP($B145,Sheet7!$B$3:$AI$186,VLOOKUP(Tính!I145,'Danh muc'!$Y$2:$AF$25,8,0),0))</f>
        <v>#N/A</v>
      </c>
      <c r="N145" s="9" t="e">
        <f>IF(J145=0,0,VLOOKUP($B145,Sheet7!$B$3:$AI$186,VLOOKUP(Tính!J145,'Danh muc'!$Y$2:$AF$25,8,0),0))</f>
        <v>#N/A</v>
      </c>
      <c r="O145" s="22" t="e">
        <f t="shared" si="6"/>
        <v>#N/A</v>
      </c>
      <c r="P145" s="24" t="e">
        <f t="shared" si="7"/>
        <v>#N/A</v>
      </c>
      <c r="Q145" s="9">
        <v>15</v>
      </c>
      <c r="R145" s="9" t="e">
        <f t="shared" si="8"/>
        <v>#N/A</v>
      </c>
      <c r="S145" s="9"/>
      <c r="T145" s="23" t="s">
        <v>1207</v>
      </c>
    </row>
    <row r="146" spans="1:20" x14ac:dyDescent="0.25">
      <c r="A146" s="4">
        <v>147</v>
      </c>
      <c r="B146" s="4" t="s">
        <v>1128</v>
      </c>
      <c r="C146" s="1" t="str">
        <f>VLOOKUP($B146,DS!$C$3:$R$186,Tính!C$1,0)</f>
        <v>Phùng Quốc Nghi</v>
      </c>
      <c r="D146" s="1" t="str">
        <f>VLOOKUP($B146,DS!$C$3:$R$186,Tính!D$1,0)</f>
        <v>Sư phạm Tiếng Anh</v>
      </c>
      <c r="E146" s="1">
        <f>VLOOKUP($B146,DS!$C$3:$R$186,Tính!E$1,0)</f>
        <v>0</v>
      </c>
      <c r="F146" s="4" t="str">
        <f>VLOOKUP($B146,DS!$C$3:$S$186,Tính!F$1,0)</f>
        <v>Ngôn ngữ Anh</v>
      </c>
      <c r="G146" s="4" t="e">
        <f>VLOOKUP($F146,'Danh muc'!$B$2:$V$92,G$1,0)</f>
        <v>#N/A</v>
      </c>
      <c r="H146" s="4" t="e">
        <f>VLOOKUP($F146,'Danh muc'!$B$2:$V$92,H$1,0)</f>
        <v>#N/A</v>
      </c>
      <c r="I146" s="4" t="e">
        <f>VLOOKUP($F146,'Danh muc'!$B$2:$V$92,I$1,0)</f>
        <v>#N/A</v>
      </c>
      <c r="J146" s="4" t="e">
        <f>VLOOKUP($F146,'Danh muc'!$B$2:$V$92,J$1,0)</f>
        <v>#N/A</v>
      </c>
      <c r="K146" s="9" t="e">
        <f>IF(G146=0,0,VLOOKUP($B146,Sheet7!$B$3:$AI$186,VLOOKUP(Tính!G146,'Danh muc'!$Y$2:$AF$25,8,0),0))</f>
        <v>#N/A</v>
      </c>
      <c r="L146" s="9" t="e">
        <f>IF(H146=0,0,VLOOKUP($B146,Sheet7!$B$3:$AI$186,VLOOKUP(Tính!H146,'Danh muc'!$Y$2:$AF$25,8,0),0))</f>
        <v>#N/A</v>
      </c>
      <c r="M146" s="9" t="e">
        <f>IF(I146=0,0,VLOOKUP($B146,Sheet7!$B$3:$AI$186,VLOOKUP(Tính!I146,'Danh muc'!$Y$2:$AF$25,8,0),0))</f>
        <v>#N/A</v>
      </c>
      <c r="N146" s="9" t="e">
        <f>IF(J146=0,0,VLOOKUP($B146,Sheet7!$B$3:$AI$186,VLOOKUP(Tính!J146,'Danh muc'!$Y$2:$AF$25,8,0),0))</f>
        <v>#N/A</v>
      </c>
      <c r="O146" s="4" t="e">
        <f t="shared" si="6"/>
        <v>#N/A</v>
      </c>
      <c r="P146" s="9" t="e">
        <f t="shared" si="7"/>
        <v>#N/A</v>
      </c>
      <c r="Q146" s="9">
        <v>15</v>
      </c>
      <c r="R146" s="9" t="e">
        <f t="shared" si="8"/>
        <v>#N/A</v>
      </c>
      <c r="S146" s="9"/>
      <c r="T146" s="1"/>
    </row>
    <row r="147" spans="1:20" x14ac:dyDescent="0.25">
      <c r="A147" s="4">
        <v>148</v>
      </c>
      <c r="B147" s="4" t="s">
        <v>1129</v>
      </c>
      <c r="C147" s="1" t="str">
        <f>VLOOKUP($B147,DS!$C$3:$R$186,Tính!C$1,0)</f>
        <v>Lê Nguyễn Bảo Ngọc</v>
      </c>
      <c r="D147" s="1" t="str">
        <f>VLOOKUP($B147,DS!$C$3:$R$186,Tính!D$1,0)</f>
        <v>Ngôn ngữ Anh</v>
      </c>
      <c r="E147" s="1">
        <f>VLOOKUP($B147,DS!$C$3:$R$186,Tính!E$1,0)</f>
        <v>0</v>
      </c>
      <c r="F147" s="4" t="str">
        <f>VLOOKUP($B147,DS!$C$3:$S$186,Tính!F$1,0)</f>
        <v>Ngôn ngữ Anh</v>
      </c>
      <c r="G147" s="4" t="e">
        <f>VLOOKUP($F147,'Danh muc'!$B$2:$V$92,G$1,0)</f>
        <v>#N/A</v>
      </c>
      <c r="H147" s="4" t="e">
        <f>VLOOKUP($F147,'Danh muc'!$B$2:$V$92,H$1,0)</f>
        <v>#N/A</v>
      </c>
      <c r="I147" s="4" t="e">
        <f>VLOOKUP($F147,'Danh muc'!$B$2:$V$92,I$1,0)</f>
        <v>#N/A</v>
      </c>
      <c r="J147" s="4" t="e">
        <f>VLOOKUP($F147,'Danh muc'!$B$2:$V$92,J$1,0)</f>
        <v>#N/A</v>
      </c>
      <c r="K147" s="9" t="e">
        <f>IF(G147=0,0,VLOOKUP($B147,Sheet7!$B$3:$AI$186,VLOOKUP(Tính!G147,'Danh muc'!$Y$2:$AF$25,8,0),0))</f>
        <v>#N/A</v>
      </c>
      <c r="L147" s="9" t="e">
        <f>IF(H147=0,0,VLOOKUP($B147,Sheet7!$B$3:$AI$186,VLOOKUP(Tính!H147,'Danh muc'!$Y$2:$AF$25,8,0),0))</f>
        <v>#N/A</v>
      </c>
      <c r="M147" s="9" t="e">
        <f>IF(I147=0,0,VLOOKUP($B147,Sheet7!$B$3:$AI$186,VLOOKUP(Tính!I147,'Danh muc'!$Y$2:$AF$25,8,0),0))</f>
        <v>#N/A</v>
      </c>
      <c r="N147" s="9" t="e">
        <f>IF(J147=0,0,VLOOKUP($B147,Sheet7!$B$3:$AI$186,VLOOKUP(Tính!J147,'Danh muc'!$Y$2:$AF$25,8,0),0))</f>
        <v>#N/A</v>
      </c>
      <c r="O147" s="4" t="e">
        <f t="shared" si="6"/>
        <v>#N/A</v>
      </c>
      <c r="P147" s="9" t="e">
        <f t="shared" si="7"/>
        <v>#N/A</v>
      </c>
      <c r="Q147" s="9">
        <v>15</v>
      </c>
      <c r="R147" s="9" t="e">
        <f t="shared" si="8"/>
        <v>#N/A</v>
      </c>
      <c r="S147" s="9"/>
      <c r="T147" s="1"/>
    </row>
    <row r="148" spans="1:20" x14ac:dyDescent="0.25">
      <c r="A148" s="4">
        <v>149</v>
      </c>
      <c r="B148" s="4" t="s">
        <v>1130</v>
      </c>
      <c r="C148" s="1" t="str">
        <f>VLOOKUP($B148,DS!$C$3:$R$186,Tính!C$1,0)</f>
        <v>Nguyễn Thị Hồng Màng</v>
      </c>
      <c r="D148" s="1" t="str">
        <f>VLOOKUP($B148,DS!$C$3:$R$186,Tính!D$1,0)</f>
        <v>Tiếng Anh</v>
      </c>
      <c r="E148" s="1">
        <f>VLOOKUP($B148,DS!$C$3:$R$186,Tính!E$1,0)</f>
        <v>0</v>
      </c>
      <c r="F148" s="4" t="str">
        <f>VLOOKUP($B148,DS!$C$3:$S$186,Tính!F$1,0)</f>
        <v>Ngôn ngữ Anh</v>
      </c>
      <c r="G148" s="4" t="e">
        <f>VLOOKUP($F148,'Danh muc'!$B$2:$V$92,G$1,0)</f>
        <v>#N/A</v>
      </c>
      <c r="H148" s="4" t="e">
        <f>VLOOKUP($F148,'Danh muc'!$B$2:$V$92,H$1,0)</f>
        <v>#N/A</v>
      </c>
      <c r="I148" s="4" t="e">
        <f>VLOOKUP($F148,'Danh muc'!$B$2:$V$92,I$1,0)</f>
        <v>#N/A</v>
      </c>
      <c r="J148" s="4" t="e">
        <f>VLOOKUP($F148,'Danh muc'!$B$2:$V$92,J$1,0)</f>
        <v>#N/A</v>
      </c>
      <c r="K148" s="9" t="e">
        <f>IF(G148=0,0,VLOOKUP($B148,Sheet7!$B$3:$AI$186,VLOOKUP(Tính!G148,'Danh muc'!$Y$2:$AF$25,8,0),0))</f>
        <v>#N/A</v>
      </c>
      <c r="L148" s="9" t="e">
        <f>IF(H148=0,0,VLOOKUP($B148,Sheet7!$B$3:$AI$186,VLOOKUP(Tính!H148,'Danh muc'!$Y$2:$AF$25,8,0),0))</f>
        <v>#N/A</v>
      </c>
      <c r="M148" s="9" t="e">
        <f>IF(I148=0,0,VLOOKUP($B148,Sheet7!$B$3:$AI$186,VLOOKUP(Tính!I148,'Danh muc'!$Y$2:$AF$25,8,0),0))</f>
        <v>#N/A</v>
      </c>
      <c r="N148" s="9" t="e">
        <f>IF(J148=0,0,VLOOKUP($B148,Sheet7!$B$3:$AI$186,VLOOKUP(Tính!J148,'Danh muc'!$Y$2:$AF$25,8,0),0))</f>
        <v>#N/A</v>
      </c>
      <c r="O148" s="4" t="e">
        <f t="shared" si="6"/>
        <v>#N/A</v>
      </c>
      <c r="P148" s="9" t="e">
        <f t="shared" si="7"/>
        <v>#N/A</v>
      </c>
      <c r="Q148" s="9">
        <v>15</v>
      </c>
      <c r="R148" s="9" t="e">
        <f t="shared" si="8"/>
        <v>#N/A</v>
      </c>
      <c r="S148" s="9"/>
      <c r="T148" s="1"/>
    </row>
    <row r="149" spans="1:20" x14ac:dyDescent="0.25">
      <c r="A149" s="4">
        <v>150</v>
      </c>
      <c r="B149" s="4" t="s">
        <v>1131</v>
      </c>
      <c r="C149" s="1" t="str">
        <f>VLOOKUP($B149,DS!$C$3:$R$186,Tính!C$1,0)</f>
        <v>Mạch Nguyễn Hiếu Ngân</v>
      </c>
      <c r="D149" s="1" t="str">
        <f>VLOOKUP($B149,DS!$C$3:$R$186,Tính!D$1,0)</f>
        <v>Quản trị dịch vụ du lịch và lữ hành</v>
      </c>
      <c r="E149" s="1">
        <f>VLOOKUP($B149,DS!$C$3:$R$186,Tính!E$1,0)</f>
        <v>0</v>
      </c>
      <c r="F149" s="4" t="str">
        <f>VLOOKUP($B149,DS!$C$3:$S$186,Tính!F$1,0)</f>
        <v/>
      </c>
      <c r="G149" s="4" t="e">
        <f>VLOOKUP($F149,'Danh muc'!$B$2:$V$92,G$1,0)</f>
        <v>#N/A</v>
      </c>
      <c r="H149" s="4" t="e">
        <f>VLOOKUP($F149,'Danh muc'!$B$2:$V$92,H$1,0)</f>
        <v>#N/A</v>
      </c>
      <c r="I149" s="4" t="e">
        <f>VLOOKUP($F149,'Danh muc'!$B$2:$V$92,I$1,0)</f>
        <v>#N/A</v>
      </c>
      <c r="J149" s="4" t="e">
        <f>VLOOKUP($F149,'Danh muc'!$B$2:$V$92,J$1,0)</f>
        <v>#N/A</v>
      </c>
      <c r="K149" s="9" t="e">
        <f>IF(G149=0,0,VLOOKUP($B149,Sheet7!$B$3:$AI$186,VLOOKUP(Tính!G149,'Danh muc'!$Y$2:$AF$25,8,0),0))</f>
        <v>#N/A</v>
      </c>
      <c r="L149" s="9" t="e">
        <f>IF(H149=0,0,VLOOKUP($B149,Sheet7!$B$3:$AI$186,VLOOKUP(Tính!H149,'Danh muc'!$Y$2:$AF$25,8,0),0))</f>
        <v>#N/A</v>
      </c>
      <c r="M149" s="9" t="e">
        <f>IF(I149=0,0,VLOOKUP($B149,Sheet7!$B$3:$AI$186,VLOOKUP(Tính!I149,'Danh muc'!$Y$2:$AF$25,8,0),0))</f>
        <v>#N/A</v>
      </c>
      <c r="N149" s="9" t="e">
        <f>IF(J149=0,0,VLOOKUP($B149,Sheet7!$B$3:$AI$186,VLOOKUP(Tính!J149,'Danh muc'!$Y$2:$AF$25,8,0),0))</f>
        <v>#N/A</v>
      </c>
      <c r="O149" s="4" t="e">
        <f t="shared" si="6"/>
        <v>#N/A</v>
      </c>
      <c r="P149" s="9" t="e">
        <f t="shared" si="7"/>
        <v>#N/A</v>
      </c>
      <c r="Q149" s="9">
        <v>15</v>
      </c>
      <c r="R149" s="9" t="e">
        <f t="shared" si="8"/>
        <v>#N/A</v>
      </c>
      <c r="S149" s="9"/>
      <c r="T149" s="1"/>
    </row>
    <row r="150" spans="1:20" x14ac:dyDescent="0.25">
      <c r="A150" s="4">
        <v>151</v>
      </c>
      <c r="B150" s="4" t="s">
        <v>1132</v>
      </c>
      <c r="C150" s="1" t="str">
        <f>VLOOKUP($B150,DS!$C$3:$R$186,Tính!C$1,0)</f>
        <v>Trương Ngọc Ngân</v>
      </c>
      <c r="D150" s="1" t="str">
        <f>VLOOKUP($B150,DS!$C$3:$R$186,Tính!D$1,0)</f>
        <v>Quản trị dịch vụ du lịch và lữ hành</v>
      </c>
      <c r="E150" s="1">
        <f>VLOOKUP($B150,DS!$C$3:$R$186,Tính!E$1,0)</f>
        <v>0</v>
      </c>
      <c r="F150" s="4" t="str">
        <f>VLOOKUP($B150,DS!$C$3:$S$186,Tính!F$1,0)</f>
        <v/>
      </c>
      <c r="G150" s="4" t="e">
        <f>VLOOKUP($F150,'Danh muc'!$B$2:$V$92,G$1,0)</f>
        <v>#N/A</v>
      </c>
      <c r="H150" s="4" t="e">
        <f>VLOOKUP($F150,'Danh muc'!$B$2:$V$92,H$1,0)</f>
        <v>#N/A</v>
      </c>
      <c r="I150" s="4" t="e">
        <f>VLOOKUP($F150,'Danh muc'!$B$2:$V$92,I$1,0)</f>
        <v>#N/A</v>
      </c>
      <c r="J150" s="4" t="e">
        <f>VLOOKUP($F150,'Danh muc'!$B$2:$V$92,J$1,0)</f>
        <v>#N/A</v>
      </c>
      <c r="K150" s="9" t="e">
        <f>IF(G150=0,0,VLOOKUP($B150,Sheet7!$B$3:$AI$186,VLOOKUP(Tính!G150,'Danh muc'!$Y$2:$AF$25,8,0),0))</f>
        <v>#N/A</v>
      </c>
      <c r="L150" s="9" t="e">
        <f>IF(H150=0,0,VLOOKUP($B150,Sheet7!$B$3:$AI$186,VLOOKUP(Tính!H150,'Danh muc'!$Y$2:$AF$25,8,0),0))</f>
        <v>#N/A</v>
      </c>
      <c r="M150" s="9" t="e">
        <f>IF(I150=0,0,VLOOKUP($B150,Sheet7!$B$3:$AI$186,VLOOKUP(Tính!I150,'Danh muc'!$Y$2:$AF$25,8,0),0))</f>
        <v>#N/A</v>
      </c>
      <c r="N150" s="9" t="e">
        <f>IF(J150=0,0,VLOOKUP($B150,Sheet7!$B$3:$AI$186,VLOOKUP(Tính!J150,'Danh muc'!$Y$2:$AF$25,8,0),0))</f>
        <v>#N/A</v>
      </c>
      <c r="O150" s="4" t="e">
        <f t="shared" si="6"/>
        <v>#N/A</v>
      </c>
      <c r="P150" s="9" t="e">
        <f t="shared" si="7"/>
        <v>#N/A</v>
      </c>
      <c r="Q150" s="9">
        <v>15</v>
      </c>
      <c r="R150" s="9" t="e">
        <f t="shared" si="8"/>
        <v>#N/A</v>
      </c>
      <c r="S150" s="9"/>
      <c r="T150" s="1"/>
    </row>
    <row r="151" spans="1:20" x14ac:dyDescent="0.25">
      <c r="A151" s="4">
        <v>152</v>
      </c>
      <c r="B151" s="4" t="s">
        <v>1133</v>
      </c>
      <c r="C151" s="1" t="str">
        <f>VLOOKUP($B151,DS!$C$3:$R$186,Tính!C$1,0)</f>
        <v>Lê Bá Thành</v>
      </c>
      <c r="D151" s="1" t="str">
        <f>VLOOKUP($B151,DS!$C$3:$R$186,Tính!D$1,0)</f>
        <v>Tài chính - ngân hàng</v>
      </c>
      <c r="E151" s="1">
        <f>VLOOKUP($B151,DS!$C$3:$R$186,Tính!E$1,0)</f>
        <v>0</v>
      </c>
      <c r="F151" s="4" t="str">
        <f>VLOOKUP($B151,DS!$C$3:$S$186,Tính!F$1,0)</f>
        <v/>
      </c>
      <c r="G151" s="4" t="e">
        <f>VLOOKUP($F151,'Danh muc'!$B$2:$V$92,G$1,0)</f>
        <v>#N/A</v>
      </c>
      <c r="H151" s="4" t="e">
        <f>VLOOKUP($F151,'Danh muc'!$B$2:$V$92,H$1,0)</f>
        <v>#N/A</v>
      </c>
      <c r="I151" s="4" t="e">
        <f>VLOOKUP($F151,'Danh muc'!$B$2:$V$92,I$1,0)</f>
        <v>#N/A</v>
      </c>
      <c r="J151" s="4" t="e">
        <f>VLOOKUP($F151,'Danh muc'!$B$2:$V$92,J$1,0)</f>
        <v>#N/A</v>
      </c>
      <c r="K151" s="9" t="e">
        <f>IF(G151=0,0,VLOOKUP($B151,Sheet7!$B$3:$AI$186,VLOOKUP(Tính!G151,'Danh muc'!$Y$2:$AF$25,8,0),0))</f>
        <v>#N/A</v>
      </c>
      <c r="L151" s="9" t="e">
        <f>IF(H151=0,0,VLOOKUP($B151,Sheet7!$B$3:$AI$186,VLOOKUP(Tính!H151,'Danh muc'!$Y$2:$AF$25,8,0),0))</f>
        <v>#N/A</v>
      </c>
      <c r="M151" s="9" t="e">
        <f>IF(I151=0,0,VLOOKUP($B151,Sheet7!$B$3:$AI$186,VLOOKUP(Tính!I151,'Danh muc'!$Y$2:$AF$25,8,0),0))</f>
        <v>#N/A</v>
      </c>
      <c r="N151" s="9" t="e">
        <f>IF(J151=0,0,VLOOKUP($B151,Sheet7!$B$3:$AI$186,VLOOKUP(Tính!J151,'Danh muc'!$Y$2:$AF$25,8,0),0))</f>
        <v>#N/A</v>
      </c>
      <c r="O151" s="4" t="e">
        <f t="shared" si="6"/>
        <v>#N/A</v>
      </c>
      <c r="P151" s="9" t="e">
        <f t="shared" si="7"/>
        <v>#N/A</v>
      </c>
      <c r="Q151" s="9">
        <v>15</v>
      </c>
      <c r="R151" s="9" t="e">
        <f t="shared" si="8"/>
        <v>#N/A</v>
      </c>
      <c r="S151" s="9"/>
      <c r="T151" s="1"/>
    </row>
    <row r="152" spans="1:20" x14ac:dyDescent="0.25">
      <c r="A152" s="4">
        <v>153</v>
      </c>
      <c r="B152" s="4" t="s">
        <v>1134</v>
      </c>
      <c r="C152" s="1" t="str">
        <f>VLOOKUP($B152,DS!$C$3:$R$186,Tính!C$1,0)</f>
        <v>Phạm Quốc Khánh</v>
      </c>
      <c r="D152" s="1" t="str">
        <f>VLOOKUP($B152,DS!$C$3:$R$186,Tính!D$1,0)</f>
        <v>Tiếng Anh</v>
      </c>
      <c r="E152" s="1">
        <f>VLOOKUP($B152,DS!$C$3:$R$186,Tính!E$1,0)</f>
        <v>0</v>
      </c>
      <c r="F152" s="4" t="str">
        <f>VLOOKUP($B152,DS!$C$3:$S$186,Tính!F$1,0)</f>
        <v/>
      </c>
      <c r="G152" s="4" t="e">
        <f>VLOOKUP($F152,'Danh muc'!$B$2:$V$92,G$1,0)</f>
        <v>#N/A</v>
      </c>
      <c r="H152" s="4" t="e">
        <f>VLOOKUP($F152,'Danh muc'!$B$2:$V$92,H$1,0)</f>
        <v>#N/A</v>
      </c>
      <c r="I152" s="4" t="e">
        <f>VLOOKUP($F152,'Danh muc'!$B$2:$V$92,I$1,0)</f>
        <v>#N/A</v>
      </c>
      <c r="J152" s="4" t="e">
        <f>VLOOKUP($F152,'Danh muc'!$B$2:$V$92,J$1,0)</f>
        <v>#N/A</v>
      </c>
      <c r="K152" s="9" t="e">
        <f>IF(G152=0,0,VLOOKUP($B152,Sheet7!$B$3:$AI$186,VLOOKUP(Tính!G152,'Danh muc'!$Y$2:$AF$25,8,0),0))</f>
        <v>#N/A</v>
      </c>
      <c r="L152" s="9" t="e">
        <f>IF(H152=0,0,VLOOKUP($B152,Sheet7!$B$3:$AI$186,VLOOKUP(Tính!H152,'Danh muc'!$Y$2:$AF$25,8,0),0))</f>
        <v>#N/A</v>
      </c>
      <c r="M152" s="9" t="e">
        <f>IF(I152=0,0,VLOOKUP($B152,Sheet7!$B$3:$AI$186,VLOOKUP(Tính!I152,'Danh muc'!$Y$2:$AF$25,8,0),0))</f>
        <v>#N/A</v>
      </c>
      <c r="N152" s="9" t="e">
        <f>IF(J152=0,0,VLOOKUP($B152,Sheet7!$B$3:$AI$186,VLOOKUP(Tính!J152,'Danh muc'!$Y$2:$AF$25,8,0),0))</f>
        <v>#N/A</v>
      </c>
      <c r="O152" s="4" t="e">
        <f t="shared" si="6"/>
        <v>#N/A</v>
      </c>
      <c r="P152" s="9" t="e">
        <f t="shared" si="7"/>
        <v>#N/A</v>
      </c>
      <c r="Q152" s="9">
        <v>15</v>
      </c>
      <c r="R152" s="9" t="e">
        <f t="shared" si="8"/>
        <v>#N/A</v>
      </c>
      <c r="S152" s="9"/>
      <c r="T152" s="1"/>
    </row>
    <row r="153" spans="1:20" x14ac:dyDescent="0.25">
      <c r="A153" s="4">
        <v>154</v>
      </c>
      <c r="B153" s="4" t="s">
        <v>1135</v>
      </c>
      <c r="C153" s="1" t="str">
        <f>VLOOKUP($B153,DS!$C$3:$R$186,Tính!C$1,0)</f>
        <v>Nguyễn Yến Nhi</v>
      </c>
      <c r="D153" s="1" t="str">
        <f>VLOOKUP($B153,DS!$C$3:$R$186,Tính!D$1,0)</f>
        <v>Kế toán</v>
      </c>
      <c r="E153" s="1">
        <f>VLOOKUP($B153,DS!$C$3:$R$186,Tính!E$1,0)</f>
        <v>0</v>
      </c>
      <c r="F153" s="4" t="str">
        <f>VLOOKUP($B153,DS!$C$3:$S$186,Tính!F$1,0)</f>
        <v/>
      </c>
      <c r="G153" s="4" t="e">
        <f>VLOOKUP($F153,'Danh muc'!$B$2:$V$92,G$1,0)</f>
        <v>#N/A</v>
      </c>
      <c r="H153" s="4" t="e">
        <f>VLOOKUP($F153,'Danh muc'!$B$2:$V$92,H$1,0)</f>
        <v>#N/A</v>
      </c>
      <c r="I153" s="4" t="e">
        <f>VLOOKUP($F153,'Danh muc'!$B$2:$V$92,I$1,0)</f>
        <v>#N/A</v>
      </c>
      <c r="J153" s="4" t="e">
        <f>VLOOKUP($F153,'Danh muc'!$B$2:$V$92,J$1,0)</f>
        <v>#N/A</v>
      </c>
      <c r="K153" s="9" t="e">
        <f>IF(G153=0,0,VLOOKUP($B153,Sheet7!$B$3:$AI$186,VLOOKUP(Tính!G153,'Danh muc'!$Y$2:$AF$25,8,0),0))</f>
        <v>#N/A</v>
      </c>
      <c r="L153" s="9" t="e">
        <f>IF(H153=0,0,VLOOKUP($B153,Sheet7!$B$3:$AI$186,VLOOKUP(Tính!H153,'Danh muc'!$Y$2:$AF$25,8,0),0))</f>
        <v>#N/A</v>
      </c>
      <c r="M153" s="9" t="e">
        <f>IF(I153=0,0,VLOOKUP($B153,Sheet7!$B$3:$AI$186,VLOOKUP(Tính!I153,'Danh muc'!$Y$2:$AF$25,8,0),0))</f>
        <v>#N/A</v>
      </c>
      <c r="N153" s="9" t="e">
        <f>IF(J153=0,0,VLOOKUP($B153,Sheet7!$B$3:$AI$186,VLOOKUP(Tính!J153,'Danh muc'!$Y$2:$AF$25,8,0),0))</f>
        <v>#N/A</v>
      </c>
      <c r="O153" s="4" t="e">
        <f t="shared" si="6"/>
        <v>#N/A</v>
      </c>
      <c r="P153" s="9" t="e">
        <f t="shared" si="7"/>
        <v>#N/A</v>
      </c>
      <c r="Q153" s="9">
        <v>15</v>
      </c>
      <c r="R153" s="9" t="e">
        <f t="shared" si="8"/>
        <v>#N/A</v>
      </c>
      <c r="S153" s="9"/>
      <c r="T153" s="1"/>
    </row>
    <row r="154" spans="1:20" x14ac:dyDescent="0.25">
      <c r="A154" s="4">
        <v>155</v>
      </c>
      <c r="B154" s="4" t="s">
        <v>1136</v>
      </c>
      <c r="C154" s="1" t="str">
        <f>VLOOKUP($B154,DS!$C$3:$R$186,Tính!C$1,0)</f>
        <v>Huỳnh Thị Yến Phương</v>
      </c>
      <c r="D154" s="1" t="str">
        <f>VLOOKUP($B154,DS!$C$3:$R$186,Tính!D$1,0)</f>
        <v>Công nghệ kỹ thuật môi trường</v>
      </c>
      <c r="E154" s="1">
        <f>VLOOKUP($B154,DS!$C$3:$R$186,Tính!E$1,0)</f>
        <v>0</v>
      </c>
      <c r="F154" s="4" t="str">
        <f>VLOOKUP($B154,DS!$C$3:$S$186,Tính!F$1,0)</f>
        <v/>
      </c>
      <c r="G154" s="4" t="e">
        <f>VLOOKUP($F154,'Danh muc'!$B$2:$V$92,G$1,0)</f>
        <v>#N/A</v>
      </c>
      <c r="H154" s="4" t="e">
        <f>VLOOKUP($F154,'Danh muc'!$B$2:$V$92,H$1,0)</f>
        <v>#N/A</v>
      </c>
      <c r="I154" s="4" t="e">
        <f>VLOOKUP($F154,'Danh muc'!$B$2:$V$92,I$1,0)</f>
        <v>#N/A</v>
      </c>
      <c r="J154" s="4" t="e">
        <f>VLOOKUP($F154,'Danh muc'!$B$2:$V$92,J$1,0)</f>
        <v>#N/A</v>
      </c>
      <c r="K154" s="9" t="e">
        <f>IF(G154=0,0,VLOOKUP($B154,Sheet7!$B$3:$AI$186,VLOOKUP(Tính!G154,'Danh muc'!$Y$2:$AF$25,8,0),0))</f>
        <v>#N/A</v>
      </c>
      <c r="L154" s="9" t="e">
        <f>IF(H154=0,0,VLOOKUP($B154,Sheet7!$B$3:$AI$186,VLOOKUP(Tính!H154,'Danh muc'!$Y$2:$AF$25,8,0),0))</f>
        <v>#N/A</v>
      </c>
      <c r="M154" s="9" t="e">
        <f>IF(I154=0,0,VLOOKUP($B154,Sheet7!$B$3:$AI$186,VLOOKUP(Tính!I154,'Danh muc'!$Y$2:$AF$25,8,0),0))</f>
        <v>#N/A</v>
      </c>
      <c r="N154" s="9" t="e">
        <f>IF(J154=0,0,VLOOKUP($B154,Sheet7!$B$3:$AI$186,VLOOKUP(Tính!J154,'Danh muc'!$Y$2:$AF$25,8,0),0))</f>
        <v>#N/A</v>
      </c>
      <c r="O154" s="4" t="e">
        <f t="shared" si="6"/>
        <v>#N/A</v>
      </c>
      <c r="P154" s="9" t="e">
        <f t="shared" si="7"/>
        <v>#N/A</v>
      </c>
      <c r="Q154" s="9">
        <v>15</v>
      </c>
      <c r="R154" s="9" t="e">
        <f t="shared" si="8"/>
        <v>#N/A</v>
      </c>
      <c r="S154" s="9"/>
      <c r="T154" s="1"/>
    </row>
    <row r="155" spans="1:20" x14ac:dyDescent="0.25">
      <c r="A155" s="4">
        <v>159</v>
      </c>
      <c r="B155" s="4" t="s">
        <v>1137</v>
      </c>
      <c r="C155" s="1" t="str">
        <f>VLOOKUP($B155,DS!$C$3:$R$186,Tính!C$1,0)</f>
        <v>Trương Chí Lập</v>
      </c>
      <c r="D155" s="1" t="str">
        <f>VLOOKUP($B155,DS!$C$3:$R$186,Tính!D$1,0)</f>
        <v>Dịch vụ pháp lý</v>
      </c>
      <c r="E155" s="1">
        <f>VLOOKUP($B155,DS!$C$3:$R$186,Tính!E$1,0)</f>
        <v>0</v>
      </c>
      <c r="F155" s="4" t="str">
        <f>VLOOKUP($B155,DS!$C$3:$S$186,Tính!F$1,0)</f>
        <v/>
      </c>
      <c r="G155" s="4" t="e">
        <f>VLOOKUP($F155,'Danh muc'!$B$2:$V$92,G$1,0)</f>
        <v>#N/A</v>
      </c>
      <c r="H155" s="4" t="e">
        <f>VLOOKUP($F155,'Danh muc'!$B$2:$V$92,H$1,0)</f>
        <v>#N/A</v>
      </c>
      <c r="I155" s="4" t="e">
        <f>VLOOKUP($F155,'Danh muc'!$B$2:$V$92,I$1,0)</f>
        <v>#N/A</v>
      </c>
      <c r="J155" s="4" t="e">
        <f>VLOOKUP($F155,'Danh muc'!$B$2:$V$92,J$1,0)</f>
        <v>#N/A</v>
      </c>
      <c r="K155" s="9" t="e">
        <f>IF(G155=0,0,VLOOKUP($B155,Sheet7!$B$3:$AI$186,VLOOKUP(Tính!G155,'Danh muc'!$Y$2:$AF$25,8,0),0))</f>
        <v>#N/A</v>
      </c>
      <c r="L155" s="9" t="e">
        <f>IF(H155=0,0,VLOOKUP($B155,Sheet7!$B$3:$AI$186,VLOOKUP(Tính!H155,'Danh muc'!$Y$2:$AF$25,8,0),0))</f>
        <v>#N/A</v>
      </c>
      <c r="M155" s="9" t="e">
        <f>IF(I155=0,0,VLOOKUP($B155,Sheet7!$B$3:$AI$186,VLOOKUP(Tính!I155,'Danh muc'!$Y$2:$AF$25,8,0),0))</f>
        <v>#N/A</v>
      </c>
      <c r="N155" s="9" t="e">
        <f>IF(J155=0,0,VLOOKUP($B155,Sheet7!$B$3:$AI$186,VLOOKUP(Tính!J155,'Danh muc'!$Y$2:$AF$25,8,0),0))</f>
        <v>#N/A</v>
      </c>
      <c r="O155" s="4" t="e">
        <f t="shared" si="6"/>
        <v>#N/A</v>
      </c>
      <c r="P155" s="9" t="e">
        <f t="shared" si="7"/>
        <v>#N/A</v>
      </c>
      <c r="Q155" s="9">
        <v>15</v>
      </c>
      <c r="R155" s="9" t="e">
        <f t="shared" si="8"/>
        <v>#N/A</v>
      </c>
      <c r="S155" s="9"/>
      <c r="T155" s="1"/>
    </row>
    <row r="156" spans="1:20" x14ac:dyDescent="0.25">
      <c r="A156" s="4">
        <v>52</v>
      </c>
      <c r="B156" s="4" t="s">
        <v>1138</v>
      </c>
      <c r="C156" s="1" t="str">
        <f>VLOOKUP($B156,DS!$C$3:$R$186,Tính!C$1,0)</f>
        <v>Trần Xuân Hương</v>
      </c>
      <c r="D156" s="1" t="str">
        <f>VLOOKUP($B156,DS!$C$3:$R$186,Tính!D$1,0)</f>
        <v>Việt Nam học</v>
      </c>
      <c r="E156" s="1">
        <f>VLOOKUP($B156,DS!$C$3:$R$186,Tính!E$1,0)</f>
        <v>0</v>
      </c>
      <c r="F156" s="4" t="str">
        <f>VLOOKUP($B156,DS!$C$3:$S$186,Tính!F$1,0)</f>
        <v>Hướng dẫn viên du lịch</v>
      </c>
      <c r="G156" s="4" t="e">
        <f>VLOOKUP($F156,'Danh muc'!$B$2:$V$92,G$1,0)</f>
        <v>#N/A</v>
      </c>
      <c r="H156" s="4" t="e">
        <f>VLOOKUP($F156,'Danh muc'!$B$2:$V$92,H$1,0)</f>
        <v>#N/A</v>
      </c>
      <c r="I156" s="4" t="e">
        <f>VLOOKUP($F156,'Danh muc'!$B$2:$V$92,I$1,0)</f>
        <v>#N/A</v>
      </c>
      <c r="J156" s="4" t="e">
        <f>VLOOKUP($F156,'Danh muc'!$B$2:$V$92,J$1,0)</f>
        <v>#N/A</v>
      </c>
      <c r="K156" s="9" t="e">
        <f>IF(G156=0,0,VLOOKUP($B156,Sheet7!$B$3:$AI$186,VLOOKUP(Tính!G156,'Danh muc'!$Y$2:$AF$25,8,0),0))</f>
        <v>#N/A</v>
      </c>
      <c r="L156" s="9" t="e">
        <f>IF(H156=0,0,VLOOKUP($B156,Sheet7!$B$3:$AI$186,VLOOKUP(Tính!H156,'Danh muc'!$Y$2:$AF$25,8,0),0))</f>
        <v>#N/A</v>
      </c>
      <c r="M156" s="9" t="e">
        <f>IF(I156=0,0,VLOOKUP($B156,Sheet7!$B$3:$AI$186,VLOOKUP(Tính!I156,'Danh muc'!$Y$2:$AF$25,8,0),0))</f>
        <v>#N/A</v>
      </c>
      <c r="N156" s="9" t="e">
        <f>IF(J156=0,0,VLOOKUP($B156,Sheet7!$B$3:$AI$186,VLOOKUP(Tính!J156,'Danh muc'!$Y$2:$AF$25,8,0),0))</f>
        <v>#N/A</v>
      </c>
      <c r="O156" s="4" t="e">
        <f t="shared" si="6"/>
        <v>#N/A</v>
      </c>
      <c r="P156" s="9" t="e">
        <f t="shared" si="7"/>
        <v>#N/A</v>
      </c>
      <c r="Q156" s="9">
        <v>15</v>
      </c>
      <c r="R156" s="9" t="e">
        <f t="shared" si="8"/>
        <v>#N/A</v>
      </c>
      <c r="S156" s="9"/>
      <c r="T156" s="1"/>
    </row>
    <row r="157" spans="1:20" x14ac:dyDescent="0.25">
      <c r="A157" s="4">
        <v>156</v>
      </c>
      <c r="B157" s="4" t="s">
        <v>1139</v>
      </c>
      <c r="C157" s="1" t="str">
        <f>VLOOKUP($B157,DS!$C$3:$R$186,Tính!C$1,0)</f>
        <v>Nguyễn Thị Như Quỳnh</v>
      </c>
      <c r="D157" s="1" t="str">
        <f>VLOOKUP($B157,DS!$C$3:$R$186,Tính!D$1,0)</f>
        <v>Kinh doanh xuất nhập khẩu</v>
      </c>
      <c r="E157" s="1">
        <f>VLOOKUP($B157,DS!$C$3:$R$186,Tính!E$1,0)</f>
        <v>0</v>
      </c>
      <c r="F157" s="4" t="str">
        <f>VLOOKUP($B157,DS!$C$3:$S$186,Tính!F$1,0)</f>
        <v/>
      </c>
      <c r="G157" s="4" t="e">
        <f>VLOOKUP($F157,'Danh muc'!$B$2:$V$92,G$1,0)</f>
        <v>#N/A</v>
      </c>
      <c r="H157" s="4" t="e">
        <f>VLOOKUP($F157,'Danh muc'!$B$2:$V$92,H$1,0)</f>
        <v>#N/A</v>
      </c>
      <c r="I157" s="4" t="e">
        <f>VLOOKUP($F157,'Danh muc'!$B$2:$V$92,I$1,0)</f>
        <v>#N/A</v>
      </c>
      <c r="J157" s="4" t="e">
        <f>VLOOKUP($F157,'Danh muc'!$B$2:$V$92,J$1,0)</f>
        <v>#N/A</v>
      </c>
      <c r="K157" s="9" t="e">
        <f>IF(G157=0,0,VLOOKUP($B157,Sheet7!$B$3:$AI$186,VLOOKUP(Tính!G157,'Danh muc'!$Y$2:$AF$25,8,0),0))</f>
        <v>#N/A</v>
      </c>
      <c r="L157" s="9" t="e">
        <f>IF(H157=0,0,VLOOKUP($B157,Sheet7!$B$3:$AI$186,VLOOKUP(Tính!H157,'Danh muc'!$Y$2:$AF$25,8,0),0))</f>
        <v>#N/A</v>
      </c>
      <c r="M157" s="9" t="e">
        <f>IF(I157=0,0,VLOOKUP($B157,Sheet7!$B$3:$AI$186,VLOOKUP(Tính!I157,'Danh muc'!$Y$2:$AF$25,8,0),0))</f>
        <v>#N/A</v>
      </c>
      <c r="N157" s="9" t="e">
        <f>IF(J157=0,0,VLOOKUP($B157,Sheet7!$B$3:$AI$186,VLOOKUP(Tính!J157,'Danh muc'!$Y$2:$AF$25,8,0),0))</f>
        <v>#N/A</v>
      </c>
      <c r="O157" s="4" t="e">
        <f t="shared" si="6"/>
        <v>#N/A</v>
      </c>
      <c r="P157" s="9" t="e">
        <f t="shared" si="7"/>
        <v>#N/A</v>
      </c>
      <c r="Q157" s="9">
        <v>15</v>
      </c>
      <c r="R157" s="9" t="e">
        <f t="shared" si="8"/>
        <v>#N/A</v>
      </c>
      <c r="S157" s="9"/>
      <c r="T157" s="1"/>
    </row>
    <row r="158" spans="1:20" x14ac:dyDescent="0.25">
      <c r="A158" s="4">
        <v>157</v>
      </c>
      <c r="B158" s="4" t="s">
        <v>1140</v>
      </c>
      <c r="C158" s="1" t="str">
        <f>VLOOKUP($B158,DS!$C$3:$R$186,Tính!C$1,0)</f>
        <v>Nguyễn Huỳnh Thuận</v>
      </c>
      <c r="D158" s="1" t="str">
        <f>VLOOKUP($B158,DS!$C$3:$R$186,Tính!D$1,0)</f>
        <v>Dịch vụ pháp lý</v>
      </c>
      <c r="E158" s="1">
        <f>VLOOKUP($B158,DS!$C$3:$R$186,Tính!E$1,0)</f>
        <v>0</v>
      </c>
      <c r="F158" s="4" t="str">
        <f>VLOOKUP($B158,DS!$C$3:$S$186,Tính!F$1,0)</f>
        <v>Không có</v>
      </c>
      <c r="G158" s="4" t="e">
        <f>VLOOKUP($F158,'Danh muc'!$B$2:$V$92,G$1,0)</f>
        <v>#N/A</v>
      </c>
      <c r="H158" s="4" t="e">
        <f>VLOOKUP($F158,'Danh muc'!$B$2:$V$92,H$1,0)</f>
        <v>#N/A</v>
      </c>
      <c r="I158" s="4" t="e">
        <f>VLOOKUP($F158,'Danh muc'!$B$2:$V$92,I$1,0)</f>
        <v>#N/A</v>
      </c>
      <c r="J158" s="4" t="e">
        <f>VLOOKUP($F158,'Danh muc'!$B$2:$V$92,J$1,0)</f>
        <v>#N/A</v>
      </c>
      <c r="K158" s="9" t="e">
        <f>IF(G158=0,0,VLOOKUP($B158,Sheet7!$B$3:$AI$186,VLOOKUP(Tính!G158,'Danh muc'!$Y$2:$AF$25,8,0),0))</f>
        <v>#N/A</v>
      </c>
      <c r="L158" s="9" t="e">
        <f>IF(H158=0,0,VLOOKUP($B158,Sheet7!$B$3:$AI$186,VLOOKUP(Tính!H158,'Danh muc'!$Y$2:$AF$25,8,0),0))</f>
        <v>#N/A</v>
      </c>
      <c r="M158" s="9" t="e">
        <f>IF(I158=0,0,VLOOKUP($B158,Sheet7!$B$3:$AI$186,VLOOKUP(Tính!I158,'Danh muc'!$Y$2:$AF$25,8,0),0))</f>
        <v>#N/A</v>
      </c>
      <c r="N158" s="9" t="e">
        <f>IF(J158=0,0,VLOOKUP($B158,Sheet7!$B$3:$AI$186,VLOOKUP(Tính!J158,'Danh muc'!$Y$2:$AF$25,8,0),0))</f>
        <v>#N/A</v>
      </c>
      <c r="O158" s="4" t="e">
        <f t="shared" si="6"/>
        <v>#N/A</v>
      </c>
      <c r="P158" s="9" t="e">
        <f t="shared" si="7"/>
        <v>#N/A</v>
      </c>
      <c r="Q158" s="9">
        <v>15</v>
      </c>
      <c r="R158" s="9" t="e">
        <f t="shared" si="8"/>
        <v>#N/A</v>
      </c>
      <c r="S158" s="9"/>
      <c r="T158" s="1" t="s">
        <v>1210</v>
      </c>
    </row>
    <row r="159" spans="1:20" x14ac:dyDescent="0.25">
      <c r="A159" s="4">
        <v>158</v>
      </c>
      <c r="B159" s="4" t="s">
        <v>1141</v>
      </c>
      <c r="C159" s="1" t="str">
        <f>VLOOKUP($B159,DS!$C$3:$R$186,Tính!C$1,0)</f>
        <v>Huỳnh Phương Tường Vy</v>
      </c>
      <c r="D159" s="1" t="str">
        <f>VLOOKUP($B159,DS!$C$3:$R$186,Tính!D$1,0)</f>
        <v>Việt Nam học</v>
      </c>
      <c r="E159" s="1">
        <f>VLOOKUP($B159,DS!$C$3:$R$186,Tính!E$1,0)</f>
        <v>0</v>
      </c>
      <c r="F159" s="4" t="str">
        <f>VLOOKUP($B159,DS!$C$3:$S$186,Tính!F$1,0)</f>
        <v>Hướng dẫn viên du lịch</v>
      </c>
      <c r="G159" s="4" t="e">
        <f>VLOOKUP($F159,'Danh muc'!$B$2:$V$92,G$1,0)</f>
        <v>#N/A</v>
      </c>
      <c r="H159" s="4" t="e">
        <f>VLOOKUP($F159,'Danh muc'!$B$2:$V$92,H$1,0)</f>
        <v>#N/A</v>
      </c>
      <c r="I159" s="4" t="e">
        <f>VLOOKUP($F159,'Danh muc'!$B$2:$V$92,I$1,0)</f>
        <v>#N/A</v>
      </c>
      <c r="J159" s="4" t="e">
        <f>VLOOKUP($F159,'Danh muc'!$B$2:$V$92,J$1,0)</f>
        <v>#N/A</v>
      </c>
      <c r="K159" s="9" t="e">
        <f>IF(G159=0,0,VLOOKUP($B159,Sheet7!$B$3:$AI$186,VLOOKUP(Tính!G159,'Danh muc'!$Y$2:$AF$25,8,0),0))</f>
        <v>#N/A</v>
      </c>
      <c r="L159" s="9" t="e">
        <f>IF(H159=0,0,VLOOKUP($B159,Sheet7!$B$3:$AI$186,VLOOKUP(Tính!H159,'Danh muc'!$Y$2:$AF$25,8,0),0))</f>
        <v>#N/A</v>
      </c>
      <c r="M159" s="9" t="e">
        <f>IF(I159=0,0,VLOOKUP($B159,Sheet7!$B$3:$AI$186,VLOOKUP(Tính!I159,'Danh muc'!$Y$2:$AF$25,8,0),0))</f>
        <v>#N/A</v>
      </c>
      <c r="N159" s="9" t="e">
        <f>IF(J159=0,0,VLOOKUP($B159,Sheet7!$B$3:$AI$186,VLOOKUP(Tính!J159,'Danh muc'!$Y$2:$AF$25,8,0),0))</f>
        <v>#N/A</v>
      </c>
      <c r="O159" s="4" t="e">
        <f t="shared" si="6"/>
        <v>#N/A</v>
      </c>
      <c r="P159" s="9" t="e">
        <f t="shared" si="7"/>
        <v>#N/A</v>
      </c>
      <c r="Q159" s="9">
        <v>15</v>
      </c>
      <c r="R159" s="9" t="e">
        <f t="shared" si="8"/>
        <v>#N/A</v>
      </c>
      <c r="S159" s="9"/>
      <c r="T159" s="1"/>
    </row>
    <row r="160" spans="1:20" x14ac:dyDescent="0.25">
      <c r="A160" s="4">
        <v>76</v>
      </c>
      <c r="B160" s="4" t="s">
        <v>1142</v>
      </c>
      <c r="C160" s="1" t="str">
        <f>VLOOKUP($B160,DS!$C$3:$R$186,Tính!C$1,0)</f>
        <v>Nguyễn Hoàng Khang</v>
      </c>
      <c r="D160" s="1" t="str">
        <f>VLOOKUP($B160,DS!$C$3:$R$186,Tính!D$1,0)</f>
        <v>Công nghệ kỹ thuật xây dựng</v>
      </c>
      <c r="E160" s="1">
        <f>VLOOKUP($B160,DS!$C$3:$R$186,Tính!E$1,0)</f>
        <v>0</v>
      </c>
      <c r="F160" s="4" t="str">
        <f>VLOOKUP($B160,DS!$C$3:$S$186,Tính!F$1,0)</f>
        <v/>
      </c>
      <c r="G160" s="4" t="e">
        <f>VLOOKUP($F160,'Danh muc'!$B$2:$V$92,G$1,0)</f>
        <v>#N/A</v>
      </c>
      <c r="H160" s="4" t="e">
        <f>VLOOKUP($F160,'Danh muc'!$B$2:$V$92,H$1,0)</f>
        <v>#N/A</v>
      </c>
      <c r="I160" s="4" t="e">
        <f>VLOOKUP($F160,'Danh muc'!$B$2:$V$92,I$1,0)</f>
        <v>#N/A</v>
      </c>
      <c r="J160" s="4" t="e">
        <f>VLOOKUP($F160,'Danh muc'!$B$2:$V$92,J$1,0)</f>
        <v>#N/A</v>
      </c>
      <c r="K160" s="9" t="e">
        <f>IF(G160=0,0,VLOOKUP($B160,Sheet7!$B$3:$AI$186,VLOOKUP(Tính!G160,'Danh muc'!$Y$2:$AF$25,8,0),0))</f>
        <v>#N/A</v>
      </c>
      <c r="L160" s="9" t="e">
        <f>IF(H160=0,0,VLOOKUP($B160,Sheet7!$B$3:$AI$186,VLOOKUP(Tính!H160,'Danh muc'!$Y$2:$AF$25,8,0),0))</f>
        <v>#N/A</v>
      </c>
      <c r="M160" s="9" t="e">
        <f>IF(I160=0,0,VLOOKUP($B160,Sheet7!$B$3:$AI$186,VLOOKUP(Tính!I160,'Danh muc'!$Y$2:$AF$25,8,0),0))</f>
        <v>#N/A</v>
      </c>
      <c r="N160" s="9" t="e">
        <f>IF(J160=0,0,VLOOKUP($B160,Sheet7!$B$3:$AI$186,VLOOKUP(Tính!J160,'Danh muc'!$Y$2:$AF$25,8,0),0))</f>
        <v>#N/A</v>
      </c>
      <c r="O160" s="4" t="e">
        <f t="shared" si="6"/>
        <v>#N/A</v>
      </c>
      <c r="P160" s="9" t="e">
        <f t="shared" si="7"/>
        <v>#N/A</v>
      </c>
      <c r="Q160" s="9">
        <v>15</v>
      </c>
      <c r="R160" s="9" t="e">
        <f t="shared" si="8"/>
        <v>#N/A</v>
      </c>
      <c r="S160" s="9"/>
      <c r="T160" s="1"/>
    </row>
    <row r="161" spans="1:20" x14ac:dyDescent="0.25">
      <c r="A161" s="4">
        <v>161</v>
      </c>
      <c r="B161" s="4" t="s">
        <v>1143</v>
      </c>
      <c r="C161" s="1" t="str">
        <f>VLOOKUP($B161,DS!$C$3:$R$186,Tính!C$1,0)</f>
        <v>Phạm Quang Huân</v>
      </c>
      <c r="D161" s="1" t="str">
        <f>VLOOKUP($B161,DS!$C$3:$R$186,Tính!D$1,0)</f>
        <v>Quản trị kinh doanh</v>
      </c>
      <c r="E161" s="1">
        <f>VLOOKUP($B161,DS!$C$3:$R$186,Tính!E$1,0)</f>
        <v>0</v>
      </c>
      <c r="F161" s="4" t="str">
        <f>VLOOKUP($B161,DS!$C$3:$S$186,Tính!F$1,0)</f>
        <v/>
      </c>
      <c r="G161" s="4" t="e">
        <f>VLOOKUP($F161,'Danh muc'!$B$2:$V$92,G$1,0)</f>
        <v>#N/A</v>
      </c>
      <c r="H161" s="4" t="e">
        <f>VLOOKUP($F161,'Danh muc'!$B$2:$V$92,H$1,0)</f>
        <v>#N/A</v>
      </c>
      <c r="I161" s="4" t="e">
        <f>VLOOKUP($F161,'Danh muc'!$B$2:$V$92,I$1,0)</f>
        <v>#N/A</v>
      </c>
      <c r="J161" s="4" t="e">
        <f>VLOOKUP($F161,'Danh muc'!$B$2:$V$92,J$1,0)</f>
        <v>#N/A</v>
      </c>
      <c r="K161" s="9" t="e">
        <f>IF(G161=0,0,VLOOKUP($B161,Sheet7!$B$3:$AI$186,VLOOKUP(Tính!G161,'Danh muc'!$Y$2:$AF$25,8,0),0))</f>
        <v>#N/A</v>
      </c>
      <c r="L161" s="9" t="e">
        <f>IF(H161=0,0,VLOOKUP($B161,Sheet7!$B$3:$AI$186,VLOOKUP(Tính!H161,'Danh muc'!$Y$2:$AF$25,8,0),0))</f>
        <v>#N/A</v>
      </c>
      <c r="M161" s="9" t="e">
        <f>IF(I161=0,0,VLOOKUP($B161,Sheet7!$B$3:$AI$186,VLOOKUP(Tính!I161,'Danh muc'!$Y$2:$AF$25,8,0),0))</f>
        <v>#N/A</v>
      </c>
      <c r="N161" s="9" t="e">
        <f>IF(J161=0,0,VLOOKUP($B161,Sheet7!$B$3:$AI$186,VLOOKUP(Tính!J161,'Danh muc'!$Y$2:$AF$25,8,0),0))</f>
        <v>#N/A</v>
      </c>
      <c r="O161" s="4" t="e">
        <f t="shared" si="6"/>
        <v>#N/A</v>
      </c>
      <c r="P161" s="9" t="e">
        <f t="shared" si="7"/>
        <v>#N/A</v>
      </c>
      <c r="Q161" s="9">
        <v>15</v>
      </c>
      <c r="R161" s="9" t="e">
        <f t="shared" si="8"/>
        <v>#N/A</v>
      </c>
      <c r="S161" s="9"/>
      <c r="T161" s="1"/>
    </row>
    <row r="162" spans="1:20" x14ac:dyDescent="0.25">
      <c r="A162" s="4">
        <v>162</v>
      </c>
      <c r="B162" s="4" t="s">
        <v>1144</v>
      </c>
      <c r="C162" s="1" t="str">
        <f>VLOOKUP($B162,DS!$C$3:$R$186,Tính!C$1,0)</f>
        <v>Nguyễn Minh Trí</v>
      </c>
      <c r="D162" s="1" t="str">
        <f>VLOOKUP($B162,DS!$C$3:$R$186,Tính!D$1,0)</f>
        <v>Tiếng Anh</v>
      </c>
      <c r="E162" s="1">
        <f>VLOOKUP($B162,DS!$C$3:$R$186,Tính!E$1,0)</f>
        <v>0</v>
      </c>
      <c r="F162" s="4" t="str">
        <f>VLOOKUP($B162,DS!$C$3:$S$186,Tính!F$1,0)</f>
        <v>Ngôn ngữ Anh</v>
      </c>
      <c r="G162" s="4" t="e">
        <f>VLOOKUP($F162,'Danh muc'!$B$2:$V$92,G$1,0)</f>
        <v>#N/A</v>
      </c>
      <c r="H162" s="4" t="e">
        <f>VLOOKUP($F162,'Danh muc'!$B$2:$V$92,H$1,0)</f>
        <v>#N/A</v>
      </c>
      <c r="I162" s="4" t="e">
        <f>VLOOKUP($F162,'Danh muc'!$B$2:$V$92,I$1,0)</f>
        <v>#N/A</v>
      </c>
      <c r="J162" s="4" t="e">
        <f>VLOOKUP($F162,'Danh muc'!$B$2:$V$92,J$1,0)</f>
        <v>#N/A</v>
      </c>
      <c r="K162" s="9" t="e">
        <f>IF(G162=0,0,VLOOKUP($B162,Sheet7!$B$3:$AI$186,VLOOKUP(Tính!G162,'Danh muc'!$Y$2:$AF$25,8,0),0))</f>
        <v>#N/A</v>
      </c>
      <c r="L162" s="9" t="e">
        <f>IF(H162=0,0,VLOOKUP($B162,Sheet7!$B$3:$AI$186,VLOOKUP(Tính!H162,'Danh muc'!$Y$2:$AF$25,8,0),0))</f>
        <v>#N/A</v>
      </c>
      <c r="M162" s="9" t="e">
        <f>IF(I162=0,0,VLOOKUP($B162,Sheet7!$B$3:$AI$186,VLOOKUP(Tính!I162,'Danh muc'!$Y$2:$AF$25,8,0),0))</f>
        <v>#N/A</v>
      </c>
      <c r="N162" s="9" t="e">
        <f>IF(J162=0,0,VLOOKUP($B162,Sheet7!$B$3:$AI$186,VLOOKUP(Tính!J162,'Danh muc'!$Y$2:$AF$25,8,0),0))</f>
        <v>#N/A</v>
      </c>
      <c r="O162" s="4" t="e">
        <f t="shared" si="6"/>
        <v>#N/A</v>
      </c>
      <c r="P162" s="9" t="e">
        <f t="shared" si="7"/>
        <v>#N/A</v>
      </c>
      <c r="Q162" s="9">
        <v>15</v>
      </c>
      <c r="R162" s="9" t="e">
        <f t="shared" si="8"/>
        <v>#N/A</v>
      </c>
      <c r="S162" s="9"/>
      <c r="T162" s="1"/>
    </row>
    <row r="163" spans="1:20" x14ac:dyDescent="0.25">
      <c r="A163" s="4">
        <v>163</v>
      </c>
      <c r="B163" s="4" t="s">
        <v>1145</v>
      </c>
      <c r="C163" s="1" t="str">
        <f>VLOOKUP($B163,DS!$C$3:$R$186,Tính!C$1,0)</f>
        <v>Trần Thị Quỳnh Thương</v>
      </c>
      <c r="D163" s="1" t="str">
        <f>VLOOKUP($B163,DS!$C$3:$R$186,Tính!D$1,0)</f>
        <v>Việt Nam học</v>
      </c>
      <c r="E163" s="1">
        <f>VLOOKUP($B163,DS!$C$3:$R$186,Tính!E$1,0)</f>
        <v>0</v>
      </c>
      <c r="F163" s="4" t="str">
        <f>VLOOKUP($B163,DS!$C$3:$S$186,Tính!F$1,0)</f>
        <v>Không có</v>
      </c>
      <c r="G163" s="4" t="e">
        <f>VLOOKUP($F163,'Danh muc'!$B$2:$V$92,G$1,0)</f>
        <v>#N/A</v>
      </c>
      <c r="H163" s="4" t="e">
        <f>VLOOKUP($F163,'Danh muc'!$B$2:$V$92,H$1,0)</f>
        <v>#N/A</v>
      </c>
      <c r="I163" s="4" t="e">
        <f>VLOOKUP($F163,'Danh muc'!$B$2:$V$92,I$1,0)</f>
        <v>#N/A</v>
      </c>
      <c r="J163" s="4" t="e">
        <f>VLOOKUP($F163,'Danh muc'!$B$2:$V$92,J$1,0)</f>
        <v>#N/A</v>
      </c>
      <c r="K163" s="9" t="e">
        <f>IF(G163=0,0,VLOOKUP($B163,Sheet7!$B$3:$AI$186,VLOOKUP(Tính!G163,'Danh muc'!$Y$2:$AF$25,8,0),0))</f>
        <v>#N/A</v>
      </c>
      <c r="L163" s="9" t="e">
        <f>IF(H163=0,0,VLOOKUP($B163,Sheet7!$B$3:$AI$186,VLOOKUP(Tính!H163,'Danh muc'!$Y$2:$AF$25,8,0),0))</f>
        <v>#N/A</v>
      </c>
      <c r="M163" s="9" t="e">
        <f>IF(I163=0,0,VLOOKUP($B163,Sheet7!$B$3:$AI$186,VLOOKUP(Tính!I163,'Danh muc'!$Y$2:$AF$25,8,0),0))</f>
        <v>#N/A</v>
      </c>
      <c r="N163" s="9" t="e">
        <f>IF(J163=0,0,VLOOKUP($B163,Sheet7!$B$3:$AI$186,VLOOKUP(Tính!J163,'Danh muc'!$Y$2:$AF$25,8,0),0))</f>
        <v>#N/A</v>
      </c>
      <c r="O163" s="4" t="e">
        <f t="shared" si="6"/>
        <v>#N/A</v>
      </c>
      <c r="P163" s="9" t="e">
        <f t="shared" si="7"/>
        <v>#N/A</v>
      </c>
      <c r="Q163" s="9">
        <v>15</v>
      </c>
      <c r="R163" s="9" t="e">
        <f t="shared" si="8"/>
        <v>#N/A</v>
      </c>
      <c r="S163" s="9"/>
      <c r="T163" s="1" t="s">
        <v>1210</v>
      </c>
    </row>
    <row r="164" spans="1:20" x14ac:dyDescent="0.25">
      <c r="A164" s="4">
        <v>164</v>
      </c>
      <c r="B164" s="4" t="s">
        <v>1146</v>
      </c>
      <c r="C164" s="1" t="str">
        <f>VLOOKUP($B164,DS!$C$3:$R$186,Tính!C$1,0)</f>
        <v>Huỳnh Ngọc Hoàng Quyên</v>
      </c>
      <c r="D164" s="1" t="str">
        <f>VLOOKUP($B164,DS!$C$3:$R$186,Tính!D$1,0)</f>
        <v>Ngôn ngữ Anh</v>
      </c>
      <c r="E164" s="1">
        <f>VLOOKUP($B164,DS!$C$3:$R$186,Tính!E$1,0)</f>
        <v>0</v>
      </c>
      <c r="F164" s="4" t="str">
        <f>VLOOKUP($B164,DS!$C$3:$S$186,Tính!F$1,0)</f>
        <v>Ngôn ngữ Anh</v>
      </c>
      <c r="G164" s="4" t="e">
        <f>VLOOKUP($F164,'Danh muc'!$B$2:$V$92,G$1,0)</f>
        <v>#N/A</v>
      </c>
      <c r="H164" s="4" t="e">
        <f>VLOOKUP($F164,'Danh muc'!$B$2:$V$92,H$1,0)</f>
        <v>#N/A</v>
      </c>
      <c r="I164" s="4" t="e">
        <f>VLOOKUP($F164,'Danh muc'!$B$2:$V$92,I$1,0)</f>
        <v>#N/A</v>
      </c>
      <c r="J164" s="4" t="e">
        <f>VLOOKUP($F164,'Danh muc'!$B$2:$V$92,J$1,0)</f>
        <v>#N/A</v>
      </c>
      <c r="K164" s="9" t="e">
        <f>IF(G164=0,0,VLOOKUP($B164,Sheet7!$B$3:$AI$186,VLOOKUP(Tính!G164,'Danh muc'!$Y$2:$AF$25,8,0),0))</f>
        <v>#N/A</v>
      </c>
      <c r="L164" s="9" t="e">
        <f>IF(H164=0,0,VLOOKUP($B164,Sheet7!$B$3:$AI$186,VLOOKUP(Tính!H164,'Danh muc'!$Y$2:$AF$25,8,0),0))</f>
        <v>#N/A</v>
      </c>
      <c r="M164" s="9" t="e">
        <f>IF(I164=0,0,VLOOKUP($B164,Sheet7!$B$3:$AI$186,VLOOKUP(Tính!I164,'Danh muc'!$Y$2:$AF$25,8,0),0))</f>
        <v>#N/A</v>
      </c>
      <c r="N164" s="9" t="e">
        <f>IF(J164=0,0,VLOOKUP($B164,Sheet7!$B$3:$AI$186,VLOOKUP(Tính!J164,'Danh muc'!$Y$2:$AF$25,8,0),0))</f>
        <v>#N/A</v>
      </c>
      <c r="O164" s="4" t="e">
        <f t="shared" si="6"/>
        <v>#N/A</v>
      </c>
      <c r="P164" s="9" t="e">
        <f t="shared" si="7"/>
        <v>#N/A</v>
      </c>
      <c r="Q164" s="9">
        <v>15</v>
      </c>
      <c r="R164" s="9" t="e">
        <f t="shared" si="8"/>
        <v>#N/A</v>
      </c>
      <c r="S164" s="9"/>
      <c r="T164" s="1"/>
    </row>
    <row r="165" spans="1:20" x14ac:dyDescent="0.25">
      <c r="A165" s="4">
        <v>165</v>
      </c>
      <c r="B165" s="4" t="s">
        <v>1147</v>
      </c>
      <c r="C165" s="1" t="str">
        <f>VLOOKUP($B165,DS!$C$3:$R$186,Tính!C$1,0)</f>
        <v>Trần Minh Đường</v>
      </c>
      <c r="D165" s="1" t="str">
        <f>VLOOKUP($B165,DS!$C$3:$R$186,Tính!D$1,0)</f>
        <v>Quản trị văn phòng</v>
      </c>
      <c r="E165" s="1">
        <f>VLOOKUP($B165,DS!$C$3:$R$186,Tính!E$1,0)</f>
        <v>0</v>
      </c>
      <c r="F165" s="4" t="str">
        <f>VLOOKUP($B165,DS!$C$3:$S$186,Tính!F$1,0)</f>
        <v>Không có</v>
      </c>
      <c r="G165" s="4" t="e">
        <f>VLOOKUP($F165,'Danh muc'!$B$2:$V$92,G$1,0)</f>
        <v>#N/A</v>
      </c>
      <c r="H165" s="4" t="e">
        <f>VLOOKUP($F165,'Danh muc'!$B$2:$V$92,H$1,0)</f>
        <v>#N/A</v>
      </c>
      <c r="I165" s="4" t="e">
        <f>VLOOKUP($F165,'Danh muc'!$B$2:$V$92,I$1,0)</f>
        <v>#N/A</v>
      </c>
      <c r="J165" s="4" t="e">
        <f>VLOOKUP($F165,'Danh muc'!$B$2:$V$92,J$1,0)</f>
        <v>#N/A</v>
      </c>
      <c r="K165" s="9" t="e">
        <f>IF(G165=0,0,VLOOKUP($B165,Sheet7!$B$3:$AI$186,VLOOKUP(Tính!G165,'Danh muc'!$Y$2:$AF$25,8,0),0))</f>
        <v>#N/A</v>
      </c>
      <c r="L165" s="9" t="e">
        <f>IF(H165=0,0,VLOOKUP($B165,Sheet7!$B$3:$AI$186,VLOOKUP(Tính!H165,'Danh muc'!$Y$2:$AF$25,8,0),0))</f>
        <v>#N/A</v>
      </c>
      <c r="M165" s="9" t="e">
        <f>IF(I165=0,0,VLOOKUP($B165,Sheet7!$B$3:$AI$186,VLOOKUP(Tính!I165,'Danh muc'!$Y$2:$AF$25,8,0),0))</f>
        <v>#N/A</v>
      </c>
      <c r="N165" s="9" t="e">
        <f>IF(J165=0,0,VLOOKUP($B165,Sheet7!$B$3:$AI$186,VLOOKUP(Tính!J165,'Danh muc'!$Y$2:$AF$25,8,0),0))</f>
        <v>#N/A</v>
      </c>
      <c r="O165" s="4" t="e">
        <f t="shared" si="6"/>
        <v>#N/A</v>
      </c>
      <c r="P165" s="9" t="e">
        <f t="shared" si="7"/>
        <v>#N/A</v>
      </c>
      <c r="Q165" s="9">
        <v>15</v>
      </c>
      <c r="R165" s="9" t="e">
        <f t="shared" si="8"/>
        <v>#N/A</v>
      </c>
      <c r="S165" s="9"/>
      <c r="T165" s="1" t="s">
        <v>1210</v>
      </c>
    </row>
    <row r="166" spans="1:20" x14ac:dyDescent="0.25">
      <c r="A166" s="4">
        <v>166</v>
      </c>
      <c r="B166" s="4" t="s">
        <v>1148</v>
      </c>
      <c r="C166" s="1" t="str">
        <f>VLOOKUP($B166,DS!$C$3:$R$186,Tính!C$1,0)</f>
        <v>Trần Ngọc Cát Tường</v>
      </c>
      <c r="D166" s="1" t="str">
        <f>VLOOKUP($B166,DS!$C$3:$R$186,Tính!D$1,0)</f>
        <v>Sư phạm Tiếng Anh</v>
      </c>
      <c r="E166" s="1">
        <f>VLOOKUP($B166,DS!$C$3:$R$186,Tính!E$1,0)</f>
        <v>44147</v>
      </c>
      <c r="F166" s="4" t="str">
        <f>VLOOKUP($B166,DS!$C$3:$S$186,Tính!F$1,0)</f>
        <v/>
      </c>
      <c r="G166" s="4" t="e">
        <f>VLOOKUP($F166,'Danh muc'!$B$2:$V$92,G$1,0)</f>
        <v>#N/A</v>
      </c>
      <c r="H166" s="4" t="e">
        <f>VLOOKUP($F166,'Danh muc'!$B$2:$V$92,H$1,0)</f>
        <v>#N/A</v>
      </c>
      <c r="I166" s="4" t="e">
        <f>VLOOKUP($F166,'Danh muc'!$B$2:$V$92,I$1,0)</f>
        <v>#N/A</v>
      </c>
      <c r="J166" s="4" t="e">
        <f>VLOOKUP($F166,'Danh muc'!$B$2:$V$92,J$1,0)</f>
        <v>#N/A</v>
      </c>
      <c r="K166" s="9" t="e">
        <f>IF(G166=0,0,VLOOKUP($B166,Sheet7!$B$3:$AI$186,VLOOKUP(Tính!G166,'Danh muc'!$Y$2:$AF$25,8,0),0))</f>
        <v>#N/A</v>
      </c>
      <c r="L166" s="9" t="e">
        <f>IF(H166=0,0,VLOOKUP($B166,Sheet7!$B$3:$AI$186,VLOOKUP(Tính!H166,'Danh muc'!$Y$2:$AF$25,8,0),0))</f>
        <v>#N/A</v>
      </c>
      <c r="M166" s="9" t="e">
        <f>IF(I166=0,0,VLOOKUP($B166,Sheet7!$B$3:$AI$186,VLOOKUP(Tính!I166,'Danh muc'!$Y$2:$AF$25,8,0),0))</f>
        <v>#N/A</v>
      </c>
      <c r="N166" s="9" t="e">
        <f>IF(J166=0,0,VLOOKUP($B166,Sheet7!$B$3:$AI$186,VLOOKUP(Tính!J166,'Danh muc'!$Y$2:$AF$25,8,0),0))</f>
        <v>#N/A</v>
      </c>
      <c r="O166" s="4" t="e">
        <f t="shared" si="6"/>
        <v>#N/A</v>
      </c>
      <c r="P166" s="9" t="e">
        <f t="shared" si="7"/>
        <v>#N/A</v>
      </c>
      <c r="Q166" s="9">
        <v>16</v>
      </c>
      <c r="R166" s="9" t="e">
        <f t="shared" si="8"/>
        <v>#N/A</v>
      </c>
      <c r="S166" s="9"/>
      <c r="T166" s="1"/>
    </row>
    <row r="167" spans="1:20" x14ac:dyDescent="0.25">
      <c r="A167" s="4">
        <v>167</v>
      </c>
      <c r="B167" s="4" t="s">
        <v>1149</v>
      </c>
      <c r="C167" s="1" t="str">
        <f>VLOOKUP($B167,DS!$C$3:$R$186,Tính!C$1,0)</f>
        <v>Vũ Thị Ngọc Mỹ</v>
      </c>
      <c r="D167" s="1" t="str">
        <f>VLOOKUP($B167,DS!$C$3:$R$186,Tính!D$1,0)</f>
        <v>Sư phạm Tiếng Anh</v>
      </c>
      <c r="E167" s="1" t="str">
        <f>VLOOKUP($B167,DS!$C$3:$R$186,Tính!E$1,0)</f>
        <v>27/09/2021</v>
      </c>
      <c r="F167" s="4" t="str">
        <f>VLOOKUP($B167,DS!$C$3:$S$186,Tính!F$1,0)</f>
        <v>Không có</v>
      </c>
      <c r="G167" s="4" t="e">
        <f>VLOOKUP($F167,'Danh muc'!$B$2:$V$92,G$1,0)</f>
        <v>#N/A</v>
      </c>
      <c r="H167" s="4" t="e">
        <f>VLOOKUP($F167,'Danh muc'!$B$2:$V$92,H$1,0)</f>
        <v>#N/A</v>
      </c>
      <c r="I167" s="4" t="e">
        <f>VLOOKUP($F167,'Danh muc'!$B$2:$V$92,I$1,0)</f>
        <v>#N/A</v>
      </c>
      <c r="J167" s="4" t="e">
        <f>VLOOKUP($F167,'Danh muc'!$B$2:$V$92,J$1,0)</f>
        <v>#N/A</v>
      </c>
      <c r="K167" s="9" t="e">
        <f>IF(G167=0,0,VLOOKUP($B167,Sheet7!$B$3:$AI$186,VLOOKUP(Tính!G167,'Danh muc'!$Y$2:$AF$25,8,0),0))</f>
        <v>#N/A</v>
      </c>
      <c r="L167" s="9" t="e">
        <f>IF(H167=0,0,VLOOKUP($B167,Sheet7!$B$3:$AI$186,VLOOKUP(Tính!H167,'Danh muc'!$Y$2:$AF$25,8,0),0))</f>
        <v>#N/A</v>
      </c>
      <c r="M167" s="9" t="e">
        <f>IF(I167=0,0,VLOOKUP($B167,Sheet7!$B$3:$AI$186,VLOOKUP(Tính!I167,'Danh muc'!$Y$2:$AF$25,8,0),0))</f>
        <v>#N/A</v>
      </c>
      <c r="N167" s="9" t="e">
        <f>IF(J167=0,0,VLOOKUP($B167,Sheet7!$B$3:$AI$186,VLOOKUP(Tính!J167,'Danh muc'!$Y$2:$AF$25,8,0),0))</f>
        <v>#N/A</v>
      </c>
      <c r="O167" s="4" t="e">
        <f t="shared" si="6"/>
        <v>#N/A</v>
      </c>
      <c r="P167" s="9" t="e">
        <f t="shared" si="7"/>
        <v>#N/A</v>
      </c>
      <c r="Q167" s="9">
        <v>15</v>
      </c>
      <c r="R167" s="9" t="e">
        <f t="shared" si="8"/>
        <v>#N/A</v>
      </c>
      <c r="S167" s="9"/>
      <c r="T167" s="1" t="s">
        <v>1210</v>
      </c>
    </row>
    <row r="168" spans="1:20" x14ac:dyDescent="0.25">
      <c r="A168" s="4">
        <v>168</v>
      </c>
      <c r="B168" s="4" t="s">
        <v>1150</v>
      </c>
      <c r="C168" s="1" t="str">
        <f>VLOOKUP($B168,DS!$C$3:$R$186,Tính!C$1,0)</f>
        <v>Lưu Nguyễn Ngọc Ánh</v>
      </c>
      <c r="D168" s="1" t="str">
        <f>VLOOKUP($B168,DS!$C$3:$R$186,Tính!D$1,0)</f>
        <v>Sư phạm Tiếng Anh</v>
      </c>
      <c r="E168" s="1">
        <f>VLOOKUP($B168,DS!$C$3:$R$186,Tính!E$1,0)</f>
        <v>0</v>
      </c>
      <c r="F168" s="4" t="str">
        <f>VLOOKUP($B168,DS!$C$3:$S$186,Tính!F$1,0)</f>
        <v/>
      </c>
      <c r="G168" s="4" t="e">
        <f>VLOOKUP($F168,'Danh muc'!$B$2:$V$92,G$1,0)</f>
        <v>#N/A</v>
      </c>
      <c r="H168" s="4" t="e">
        <f>VLOOKUP($F168,'Danh muc'!$B$2:$V$92,H$1,0)</f>
        <v>#N/A</v>
      </c>
      <c r="I168" s="4" t="e">
        <f>VLOOKUP($F168,'Danh muc'!$B$2:$V$92,I$1,0)</f>
        <v>#N/A</v>
      </c>
      <c r="J168" s="4" t="e">
        <f>VLOOKUP($F168,'Danh muc'!$B$2:$V$92,J$1,0)</f>
        <v>#N/A</v>
      </c>
      <c r="K168" s="9" t="e">
        <f>IF(G168=0,0,VLOOKUP($B168,Sheet7!$B$3:$AI$186,VLOOKUP(Tính!G168,'Danh muc'!$Y$2:$AF$25,8,0),0))</f>
        <v>#N/A</v>
      </c>
      <c r="L168" s="9" t="e">
        <f>IF(H168=0,0,VLOOKUP($B168,Sheet7!$B$3:$AI$186,VLOOKUP(Tính!H168,'Danh muc'!$Y$2:$AF$25,8,0),0))</f>
        <v>#N/A</v>
      </c>
      <c r="M168" s="9" t="e">
        <f>IF(I168=0,0,VLOOKUP($B168,Sheet7!$B$3:$AI$186,VLOOKUP(Tính!I168,'Danh muc'!$Y$2:$AF$25,8,0),0))</f>
        <v>#N/A</v>
      </c>
      <c r="N168" s="9" t="e">
        <f>IF(J168=0,0,VLOOKUP($B168,Sheet7!$B$3:$AI$186,VLOOKUP(Tính!J168,'Danh muc'!$Y$2:$AF$25,8,0),0))</f>
        <v>#N/A</v>
      </c>
      <c r="O168" s="4" t="e">
        <f t="shared" si="6"/>
        <v>#N/A</v>
      </c>
      <c r="P168" s="9" t="e">
        <f t="shared" si="7"/>
        <v>#N/A</v>
      </c>
      <c r="Q168" s="9">
        <v>15</v>
      </c>
      <c r="R168" s="9" t="e">
        <f t="shared" si="8"/>
        <v>#N/A</v>
      </c>
      <c r="S168" s="9"/>
      <c r="T168" s="1"/>
    </row>
    <row r="169" spans="1:20" x14ac:dyDescent="0.25">
      <c r="A169" s="4">
        <v>160</v>
      </c>
      <c r="B169" s="4" t="s">
        <v>1151</v>
      </c>
      <c r="C169" s="1" t="str">
        <f>VLOOKUP($B169,DS!$C$3:$R$186,Tính!C$1,0)</f>
        <v>Mai Thị Ngọc Huyền</v>
      </c>
      <c r="D169" s="1" t="str">
        <f>VLOOKUP($B169,DS!$C$3:$R$186,Tính!D$1,0)</f>
        <v>Dịch vụ pháp lý</v>
      </c>
      <c r="E169" s="1">
        <f>VLOOKUP($B169,DS!$C$3:$R$186,Tính!E$1,0)</f>
        <v>0</v>
      </c>
      <c r="F169" s="4" t="str">
        <f>VLOOKUP($B169,DS!$C$3:$S$186,Tính!F$1,0)</f>
        <v>Luật Thương mại</v>
      </c>
      <c r="G169" s="4" t="e">
        <f>VLOOKUP($F169,'Danh muc'!$B$2:$V$92,G$1,0)</f>
        <v>#N/A</v>
      </c>
      <c r="H169" s="4" t="e">
        <f>VLOOKUP($F169,'Danh muc'!$B$2:$V$92,H$1,0)</f>
        <v>#N/A</v>
      </c>
      <c r="I169" s="4" t="e">
        <f>VLOOKUP($F169,'Danh muc'!$B$2:$V$92,I$1,0)</f>
        <v>#N/A</v>
      </c>
      <c r="J169" s="4" t="e">
        <f>VLOOKUP($F169,'Danh muc'!$B$2:$V$92,J$1,0)</f>
        <v>#N/A</v>
      </c>
      <c r="K169" s="9" t="e">
        <f>IF(G169=0,0,VLOOKUP($B169,Sheet7!$B$3:$AI$186,VLOOKUP(Tính!G169,'Danh muc'!$Y$2:$AF$25,8,0),0))</f>
        <v>#N/A</v>
      </c>
      <c r="L169" s="9" t="e">
        <f>IF(H169=0,0,VLOOKUP($B169,Sheet7!$B$3:$AI$186,VLOOKUP(Tính!H169,'Danh muc'!$Y$2:$AF$25,8,0),0))</f>
        <v>#N/A</v>
      </c>
      <c r="M169" s="9" t="e">
        <f>IF(I169=0,0,VLOOKUP($B169,Sheet7!$B$3:$AI$186,VLOOKUP(Tính!I169,'Danh muc'!$Y$2:$AF$25,8,0),0))</f>
        <v>#N/A</v>
      </c>
      <c r="N169" s="9" t="e">
        <f>IF(J169=0,0,VLOOKUP($B169,Sheet7!$B$3:$AI$186,VLOOKUP(Tính!J169,'Danh muc'!$Y$2:$AF$25,8,0),0))</f>
        <v>#N/A</v>
      </c>
      <c r="O169" s="4" t="e">
        <f t="shared" si="6"/>
        <v>#N/A</v>
      </c>
      <c r="P169" s="9" t="e">
        <f t="shared" si="7"/>
        <v>#N/A</v>
      </c>
      <c r="Q169" s="9">
        <v>15</v>
      </c>
      <c r="R169" s="9" t="e">
        <f t="shared" si="8"/>
        <v>#N/A</v>
      </c>
      <c r="S169" s="9"/>
      <c r="T169" s="1"/>
    </row>
    <row r="170" spans="1:20" x14ac:dyDescent="0.25">
      <c r="A170" s="4">
        <v>169</v>
      </c>
      <c r="B170" s="4" t="s">
        <v>1152</v>
      </c>
      <c r="C170" s="1" t="str">
        <f>VLOOKUP($B170,DS!$C$3:$R$186,Tính!C$1,0)</f>
        <v>Phan Thị Huỳnh Như</v>
      </c>
      <c r="D170" s="1" t="str">
        <f>VLOOKUP($B170,DS!$C$3:$R$186,Tính!D$1,0)</f>
        <v>Tiếng Anh</v>
      </c>
      <c r="E170" s="1">
        <f>VLOOKUP($B170,DS!$C$3:$R$186,Tính!E$1,0)</f>
        <v>0</v>
      </c>
      <c r="F170" s="4" t="str">
        <f>VLOOKUP($B170,DS!$C$3:$S$186,Tính!F$1,0)</f>
        <v>Ngôn ngữ Anh</v>
      </c>
      <c r="G170" s="4" t="e">
        <f>VLOOKUP($F170,'Danh muc'!$B$2:$V$92,G$1,0)</f>
        <v>#N/A</v>
      </c>
      <c r="H170" s="4" t="e">
        <f>VLOOKUP($F170,'Danh muc'!$B$2:$V$92,H$1,0)</f>
        <v>#N/A</v>
      </c>
      <c r="I170" s="4" t="e">
        <f>VLOOKUP($F170,'Danh muc'!$B$2:$V$92,I$1,0)</f>
        <v>#N/A</v>
      </c>
      <c r="J170" s="4" t="e">
        <f>VLOOKUP($F170,'Danh muc'!$B$2:$V$92,J$1,0)</f>
        <v>#N/A</v>
      </c>
      <c r="K170" s="9" t="e">
        <f>IF(G170=0,0,VLOOKUP($B170,Sheet7!$B$3:$AI$186,VLOOKUP(Tính!G170,'Danh muc'!$Y$2:$AF$25,8,0),0))</f>
        <v>#N/A</v>
      </c>
      <c r="L170" s="9" t="e">
        <f>IF(H170=0,0,VLOOKUP($B170,Sheet7!$B$3:$AI$186,VLOOKUP(Tính!H170,'Danh muc'!$Y$2:$AF$25,8,0),0))</f>
        <v>#N/A</v>
      </c>
      <c r="M170" s="9" t="e">
        <f>IF(I170=0,0,VLOOKUP($B170,Sheet7!$B$3:$AI$186,VLOOKUP(Tính!I170,'Danh muc'!$Y$2:$AF$25,8,0),0))</f>
        <v>#N/A</v>
      </c>
      <c r="N170" s="9" t="e">
        <f>IF(J170=0,0,VLOOKUP($B170,Sheet7!$B$3:$AI$186,VLOOKUP(Tính!J170,'Danh muc'!$Y$2:$AF$25,8,0),0))</f>
        <v>#N/A</v>
      </c>
      <c r="O170" s="4" t="e">
        <f t="shared" si="6"/>
        <v>#N/A</v>
      </c>
      <c r="P170" s="9" t="e">
        <f t="shared" si="7"/>
        <v>#N/A</v>
      </c>
      <c r="Q170" s="9">
        <v>15</v>
      </c>
      <c r="R170" s="9" t="e">
        <f t="shared" si="8"/>
        <v>#N/A</v>
      </c>
      <c r="S170" s="9"/>
      <c r="T170" s="1"/>
    </row>
    <row r="171" spans="1:20" x14ac:dyDescent="0.25">
      <c r="A171" s="4">
        <v>170</v>
      </c>
      <c r="B171" s="4" t="s">
        <v>1153</v>
      </c>
      <c r="C171" s="1" t="str">
        <f>VLOOKUP($B171,DS!$C$3:$R$186,Tính!C$1,0)</f>
        <v>Đinh Hoàng Thống</v>
      </c>
      <c r="D171" s="1" t="str">
        <f>VLOOKUP($B171,DS!$C$3:$R$186,Tính!D$1,0)</f>
        <v>Kỹ thuật xây dựng</v>
      </c>
      <c r="E171" s="1">
        <f>VLOOKUP($B171,DS!$C$3:$R$186,Tính!E$1,0)</f>
        <v>0</v>
      </c>
      <c r="F171" s="4" t="str">
        <f>VLOOKUP($B171,DS!$C$3:$S$186,Tính!F$1,0)</f>
        <v/>
      </c>
      <c r="G171" s="4" t="e">
        <f>VLOOKUP($F171,'Danh muc'!$B$2:$V$92,G$1,0)</f>
        <v>#N/A</v>
      </c>
      <c r="H171" s="4" t="e">
        <f>VLOOKUP($F171,'Danh muc'!$B$2:$V$92,H$1,0)</f>
        <v>#N/A</v>
      </c>
      <c r="I171" s="4" t="e">
        <f>VLOOKUP($F171,'Danh muc'!$B$2:$V$92,I$1,0)</f>
        <v>#N/A</v>
      </c>
      <c r="J171" s="4" t="e">
        <f>VLOOKUP($F171,'Danh muc'!$B$2:$V$92,J$1,0)</f>
        <v>#N/A</v>
      </c>
      <c r="K171" s="9" t="e">
        <f>IF(G171=0,0,VLOOKUP($B171,Sheet7!$B$3:$AI$186,VLOOKUP(Tính!G171,'Danh muc'!$Y$2:$AF$25,8,0),0))</f>
        <v>#N/A</v>
      </c>
      <c r="L171" s="9" t="e">
        <f>IF(H171=0,0,VLOOKUP($B171,Sheet7!$B$3:$AI$186,VLOOKUP(Tính!H171,'Danh muc'!$Y$2:$AF$25,8,0),0))</f>
        <v>#N/A</v>
      </c>
      <c r="M171" s="9" t="e">
        <f>IF(I171=0,0,VLOOKUP($B171,Sheet7!$B$3:$AI$186,VLOOKUP(Tính!I171,'Danh muc'!$Y$2:$AF$25,8,0),0))</f>
        <v>#N/A</v>
      </c>
      <c r="N171" s="9" t="e">
        <f>IF(J171=0,0,VLOOKUP($B171,Sheet7!$B$3:$AI$186,VLOOKUP(Tính!J171,'Danh muc'!$Y$2:$AF$25,8,0),0))</f>
        <v>#N/A</v>
      </c>
      <c r="O171" s="4" t="e">
        <f t="shared" si="6"/>
        <v>#N/A</v>
      </c>
      <c r="P171" s="9" t="e">
        <f t="shared" si="7"/>
        <v>#N/A</v>
      </c>
      <c r="Q171" s="9">
        <v>15</v>
      </c>
      <c r="R171" s="9" t="e">
        <f t="shared" si="8"/>
        <v>#N/A</v>
      </c>
      <c r="S171" s="9"/>
      <c r="T171" s="1"/>
    </row>
    <row r="172" spans="1:20" x14ac:dyDescent="0.25">
      <c r="A172" s="4">
        <v>171</v>
      </c>
      <c r="B172" s="4" t="s">
        <v>1154</v>
      </c>
      <c r="C172" s="1" t="str">
        <f>VLOOKUP($B172,DS!$C$3:$R$186,Tính!C$1,0)</f>
        <v>Trần Ngọc Cát Phượng</v>
      </c>
      <c r="D172" s="1" t="str">
        <f>VLOOKUP($B172,DS!$C$3:$R$186,Tính!D$1,0)</f>
        <v>Quản trị dịch vụ du lịch và lữ hành</v>
      </c>
      <c r="E172" s="1">
        <f>VLOOKUP($B172,DS!$C$3:$R$186,Tính!E$1,0)</f>
        <v>0</v>
      </c>
      <c r="F172" s="4" t="str">
        <f>VLOOKUP($B172,DS!$C$3:$S$186,Tính!F$1,0)</f>
        <v/>
      </c>
      <c r="G172" s="4" t="e">
        <f>VLOOKUP($F172,'Danh muc'!$B$2:$V$92,G$1,0)</f>
        <v>#N/A</v>
      </c>
      <c r="H172" s="4" t="e">
        <f>VLOOKUP($F172,'Danh muc'!$B$2:$V$92,H$1,0)</f>
        <v>#N/A</v>
      </c>
      <c r="I172" s="4" t="e">
        <f>VLOOKUP($F172,'Danh muc'!$B$2:$V$92,I$1,0)</f>
        <v>#N/A</v>
      </c>
      <c r="J172" s="4" t="e">
        <f>VLOOKUP($F172,'Danh muc'!$B$2:$V$92,J$1,0)</f>
        <v>#N/A</v>
      </c>
      <c r="K172" s="9" t="e">
        <f>IF(G172=0,0,VLOOKUP($B172,Sheet7!$B$3:$AI$186,VLOOKUP(Tính!G172,'Danh muc'!$Y$2:$AF$25,8,0),0))</f>
        <v>#N/A</v>
      </c>
      <c r="L172" s="9" t="e">
        <f>IF(H172=0,0,VLOOKUP($B172,Sheet7!$B$3:$AI$186,VLOOKUP(Tính!H172,'Danh muc'!$Y$2:$AF$25,8,0),0))</f>
        <v>#N/A</v>
      </c>
      <c r="M172" s="9" t="e">
        <f>IF(I172=0,0,VLOOKUP($B172,Sheet7!$B$3:$AI$186,VLOOKUP(Tính!I172,'Danh muc'!$Y$2:$AF$25,8,0),0))</f>
        <v>#N/A</v>
      </c>
      <c r="N172" s="9" t="e">
        <f>IF(J172=0,0,VLOOKUP($B172,Sheet7!$B$3:$AI$186,VLOOKUP(Tính!J172,'Danh muc'!$Y$2:$AF$25,8,0),0))</f>
        <v>#N/A</v>
      </c>
      <c r="O172" s="4" t="e">
        <f t="shared" si="6"/>
        <v>#N/A</v>
      </c>
      <c r="P172" s="9" t="e">
        <f t="shared" si="7"/>
        <v>#N/A</v>
      </c>
      <c r="Q172" s="9">
        <v>15</v>
      </c>
      <c r="R172" s="9" t="e">
        <f t="shared" si="8"/>
        <v>#N/A</v>
      </c>
      <c r="S172" s="9"/>
      <c r="T172" s="1"/>
    </row>
    <row r="173" spans="1:20" x14ac:dyDescent="0.25">
      <c r="A173" s="4">
        <v>172</v>
      </c>
      <c r="B173" s="4" t="s">
        <v>1155</v>
      </c>
      <c r="C173" s="1" t="str">
        <f>VLOOKUP($B173,DS!$C$3:$R$186,Tính!C$1,0)</f>
        <v>Bùi Thị Hạnh Duyên</v>
      </c>
      <c r="D173" s="1" t="str">
        <f>VLOOKUP($B173,DS!$C$3:$R$186,Tính!D$1,0)</f>
        <v>Sư phạm Toán</v>
      </c>
      <c r="E173" s="1" t="str">
        <f>VLOOKUP($B173,DS!$C$3:$R$186,Tính!E$1,0)</f>
        <v>15/10/2021</v>
      </c>
      <c r="F173" s="4" t="str">
        <f>VLOOKUP($B173,DS!$C$3:$S$186,Tính!F$1,0)</f>
        <v/>
      </c>
      <c r="G173" s="4" t="e">
        <f>VLOOKUP($F173,'Danh muc'!$B$2:$V$92,G$1,0)</f>
        <v>#N/A</v>
      </c>
      <c r="H173" s="4" t="e">
        <f>VLOOKUP($F173,'Danh muc'!$B$2:$V$92,H$1,0)</f>
        <v>#N/A</v>
      </c>
      <c r="I173" s="4" t="e">
        <f>VLOOKUP($F173,'Danh muc'!$B$2:$V$92,I$1,0)</f>
        <v>#N/A</v>
      </c>
      <c r="J173" s="4" t="e">
        <f>VLOOKUP($F173,'Danh muc'!$B$2:$V$92,J$1,0)</f>
        <v>#N/A</v>
      </c>
      <c r="K173" s="9" t="e">
        <f>IF(G173=0,0,VLOOKUP($B173,Sheet7!$B$3:$AI$186,VLOOKUP(Tính!G173,'Danh muc'!$Y$2:$AF$25,8,0),0))</f>
        <v>#N/A</v>
      </c>
      <c r="L173" s="9" t="e">
        <f>IF(H173=0,0,VLOOKUP($B173,Sheet7!$B$3:$AI$186,VLOOKUP(Tính!H173,'Danh muc'!$Y$2:$AF$25,8,0),0))</f>
        <v>#N/A</v>
      </c>
      <c r="M173" s="9" t="e">
        <f>IF(I173=0,0,VLOOKUP($B173,Sheet7!$B$3:$AI$186,VLOOKUP(Tính!I173,'Danh muc'!$Y$2:$AF$25,8,0),0))</f>
        <v>#N/A</v>
      </c>
      <c r="N173" s="9" t="e">
        <f>IF(J173=0,0,VLOOKUP($B173,Sheet7!$B$3:$AI$186,VLOOKUP(Tính!J173,'Danh muc'!$Y$2:$AF$25,8,0),0))</f>
        <v>#N/A</v>
      </c>
      <c r="O173" s="4" t="e">
        <f t="shared" si="6"/>
        <v>#N/A</v>
      </c>
      <c r="P173" s="9" t="e">
        <f t="shared" si="7"/>
        <v>#N/A</v>
      </c>
      <c r="Q173" s="9">
        <v>16</v>
      </c>
      <c r="R173" s="9" t="e">
        <f t="shared" si="8"/>
        <v>#N/A</v>
      </c>
      <c r="S173" s="9"/>
      <c r="T173" s="1"/>
    </row>
    <row r="174" spans="1:20" x14ac:dyDescent="0.25">
      <c r="A174" s="4">
        <v>173</v>
      </c>
      <c r="B174" s="4" t="s">
        <v>1156</v>
      </c>
      <c r="C174" s="1" t="str">
        <f>VLOOKUP($B174,DS!$C$3:$R$186,Tính!C$1,0)</f>
        <v>Võ Hữu Nghĩa</v>
      </c>
      <c r="D174" s="1" t="str">
        <f>VLOOKUP($B174,DS!$C$3:$R$186,Tính!D$1,0)</f>
        <v>Công nghệ thông tin</v>
      </c>
      <c r="E174" s="1">
        <f>VLOOKUP($B174,DS!$C$3:$R$186,Tính!E$1,0)</f>
        <v>0</v>
      </c>
      <c r="F174" s="4" t="str">
        <f>VLOOKUP($B174,DS!$C$3:$S$186,Tính!F$1,0)</f>
        <v/>
      </c>
      <c r="G174" s="4" t="e">
        <f>VLOOKUP($F174,'Danh muc'!$B$2:$V$92,G$1,0)</f>
        <v>#N/A</v>
      </c>
      <c r="H174" s="4" t="e">
        <f>VLOOKUP($F174,'Danh muc'!$B$2:$V$92,H$1,0)</f>
        <v>#N/A</v>
      </c>
      <c r="I174" s="4" t="e">
        <f>VLOOKUP($F174,'Danh muc'!$B$2:$V$92,I$1,0)</f>
        <v>#N/A</v>
      </c>
      <c r="J174" s="4" t="e">
        <f>VLOOKUP($F174,'Danh muc'!$B$2:$V$92,J$1,0)</f>
        <v>#N/A</v>
      </c>
      <c r="K174" s="9" t="e">
        <f>IF(G174=0,0,VLOOKUP($B174,Sheet7!$B$3:$AI$186,VLOOKUP(Tính!G174,'Danh muc'!$Y$2:$AF$25,8,0),0))</f>
        <v>#N/A</v>
      </c>
      <c r="L174" s="9" t="e">
        <f>IF(H174=0,0,VLOOKUP($B174,Sheet7!$B$3:$AI$186,VLOOKUP(Tính!H174,'Danh muc'!$Y$2:$AF$25,8,0),0))</f>
        <v>#N/A</v>
      </c>
      <c r="M174" s="9" t="e">
        <f>IF(I174=0,0,VLOOKUP($B174,Sheet7!$B$3:$AI$186,VLOOKUP(Tính!I174,'Danh muc'!$Y$2:$AF$25,8,0),0))</f>
        <v>#N/A</v>
      </c>
      <c r="N174" s="9" t="e">
        <f>IF(J174=0,0,VLOOKUP($B174,Sheet7!$B$3:$AI$186,VLOOKUP(Tính!J174,'Danh muc'!$Y$2:$AF$25,8,0),0))</f>
        <v>#N/A</v>
      </c>
      <c r="O174" s="4" t="e">
        <f t="shared" si="6"/>
        <v>#N/A</v>
      </c>
      <c r="P174" s="9" t="e">
        <f t="shared" si="7"/>
        <v>#N/A</v>
      </c>
      <c r="Q174" s="9">
        <v>15</v>
      </c>
      <c r="R174" s="9" t="e">
        <f t="shared" si="8"/>
        <v>#N/A</v>
      </c>
      <c r="S174" s="9"/>
      <c r="T174" s="1"/>
    </row>
    <row r="175" spans="1:20" x14ac:dyDescent="0.25">
      <c r="A175" s="4">
        <v>174</v>
      </c>
      <c r="B175" s="4" t="s">
        <v>1157</v>
      </c>
      <c r="C175" s="1" t="str">
        <f>VLOOKUP($B175,DS!$C$3:$R$186,Tính!C$1,0)</f>
        <v>Huỳnh Đức Huy</v>
      </c>
      <c r="D175" s="1" t="str">
        <f>VLOOKUP($B175,DS!$C$3:$R$186,Tính!D$1,0)</f>
        <v>Việt Nam học</v>
      </c>
      <c r="E175" s="1">
        <f>VLOOKUP($B175,DS!$C$3:$R$186,Tính!E$1,0)</f>
        <v>0</v>
      </c>
      <c r="F175" s="4" t="str">
        <f>VLOOKUP($B175,DS!$C$3:$S$186,Tính!F$1,0)</f>
        <v>Hướng dẫn viên du lịch</v>
      </c>
      <c r="G175" s="4" t="e">
        <f>VLOOKUP($F175,'Danh muc'!$B$2:$V$92,G$1,0)</f>
        <v>#N/A</v>
      </c>
      <c r="H175" s="4" t="e">
        <f>VLOOKUP($F175,'Danh muc'!$B$2:$V$92,H$1,0)</f>
        <v>#N/A</v>
      </c>
      <c r="I175" s="4" t="e">
        <f>VLOOKUP($F175,'Danh muc'!$B$2:$V$92,I$1,0)</f>
        <v>#N/A</v>
      </c>
      <c r="J175" s="4" t="e">
        <f>VLOOKUP($F175,'Danh muc'!$B$2:$V$92,J$1,0)</f>
        <v>#N/A</v>
      </c>
      <c r="K175" s="9" t="e">
        <f>IF(G175=0,0,VLOOKUP($B175,Sheet7!$B$3:$AI$186,VLOOKUP(Tính!G175,'Danh muc'!$Y$2:$AF$25,8,0),0))</f>
        <v>#N/A</v>
      </c>
      <c r="L175" s="9" t="e">
        <f>IF(H175=0,0,VLOOKUP($B175,Sheet7!$B$3:$AI$186,VLOOKUP(Tính!H175,'Danh muc'!$Y$2:$AF$25,8,0),0))</f>
        <v>#N/A</v>
      </c>
      <c r="M175" s="9" t="e">
        <f>IF(I175=0,0,VLOOKUP($B175,Sheet7!$B$3:$AI$186,VLOOKUP(Tính!I175,'Danh muc'!$Y$2:$AF$25,8,0),0))</f>
        <v>#N/A</v>
      </c>
      <c r="N175" s="9" t="e">
        <f>IF(J175=0,0,VLOOKUP($B175,Sheet7!$B$3:$AI$186,VLOOKUP(Tính!J175,'Danh muc'!$Y$2:$AF$25,8,0),0))</f>
        <v>#N/A</v>
      </c>
      <c r="O175" s="4" t="e">
        <f t="shared" si="6"/>
        <v>#N/A</v>
      </c>
      <c r="P175" s="9" t="e">
        <f t="shared" si="7"/>
        <v>#N/A</v>
      </c>
      <c r="Q175" s="9">
        <v>15</v>
      </c>
      <c r="R175" s="9" t="e">
        <f t="shared" si="8"/>
        <v>#N/A</v>
      </c>
      <c r="S175" s="9"/>
      <c r="T175" s="1"/>
    </row>
    <row r="176" spans="1:20" x14ac:dyDescent="0.25">
      <c r="A176" s="4">
        <v>175</v>
      </c>
      <c r="B176" s="4" t="s">
        <v>1158</v>
      </c>
      <c r="C176" s="1" t="str">
        <f>VLOOKUP($B176,DS!$C$3:$R$186,Tính!C$1,0)</f>
        <v>Võ Thị Thiên Nhi</v>
      </c>
      <c r="D176" s="1" t="str">
        <f>VLOOKUP($B176,DS!$C$3:$R$186,Tính!D$1,0)</f>
        <v>Kinh doanh thương mại</v>
      </c>
      <c r="E176" s="1">
        <f>VLOOKUP($B176,DS!$C$3:$R$186,Tính!E$1,0)</f>
        <v>0</v>
      </c>
      <c r="F176" s="4" t="str">
        <f>VLOOKUP($B176,DS!$C$3:$S$186,Tính!F$1,0)</f>
        <v/>
      </c>
      <c r="G176" s="4" t="e">
        <f>VLOOKUP($F176,'Danh muc'!$B$2:$V$92,G$1,0)</f>
        <v>#N/A</v>
      </c>
      <c r="H176" s="4" t="e">
        <f>VLOOKUP($F176,'Danh muc'!$B$2:$V$92,H$1,0)</f>
        <v>#N/A</v>
      </c>
      <c r="I176" s="4" t="e">
        <f>VLOOKUP($F176,'Danh muc'!$B$2:$V$92,I$1,0)</f>
        <v>#N/A</v>
      </c>
      <c r="J176" s="4" t="e">
        <f>VLOOKUP($F176,'Danh muc'!$B$2:$V$92,J$1,0)</f>
        <v>#N/A</v>
      </c>
      <c r="K176" s="9" t="e">
        <f>IF(G176=0,0,VLOOKUP($B176,Sheet7!$B$3:$AI$186,VLOOKUP(Tính!G176,'Danh muc'!$Y$2:$AF$25,8,0),0))</f>
        <v>#N/A</v>
      </c>
      <c r="L176" s="9" t="e">
        <f>IF(H176=0,0,VLOOKUP($B176,Sheet7!$B$3:$AI$186,VLOOKUP(Tính!H176,'Danh muc'!$Y$2:$AF$25,8,0),0))</f>
        <v>#N/A</v>
      </c>
      <c r="M176" s="9" t="e">
        <f>IF(I176=0,0,VLOOKUP($B176,Sheet7!$B$3:$AI$186,VLOOKUP(Tính!I176,'Danh muc'!$Y$2:$AF$25,8,0),0))</f>
        <v>#N/A</v>
      </c>
      <c r="N176" s="9" t="e">
        <f>IF(J176=0,0,VLOOKUP($B176,Sheet7!$B$3:$AI$186,VLOOKUP(Tính!J176,'Danh muc'!$Y$2:$AF$25,8,0),0))</f>
        <v>#N/A</v>
      </c>
      <c r="O176" s="4" t="e">
        <f t="shared" si="6"/>
        <v>#N/A</v>
      </c>
      <c r="P176" s="9" t="e">
        <f t="shared" si="7"/>
        <v>#N/A</v>
      </c>
      <c r="Q176" s="9">
        <v>15</v>
      </c>
      <c r="R176" s="9" t="e">
        <f t="shared" si="8"/>
        <v>#N/A</v>
      </c>
      <c r="S176" s="9"/>
      <c r="T176" s="1"/>
    </row>
    <row r="177" spans="1:20" x14ac:dyDescent="0.25">
      <c r="A177" s="4">
        <v>176</v>
      </c>
      <c r="B177" s="4" t="s">
        <v>1159</v>
      </c>
      <c r="C177" s="1" t="str">
        <f>VLOOKUP($B177,DS!$C$3:$R$186,Tính!C$1,0)</f>
        <v>Nguyễn Thị Cẩm Tú</v>
      </c>
      <c r="D177" s="1" t="str">
        <f>VLOOKUP($B177,DS!$C$3:$R$186,Tính!D$1,0)</f>
        <v>Quản trị kinh doanh</v>
      </c>
      <c r="E177" s="1">
        <f>VLOOKUP($B177,DS!$C$3:$R$186,Tính!E$1,0)</f>
        <v>0</v>
      </c>
      <c r="F177" s="4" t="str">
        <f>VLOOKUP($B177,DS!$C$3:$S$186,Tính!F$1,0)</f>
        <v/>
      </c>
      <c r="G177" s="4" t="e">
        <f>VLOOKUP($F177,'Danh muc'!$B$2:$V$92,G$1,0)</f>
        <v>#N/A</v>
      </c>
      <c r="H177" s="4" t="e">
        <f>VLOOKUP($F177,'Danh muc'!$B$2:$V$92,H$1,0)</f>
        <v>#N/A</v>
      </c>
      <c r="I177" s="4" t="e">
        <f>VLOOKUP($F177,'Danh muc'!$B$2:$V$92,I$1,0)</f>
        <v>#N/A</v>
      </c>
      <c r="J177" s="4" t="e">
        <f>VLOOKUP($F177,'Danh muc'!$B$2:$V$92,J$1,0)</f>
        <v>#N/A</v>
      </c>
      <c r="K177" s="9" t="e">
        <f>IF(G177=0,0,VLOOKUP($B177,Sheet7!$B$3:$AI$186,VLOOKUP(Tính!G177,'Danh muc'!$Y$2:$AF$25,8,0),0))</f>
        <v>#N/A</v>
      </c>
      <c r="L177" s="9" t="e">
        <f>IF(H177=0,0,VLOOKUP($B177,Sheet7!$B$3:$AI$186,VLOOKUP(Tính!H177,'Danh muc'!$Y$2:$AF$25,8,0),0))</f>
        <v>#N/A</v>
      </c>
      <c r="M177" s="9" t="e">
        <f>IF(I177=0,0,VLOOKUP($B177,Sheet7!$B$3:$AI$186,VLOOKUP(Tính!I177,'Danh muc'!$Y$2:$AF$25,8,0),0))</f>
        <v>#N/A</v>
      </c>
      <c r="N177" s="9" t="e">
        <f>IF(J177=0,0,VLOOKUP($B177,Sheet7!$B$3:$AI$186,VLOOKUP(Tính!J177,'Danh muc'!$Y$2:$AF$25,8,0),0))</f>
        <v>#N/A</v>
      </c>
      <c r="O177" s="4" t="e">
        <f t="shared" si="6"/>
        <v>#N/A</v>
      </c>
      <c r="P177" s="9" t="e">
        <f t="shared" si="7"/>
        <v>#N/A</v>
      </c>
      <c r="Q177" s="9">
        <v>15</v>
      </c>
      <c r="R177" s="9" t="e">
        <f t="shared" si="8"/>
        <v>#N/A</v>
      </c>
      <c r="S177" s="9"/>
      <c r="T177" s="1"/>
    </row>
    <row r="178" spans="1:20" x14ac:dyDescent="0.25">
      <c r="A178" s="4">
        <v>177</v>
      </c>
      <c r="B178" s="4" t="s">
        <v>1160</v>
      </c>
      <c r="C178" s="1" t="str">
        <f>VLOOKUP($B178,DS!$C$3:$R$186,Tính!C$1,0)</f>
        <v>Phan Thị Thanh Tân</v>
      </c>
      <c r="D178" s="1" t="str">
        <f>VLOOKUP($B178,DS!$C$3:$R$186,Tính!D$1,0)</f>
        <v>Quản trị kinh doanh</v>
      </c>
      <c r="E178" s="1">
        <f>VLOOKUP($B178,DS!$C$3:$R$186,Tính!E$1,0)</f>
        <v>0</v>
      </c>
      <c r="F178" s="4" t="str">
        <f>VLOOKUP($B178,DS!$C$3:$S$186,Tính!F$1,0)</f>
        <v/>
      </c>
      <c r="G178" s="4" t="e">
        <f>VLOOKUP($F178,'Danh muc'!$B$2:$V$92,G$1,0)</f>
        <v>#N/A</v>
      </c>
      <c r="H178" s="4" t="e">
        <f>VLOOKUP($F178,'Danh muc'!$B$2:$V$92,H$1,0)</f>
        <v>#N/A</v>
      </c>
      <c r="I178" s="4" t="e">
        <f>VLOOKUP($F178,'Danh muc'!$B$2:$V$92,I$1,0)</f>
        <v>#N/A</v>
      </c>
      <c r="J178" s="4" t="e">
        <f>VLOOKUP($F178,'Danh muc'!$B$2:$V$92,J$1,0)</f>
        <v>#N/A</v>
      </c>
      <c r="K178" s="9" t="e">
        <f>IF(G178=0,0,VLOOKUP($B178,Sheet7!$B$3:$AI$186,VLOOKUP(Tính!G178,'Danh muc'!$Y$2:$AF$25,8,0),0))</f>
        <v>#N/A</v>
      </c>
      <c r="L178" s="9" t="e">
        <f>IF(H178=0,0,VLOOKUP($B178,Sheet7!$B$3:$AI$186,VLOOKUP(Tính!H178,'Danh muc'!$Y$2:$AF$25,8,0),0))</f>
        <v>#N/A</v>
      </c>
      <c r="M178" s="9" t="e">
        <f>IF(I178=0,0,VLOOKUP($B178,Sheet7!$B$3:$AI$186,VLOOKUP(Tính!I178,'Danh muc'!$Y$2:$AF$25,8,0),0))</f>
        <v>#N/A</v>
      </c>
      <c r="N178" s="9" t="e">
        <f>IF(J178=0,0,VLOOKUP($B178,Sheet7!$B$3:$AI$186,VLOOKUP(Tính!J178,'Danh muc'!$Y$2:$AF$25,8,0),0))</f>
        <v>#N/A</v>
      </c>
      <c r="O178" s="4" t="e">
        <f t="shared" si="6"/>
        <v>#N/A</v>
      </c>
      <c r="P178" s="9" t="e">
        <f t="shared" si="7"/>
        <v>#N/A</v>
      </c>
      <c r="Q178" s="9">
        <v>15</v>
      </c>
      <c r="R178" s="9" t="e">
        <f t="shared" si="8"/>
        <v>#N/A</v>
      </c>
      <c r="S178" s="9"/>
      <c r="T178" s="1"/>
    </row>
    <row r="179" spans="1:20" x14ac:dyDescent="0.25">
      <c r="A179" s="4">
        <v>35</v>
      </c>
      <c r="B179" s="4" t="s">
        <v>1161</v>
      </c>
      <c r="C179" s="1" t="str">
        <f>VLOOKUP($B179,DS!$C$3:$R$186,Tính!C$1,0)</f>
        <v>Nguyễn Thị Ngọc Thủy</v>
      </c>
      <c r="D179" s="1" t="str">
        <f>VLOOKUP($B179,DS!$C$3:$R$186,Tính!D$1,0)</f>
        <v>Dịch vụ pháp lý</v>
      </c>
      <c r="E179" s="1">
        <f>VLOOKUP($B179,DS!$C$3:$R$186,Tính!E$1,0)</f>
        <v>0</v>
      </c>
      <c r="F179" s="4" t="str">
        <f>VLOOKUP($B179,DS!$C$3:$S$186,Tính!F$1,0)</f>
        <v>Luật Tư pháp</v>
      </c>
      <c r="G179" s="4" t="e">
        <f>VLOOKUP($F179,'Danh muc'!$B$2:$V$92,G$1,0)</f>
        <v>#N/A</v>
      </c>
      <c r="H179" s="4" t="e">
        <f>VLOOKUP($F179,'Danh muc'!$B$2:$V$92,H$1,0)</f>
        <v>#N/A</v>
      </c>
      <c r="I179" s="4" t="e">
        <f>VLOOKUP($F179,'Danh muc'!$B$2:$V$92,I$1,0)</f>
        <v>#N/A</v>
      </c>
      <c r="J179" s="4" t="e">
        <f>VLOOKUP($F179,'Danh muc'!$B$2:$V$92,J$1,0)</f>
        <v>#N/A</v>
      </c>
      <c r="K179" s="9" t="e">
        <f>IF(G179=0,0,VLOOKUP($B179,Sheet7!$B$3:$AI$186,VLOOKUP(Tính!G179,'Danh muc'!$Y$2:$AF$25,8,0),0))</f>
        <v>#N/A</v>
      </c>
      <c r="L179" s="9" t="e">
        <f>IF(H179=0,0,VLOOKUP($B179,Sheet7!$B$3:$AI$186,VLOOKUP(Tính!H179,'Danh muc'!$Y$2:$AF$25,8,0),0))</f>
        <v>#N/A</v>
      </c>
      <c r="M179" s="9" t="e">
        <f>IF(I179=0,0,VLOOKUP($B179,Sheet7!$B$3:$AI$186,VLOOKUP(Tính!I179,'Danh muc'!$Y$2:$AF$25,8,0),0))</f>
        <v>#N/A</v>
      </c>
      <c r="N179" s="9" t="e">
        <f>IF(J179=0,0,VLOOKUP($B179,Sheet7!$B$3:$AI$186,VLOOKUP(Tính!J179,'Danh muc'!$Y$2:$AF$25,8,0),0))</f>
        <v>#N/A</v>
      </c>
      <c r="O179" s="4" t="e">
        <f t="shared" si="6"/>
        <v>#N/A</v>
      </c>
      <c r="P179" s="9" t="e">
        <f t="shared" si="7"/>
        <v>#N/A</v>
      </c>
      <c r="Q179" s="9">
        <v>15</v>
      </c>
      <c r="R179" s="9" t="e">
        <f t="shared" si="8"/>
        <v>#N/A</v>
      </c>
      <c r="S179" s="9"/>
      <c r="T179" s="1"/>
    </row>
    <row r="180" spans="1:20" x14ac:dyDescent="0.25">
      <c r="A180" s="4">
        <v>178</v>
      </c>
      <c r="B180" s="4" t="s">
        <v>1162</v>
      </c>
      <c r="C180" s="1" t="str">
        <f>VLOOKUP($B180,DS!$C$3:$R$186,Tính!C$1,0)</f>
        <v>Trần Cẩm Hà</v>
      </c>
      <c r="D180" s="1" t="str">
        <f>VLOOKUP($B180,DS!$C$3:$R$186,Tính!D$1,0)</f>
        <v>Marketing thương mại</v>
      </c>
      <c r="E180" s="1">
        <f>VLOOKUP($B180,DS!$C$3:$R$186,Tính!E$1,0)</f>
        <v>0</v>
      </c>
      <c r="F180" s="4" t="str">
        <f>VLOOKUP($B180,DS!$C$3:$S$186,Tính!F$1,0)</f>
        <v>Không có</v>
      </c>
      <c r="G180" s="4" t="e">
        <f>VLOOKUP($F180,'Danh muc'!$B$2:$V$92,G$1,0)</f>
        <v>#N/A</v>
      </c>
      <c r="H180" s="4" t="e">
        <f>VLOOKUP($F180,'Danh muc'!$B$2:$V$92,H$1,0)</f>
        <v>#N/A</v>
      </c>
      <c r="I180" s="4" t="e">
        <f>VLOOKUP($F180,'Danh muc'!$B$2:$V$92,I$1,0)</f>
        <v>#N/A</v>
      </c>
      <c r="J180" s="4" t="e">
        <f>VLOOKUP($F180,'Danh muc'!$B$2:$V$92,J$1,0)</f>
        <v>#N/A</v>
      </c>
      <c r="K180" s="9" t="e">
        <f>IF(G180=0,0,VLOOKUP($B180,Sheet7!$B$3:$AI$186,VLOOKUP(Tính!G180,'Danh muc'!$Y$2:$AF$25,8,0),0))</f>
        <v>#N/A</v>
      </c>
      <c r="L180" s="9" t="e">
        <f>IF(H180=0,0,VLOOKUP($B180,Sheet7!$B$3:$AI$186,VLOOKUP(Tính!H180,'Danh muc'!$Y$2:$AF$25,8,0),0))</f>
        <v>#N/A</v>
      </c>
      <c r="M180" s="9" t="e">
        <f>IF(I180=0,0,VLOOKUP($B180,Sheet7!$B$3:$AI$186,VLOOKUP(Tính!I180,'Danh muc'!$Y$2:$AF$25,8,0),0))</f>
        <v>#N/A</v>
      </c>
      <c r="N180" s="9" t="e">
        <f>IF(J180=0,0,VLOOKUP($B180,Sheet7!$B$3:$AI$186,VLOOKUP(Tính!J180,'Danh muc'!$Y$2:$AF$25,8,0),0))</f>
        <v>#N/A</v>
      </c>
      <c r="O180" s="4" t="e">
        <f t="shared" si="6"/>
        <v>#N/A</v>
      </c>
      <c r="P180" s="9" t="e">
        <f t="shared" si="7"/>
        <v>#N/A</v>
      </c>
      <c r="Q180" s="9">
        <v>15</v>
      </c>
      <c r="R180" s="9" t="e">
        <f t="shared" si="8"/>
        <v>#N/A</v>
      </c>
      <c r="S180" s="9"/>
      <c r="T180" s="1" t="s">
        <v>1210</v>
      </c>
    </row>
    <row r="181" spans="1:20" x14ac:dyDescent="0.25">
      <c r="A181" s="4">
        <v>179</v>
      </c>
      <c r="B181" s="4" t="s">
        <v>1163</v>
      </c>
      <c r="C181" s="1" t="str">
        <f>VLOOKUP($B181,DS!$C$3:$R$186,Tính!C$1,0)</f>
        <v>Trần Minh Chen</v>
      </c>
      <c r="D181" s="1" t="str">
        <f>VLOOKUP($B181,DS!$C$3:$R$186,Tính!D$1,0)</f>
        <v>Quản trị kinh doanh</v>
      </c>
      <c r="E181" s="1">
        <f>VLOOKUP($B181,DS!$C$3:$R$186,Tính!E$1,0)</f>
        <v>0</v>
      </c>
      <c r="F181" s="4" t="str">
        <f>VLOOKUP($B181,DS!$C$3:$S$186,Tính!F$1,0)</f>
        <v>Không có</v>
      </c>
      <c r="G181" s="4" t="e">
        <f>VLOOKUP($F181,'Danh muc'!$B$2:$V$92,G$1,0)</f>
        <v>#N/A</v>
      </c>
      <c r="H181" s="4" t="e">
        <f>VLOOKUP($F181,'Danh muc'!$B$2:$V$92,H$1,0)</f>
        <v>#N/A</v>
      </c>
      <c r="I181" s="4" t="e">
        <f>VLOOKUP($F181,'Danh muc'!$B$2:$V$92,I$1,0)</f>
        <v>#N/A</v>
      </c>
      <c r="J181" s="4" t="e">
        <f>VLOOKUP($F181,'Danh muc'!$B$2:$V$92,J$1,0)</f>
        <v>#N/A</v>
      </c>
      <c r="K181" s="9" t="e">
        <f>IF(G181=0,0,VLOOKUP($B181,Sheet7!$B$3:$AI$186,VLOOKUP(Tính!G181,'Danh muc'!$Y$2:$AF$25,8,0),0))</f>
        <v>#N/A</v>
      </c>
      <c r="L181" s="9" t="e">
        <f>IF(H181=0,0,VLOOKUP($B181,Sheet7!$B$3:$AI$186,VLOOKUP(Tính!H181,'Danh muc'!$Y$2:$AF$25,8,0),0))</f>
        <v>#N/A</v>
      </c>
      <c r="M181" s="9" t="e">
        <f>IF(I181=0,0,VLOOKUP($B181,Sheet7!$B$3:$AI$186,VLOOKUP(Tính!I181,'Danh muc'!$Y$2:$AF$25,8,0),0))</f>
        <v>#N/A</v>
      </c>
      <c r="N181" s="9" t="e">
        <f>IF(J181=0,0,VLOOKUP($B181,Sheet7!$B$3:$AI$186,VLOOKUP(Tính!J181,'Danh muc'!$Y$2:$AF$25,8,0),0))</f>
        <v>#N/A</v>
      </c>
      <c r="O181" s="4" t="e">
        <f t="shared" si="6"/>
        <v>#N/A</v>
      </c>
      <c r="P181" s="9" t="e">
        <f t="shared" si="7"/>
        <v>#N/A</v>
      </c>
      <c r="Q181" s="9">
        <v>15</v>
      </c>
      <c r="R181" s="9" t="e">
        <f t="shared" si="8"/>
        <v>#N/A</v>
      </c>
      <c r="S181" s="9"/>
      <c r="T181" s="1" t="s">
        <v>1210</v>
      </c>
    </row>
    <row r="182" spans="1:20" x14ac:dyDescent="0.25">
      <c r="A182" s="4">
        <v>180</v>
      </c>
      <c r="B182" s="4" t="s">
        <v>1164</v>
      </c>
      <c r="C182" s="1" t="str">
        <f>VLOOKUP($B182,DS!$C$3:$R$186,Tính!C$1,0)</f>
        <v>Trần Huy Cần</v>
      </c>
      <c r="D182" s="1" t="str">
        <f>VLOOKUP($B182,DS!$C$3:$R$186,Tính!D$1,0)</f>
        <v>Quản trị kinh doanh</v>
      </c>
      <c r="E182" s="1">
        <f>VLOOKUP($B182,DS!$C$3:$R$186,Tính!E$1,0)</f>
        <v>0</v>
      </c>
      <c r="F182" s="4" t="str">
        <f>VLOOKUP($B182,DS!$C$3:$S$186,Tính!F$1,0)</f>
        <v/>
      </c>
      <c r="G182" s="4" t="e">
        <f>VLOOKUP($F182,'Danh muc'!$B$2:$V$92,G$1,0)</f>
        <v>#N/A</v>
      </c>
      <c r="H182" s="4" t="e">
        <f>VLOOKUP($F182,'Danh muc'!$B$2:$V$92,H$1,0)</f>
        <v>#N/A</v>
      </c>
      <c r="I182" s="4" t="e">
        <f>VLOOKUP($F182,'Danh muc'!$B$2:$V$92,I$1,0)</f>
        <v>#N/A</v>
      </c>
      <c r="J182" s="4" t="e">
        <f>VLOOKUP($F182,'Danh muc'!$B$2:$V$92,J$1,0)</f>
        <v>#N/A</v>
      </c>
      <c r="K182" s="9" t="e">
        <f>IF(G182=0,0,VLOOKUP($B182,Sheet7!$B$3:$AI$186,VLOOKUP(Tính!G182,'Danh muc'!$Y$2:$AF$25,8,0),0))</f>
        <v>#N/A</v>
      </c>
      <c r="L182" s="9" t="e">
        <f>IF(H182=0,0,VLOOKUP($B182,Sheet7!$B$3:$AI$186,VLOOKUP(Tính!H182,'Danh muc'!$Y$2:$AF$25,8,0),0))</f>
        <v>#N/A</v>
      </c>
      <c r="M182" s="9" t="e">
        <f>IF(I182=0,0,VLOOKUP($B182,Sheet7!$B$3:$AI$186,VLOOKUP(Tính!I182,'Danh muc'!$Y$2:$AF$25,8,0),0))</f>
        <v>#N/A</v>
      </c>
      <c r="N182" s="9" t="e">
        <f>IF(J182=0,0,VLOOKUP($B182,Sheet7!$B$3:$AI$186,VLOOKUP(Tính!J182,'Danh muc'!$Y$2:$AF$25,8,0),0))</f>
        <v>#N/A</v>
      </c>
      <c r="O182" s="4" t="e">
        <f t="shared" si="6"/>
        <v>#N/A</v>
      </c>
      <c r="P182" s="9" t="e">
        <f t="shared" si="7"/>
        <v>#N/A</v>
      </c>
      <c r="Q182" s="9">
        <v>15</v>
      </c>
      <c r="R182" s="9" t="e">
        <f t="shared" si="8"/>
        <v>#N/A</v>
      </c>
      <c r="S182" s="9"/>
      <c r="T182" s="1"/>
    </row>
    <row r="183" spans="1:20" x14ac:dyDescent="0.25">
      <c r="A183" s="4">
        <v>181</v>
      </c>
      <c r="B183" s="4" t="s">
        <v>1165</v>
      </c>
      <c r="C183" s="1" t="str">
        <f>VLOOKUP($B183,DS!$C$3:$R$186,Tính!C$1,0)</f>
        <v>Huỳnh Kim Ngọc</v>
      </c>
      <c r="D183" s="1" t="str">
        <f>VLOOKUP($B183,DS!$C$3:$R$186,Tính!D$1,0)</f>
        <v>Quản trị kinh doanh</v>
      </c>
      <c r="E183" s="1">
        <f>VLOOKUP($B183,DS!$C$3:$R$186,Tính!E$1,0)</f>
        <v>0</v>
      </c>
      <c r="F183" s="4" t="str">
        <f>VLOOKUP($B183,DS!$C$3:$S$186,Tính!F$1,0)</f>
        <v/>
      </c>
      <c r="G183" s="4" t="e">
        <f>VLOOKUP($F183,'Danh muc'!$B$2:$V$92,G$1,0)</f>
        <v>#N/A</v>
      </c>
      <c r="H183" s="4" t="e">
        <f>VLOOKUP($F183,'Danh muc'!$B$2:$V$92,H$1,0)</f>
        <v>#N/A</v>
      </c>
      <c r="I183" s="4" t="e">
        <f>VLOOKUP($F183,'Danh muc'!$B$2:$V$92,I$1,0)</f>
        <v>#N/A</v>
      </c>
      <c r="J183" s="4" t="e">
        <f>VLOOKUP($F183,'Danh muc'!$B$2:$V$92,J$1,0)</f>
        <v>#N/A</v>
      </c>
      <c r="K183" s="9" t="e">
        <f>IF(G183=0,0,VLOOKUP($B183,Sheet7!$B$3:$AI$186,VLOOKUP(Tính!G183,'Danh muc'!$Y$2:$AF$25,8,0),0))</f>
        <v>#N/A</v>
      </c>
      <c r="L183" s="9" t="e">
        <f>IF(H183=0,0,VLOOKUP($B183,Sheet7!$B$3:$AI$186,VLOOKUP(Tính!H183,'Danh muc'!$Y$2:$AF$25,8,0),0))</f>
        <v>#N/A</v>
      </c>
      <c r="M183" s="9" t="e">
        <f>IF(I183=0,0,VLOOKUP($B183,Sheet7!$B$3:$AI$186,VLOOKUP(Tính!I183,'Danh muc'!$Y$2:$AF$25,8,0),0))</f>
        <v>#N/A</v>
      </c>
      <c r="N183" s="9" t="e">
        <f>IF(J183=0,0,VLOOKUP($B183,Sheet7!$B$3:$AI$186,VLOOKUP(Tính!J183,'Danh muc'!$Y$2:$AF$25,8,0),0))</f>
        <v>#N/A</v>
      </c>
      <c r="O183" s="4" t="e">
        <f t="shared" si="6"/>
        <v>#N/A</v>
      </c>
      <c r="P183" s="9" t="e">
        <f t="shared" si="7"/>
        <v>#N/A</v>
      </c>
      <c r="Q183" s="9">
        <v>15</v>
      </c>
      <c r="R183" s="9" t="e">
        <f t="shared" si="8"/>
        <v>#N/A</v>
      </c>
      <c r="S183" s="9"/>
      <c r="T183" s="1"/>
    </row>
    <row r="184" spans="1:20" x14ac:dyDescent="0.25">
      <c r="A184" s="4">
        <v>182</v>
      </c>
      <c r="B184" s="4" t="s">
        <v>1166</v>
      </c>
      <c r="C184" s="1" t="str">
        <f>VLOOKUP($B184,DS!$C$3:$R$186,Tính!C$1,0)</f>
        <v>Phan Thị Hồng Tuyến</v>
      </c>
      <c r="D184" s="1" t="str">
        <f>VLOOKUP($B184,DS!$C$3:$R$186,Tính!D$1,0)</f>
        <v>Sư phạm tiếng Anh</v>
      </c>
      <c r="E184" s="1" t="str">
        <f>VLOOKUP($B184,DS!$C$3:$R$186,Tính!E$1,0)</f>
        <v>27/09/2021</v>
      </c>
      <c r="F184" s="4" t="str">
        <f>VLOOKUP($B184,DS!$C$3:$S$186,Tính!F$1,0)</f>
        <v/>
      </c>
      <c r="G184" s="4" t="e">
        <f>VLOOKUP($F184,'Danh muc'!$B$2:$V$92,G$1,0)</f>
        <v>#N/A</v>
      </c>
      <c r="H184" s="4" t="e">
        <f>VLOOKUP($F184,'Danh muc'!$B$2:$V$92,H$1,0)</f>
        <v>#N/A</v>
      </c>
      <c r="I184" s="4" t="e">
        <f>VLOOKUP($F184,'Danh muc'!$B$2:$V$92,I$1,0)</f>
        <v>#N/A</v>
      </c>
      <c r="J184" s="4" t="e">
        <f>VLOOKUP($F184,'Danh muc'!$B$2:$V$92,J$1,0)</f>
        <v>#N/A</v>
      </c>
      <c r="K184" s="9" t="e">
        <f>IF(G184=0,0,VLOOKUP($B184,Sheet7!$B$3:$AI$186,VLOOKUP(Tính!G184,'Danh muc'!$Y$2:$AF$25,8,0),0))</f>
        <v>#N/A</v>
      </c>
      <c r="L184" s="9" t="e">
        <f>IF(H184=0,0,VLOOKUP($B184,Sheet7!$B$3:$AI$186,VLOOKUP(Tính!H184,'Danh muc'!$Y$2:$AF$25,8,0),0))</f>
        <v>#N/A</v>
      </c>
      <c r="M184" s="9" t="e">
        <f>IF(I184=0,0,VLOOKUP($B184,Sheet7!$B$3:$AI$186,VLOOKUP(Tính!I184,'Danh muc'!$Y$2:$AF$25,8,0),0))</f>
        <v>#N/A</v>
      </c>
      <c r="N184" s="9" t="e">
        <f>IF(J184=0,0,VLOOKUP($B184,Sheet7!$B$3:$AI$186,VLOOKUP(Tính!J184,'Danh muc'!$Y$2:$AF$25,8,0),0))</f>
        <v>#N/A</v>
      </c>
      <c r="O184" s="4" t="e">
        <f t="shared" si="6"/>
        <v>#N/A</v>
      </c>
      <c r="P184" s="9" t="e">
        <f t="shared" si="7"/>
        <v>#N/A</v>
      </c>
      <c r="Q184" s="9">
        <v>16</v>
      </c>
      <c r="R184" s="9" t="e">
        <f t="shared" si="8"/>
        <v>#N/A</v>
      </c>
      <c r="S184" s="9"/>
      <c r="T184" s="1"/>
    </row>
    <row r="185" spans="1:20" x14ac:dyDescent="0.25">
      <c r="A185" s="4">
        <v>183</v>
      </c>
      <c r="B185" s="4" t="s">
        <v>1167</v>
      </c>
      <c r="C185" s="1" t="str">
        <f>VLOOKUP($B185,DS!$C$3:$R$186,Tính!C$1,0)</f>
        <v>Châu Thị Mỹ Duyên</v>
      </c>
      <c r="D185" s="1" t="str">
        <f>VLOOKUP($B185,DS!$C$3:$R$186,Tính!D$1,0)</f>
        <v>Quản trị kinh doanh</v>
      </c>
      <c r="E185" s="1">
        <f>VLOOKUP($B185,DS!$C$3:$R$186,Tính!E$1,0)</f>
        <v>0</v>
      </c>
      <c r="F185" s="4" t="str">
        <f>VLOOKUP($B185,DS!$C$3:$S$186,Tính!F$1,0)</f>
        <v>Không có</v>
      </c>
      <c r="G185" s="4" t="e">
        <f>VLOOKUP($F185,'Danh muc'!$B$2:$V$92,G$1,0)</f>
        <v>#N/A</v>
      </c>
      <c r="H185" s="4" t="e">
        <f>VLOOKUP($F185,'Danh muc'!$B$2:$V$92,H$1,0)</f>
        <v>#N/A</v>
      </c>
      <c r="I185" s="4" t="e">
        <f>VLOOKUP($F185,'Danh muc'!$B$2:$V$92,I$1,0)</f>
        <v>#N/A</v>
      </c>
      <c r="J185" s="4" t="e">
        <f>VLOOKUP($F185,'Danh muc'!$B$2:$V$92,J$1,0)</f>
        <v>#N/A</v>
      </c>
      <c r="K185" s="9" t="e">
        <f>IF(G185=0,0,VLOOKUP($B185,Sheet7!$B$3:$AI$186,VLOOKUP(Tính!G185,'Danh muc'!$Y$2:$AF$25,8,0),0))</f>
        <v>#N/A</v>
      </c>
      <c r="L185" s="9" t="e">
        <f>IF(H185=0,0,VLOOKUP($B185,Sheet7!$B$3:$AI$186,VLOOKUP(Tính!H185,'Danh muc'!$Y$2:$AF$25,8,0),0))</f>
        <v>#N/A</v>
      </c>
      <c r="M185" s="9" t="e">
        <f>IF(I185=0,0,VLOOKUP($B185,Sheet7!$B$3:$AI$186,VLOOKUP(Tính!I185,'Danh muc'!$Y$2:$AF$25,8,0),0))</f>
        <v>#N/A</v>
      </c>
      <c r="N185" s="9" t="e">
        <f>IF(J185=0,0,VLOOKUP($B185,Sheet7!$B$3:$AI$186,VLOOKUP(Tính!J185,'Danh muc'!$Y$2:$AF$25,8,0),0))</f>
        <v>#N/A</v>
      </c>
      <c r="O185" s="4" t="e">
        <f t="shared" si="6"/>
        <v>#N/A</v>
      </c>
      <c r="P185" s="9" t="e">
        <f t="shared" si="7"/>
        <v>#N/A</v>
      </c>
      <c r="Q185" s="9">
        <v>15</v>
      </c>
      <c r="R185" s="9" t="e">
        <f t="shared" si="8"/>
        <v>#N/A</v>
      </c>
      <c r="S185" s="9"/>
      <c r="T185" s="1" t="s">
        <v>1210</v>
      </c>
    </row>
    <row r="186" spans="1:20" x14ac:dyDescent="0.25">
      <c r="A186" s="4">
        <v>184</v>
      </c>
      <c r="B186" s="4" t="s">
        <v>1168</v>
      </c>
      <c r="C186" s="1" t="str">
        <f>VLOOKUP($B186,DS!$C$3:$R$186,Tính!C$1,0)</f>
        <v>Bùi Như Ngọc</v>
      </c>
      <c r="D186" s="1" t="str">
        <f>VLOOKUP($B186,DS!$C$3:$R$186,Tính!D$1,0)</f>
        <v>Dịch vụ pháp lý</v>
      </c>
      <c r="E186" s="1">
        <f>VLOOKUP($B186,DS!$C$3:$R$186,Tính!E$1,0)</f>
        <v>0</v>
      </c>
      <c r="F186" s="4" t="str">
        <f>VLOOKUP($B186,DS!$C$3:$S$186,Tính!F$1,0)</f>
        <v>Không có</v>
      </c>
      <c r="G186" s="4" t="e">
        <f>VLOOKUP($F186,'Danh muc'!$B$2:$V$92,G$1,0)</f>
        <v>#N/A</v>
      </c>
      <c r="H186" s="4" t="e">
        <f>VLOOKUP($F186,'Danh muc'!$B$2:$V$92,H$1,0)</f>
        <v>#N/A</v>
      </c>
      <c r="I186" s="4" t="e">
        <f>VLOOKUP($F186,'Danh muc'!$B$2:$V$92,I$1,0)</f>
        <v>#N/A</v>
      </c>
      <c r="J186" s="4" t="e">
        <f>VLOOKUP($F186,'Danh muc'!$B$2:$V$92,J$1,0)</f>
        <v>#N/A</v>
      </c>
      <c r="K186" s="9" t="e">
        <f>IF(G186=0,0,VLOOKUP($B186,Sheet7!$B$3:$AI$186,VLOOKUP(Tính!G186,'Danh muc'!$Y$2:$AF$25,8,0),0))</f>
        <v>#N/A</v>
      </c>
      <c r="L186" s="9" t="e">
        <f>IF(H186=0,0,VLOOKUP($B186,Sheet7!$B$3:$AI$186,VLOOKUP(Tính!H186,'Danh muc'!$Y$2:$AF$25,8,0),0))</f>
        <v>#N/A</v>
      </c>
      <c r="M186" s="9" t="e">
        <f>IF(I186=0,0,VLOOKUP($B186,Sheet7!$B$3:$AI$186,VLOOKUP(Tính!I186,'Danh muc'!$Y$2:$AF$25,8,0),0))</f>
        <v>#N/A</v>
      </c>
      <c r="N186" s="9" t="e">
        <f>IF(J186=0,0,VLOOKUP($B186,Sheet7!$B$3:$AI$186,VLOOKUP(Tính!J186,'Danh muc'!$Y$2:$AF$25,8,0),0))</f>
        <v>#N/A</v>
      </c>
      <c r="O186" s="4" t="e">
        <f t="shared" si="6"/>
        <v>#N/A</v>
      </c>
      <c r="P186" s="9" t="e">
        <f t="shared" si="7"/>
        <v>#N/A</v>
      </c>
      <c r="Q186" s="9">
        <v>15</v>
      </c>
      <c r="R186" s="9" t="e">
        <f t="shared" si="8"/>
        <v>#N/A</v>
      </c>
      <c r="S186" s="9"/>
      <c r="T186" s="1" t="s">
        <v>1210</v>
      </c>
    </row>
  </sheetData>
  <autoFilter ref="A2:T186"/>
  <phoneticPr fontId="7" type="noConversion"/>
  <pageMargins left="0.45" right="0.4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93"/>
  <sheetViews>
    <sheetView topLeftCell="A58" workbookViewId="0">
      <selection activeCell="E70" sqref="E70"/>
    </sheetView>
  </sheetViews>
  <sheetFormatPr defaultRowHeight="15" x14ac:dyDescent="0.25"/>
  <cols>
    <col min="2" max="2" width="11.28515625" customWidth="1"/>
    <col min="3" max="3" width="40.140625" bestFit="1" customWidth="1"/>
    <col min="4" max="4" width="16.28515625" customWidth="1"/>
    <col min="5" max="5" width="21.7109375" bestFit="1" customWidth="1"/>
    <col min="6" max="9" width="6.85546875" customWidth="1"/>
    <col min="10" max="10" width="4.28515625" customWidth="1"/>
    <col min="11" max="22" width="6.28515625" customWidth="1"/>
  </cols>
  <sheetData>
    <row r="1" spans="1:56" ht="15.75" x14ac:dyDescent="0.25">
      <c r="A1" s="10" t="s">
        <v>830</v>
      </c>
      <c r="B1" s="10" t="s">
        <v>831</v>
      </c>
      <c r="C1" s="10" t="s">
        <v>779</v>
      </c>
      <c r="D1" s="10" t="s">
        <v>832</v>
      </c>
      <c r="E1" s="10" t="s">
        <v>833</v>
      </c>
      <c r="F1" s="10" t="s">
        <v>834</v>
      </c>
      <c r="G1" s="10" t="s">
        <v>835</v>
      </c>
      <c r="H1" s="10" t="s">
        <v>836</v>
      </c>
      <c r="I1" s="10" t="s">
        <v>837</v>
      </c>
      <c r="J1" s="11"/>
      <c r="K1" s="49" t="s">
        <v>838</v>
      </c>
      <c r="L1" s="49"/>
      <c r="M1" s="49"/>
      <c r="N1" s="49" t="s">
        <v>839</v>
      </c>
      <c r="O1" s="49"/>
      <c r="P1" s="49"/>
      <c r="Q1" s="49" t="s">
        <v>840</v>
      </c>
      <c r="R1" s="49"/>
      <c r="S1" s="49"/>
      <c r="T1" s="49" t="s">
        <v>841</v>
      </c>
      <c r="U1" s="49"/>
      <c r="V1" s="49"/>
      <c r="Y1" t="s">
        <v>1175</v>
      </c>
      <c r="Z1" t="s">
        <v>1176</v>
      </c>
      <c r="AA1" t="s">
        <v>1177</v>
      </c>
      <c r="AB1" t="s">
        <v>1178</v>
      </c>
      <c r="AC1" t="s">
        <v>1179</v>
      </c>
      <c r="AD1" t="s">
        <v>1180</v>
      </c>
      <c r="AE1" t="s">
        <v>1181</v>
      </c>
      <c r="AJ1">
        <v>14</v>
      </c>
      <c r="AK1">
        <v>15</v>
      </c>
      <c r="AL1">
        <v>16</v>
      </c>
      <c r="AM1">
        <v>17</v>
      </c>
      <c r="AN1">
        <v>18</v>
      </c>
      <c r="AO1">
        <v>19</v>
      </c>
      <c r="AP1">
        <v>20</v>
      </c>
      <c r="AQ1">
        <v>21</v>
      </c>
      <c r="AR1">
        <v>22</v>
      </c>
      <c r="AS1">
        <v>23</v>
      </c>
      <c r="AT1">
        <v>24</v>
      </c>
      <c r="AU1">
        <v>25</v>
      </c>
      <c r="AV1">
        <v>26</v>
      </c>
      <c r="AW1">
        <v>27</v>
      </c>
      <c r="AX1">
        <v>28</v>
      </c>
      <c r="AY1">
        <v>29</v>
      </c>
      <c r="AZ1">
        <v>30</v>
      </c>
      <c r="BA1">
        <v>31</v>
      </c>
      <c r="BB1">
        <v>32</v>
      </c>
      <c r="BC1">
        <v>33</v>
      </c>
      <c r="BD1">
        <v>34</v>
      </c>
    </row>
    <row r="2" spans="1:56" ht="15.75" x14ac:dyDescent="0.25">
      <c r="A2" s="12">
        <v>1</v>
      </c>
      <c r="B2" s="12">
        <v>7140204</v>
      </c>
      <c r="C2" s="13" t="s">
        <v>842</v>
      </c>
      <c r="D2" s="12">
        <v>7140204</v>
      </c>
      <c r="E2" s="14" t="s">
        <v>843</v>
      </c>
      <c r="F2" s="12" t="s">
        <v>844</v>
      </c>
      <c r="G2" s="12" t="s">
        <v>845</v>
      </c>
      <c r="H2" s="12" t="s">
        <v>846</v>
      </c>
      <c r="I2" s="12" t="s">
        <v>847</v>
      </c>
      <c r="J2" s="11"/>
      <c r="K2" s="12" t="s">
        <v>803</v>
      </c>
      <c r="L2" s="12" t="s">
        <v>804</v>
      </c>
      <c r="M2" s="12" t="s">
        <v>805</v>
      </c>
      <c r="N2" s="12" t="s">
        <v>803</v>
      </c>
      <c r="O2" s="12" t="s">
        <v>804</v>
      </c>
      <c r="P2" s="12" t="s">
        <v>808</v>
      </c>
      <c r="Q2" s="12" t="s">
        <v>803</v>
      </c>
      <c r="R2" s="12" t="s">
        <v>804</v>
      </c>
      <c r="S2" s="12" t="s">
        <v>806</v>
      </c>
      <c r="T2" s="12" t="s">
        <v>803</v>
      </c>
      <c r="U2" s="12" t="s">
        <v>805</v>
      </c>
      <c r="V2" s="12" t="s">
        <v>806</v>
      </c>
      <c r="Y2" t="s">
        <v>849</v>
      </c>
      <c r="Z2" t="s">
        <v>1182</v>
      </c>
      <c r="AA2" t="s">
        <v>1183</v>
      </c>
      <c r="AB2" t="s">
        <v>913</v>
      </c>
      <c r="AC2" t="s">
        <v>799</v>
      </c>
      <c r="AD2" t="s">
        <v>800</v>
      </c>
      <c r="AE2" t="s">
        <v>801</v>
      </c>
      <c r="AF2">
        <v>14</v>
      </c>
      <c r="AJ2" s="4" t="s">
        <v>849</v>
      </c>
      <c r="AK2" s="4" t="s">
        <v>879</v>
      </c>
      <c r="AL2" s="4" t="s">
        <v>883</v>
      </c>
      <c r="AM2" s="4" t="s">
        <v>864</v>
      </c>
      <c r="AN2" s="4" t="s">
        <v>963</v>
      </c>
      <c r="AO2" s="4" t="s">
        <v>873</v>
      </c>
      <c r="AP2" s="4" t="s">
        <v>844</v>
      </c>
      <c r="AQ2" s="4" t="s">
        <v>850</v>
      </c>
      <c r="AR2" s="4" t="s">
        <v>912</v>
      </c>
      <c r="AS2" s="4" t="s">
        <v>860</v>
      </c>
      <c r="AT2" s="4" t="s">
        <v>845</v>
      </c>
      <c r="AU2" s="4" t="s">
        <v>851</v>
      </c>
      <c r="AV2" s="4" t="s">
        <v>852</v>
      </c>
      <c r="AW2" s="4" t="s">
        <v>865</v>
      </c>
      <c r="AX2" s="4" t="s">
        <v>846</v>
      </c>
      <c r="AY2" s="4" t="s">
        <v>847</v>
      </c>
      <c r="AZ2" s="4" t="s">
        <v>866</v>
      </c>
      <c r="BA2" s="4" t="s">
        <v>884</v>
      </c>
      <c r="BB2" s="4" t="s">
        <v>861</v>
      </c>
      <c r="BC2" s="4" t="s">
        <v>869</v>
      </c>
      <c r="BD2" s="4" t="s">
        <v>1189</v>
      </c>
    </row>
    <row r="3" spans="1:56" ht="15.75" x14ac:dyDescent="0.25">
      <c r="A3" s="12">
        <v>2</v>
      </c>
      <c r="B3" s="12">
        <v>7140202</v>
      </c>
      <c r="C3" s="13" t="s">
        <v>775</v>
      </c>
      <c r="D3" s="12">
        <v>7140202</v>
      </c>
      <c r="E3" s="14" t="s">
        <v>848</v>
      </c>
      <c r="F3" s="12" t="s">
        <v>849</v>
      </c>
      <c r="G3" s="12" t="s">
        <v>850</v>
      </c>
      <c r="H3" s="12" t="s">
        <v>851</v>
      </c>
      <c r="I3" s="12" t="s">
        <v>852</v>
      </c>
      <c r="J3" s="11"/>
      <c r="K3" s="12" t="s">
        <v>799</v>
      </c>
      <c r="L3" s="12" t="s">
        <v>800</v>
      </c>
      <c r="M3" s="12" t="s">
        <v>801</v>
      </c>
      <c r="N3" s="12" t="s">
        <v>803</v>
      </c>
      <c r="O3" s="12" t="s">
        <v>799</v>
      </c>
      <c r="P3" s="12" t="s">
        <v>800</v>
      </c>
      <c r="Q3" s="12" t="s">
        <v>803</v>
      </c>
      <c r="R3" s="12" t="s">
        <v>799</v>
      </c>
      <c r="S3" s="12" t="s">
        <v>806</v>
      </c>
      <c r="T3" s="12" t="s">
        <v>803</v>
      </c>
      <c r="U3" s="12" t="s">
        <v>799</v>
      </c>
      <c r="V3" s="12" t="s">
        <v>807</v>
      </c>
      <c r="Y3" t="s">
        <v>879</v>
      </c>
      <c r="Z3" t="s">
        <v>1182</v>
      </c>
      <c r="AA3" t="s">
        <v>1183</v>
      </c>
      <c r="AB3" t="s">
        <v>783</v>
      </c>
      <c r="AC3" t="s">
        <v>799</v>
      </c>
      <c r="AD3" t="s">
        <v>800</v>
      </c>
      <c r="AE3" t="s">
        <v>806</v>
      </c>
      <c r="AF3">
        <v>15</v>
      </c>
    </row>
    <row r="4" spans="1:56" ht="15.75" x14ac:dyDescent="0.25">
      <c r="A4" s="12">
        <v>3</v>
      </c>
      <c r="B4" s="12">
        <v>7140206</v>
      </c>
      <c r="C4" s="13" t="s">
        <v>853</v>
      </c>
      <c r="D4" s="12">
        <v>7140206</v>
      </c>
      <c r="E4" s="14" t="s">
        <v>854</v>
      </c>
      <c r="F4" s="12" t="s">
        <v>855</v>
      </c>
      <c r="G4" s="12" t="s">
        <v>856</v>
      </c>
      <c r="H4" s="12" t="s">
        <v>857</v>
      </c>
      <c r="I4" s="12"/>
      <c r="J4" s="11"/>
      <c r="K4" s="12" t="s">
        <v>799</v>
      </c>
      <c r="L4" s="12" t="s">
        <v>802</v>
      </c>
      <c r="M4" s="12" t="s">
        <v>983</v>
      </c>
      <c r="N4" s="12" t="s">
        <v>799</v>
      </c>
      <c r="O4" s="12" t="s">
        <v>803</v>
      </c>
      <c r="P4" s="12" t="s">
        <v>983</v>
      </c>
      <c r="Q4" s="12" t="s">
        <v>799</v>
      </c>
      <c r="R4" s="12" t="s">
        <v>801</v>
      </c>
      <c r="S4" s="12" t="s">
        <v>983</v>
      </c>
      <c r="T4" s="12" t="s">
        <v>747</v>
      </c>
      <c r="U4" s="12" t="s">
        <v>747</v>
      </c>
      <c r="V4" s="12" t="s">
        <v>747</v>
      </c>
      <c r="Y4" t="s">
        <v>883</v>
      </c>
      <c r="Z4" t="s">
        <v>1182</v>
      </c>
      <c r="AA4" t="s">
        <v>1183</v>
      </c>
      <c r="AB4" t="s">
        <v>961</v>
      </c>
      <c r="AC4" t="s">
        <v>799</v>
      </c>
      <c r="AD4" t="s">
        <v>800</v>
      </c>
      <c r="AE4" t="s">
        <v>802</v>
      </c>
      <c r="AF4">
        <v>16</v>
      </c>
    </row>
    <row r="5" spans="1:56" ht="15.75" x14ac:dyDescent="0.25">
      <c r="A5" s="12">
        <v>4</v>
      </c>
      <c r="B5" s="12">
        <v>7140219</v>
      </c>
      <c r="C5" s="13" t="s">
        <v>858</v>
      </c>
      <c r="D5" s="12">
        <v>7140219</v>
      </c>
      <c r="E5" s="14" t="s">
        <v>859</v>
      </c>
      <c r="F5" s="12" t="s">
        <v>844</v>
      </c>
      <c r="G5" s="12" t="s">
        <v>860</v>
      </c>
      <c r="H5" s="12" t="s">
        <v>847</v>
      </c>
      <c r="I5" s="12" t="s">
        <v>861</v>
      </c>
      <c r="J5" s="11"/>
      <c r="K5" s="12" t="s">
        <v>803</v>
      </c>
      <c r="L5" s="12" t="s">
        <v>804</v>
      </c>
      <c r="M5" s="12" t="s">
        <v>805</v>
      </c>
      <c r="N5" s="12" t="s">
        <v>803</v>
      </c>
      <c r="O5" s="12" t="s">
        <v>799</v>
      </c>
      <c r="P5" s="12" t="s">
        <v>805</v>
      </c>
      <c r="Q5" s="12" t="s">
        <v>803</v>
      </c>
      <c r="R5" s="12" t="s">
        <v>805</v>
      </c>
      <c r="S5" s="12" t="s">
        <v>806</v>
      </c>
      <c r="T5" s="12" t="s">
        <v>803</v>
      </c>
      <c r="U5" s="12" t="s">
        <v>805</v>
      </c>
      <c r="V5" s="12" t="s">
        <v>807</v>
      </c>
      <c r="Y5" t="s">
        <v>864</v>
      </c>
      <c r="Z5" t="s">
        <v>1182</v>
      </c>
      <c r="AA5" t="s">
        <v>961</v>
      </c>
      <c r="AB5" t="s">
        <v>913</v>
      </c>
      <c r="AC5" t="s">
        <v>799</v>
      </c>
      <c r="AD5" t="s">
        <v>802</v>
      </c>
      <c r="AE5" t="s">
        <v>801</v>
      </c>
      <c r="AF5">
        <v>17</v>
      </c>
    </row>
    <row r="6" spans="1:56" ht="15.75" x14ac:dyDescent="0.25">
      <c r="A6" s="12">
        <v>5</v>
      </c>
      <c r="B6" s="12">
        <v>7140212</v>
      </c>
      <c r="C6" s="13" t="s">
        <v>862</v>
      </c>
      <c r="D6" s="12">
        <v>7140212</v>
      </c>
      <c r="E6" s="14" t="s">
        <v>863</v>
      </c>
      <c r="F6" s="12" t="s">
        <v>849</v>
      </c>
      <c r="G6" s="12" t="s">
        <v>864</v>
      </c>
      <c r="H6" s="12" t="s">
        <v>865</v>
      </c>
      <c r="I6" s="12" t="s">
        <v>866</v>
      </c>
      <c r="J6" s="11"/>
      <c r="K6" s="12" t="s">
        <v>799</v>
      </c>
      <c r="L6" s="12" t="s">
        <v>800</v>
      </c>
      <c r="M6" s="12" t="s">
        <v>801</v>
      </c>
      <c r="N6" s="12" t="s">
        <v>799</v>
      </c>
      <c r="O6" s="12" t="s">
        <v>802</v>
      </c>
      <c r="P6" s="12" t="s">
        <v>801</v>
      </c>
      <c r="Q6" s="12" t="s">
        <v>799</v>
      </c>
      <c r="R6" s="12" t="s">
        <v>801</v>
      </c>
      <c r="S6" s="12" t="s">
        <v>806</v>
      </c>
      <c r="T6" s="12" t="s">
        <v>799</v>
      </c>
      <c r="U6" s="12" t="s">
        <v>801</v>
      </c>
      <c r="V6" s="12" t="s">
        <v>807</v>
      </c>
      <c r="Y6" t="s">
        <v>963</v>
      </c>
      <c r="Z6" t="s">
        <v>1182</v>
      </c>
      <c r="AA6" t="s">
        <v>961</v>
      </c>
      <c r="AB6" t="s">
        <v>1184</v>
      </c>
      <c r="AC6" t="s">
        <v>799</v>
      </c>
      <c r="AD6" t="s">
        <v>802</v>
      </c>
      <c r="AE6" t="s">
        <v>803</v>
      </c>
      <c r="AF6">
        <v>18</v>
      </c>
    </row>
    <row r="7" spans="1:56" ht="15.75" x14ac:dyDescent="0.25">
      <c r="A7" s="12">
        <v>6</v>
      </c>
      <c r="B7" s="12">
        <v>7140218</v>
      </c>
      <c r="C7" s="13" t="s">
        <v>867</v>
      </c>
      <c r="D7" s="12">
        <v>7140218</v>
      </c>
      <c r="E7" s="14" t="s">
        <v>868</v>
      </c>
      <c r="F7" s="12" t="s">
        <v>844</v>
      </c>
      <c r="G7" s="12" t="s">
        <v>846</v>
      </c>
      <c r="H7" s="12" t="s">
        <v>869</v>
      </c>
      <c r="I7" s="12"/>
      <c r="J7" s="11"/>
      <c r="K7" s="12" t="s">
        <v>803</v>
      </c>
      <c r="L7" s="12" t="s">
        <v>804</v>
      </c>
      <c r="M7" s="12" t="s">
        <v>805</v>
      </c>
      <c r="N7" s="12" t="s">
        <v>803</v>
      </c>
      <c r="O7" s="12" t="s">
        <v>804</v>
      </c>
      <c r="P7" s="12" t="s">
        <v>806</v>
      </c>
      <c r="Q7" s="12" t="s">
        <v>803</v>
      </c>
      <c r="R7" s="12" t="s">
        <v>804</v>
      </c>
      <c r="S7" s="12" t="s">
        <v>807</v>
      </c>
      <c r="T7" s="12" t="s">
        <v>747</v>
      </c>
      <c r="U7" s="12" t="s">
        <v>747</v>
      </c>
      <c r="V7" s="12" t="s">
        <v>747</v>
      </c>
      <c r="Y7" t="s">
        <v>873</v>
      </c>
      <c r="Z7" t="s">
        <v>1182</v>
      </c>
      <c r="AA7" t="s">
        <v>961</v>
      </c>
      <c r="AB7" t="s">
        <v>783</v>
      </c>
      <c r="AC7" t="s">
        <v>799</v>
      </c>
      <c r="AD7" t="s">
        <v>802</v>
      </c>
      <c r="AE7" t="s">
        <v>806</v>
      </c>
      <c r="AF7">
        <v>19</v>
      </c>
    </row>
    <row r="8" spans="1:56" ht="15.75" x14ac:dyDescent="0.25">
      <c r="A8" s="12">
        <v>7</v>
      </c>
      <c r="B8" s="12">
        <v>7140217</v>
      </c>
      <c r="C8" s="13" t="s">
        <v>761</v>
      </c>
      <c r="D8" s="12">
        <v>7140217</v>
      </c>
      <c r="E8" s="14" t="s">
        <v>870</v>
      </c>
      <c r="F8" s="12" t="s">
        <v>844</v>
      </c>
      <c r="G8" s="12" t="s">
        <v>846</v>
      </c>
      <c r="H8" s="12" t="s">
        <v>847</v>
      </c>
      <c r="I8" s="12"/>
      <c r="J8" s="11"/>
      <c r="K8" s="12" t="s">
        <v>803</v>
      </c>
      <c r="L8" s="12" t="s">
        <v>804</v>
      </c>
      <c r="M8" s="12" t="s">
        <v>805</v>
      </c>
      <c r="N8" s="12" t="s">
        <v>803</v>
      </c>
      <c r="O8" s="12" t="s">
        <v>804</v>
      </c>
      <c r="P8" s="12" t="s">
        <v>806</v>
      </c>
      <c r="Q8" s="12" t="s">
        <v>803</v>
      </c>
      <c r="R8" s="12" t="s">
        <v>805</v>
      </c>
      <c r="S8" s="12" t="s">
        <v>806</v>
      </c>
      <c r="T8" s="12" t="s">
        <v>747</v>
      </c>
      <c r="U8" s="12" t="s">
        <v>747</v>
      </c>
      <c r="V8" s="12" t="s">
        <v>747</v>
      </c>
      <c r="Y8" t="s">
        <v>844</v>
      </c>
      <c r="Z8" t="s">
        <v>1184</v>
      </c>
      <c r="AA8" t="s">
        <v>1185</v>
      </c>
      <c r="AB8" t="s">
        <v>1186</v>
      </c>
      <c r="AC8" t="s">
        <v>803</v>
      </c>
      <c r="AD8" t="s">
        <v>804</v>
      </c>
      <c r="AE8" t="s">
        <v>805</v>
      </c>
      <c r="AF8">
        <v>20</v>
      </c>
    </row>
    <row r="9" spans="1:56" ht="15.75" x14ac:dyDescent="0.25">
      <c r="A9" s="12">
        <v>8</v>
      </c>
      <c r="B9" s="12">
        <v>7140213</v>
      </c>
      <c r="C9" s="13" t="s">
        <v>871</v>
      </c>
      <c r="D9" s="12">
        <v>7140213</v>
      </c>
      <c r="E9" s="14" t="s">
        <v>872</v>
      </c>
      <c r="F9" s="12" t="s">
        <v>864</v>
      </c>
      <c r="G9" s="12" t="s">
        <v>873</v>
      </c>
      <c r="H9" s="12"/>
      <c r="I9" s="12"/>
      <c r="J9" s="11"/>
      <c r="K9" s="12" t="s">
        <v>799</v>
      </c>
      <c r="L9" s="12" t="s">
        <v>802</v>
      </c>
      <c r="M9" s="12" t="s">
        <v>801</v>
      </c>
      <c r="N9" s="12" t="s">
        <v>799</v>
      </c>
      <c r="O9" s="12" t="s">
        <v>802</v>
      </c>
      <c r="P9" s="12" t="s">
        <v>806</v>
      </c>
      <c r="Q9" s="12" t="s">
        <v>747</v>
      </c>
      <c r="R9" s="12" t="s">
        <v>747</v>
      </c>
      <c r="S9" s="12" t="s">
        <v>747</v>
      </c>
      <c r="T9" s="12" t="s">
        <v>747</v>
      </c>
      <c r="U9" s="12" t="s">
        <v>747</v>
      </c>
      <c r="V9" s="12" t="s">
        <v>747</v>
      </c>
      <c r="Y9" t="s">
        <v>850</v>
      </c>
      <c r="Z9" t="s">
        <v>1184</v>
      </c>
      <c r="AA9" t="s">
        <v>1182</v>
      </c>
      <c r="AB9" t="s">
        <v>1183</v>
      </c>
      <c r="AC9" t="s">
        <v>803</v>
      </c>
      <c r="AD9" t="s">
        <v>799</v>
      </c>
      <c r="AE9" t="s">
        <v>800</v>
      </c>
      <c r="AF9">
        <v>21</v>
      </c>
    </row>
    <row r="10" spans="1:56" ht="15.75" x14ac:dyDescent="0.25">
      <c r="A10" s="12">
        <v>9</v>
      </c>
      <c r="B10" s="12">
        <v>7140231</v>
      </c>
      <c r="C10" s="13" t="s">
        <v>786</v>
      </c>
      <c r="D10" s="12">
        <v>7140231</v>
      </c>
      <c r="E10" s="14" t="s">
        <v>874</v>
      </c>
      <c r="F10" s="12" t="s">
        <v>851</v>
      </c>
      <c r="G10" s="12" t="s">
        <v>846</v>
      </c>
      <c r="H10" s="12" t="s">
        <v>847</v>
      </c>
      <c r="I10" s="12"/>
      <c r="J10" s="11"/>
      <c r="K10" s="12" t="s">
        <v>803</v>
      </c>
      <c r="L10" s="12" t="s">
        <v>799</v>
      </c>
      <c r="M10" s="12" t="s">
        <v>806</v>
      </c>
      <c r="N10" s="12" t="s">
        <v>803</v>
      </c>
      <c r="O10" s="12" t="s">
        <v>804</v>
      </c>
      <c r="P10" s="12" t="s">
        <v>806</v>
      </c>
      <c r="Q10" s="12" t="s">
        <v>803</v>
      </c>
      <c r="R10" s="12" t="s">
        <v>805</v>
      </c>
      <c r="S10" s="12" t="s">
        <v>806</v>
      </c>
      <c r="T10" s="12" t="s">
        <v>747</v>
      </c>
      <c r="U10" s="12" t="s">
        <v>747</v>
      </c>
      <c r="V10" s="12" t="s">
        <v>747</v>
      </c>
      <c r="Y10" t="s">
        <v>912</v>
      </c>
      <c r="Z10" t="s">
        <v>1184</v>
      </c>
      <c r="AA10" t="s">
        <v>1182</v>
      </c>
      <c r="AB10" t="s">
        <v>913</v>
      </c>
      <c r="AC10" t="s">
        <v>803</v>
      </c>
      <c r="AD10" t="s">
        <v>799</v>
      </c>
      <c r="AE10" t="s">
        <v>801</v>
      </c>
      <c r="AF10">
        <v>22</v>
      </c>
    </row>
    <row r="11" spans="1:56" ht="15.75" x14ac:dyDescent="0.25">
      <c r="A11" s="12">
        <v>10</v>
      </c>
      <c r="B11" s="12">
        <v>7140233</v>
      </c>
      <c r="C11" s="13" t="s">
        <v>875</v>
      </c>
      <c r="D11" s="12">
        <v>7140233</v>
      </c>
      <c r="E11" s="14" t="s">
        <v>876</v>
      </c>
      <c r="F11" s="12" t="s">
        <v>851</v>
      </c>
      <c r="G11" s="12" t="s">
        <v>852</v>
      </c>
      <c r="H11" s="12" t="s">
        <v>846</v>
      </c>
      <c r="I11" s="12" t="s">
        <v>869</v>
      </c>
      <c r="J11" s="11"/>
      <c r="K11" s="12" t="s">
        <v>803</v>
      </c>
      <c r="L11" s="12" t="s">
        <v>799</v>
      </c>
      <c r="M11" s="12" t="s">
        <v>806</v>
      </c>
      <c r="N11" s="12" t="s">
        <v>803</v>
      </c>
      <c r="O11" s="12" t="s">
        <v>799</v>
      </c>
      <c r="P11" s="12" t="s">
        <v>807</v>
      </c>
      <c r="Q11" s="12" t="s">
        <v>803</v>
      </c>
      <c r="R11" s="12" t="s">
        <v>804</v>
      </c>
      <c r="S11" s="12" t="s">
        <v>806</v>
      </c>
      <c r="T11" s="12" t="s">
        <v>803</v>
      </c>
      <c r="U11" s="12" t="s">
        <v>804</v>
      </c>
      <c r="V11" s="12" t="s">
        <v>807</v>
      </c>
      <c r="Y11" t="s">
        <v>860</v>
      </c>
      <c r="Z11" t="s">
        <v>1184</v>
      </c>
      <c r="AA11" t="s">
        <v>1182</v>
      </c>
      <c r="AB11" t="s">
        <v>1186</v>
      </c>
      <c r="AC11" t="s">
        <v>803</v>
      </c>
      <c r="AD11" t="s">
        <v>799</v>
      </c>
      <c r="AE11" t="s">
        <v>805</v>
      </c>
      <c r="AF11">
        <v>23</v>
      </c>
    </row>
    <row r="12" spans="1:56" ht="15.75" x14ac:dyDescent="0.25">
      <c r="A12" s="12">
        <v>11</v>
      </c>
      <c r="B12" s="12">
        <v>7140210</v>
      </c>
      <c r="C12" s="13" t="s">
        <v>877</v>
      </c>
      <c r="D12" s="12">
        <v>7140210</v>
      </c>
      <c r="E12" s="14" t="s">
        <v>878</v>
      </c>
      <c r="F12" s="12" t="s">
        <v>849</v>
      </c>
      <c r="G12" s="12" t="s">
        <v>879</v>
      </c>
      <c r="H12" s="12" t="s">
        <v>851</v>
      </c>
      <c r="I12" s="12" t="s">
        <v>865</v>
      </c>
      <c r="J12" s="11"/>
      <c r="K12" s="12" t="s">
        <v>799</v>
      </c>
      <c r="L12" s="12" t="s">
        <v>800</v>
      </c>
      <c r="M12" s="12" t="s">
        <v>801</v>
      </c>
      <c r="N12" s="12" t="s">
        <v>799</v>
      </c>
      <c r="O12" s="12" t="s">
        <v>800</v>
      </c>
      <c r="P12" s="12" t="s">
        <v>806</v>
      </c>
      <c r="Q12" s="12" t="s">
        <v>803</v>
      </c>
      <c r="R12" s="12" t="s">
        <v>799</v>
      </c>
      <c r="S12" s="12" t="s">
        <v>806</v>
      </c>
      <c r="T12" s="12" t="s">
        <v>799</v>
      </c>
      <c r="U12" s="12" t="s">
        <v>801</v>
      </c>
      <c r="V12" s="12" t="s">
        <v>806</v>
      </c>
      <c r="Y12" t="s">
        <v>845</v>
      </c>
      <c r="Z12" t="s">
        <v>1184</v>
      </c>
      <c r="AA12" t="s">
        <v>1185</v>
      </c>
      <c r="AB12" t="s">
        <v>1187</v>
      </c>
      <c r="AC12" t="s">
        <v>803</v>
      </c>
      <c r="AD12" t="s">
        <v>804</v>
      </c>
      <c r="AE12" t="s">
        <v>808</v>
      </c>
      <c r="AF12">
        <v>24</v>
      </c>
    </row>
    <row r="13" spans="1:56" ht="15.75" x14ac:dyDescent="0.25">
      <c r="A13" s="12">
        <v>12</v>
      </c>
      <c r="B13" s="12">
        <v>7140209</v>
      </c>
      <c r="C13" s="13" t="s">
        <v>771</v>
      </c>
      <c r="D13" s="12">
        <v>7140209</v>
      </c>
      <c r="E13" s="14" t="s">
        <v>880</v>
      </c>
      <c r="F13" s="12" t="s">
        <v>849</v>
      </c>
      <c r="G13" s="12" t="s">
        <v>879</v>
      </c>
      <c r="H13" s="12" t="s">
        <v>873</v>
      </c>
      <c r="I13" s="12" t="s">
        <v>865</v>
      </c>
      <c r="J13" s="11"/>
      <c r="K13" s="12" t="s">
        <v>799</v>
      </c>
      <c r="L13" s="12" t="s">
        <v>800</v>
      </c>
      <c r="M13" s="12" t="s">
        <v>801</v>
      </c>
      <c r="N13" s="12" t="s">
        <v>799</v>
      </c>
      <c r="O13" s="12" t="s">
        <v>800</v>
      </c>
      <c r="P13" s="12" t="s">
        <v>806</v>
      </c>
      <c r="Q13" s="12" t="s">
        <v>799</v>
      </c>
      <c r="R13" s="12" t="s">
        <v>802</v>
      </c>
      <c r="S13" s="12" t="s">
        <v>806</v>
      </c>
      <c r="T13" s="12" t="s">
        <v>799</v>
      </c>
      <c r="U13" s="12" t="s">
        <v>801</v>
      </c>
      <c r="V13" s="12" t="s">
        <v>806</v>
      </c>
      <c r="Y13" t="s">
        <v>851</v>
      </c>
      <c r="Z13" t="s">
        <v>1184</v>
      </c>
      <c r="AA13" t="s">
        <v>1182</v>
      </c>
      <c r="AB13" t="s">
        <v>783</v>
      </c>
      <c r="AC13" t="s">
        <v>803</v>
      </c>
      <c r="AD13" t="s">
        <v>799</v>
      </c>
      <c r="AE13" t="s">
        <v>806</v>
      </c>
      <c r="AF13">
        <v>25</v>
      </c>
    </row>
    <row r="14" spans="1:56" ht="15.75" x14ac:dyDescent="0.25">
      <c r="A14" s="12">
        <v>13</v>
      </c>
      <c r="B14" s="12">
        <v>7140211</v>
      </c>
      <c r="C14" s="13" t="s">
        <v>881</v>
      </c>
      <c r="D14" s="12">
        <v>7140211</v>
      </c>
      <c r="E14" s="14" t="s">
        <v>882</v>
      </c>
      <c r="F14" s="12" t="s">
        <v>849</v>
      </c>
      <c r="G14" s="12" t="s">
        <v>879</v>
      </c>
      <c r="H14" s="12" t="s">
        <v>883</v>
      </c>
      <c r="I14" s="12" t="s">
        <v>884</v>
      </c>
      <c r="J14" s="11"/>
      <c r="K14" s="12" t="s">
        <v>799</v>
      </c>
      <c r="L14" s="12" t="s">
        <v>800</v>
      </c>
      <c r="M14" s="12" t="s">
        <v>801</v>
      </c>
      <c r="N14" s="12" t="s">
        <v>799</v>
      </c>
      <c r="O14" s="12" t="s">
        <v>800</v>
      </c>
      <c r="P14" s="12" t="s">
        <v>806</v>
      </c>
      <c r="Q14" s="12" t="s">
        <v>799</v>
      </c>
      <c r="R14" s="12" t="s">
        <v>800</v>
      </c>
      <c r="S14" s="12" t="s">
        <v>802</v>
      </c>
      <c r="T14" s="12" t="s">
        <v>799</v>
      </c>
      <c r="U14" s="12" t="s">
        <v>800</v>
      </c>
      <c r="V14" s="12" t="s">
        <v>807</v>
      </c>
      <c r="Y14" t="s">
        <v>852</v>
      </c>
      <c r="Z14" t="s">
        <v>1184</v>
      </c>
      <c r="AA14" t="s">
        <v>1182</v>
      </c>
      <c r="AB14" t="s">
        <v>1188</v>
      </c>
      <c r="AC14" t="s">
        <v>803</v>
      </c>
      <c r="AD14" t="s">
        <v>799</v>
      </c>
      <c r="AE14" t="s">
        <v>807</v>
      </c>
      <c r="AF14">
        <v>26</v>
      </c>
    </row>
    <row r="15" spans="1:56" ht="15.75" x14ac:dyDescent="0.25">
      <c r="A15" s="12">
        <v>14</v>
      </c>
      <c r="B15" s="12">
        <v>7620112</v>
      </c>
      <c r="C15" s="13" t="s">
        <v>746</v>
      </c>
      <c r="D15" s="12">
        <v>7620112</v>
      </c>
      <c r="E15" s="14" t="s">
        <v>885</v>
      </c>
      <c r="F15" s="12" t="s">
        <v>864</v>
      </c>
      <c r="G15" s="12" t="s">
        <v>873</v>
      </c>
      <c r="H15" s="12" t="s">
        <v>865</v>
      </c>
      <c r="I15" s="12"/>
      <c r="J15" s="11"/>
      <c r="K15" s="12" t="s">
        <v>799</v>
      </c>
      <c r="L15" s="12" t="s">
        <v>802</v>
      </c>
      <c r="M15" s="12" t="s">
        <v>801</v>
      </c>
      <c r="N15" s="12" t="s">
        <v>799</v>
      </c>
      <c r="O15" s="12" t="s">
        <v>802</v>
      </c>
      <c r="P15" s="12" t="s">
        <v>806</v>
      </c>
      <c r="Q15" s="12" t="s">
        <v>799</v>
      </c>
      <c r="R15" s="12" t="s">
        <v>801</v>
      </c>
      <c r="S15" s="12" t="s">
        <v>806</v>
      </c>
      <c r="T15" s="12" t="s">
        <v>747</v>
      </c>
      <c r="U15" s="12" t="s">
        <v>747</v>
      </c>
      <c r="V15" s="12" t="s">
        <v>747</v>
      </c>
      <c r="Y15" t="s">
        <v>865</v>
      </c>
      <c r="Z15" t="s">
        <v>1182</v>
      </c>
      <c r="AA15" t="s">
        <v>913</v>
      </c>
      <c r="AB15" t="s">
        <v>783</v>
      </c>
      <c r="AC15" t="s">
        <v>799</v>
      </c>
      <c r="AD15" t="s">
        <v>801</v>
      </c>
      <c r="AE15" t="s">
        <v>806</v>
      </c>
      <c r="AF15">
        <v>27</v>
      </c>
    </row>
    <row r="16" spans="1:56" ht="15.75" x14ac:dyDescent="0.25">
      <c r="A16" s="12">
        <v>15</v>
      </c>
      <c r="B16" s="12">
        <v>7620302</v>
      </c>
      <c r="C16" s="13" t="s">
        <v>886</v>
      </c>
      <c r="D16" s="12">
        <v>7620302</v>
      </c>
      <c r="E16" s="14" t="s">
        <v>887</v>
      </c>
      <c r="F16" s="12" t="s">
        <v>849</v>
      </c>
      <c r="G16" s="12" t="s">
        <v>864</v>
      </c>
      <c r="H16" s="12" t="s">
        <v>873</v>
      </c>
      <c r="I16" s="12" t="s">
        <v>865</v>
      </c>
      <c r="J16" s="11"/>
      <c r="K16" s="12" t="s">
        <v>799</v>
      </c>
      <c r="L16" s="12" t="s">
        <v>800</v>
      </c>
      <c r="M16" s="12" t="s">
        <v>801</v>
      </c>
      <c r="N16" s="12" t="s">
        <v>799</v>
      </c>
      <c r="O16" s="12" t="s">
        <v>802</v>
      </c>
      <c r="P16" s="12" t="s">
        <v>801</v>
      </c>
      <c r="Q16" s="12" t="s">
        <v>799</v>
      </c>
      <c r="R16" s="12" t="s">
        <v>802</v>
      </c>
      <c r="S16" s="12" t="s">
        <v>806</v>
      </c>
      <c r="T16" s="12" t="s">
        <v>799</v>
      </c>
      <c r="U16" s="12" t="s">
        <v>801</v>
      </c>
      <c r="V16" s="12" t="s">
        <v>806</v>
      </c>
      <c r="Y16" t="s">
        <v>846</v>
      </c>
      <c r="Z16" t="s">
        <v>1184</v>
      </c>
      <c r="AA16" t="s">
        <v>1185</v>
      </c>
      <c r="AB16" t="s">
        <v>783</v>
      </c>
      <c r="AC16" t="s">
        <v>803</v>
      </c>
      <c r="AD16" t="s">
        <v>804</v>
      </c>
      <c r="AE16" t="s">
        <v>806</v>
      </c>
      <c r="AF16">
        <v>28</v>
      </c>
    </row>
    <row r="17" spans="1:32" ht="15.75" x14ac:dyDescent="0.25">
      <c r="A17" s="12">
        <v>16</v>
      </c>
      <c r="B17" s="12">
        <v>7540105</v>
      </c>
      <c r="C17" s="13" t="s">
        <v>888</v>
      </c>
      <c r="D17" s="12">
        <v>7540105</v>
      </c>
      <c r="E17" s="14" t="s">
        <v>889</v>
      </c>
      <c r="F17" s="12" t="s">
        <v>849</v>
      </c>
      <c r="G17" s="12" t="s">
        <v>879</v>
      </c>
      <c r="H17" s="12" t="s">
        <v>864</v>
      </c>
      <c r="I17" s="12" t="s">
        <v>865</v>
      </c>
      <c r="J17" s="11"/>
      <c r="K17" s="12" t="s">
        <v>799</v>
      </c>
      <c r="L17" s="12" t="s">
        <v>800</v>
      </c>
      <c r="M17" s="12" t="s">
        <v>801</v>
      </c>
      <c r="N17" s="12" t="s">
        <v>799</v>
      </c>
      <c r="O17" s="12" t="s">
        <v>800</v>
      </c>
      <c r="P17" s="12" t="s">
        <v>806</v>
      </c>
      <c r="Q17" s="12" t="s">
        <v>799</v>
      </c>
      <c r="R17" s="12" t="s">
        <v>802</v>
      </c>
      <c r="S17" s="12" t="s">
        <v>801</v>
      </c>
      <c r="T17" s="12" t="s">
        <v>799</v>
      </c>
      <c r="U17" s="12" t="s">
        <v>801</v>
      </c>
      <c r="V17" s="12" t="s">
        <v>806</v>
      </c>
      <c r="Y17" t="s">
        <v>847</v>
      </c>
      <c r="Z17" t="s">
        <v>1184</v>
      </c>
      <c r="AA17" t="s">
        <v>1186</v>
      </c>
      <c r="AB17" t="s">
        <v>783</v>
      </c>
      <c r="AC17" t="s">
        <v>803</v>
      </c>
      <c r="AD17" t="s">
        <v>805</v>
      </c>
      <c r="AE17" t="s">
        <v>806</v>
      </c>
      <c r="AF17">
        <v>29</v>
      </c>
    </row>
    <row r="18" spans="1:32" ht="15.75" x14ac:dyDescent="0.25">
      <c r="A18" s="12">
        <v>17</v>
      </c>
      <c r="B18" s="12">
        <v>7510401</v>
      </c>
      <c r="C18" s="13" t="s">
        <v>890</v>
      </c>
      <c r="D18" s="12">
        <v>7510401</v>
      </c>
      <c r="E18" s="14" t="s">
        <v>889</v>
      </c>
      <c r="F18" s="12" t="s">
        <v>849</v>
      </c>
      <c r="G18" s="12" t="s">
        <v>879</v>
      </c>
      <c r="H18" s="12" t="s">
        <v>864</v>
      </c>
      <c r="I18" s="12" t="s">
        <v>865</v>
      </c>
      <c r="J18" s="11"/>
      <c r="K18" s="12" t="s">
        <v>799</v>
      </c>
      <c r="L18" s="12" t="s">
        <v>800</v>
      </c>
      <c r="M18" s="12" t="s">
        <v>801</v>
      </c>
      <c r="N18" s="12" t="s">
        <v>799</v>
      </c>
      <c r="O18" s="12" t="s">
        <v>800</v>
      </c>
      <c r="P18" s="12" t="s">
        <v>806</v>
      </c>
      <c r="Q18" s="12" t="s">
        <v>799</v>
      </c>
      <c r="R18" s="12" t="s">
        <v>802</v>
      </c>
      <c r="S18" s="12" t="s">
        <v>801</v>
      </c>
      <c r="T18" s="12" t="s">
        <v>799</v>
      </c>
      <c r="U18" s="12" t="s">
        <v>801</v>
      </c>
      <c r="V18" s="12" t="s">
        <v>806</v>
      </c>
      <c r="Y18" t="s">
        <v>866</v>
      </c>
      <c r="Z18" t="s">
        <v>1182</v>
      </c>
      <c r="AA18" t="s">
        <v>913</v>
      </c>
      <c r="AB18" t="s">
        <v>1188</v>
      </c>
      <c r="AC18" t="s">
        <v>799</v>
      </c>
      <c r="AD18" t="s">
        <v>801</v>
      </c>
      <c r="AE18" t="s">
        <v>807</v>
      </c>
      <c r="AF18">
        <v>30</v>
      </c>
    </row>
    <row r="19" spans="1:32" ht="15.75" x14ac:dyDescent="0.25">
      <c r="A19" s="12">
        <v>18</v>
      </c>
      <c r="B19" s="12" t="s">
        <v>891</v>
      </c>
      <c r="C19" s="13" t="s">
        <v>892</v>
      </c>
      <c r="D19" s="12" t="s">
        <v>891</v>
      </c>
      <c r="E19" s="14" t="s">
        <v>893</v>
      </c>
      <c r="F19" s="12" t="s">
        <v>879</v>
      </c>
      <c r="G19" s="12" t="s">
        <v>873</v>
      </c>
      <c r="H19" s="12" t="s">
        <v>865</v>
      </c>
      <c r="I19" s="12"/>
      <c r="J19" s="11"/>
      <c r="K19" s="12" t="s">
        <v>799</v>
      </c>
      <c r="L19" s="12" t="s">
        <v>800</v>
      </c>
      <c r="M19" s="12" t="s">
        <v>806</v>
      </c>
      <c r="N19" s="12" t="s">
        <v>799</v>
      </c>
      <c r="O19" s="12" t="s">
        <v>802</v>
      </c>
      <c r="P19" s="12" t="s">
        <v>806</v>
      </c>
      <c r="Q19" s="12" t="s">
        <v>799</v>
      </c>
      <c r="R19" s="12" t="s">
        <v>801</v>
      </c>
      <c r="S19" s="12" t="s">
        <v>806</v>
      </c>
      <c r="T19" s="12" t="s">
        <v>747</v>
      </c>
      <c r="U19" s="12" t="s">
        <v>747</v>
      </c>
      <c r="V19" s="12" t="s">
        <v>747</v>
      </c>
      <c r="Y19" t="s">
        <v>884</v>
      </c>
      <c r="Z19" t="s">
        <v>1182</v>
      </c>
      <c r="AA19" t="s">
        <v>1183</v>
      </c>
      <c r="AB19" t="s">
        <v>1188</v>
      </c>
      <c r="AC19" t="s">
        <v>799</v>
      </c>
      <c r="AD19" t="s">
        <v>800</v>
      </c>
      <c r="AE19" t="s">
        <v>807</v>
      </c>
      <c r="AF19">
        <v>31</v>
      </c>
    </row>
    <row r="20" spans="1:32" ht="15.75" x14ac:dyDescent="0.25">
      <c r="A20" s="12">
        <v>19</v>
      </c>
      <c r="B20" s="12">
        <v>7620113</v>
      </c>
      <c r="C20" s="13" t="s">
        <v>894</v>
      </c>
      <c r="D20" s="12">
        <v>7620113</v>
      </c>
      <c r="E20" s="14" t="s">
        <v>887</v>
      </c>
      <c r="F20" s="12" t="s">
        <v>849</v>
      </c>
      <c r="G20" s="12" t="s">
        <v>864</v>
      </c>
      <c r="H20" s="12" t="s">
        <v>873</v>
      </c>
      <c r="I20" s="12" t="s">
        <v>865</v>
      </c>
      <c r="J20" s="11"/>
      <c r="K20" s="12" t="s">
        <v>799</v>
      </c>
      <c r="L20" s="12" t="s">
        <v>800</v>
      </c>
      <c r="M20" s="12" t="s">
        <v>801</v>
      </c>
      <c r="N20" s="12" t="s">
        <v>799</v>
      </c>
      <c r="O20" s="12" t="s">
        <v>802</v>
      </c>
      <c r="P20" s="12" t="s">
        <v>801</v>
      </c>
      <c r="Q20" s="12" t="s">
        <v>799</v>
      </c>
      <c r="R20" s="12" t="s">
        <v>802</v>
      </c>
      <c r="S20" s="12" t="s">
        <v>806</v>
      </c>
      <c r="T20" s="12" t="s">
        <v>799</v>
      </c>
      <c r="U20" s="12" t="s">
        <v>801</v>
      </c>
      <c r="V20" s="12" t="s">
        <v>806</v>
      </c>
      <c r="Y20" t="s">
        <v>861</v>
      </c>
      <c r="Z20" t="s">
        <v>1184</v>
      </c>
      <c r="AA20" t="s">
        <v>1186</v>
      </c>
      <c r="AB20" t="s">
        <v>1188</v>
      </c>
      <c r="AC20" t="s">
        <v>803</v>
      </c>
      <c r="AD20" t="s">
        <v>805</v>
      </c>
      <c r="AE20" t="s">
        <v>807</v>
      </c>
      <c r="AF20">
        <v>32</v>
      </c>
    </row>
    <row r="21" spans="1:32" ht="15.75" x14ac:dyDescent="0.25">
      <c r="A21" s="12">
        <v>20</v>
      </c>
      <c r="B21" s="12">
        <v>7540104</v>
      </c>
      <c r="C21" s="13" t="s">
        <v>895</v>
      </c>
      <c r="D21" s="12">
        <v>7540104</v>
      </c>
      <c r="E21" s="14" t="s">
        <v>889</v>
      </c>
      <c r="F21" s="12" t="s">
        <v>849</v>
      </c>
      <c r="G21" s="12" t="s">
        <v>879</v>
      </c>
      <c r="H21" s="12" t="s">
        <v>864</v>
      </c>
      <c r="I21" s="12" t="s">
        <v>865</v>
      </c>
      <c r="J21" s="11"/>
      <c r="K21" s="12" t="s">
        <v>799</v>
      </c>
      <c r="L21" s="12" t="s">
        <v>800</v>
      </c>
      <c r="M21" s="12" t="s">
        <v>801</v>
      </c>
      <c r="N21" s="12" t="s">
        <v>799</v>
      </c>
      <c r="O21" s="12" t="s">
        <v>800</v>
      </c>
      <c r="P21" s="12" t="s">
        <v>806</v>
      </c>
      <c r="Q21" s="12" t="s">
        <v>799</v>
      </c>
      <c r="R21" s="12" t="s">
        <v>802</v>
      </c>
      <c r="S21" s="12" t="s">
        <v>801</v>
      </c>
      <c r="T21" s="12" t="s">
        <v>799</v>
      </c>
      <c r="U21" s="12" t="s">
        <v>801</v>
      </c>
      <c r="V21" s="12" t="s">
        <v>806</v>
      </c>
      <c r="Y21" t="s">
        <v>869</v>
      </c>
      <c r="Z21" t="s">
        <v>1184</v>
      </c>
      <c r="AA21" t="s">
        <v>1185</v>
      </c>
      <c r="AB21" t="s">
        <v>1188</v>
      </c>
      <c r="AC21" t="s">
        <v>803</v>
      </c>
      <c r="AD21" t="s">
        <v>804</v>
      </c>
      <c r="AE21" t="s">
        <v>807</v>
      </c>
      <c r="AF21">
        <v>33</v>
      </c>
    </row>
    <row r="22" spans="1:32" ht="15.75" x14ac:dyDescent="0.25">
      <c r="A22" s="12">
        <v>21</v>
      </c>
      <c r="B22" s="12">
        <v>7420201</v>
      </c>
      <c r="C22" s="13" t="s">
        <v>896</v>
      </c>
      <c r="D22" s="12">
        <v>7420201</v>
      </c>
      <c r="E22" s="14" t="s">
        <v>887</v>
      </c>
      <c r="F22" s="12" t="s">
        <v>849</v>
      </c>
      <c r="G22" s="12" t="s">
        <v>864</v>
      </c>
      <c r="H22" s="12" t="s">
        <v>873</v>
      </c>
      <c r="I22" s="12" t="s">
        <v>865</v>
      </c>
      <c r="J22" s="11"/>
      <c r="K22" s="12" t="s">
        <v>799</v>
      </c>
      <c r="L22" s="12" t="s">
        <v>800</v>
      </c>
      <c r="M22" s="12" t="s">
        <v>801</v>
      </c>
      <c r="N22" s="12" t="s">
        <v>799</v>
      </c>
      <c r="O22" s="12" t="s">
        <v>802</v>
      </c>
      <c r="P22" s="12" t="s">
        <v>801</v>
      </c>
      <c r="Q22" s="12" t="s">
        <v>799</v>
      </c>
      <c r="R22" s="12" t="s">
        <v>802</v>
      </c>
      <c r="S22" s="12" t="s">
        <v>806</v>
      </c>
      <c r="T22" s="12" t="s">
        <v>799</v>
      </c>
      <c r="U22" s="12" t="s">
        <v>801</v>
      </c>
      <c r="V22" s="12" t="s">
        <v>806</v>
      </c>
      <c r="Y22" t="s">
        <v>1189</v>
      </c>
      <c r="Z22" t="s">
        <v>1184</v>
      </c>
      <c r="AA22" t="s">
        <v>1187</v>
      </c>
      <c r="AB22" t="s">
        <v>783</v>
      </c>
      <c r="AC22" t="s">
        <v>803</v>
      </c>
      <c r="AD22" t="s">
        <v>808</v>
      </c>
      <c r="AE22" t="s">
        <v>806</v>
      </c>
      <c r="AF22">
        <v>34</v>
      </c>
    </row>
    <row r="23" spans="1:32" ht="15.75" x14ac:dyDescent="0.25">
      <c r="A23" s="12">
        <v>22</v>
      </c>
      <c r="B23" s="12" t="s">
        <v>897</v>
      </c>
      <c r="C23" s="13" t="s">
        <v>898</v>
      </c>
      <c r="D23" s="12" t="s">
        <v>897</v>
      </c>
      <c r="E23" s="14" t="s">
        <v>893</v>
      </c>
      <c r="F23" s="12" t="s">
        <v>879</v>
      </c>
      <c r="G23" s="12" t="s">
        <v>873</v>
      </c>
      <c r="H23" s="12" t="s">
        <v>865</v>
      </c>
      <c r="I23" s="12"/>
      <c r="J23" s="11"/>
      <c r="K23" s="12" t="s">
        <v>799</v>
      </c>
      <c r="L23" s="12" t="s">
        <v>800</v>
      </c>
      <c r="M23" s="12" t="s">
        <v>806</v>
      </c>
      <c r="N23" s="12" t="s">
        <v>799</v>
      </c>
      <c r="O23" s="12" t="s">
        <v>802</v>
      </c>
      <c r="P23" s="12" t="s">
        <v>806</v>
      </c>
      <c r="Q23" s="12" t="s">
        <v>799</v>
      </c>
      <c r="R23" s="12" t="s">
        <v>801</v>
      </c>
      <c r="S23" s="12" t="s">
        <v>806</v>
      </c>
      <c r="T23" s="12" t="s">
        <v>747</v>
      </c>
      <c r="U23" s="12" t="s">
        <v>747</v>
      </c>
      <c r="V23" s="12" t="s">
        <v>747</v>
      </c>
      <c r="Y23" t="s">
        <v>855</v>
      </c>
      <c r="Z23" t="s">
        <v>1182</v>
      </c>
      <c r="AA23" t="s">
        <v>961</v>
      </c>
      <c r="AB23" t="s">
        <v>1190</v>
      </c>
      <c r="AC23" t="s">
        <v>799</v>
      </c>
      <c r="AD23" t="s">
        <v>802</v>
      </c>
      <c r="AE23" t="s">
        <v>983</v>
      </c>
      <c r="AF23">
        <v>35</v>
      </c>
    </row>
    <row r="24" spans="1:32" ht="15.75" x14ac:dyDescent="0.25">
      <c r="A24" s="12">
        <v>23</v>
      </c>
      <c r="B24" s="12">
        <v>7480201</v>
      </c>
      <c r="C24" s="13" t="s">
        <v>754</v>
      </c>
      <c r="D24" s="12">
        <v>7480201</v>
      </c>
      <c r="E24" s="14" t="s">
        <v>899</v>
      </c>
      <c r="F24" s="12" t="s">
        <v>849</v>
      </c>
      <c r="G24" s="12" t="s">
        <v>879</v>
      </c>
      <c r="H24" s="12"/>
      <c r="I24" s="12"/>
      <c r="J24" s="11"/>
      <c r="K24" s="12" t="s">
        <v>799</v>
      </c>
      <c r="L24" s="12" t="s">
        <v>800</v>
      </c>
      <c r="M24" s="12" t="s">
        <v>801</v>
      </c>
      <c r="N24" s="12" t="s">
        <v>799</v>
      </c>
      <c r="O24" s="12" t="s">
        <v>800</v>
      </c>
      <c r="P24" s="12" t="s">
        <v>806</v>
      </c>
      <c r="Q24" s="12" t="s">
        <v>747</v>
      </c>
      <c r="R24" s="12" t="s">
        <v>747</v>
      </c>
      <c r="S24" s="12" t="s">
        <v>747</v>
      </c>
      <c r="T24" s="12" t="s">
        <v>747</v>
      </c>
      <c r="U24" s="12" t="s">
        <v>747</v>
      </c>
      <c r="V24" s="12" t="s">
        <v>747</v>
      </c>
      <c r="Y24" t="s">
        <v>856</v>
      </c>
      <c r="Z24" t="s">
        <v>1182</v>
      </c>
      <c r="AA24" t="s">
        <v>1184</v>
      </c>
      <c r="AB24" t="s">
        <v>1190</v>
      </c>
      <c r="AC24" t="s">
        <v>799</v>
      </c>
      <c r="AD24" t="s">
        <v>803</v>
      </c>
      <c r="AE24" t="s">
        <v>983</v>
      </c>
      <c r="AF24">
        <v>36</v>
      </c>
    </row>
    <row r="25" spans="1:32" ht="15.75" x14ac:dyDescent="0.25">
      <c r="A25" s="12">
        <v>24</v>
      </c>
      <c r="B25" s="12" t="s">
        <v>900</v>
      </c>
      <c r="C25" s="13" t="s">
        <v>901</v>
      </c>
      <c r="D25" s="12" t="s">
        <v>900</v>
      </c>
      <c r="E25" s="14" t="s">
        <v>899</v>
      </c>
      <c r="F25" s="12" t="s">
        <v>849</v>
      </c>
      <c r="G25" s="12" t="s">
        <v>879</v>
      </c>
      <c r="H25" s="12"/>
      <c r="I25" s="12"/>
      <c r="J25" s="11"/>
      <c r="K25" s="12" t="s">
        <v>799</v>
      </c>
      <c r="L25" s="12" t="s">
        <v>800</v>
      </c>
      <c r="M25" s="12" t="s">
        <v>801</v>
      </c>
      <c r="N25" s="12" t="s">
        <v>799</v>
      </c>
      <c r="O25" s="12" t="s">
        <v>800</v>
      </c>
      <c r="P25" s="12" t="s">
        <v>806</v>
      </c>
      <c r="Q25" s="12" t="s">
        <v>747</v>
      </c>
      <c r="R25" s="12" t="s">
        <v>747</v>
      </c>
      <c r="S25" s="12" t="s">
        <v>747</v>
      </c>
      <c r="T25" s="12" t="s">
        <v>747</v>
      </c>
      <c r="U25" s="12" t="s">
        <v>747</v>
      </c>
      <c r="V25" s="12" t="s">
        <v>747</v>
      </c>
      <c r="Y25" t="s">
        <v>857</v>
      </c>
      <c r="Z25" t="s">
        <v>1182</v>
      </c>
      <c r="AA25" t="s">
        <v>913</v>
      </c>
      <c r="AB25" t="s">
        <v>1190</v>
      </c>
      <c r="AC25" t="s">
        <v>799</v>
      </c>
      <c r="AD25" t="s">
        <v>801</v>
      </c>
      <c r="AE25" t="s">
        <v>983</v>
      </c>
      <c r="AF25">
        <v>37</v>
      </c>
    </row>
    <row r="26" spans="1:32" ht="15.75" x14ac:dyDescent="0.25">
      <c r="A26" s="12">
        <v>25</v>
      </c>
      <c r="B26" s="12" t="s">
        <v>902</v>
      </c>
      <c r="C26" s="13" t="s">
        <v>903</v>
      </c>
      <c r="D26" s="12" t="s">
        <v>902</v>
      </c>
      <c r="E26" s="14" t="s">
        <v>904</v>
      </c>
      <c r="F26" s="12" t="s">
        <v>879</v>
      </c>
      <c r="G26" s="12" t="s">
        <v>851</v>
      </c>
      <c r="H26" s="12" t="s">
        <v>865</v>
      </c>
      <c r="I26" s="12"/>
      <c r="J26" s="11"/>
      <c r="K26" s="12" t="s">
        <v>799</v>
      </c>
      <c r="L26" s="12" t="s">
        <v>800</v>
      </c>
      <c r="M26" s="12" t="s">
        <v>806</v>
      </c>
      <c r="N26" s="12" t="s">
        <v>803</v>
      </c>
      <c r="O26" s="12" t="s">
        <v>799</v>
      </c>
      <c r="P26" s="12" t="s">
        <v>806</v>
      </c>
      <c r="Q26" s="12" t="s">
        <v>799</v>
      </c>
      <c r="R26" s="12" t="s">
        <v>801</v>
      </c>
      <c r="S26" s="12" t="s">
        <v>806</v>
      </c>
      <c r="T26" s="12" t="s">
        <v>747</v>
      </c>
      <c r="U26" s="12" t="s">
        <v>747</v>
      </c>
      <c r="V26" s="12" t="s">
        <v>747</v>
      </c>
    </row>
    <row r="27" spans="1:32" ht="15.75" x14ac:dyDescent="0.25">
      <c r="A27" s="12">
        <v>26</v>
      </c>
      <c r="B27" s="12">
        <v>7540101</v>
      </c>
      <c r="C27" s="13" t="s">
        <v>760</v>
      </c>
      <c r="D27" s="12">
        <v>7540101</v>
      </c>
      <c r="E27" s="14" t="s">
        <v>889</v>
      </c>
      <c r="F27" s="12" t="s">
        <v>849</v>
      </c>
      <c r="G27" s="12" t="s">
        <v>879</v>
      </c>
      <c r="H27" s="12" t="s">
        <v>864</v>
      </c>
      <c r="I27" s="12" t="s">
        <v>865</v>
      </c>
      <c r="J27" s="11"/>
      <c r="K27" s="12" t="s">
        <v>799</v>
      </c>
      <c r="L27" s="12" t="s">
        <v>800</v>
      </c>
      <c r="M27" s="12" t="s">
        <v>801</v>
      </c>
      <c r="N27" s="12" t="s">
        <v>799</v>
      </c>
      <c r="O27" s="12" t="s">
        <v>800</v>
      </c>
      <c r="P27" s="12" t="s">
        <v>806</v>
      </c>
      <c r="Q27" s="12" t="s">
        <v>799</v>
      </c>
      <c r="R27" s="12" t="s">
        <v>802</v>
      </c>
      <c r="S27" s="12" t="s">
        <v>801</v>
      </c>
      <c r="T27" s="12" t="s">
        <v>799</v>
      </c>
      <c r="U27" s="12" t="s">
        <v>801</v>
      </c>
      <c r="V27" s="12" t="s">
        <v>806</v>
      </c>
    </row>
    <row r="28" spans="1:32" ht="15.75" x14ac:dyDescent="0.25">
      <c r="A28" s="12">
        <v>27</v>
      </c>
      <c r="B28" s="12" t="s">
        <v>905</v>
      </c>
      <c r="C28" s="13" t="s">
        <v>906</v>
      </c>
      <c r="D28" s="12" t="s">
        <v>905</v>
      </c>
      <c r="E28" s="14" t="s">
        <v>893</v>
      </c>
      <c r="F28" s="12" t="s">
        <v>879</v>
      </c>
      <c r="G28" s="12" t="s">
        <v>873</v>
      </c>
      <c r="H28" s="12" t="s">
        <v>865</v>
      </c>
      <c r="I28" s="12"/>
      <c r="J28" s="11"/>
      <c r="K28" s="12" t="s">
        <v>799</v>
      </c>
      <c r="L28" s="12" t="s">
        <v>800</v>
      </c>
      <c r="M28" s="12" t="s">
        <v>806</v>
      </c>
      <c r="N28" s="12" t="s">
        <v>799</v>
      </c>
      <c r="O28" s="12" t="s">
        <v>802</v>
      </c>
      <c r="P28" s="12" t="s">
        <v>806</v>
      </c>
      <c r="Q28" s="12" t="s">
        <v>799</v>
      </c>
      <c r="R28" s="12" t="s">
        <v>801</v>
      </c>
      <c r="S28" s="12" t="s">
        <v>806</v>
      </c>
      <c r="T28" s="12" t="s">
        <v>747</v>
      </c>
      <c r="U28" s="12" t="s">
        <v>747</v>
      </c>
      <c r="V28" s="12" t="s">
        <v>747</v>
      </c>
    </row>
    <row r="29" spans="1:32" ht="15.75" x14ac:dyDescent="0.25">
      <c r="A29" s="12">
        <v>28</v>
      </c>
      <c r="B29" s="12">
        <v>7620105</v>
      </c>
      <c r="C29" s="13" t="s">
        <v>774</v>
      </c>
      <c r="D29" s="12">
        <v>7620105</v>
      </c>
      <c r="E29" s="14" t="s">
        <v>907</v>
      </c>
      <c r="F29" s="12" t="s">
        <v>849</v>
      </c>
      <c r="G29" s="12" t="s">
        <v>883</v>
      </c>
      <c r="H29" s="12" t="s">
        <v>864</v>
      </c>
      <c r="I29" s="12" t="s">
        <v>873</v>
      </c>
      <c r="J29" s="11"/>
      <c r="K29" s="12" t="s">
        <v>799</v>
      </c>
      <c r="L29" s="12" t="s">
        <v>800</v>
      </c>
      <c r="M29" s="12" t="s">
        <v>801</v>
      </c>
      <c r="N29" s="12" t="s">
        <v>799</v>
      </c>
      <c r="O29" s="12" t="s">
        <v>800</v>
      </c>
      <c r="P29" s="12" t="s">
        <v>802</v>
      </c>
      <c r="Q29" s="12" t="s">
        <v>799</v>
      </c>
      <c r="R29" s="12" t="s">
        <v>802</v>
      </c>
      <c r="S29" s="12" t="s">
        <v>801</v>
      </c>
      <c r="T29" s="12" t="s">
        <v>799</v>
      </c>
      <c r="U29" s="12" t="s">
        <v>802</v>
      </c>
      <c r="V29" s="12" t="s">
        <v>806</v>
      </c>
    </row>
    <row r="30" spans="1:32" ht="15.75" x14ac:dyDescent="0.25">
      <c r="A30" s="12">
        <v>29</v>
      </c>
      <c r="B30" s="12">
        <v>7310201</v>
      </c>
      <c r="C30" s="13" t="s">
        <v>908</v>
      </c>
      <c r="D30" s="12">
        <v>7310201</v>
      </c>
      <c r="E30" s="14" t="s">
        <v>843</v>
      </c>
      <c r="F30" s="12" t="s">
        <v>844</v>
      </c>
      <c r="G30" s="12" t="s">
        <v>845</v>
      </c>
      <c r="H30" s="12" t="s">
        <v>846</v>
      </c>
      <c r="I30" s="12" t="s">
        <v>847</v>
      </c>
      <c r="J30" s="11"/>
      <c r="K30" s="12" t="s">
        <v>803</v>
      </c>
      <c r="L30" s="12" t="s">
        <v>804</v>
      </c>
      <c r="M30" s="12" t="s">
        <v>805</v>
      </c>
      <c r="N30" s="12" t="s">
        <v>803</v>
      </c>
      <c r="O30" s="12" t="s">
        <v>804</v>
      </c>
      <c r="P30" s="12" t="s">
        <v>808</v>
      </c>
      <c r="Q30" s="12" t="s">
        <v>803</v>
      </c>
      <c r="R30" s="12" t="s">
        <v>804</v>
      </c>
      <c r="S30" s="12" t="s">
        <v>806</v>
      </c>
      <c r="T30" s="12" t="s">
        <v>803</v>
      </c>
      <c r="U30" s="12" t="s">
        <v>805</v>
      </c>
      <c r="V30" s="12" t="s">
        <v>806</v>
      </c>
    </row>
    <row r="31" spans="1:32" ht="15.75" x14ac:dyDescent="0.25">
      <c r="A31" s="12">
        <v>30</v>
      </c>
      <c r="B31" s="12">
        <v>7480104</v>
      </c>
      <c r="C31" s="13" t="s">
        <v>909</v>
      </c>
      <c r="D31" s="12">
        <v>7480104</v>
      </c>
      <c r="E31" s="14" t="s">
        <v>899</v>
      </c>
      <c r="F31" s="12" t="s">
        <v>849</v>
      </c>
      <c r="G31" s="12" t="s">
        <v>879</v>
      </c>
      <c r="H31" s="12"/>
      <c r="I31" s="12"/>
      <c r="J31" s="11"/>
      <c r="K31" s="12" t="s">
        <v>799</v>
      </c>
      <c r="L31" s="12" t="s">
        <v>800</v>
      </c>
      <c r="M31" s="12" t="s">
        <v>801</v>
      </c>
      <c r="N31" s="12" t="s">
        <v>799</v>
      </c>
      <c r="O31" s="12" t="s">
        <v>800</v>
      </c>
      <c r="P31" s="12" t="s">
        <v>806</v>
      </c>
      <c r="Q31" s="12" t="s">
        <v>747</v>
      </c>
      <c r="R31" s="12" t="s">
        <v>747</v>
      </c>
      <c r="S31" s="12" t="s">
        <v>747</v>
      </c>
      <c r="T31" s="12" t="s">
        <v>747</v>
      </c>
      <c r="U31" s="12" t="s">
        <v>747</v>
      </c>
      <c r="V31" s="12" t="s">
        <v>747</v>
      </c>
    </row>
    <row r="32" spans="1:32" ht="15.75" x14ac:dyDescent="0.25">
      <c r="A32" s="12">
        <v>31</v>
      </c>
      <c r="B32" s="12">
        <v>7720203</v>
      </c>
      <c r="C32" s="13" t="s">
        <v>910</v>
      </c>
      <c r="D32" s="12">
        <v>7720203</v>
      </c>
      <c r="E32" s="14" t="s">
        <v>911</v>
      </c>
      <c r="F32" s="12" t="s">
        <v>849</v>
      </c>
      <c r="G32" s="12" t="s">
        <v>864</v>
      </c>
      <c r="H32" s="12" t="s">
        <v>912</v>
      </c>
      <c r="I32" s="12" t="s">
        <v>865</v>
      </c>
      <c r="J32" s="11"/>
      <c r="K32" s="12" t="s">
        <v>799</v>
      </c>
      <c r="L32" s="12" t="s">
        <v>800</v>
      </c>
      <c r="M32" s="12" t="s">
        <v>801</v>
      </c>
      <c r="N32" s="12" t="s">
        <v>799</v>
      </c>
      <c r="O32" s="12" t="s">
        <v>802</v>
      </c>
      <c r="P32" s="12" t="s">
        <v>801</v>
      </c>
      <c r="Q32" s="12" t="s">
        <v>803</v>
      </c>
      <c r="R32" s="12" t="s">
        <v>799</v>
      </c>
      <c r="S32" s="12" t="s">
        <v>801</v>
      </c>
      <c r="T32" s="12" t="s">
        <v>799</v>
      </c>
      <c r="U32" s="12" t="s">
        <v>801</v>
      </c>
      <c r="V32" s="12" t="s">
        <v>806</v>
      </c>
    </row>
    <row r="33" spans="1:22" ht="15.75" x14ac:dyDescent="0.25">
      <c r="A33" s="12">
        <v>32</v>
      </c>
      <c r="B33" s="12">
        <v>7440112</v>
      </c>
      <c r="C33" s="13" t="s">
        <v>913</v>
      </c>
      <c r="D33" s="12">
        <v>7440112</v>
      </c>
      <c r="E33" s="14" t="s">
        <v>911</v>
      </c>
      <c r="F33" s="12" t="s">
        <v>849</v>
      </c>
      <c r="G33" s="12" t="s">
        <v>864</v>
      </c>
      <c r="H33" s="12" t="s">
        <v>912</v>
      </c>
      <c r="I33" s="12" t="s">
        <v>865</v>
      </c>
      <c r="J33" s="11"/>
      <c r="K33" s="12" t="s">
        <v>799</v>
      </c>
      <c r="L33" s="12" t="s">
        <v>800</v>
      </c>
      <c r="M33" s="12" t="s">
        <v>801</v>
      </c>
      <c r="N33" s="12" t="s">
        <v>799</v>
      </c>
      <c r="O33" s="12" t="s">
        <v>802</v>
      </c>
      <c r="P33" s="12" t="s">
        <v>801</v>
      </c>
      <c r="Q33" s="12" t="s">
        <v>803</v>
      </c>
      <c r="R33" s="12" t="s">
        <v>799</v>
      </c>
      <c r="S33" s="12" t="s">
        <v>801</v>
      </c>
      <c r="T33" s="12" t="s">
        <v>799</v>
      </c>
      <c r="U33" s="12" t="s">
        <v>801</v>
      </c>
      <c r="V33" s="12" t="s">
        <v>806</v>
      </c>
    </row>
    <row r="34" spans="1:22" ht="15.75" x14ac:dyDescent="0.25">
      <c r="A34" s="12">
        <v>33</v>
      </c>
      <c r="B34" s="12">
        <v>7340301</v>
      </c>
      <c r="C34" s="13" t="s">
        <v>788</v>
      </c>
      <c r="D34" s="12">
        <v>7340301</v>
      </c>
      <c r="E34" s="14" t="s">
        <v>914</v>
      </c>
      <c r="F34" s="12" t="s">
        <v>849</v>
      </c>
      <c r="G34" s="12" t="s">
        <v>879</v>
      </c>
      <c r="H34" s="12" t="s">
        <v>912</v>
      </c>
      <c r="I34" s="12" t="s">
        <v>851</v>
      </c>
      <c r="J34" s="11"/>
      <c r="K34" s="12" t="s">
        <v>799</v>
      </c>
      <c r="L34" s="12" t="s">
        <v>800</v>
      </c>
      <c r="M34" s="12" t="s">
        <v>801</v>
      </c>
      <c r="N34" s="12" t="s">
        <v>799</v>
      </c>
      <c r="O34" s="12" t="s">
        <v>800</v>
      </c>
      <c r="P34" s="12" t="s">
        <v>806</v>
      </c>
      <c r="Q34" s="12" t="s">
        <v>803</v>
      </c>
      <c r="R34" s="12" t="s">
        <v>799</v>
      </c>
      <c r="S34" s="12" t="s">
        <v>801</v>
      </c>
      <c r="T34" s="12" t="s">
        <v>803</v>
      </c>
      <c r="U34" s="12" t="s">
        <v>799</v>
      </c>
      <c r="V34" s="12" t="s">
        <v>806</v>
      </c>
    </row>
    <row r="35" spans="1:22" ht="15.75" x14ac:dyDescent="0.25">
      <c r="A35" s="12">
        <v>34</v>
      </c>
      <c r="B35" s="12">
        <v>7340302</v>
      </c>
      <c r="C35" s="13" t="s">
        <v>915</v>
      </c>
      <c r="D35" s="12">
        <v>7340302</v>
      </c>
      <c r="E35" s="14" t="s">
        <v>914</v>
      </c>
      <c r="F35" s="12" t="s">
        <v>849</v>
      </c>
      <c r="G35" s="12" t="s">
        <v>879</v>
      </c>
      <c r="H35" s="12" t="s">
        <v>912</v>
      </c>
      <c r="I35" s="12" t="s">
        <v>851</v>
      </c>
      <c r="J35" s="11"/>
      <c r="K35" s="12" t="s">
        <v>799</v>
      </c>
      <c r="L35" s="12" t="s">
        <v>800</v>
      </c>
      <c r="M35" s="12" t="s">
        <v>801</v>
      </c>
      <c r="N35" s="12" t="s">
        <v>799</v>
      </c>
      <c r="O35" s="12" t="s">
        <v>800</v>
      </c>
      <c r="P35" s="12" t="s">
        <v>806</v>
      </c>
      <c r="Q35" s="12" t="s">
        <v>803</v>
      </c>
      <c r="R35" s="12" t="s">
        <v>799</v>
      </c>
      <c r="S35" s="12" t="s">
        <v>801</v>
      </c>
      <c r="T35" s="12" t="s">
        <v>803</v>
      </c>
      <c r="U35" s="12" t="s">
        <v>799</v>
      </c>
      <c r="V35" s="12" t="s">
        <v>806</v>
      </c>
    </row>
    <row r="36" spans="1:22" ht="15.75" x14ac:dyDescent="0.25">
      <c r="A36" s="12">
        <v>35</v>
      </c>
      <c r="B36" s="12" t="s">
        <v>916</v>
      </c>
      <c r="C36" s="13" t="s">
        <v>917</v>
      </c>
      <c r="D36" s="12" t="s">
        <v>916</v>
      </c>
      <c r="E36" s="14" t="s">
        <v>914</v>
      </c>
      <c r="F36" s="12" t="s">
        <v>849</v>
      </c>
      <c r="G36" s="12" t="s">
        <v>879</v>
      </c>
      <c r="H36" s="12" t="s">
        <v>912</v>
      </c>
      <c r="I36" s="12" t="s">
        <v>851</v>
      </c>
      <c r="J36" s="11"/>
      <c r="K36" s="12" t="s">
        <v>799</v>
      </c>
      <c r="L36" s="12" t="s">
        <v>800</v>
      </c>
      <c r="M36" s="12" t="s">
        <v>801</v>
      </c>
      <c r="N36" s="12" t="s">
        <v>799</v>
      </c>
      <c r="O36" s="12" t="s">
        <v>800</v>
      </c>
      <c r="P36" s="12" t="s">
        <v>806</v>
      </c>
      <c r="Q36" s="12" t="s">
        <v>803</v>
      </c>
      <c r="R36" s="12" t="s">
        <v>799</v>
      </c>
      <c r="S36" s="12" t="s">
        <v>801</v>
      </c>
      <c r="T36" s="12" t="s">
        <v>803</v>
      </c>
      <c r="U36" s="12" t="s">
        <v>799</v>
      </c>
      <c r="V36" s="12" t="s">
        <v>806</v>
      </c>
    </row>
    <row r="37" spans="1:22" ht="15.75" x14ac:dyDescent="0.25">
      <c r="A37" s="12">
        <v>36</v>
      </c>
      <c r="B37" s="12">
        <v>7340120</v>
      </c>
      <c r="C37" s="13" t="s">
        <v>770</v>
      </c>
      <c r="D37" s="12">
        <v>7340120</v>
      </c>
      <c r="E37" s="14" t="s">
        <v>914</v>
      </c>
      <c r="F37" s="12" t="s">
        <v>849</v>
      </c>
      <c r="G37" s="12" t="s">
        <v>879</v>
      </c>
      <c r="H37" s="12" t="s">
        <v>912</v>
      </c>
      <c r="I37" s="12" t="s">
        <v>851</v>
      </c>
      <c r="J37" s="11"/>
      <c r="K37" s="12" t="s">
        <v>799</v>
      </c>
      <c r="L37" s="12" t="s">
        <v>800</v>
      </c>
      <c r="M37" s="12" t="s">
        <v>801</v>
      </c>
      <c r="N37" s="12" t="s">
        <v>799</v>
      </c>
      <c r="O37" s="12" t="s">
        <v>800</v>
      </c>
      <c r="P37" s="12" t="s">
        <v>806</v>
      </c>
      <c r="Q37" s="12" t="s">
        <v>803</v>
      </c>
      <c r="R37" s="12" t="s">
        <v>799</v>
      </c>
      <c r="S37" s="12" t="s">
        <v>801</v>
      </c>
      <c r="T37" s="12" t="s">
        <v>803</v>
      </c>
      <c r="U37" s="12" t="s">
        <v>799</v>
      </c>
      <c r="V37" s="12" t="s">
        <v>806</v>
      </c>
    </row>
    <row r="38" spans="1:22" ht="15.75" x14ac:dyDescent="0.25">
      <c r="A38" s="12">
        <v>37</v>
      </c>
      <c r="B38" s="12" t="s">
        <v>918</v>
      </c>
      <c r="C38" s="13" t="s">
        <v>919</v>
      </c>
      <c r="D38" s="12" t="s">
        <v>918</v>
      </c>
      <c r="E38" s="14" t="s">
        <v>904</v>
      </c>
      <c r="F38" s="12" t="s">
        <v>879</v>
      </c>
      <c r="G38" s="12" t="s">
        <v>851</v>
      </c>
      <c r="H38" s="12" t="s">
        <v>865</v>
      </c>
      <c r="I38" s="12"/>
      <c r="J38" s="11"/>
      <c r="K38" s="12" t="s">
        <v>799</v>
      </c>
      <c r="L38" s="12" t="s">
        <v>800</v>
      </c>
      <c r="M38" s="12" t="s">
        <v>806</v>
      </c>
      <c r="N38" s="12" t="s">
        <v>803</v>
      </c>
      <c r="O38" s="12" t="s">
        <v>799</v>
      </c>
      <c r="P38" s="12" t="s">
        <v>806</v>
      </c>
      <c r="Q38" s="12" t="s">
        <v>799</v>
      </c>
      <c r="R38" s="12" t="s">
        <v>801</v>
      </c>
      <c r="S38" s="12" t="s">
        <v>806</v>
      </c>
      <c r="T38" s="12" t="s">
        <v>747</v>
      </c>
      <c r="U38" s="12" t="s">
        <v>747</v>
      </c>
      <c r="V38" s="12" t="s">
        <v>747</v>
      </c>
    </row>
    <row r="39" spans="1:22" ht="15.75" x14ac:dyDescent="0.25">
      <c r="A39" s="12">
        <v>38</v>
      </c>
      <c r="B39" s="12">
        <v>7340121</v>
      </c>
      <c r="C39" s="13" t="s">
        <v>789</v>
      </c>
      <c r="D39" s="12">
        <v>7340121</v>
      </c>
      <c r="E39" s="14" t="s">
        <v>914</v>
      </c>
      <c r="F39" s="12" t="s">
        <v>849</v>
      </c>
      <c r="G39" s="12" t="s">
        <v>879</v>
      </c>
      <c r="H39" s="12" t="s">
        <v>912</v>
      </c>
      <c r="I39" s="12" t="s">
        <v>851</v>
      </c>
      <c r="J39" s="11"/>
      <c r="K39" s="12" t="s">
        <v>799</v>
      </c>
      <c r="L39" s="12" t="s">
        <v>800</v>
      </c>
      <c r="M39" s="12" t="s">
        <v>801</v>
      </c>
      <c r="N39" s="12" t="s">
        <v>799</v>
      </c>
      <c r="O39" s="12" t="s">
        <v>800</v>
      </c>
      <c r="P39" s="12" t="s">
        <v>806</v>
      </c>
      <c r="Q39" s="12" t="s">
        <v>803</v>
      </c>
      <c r="R39" s="12" t="s">
        <v>799</v>
      </c>
      <c r="S39" s="12" t="s">
        <v>801</v>
      </c>
      <c r="T39" s="12" t="s">
        <v>803</v>
      </c>
      <c r="U39" s="12" t="s">
        <v>799</v>
      </c>
      <c r="V39" s="12" t="s">
        <v>806</v>
      </c>
    </row>
    <row r="40" spans="1:22" ht="15.75" x14ac:dyDescent="0.25">
      <c r="A40" s="12">
        <v>39</v>
      </c>
      <c r="B40" s="12">
        <v>7310101</v>
      </c>
      <c r="C40" s="13" t="s">
        <v>772</v>
      </c>
      <c r="D40" s="12">
        <v>7310101</v>
      </c>
      <c r="E40" s="14" t="s">
        <v>914</v>
      </c>
      <c r="F40" s="12" t="s">
        <v>849</v>
      </c>
      <c r="G40" s="12" t="s">
        <v>879</v>
      </c>
      <c r="H40" s="12" t="s">
        <v>912</v>
      </c>
      <c r="I40" s="12" t="s">
        <v>851</v>
      </c>
      <c r="J40" s="11"/>
      <c r="K40" s="12" t="s">
        <v>799</v>
      </c>
      <c r="L40" s="12" t="s">
        <v>800</v>
      </c>
      <c r="M40" s="12" t="s">
        <v>801</v>
      </c>
      <c r="N40" s="12" t="s">
        <v>799</v>
      </c>
      <c r="O40" s="12" t="s">
        <v>800</v>
      </c>
      <c r="P40" s="12" t="s">
        <v>806</v>
      </c>
      <c r="Q40" s="12" t="s">
        <v>803</v>
      </c>
      <c r="R40" s="12" t="s">
        <v>799</v>
      </c>
      <c r="S40" s="12" t="s">
        <v>801</v>
      </c>
      <c r="T40" s="12" t="s">
        <v>803</v>
      </c>
      <c r="U40" s="12" t="s">
        <v>799</v>
      </c>
      <c r="V40" s="12" t="s">
        <v>806</v>
      </c>
    </row>
    <row r="41" spans="1:22" ht="15.75" x14ac:dyDescent="0.25">
      <c r="A41" s="12">
        <v>40</v>
      </c>
      <c r="B41" s="12">
        <v>7620115</v>
      </c>
      <c r="C41" s="13" t="s">
        <v>920</v>
      </c>
      <c r="D41" s="12">
        <v>7620115</v>
      </c>
      <c r="E41" s="14" t="s">
        <v>914</v>
      </c>
      <c r="F41" s="12" t="s">
        <v>849</v>
      </c>
      <c r="G41" s="12" t="s">
        <v>879</v>
      </c>
      <c r="H41" s="12" t="s">
        <v>912</v>
      </c>
      <c r="I41" s="12" t="s">
        <v>851</v>
      </c>
      <c r="J41" s="11"/>
      <c r="K41" s="12" t="s">
        <v>799</v>
      </c>
      <c r="L41" s="12" t="s">
        <v>800</v>
      </c>
      <c r="M41" s="12" t="s">
        <v>801</v>
      </c>
      <c r="N41" s="12" t="s">
        <v>799</v>
      </c>
      <c r="O41" s="12" t="s">
        <v>800</v>
      </c>
      <c r="P41" s="12" t="s">
        <v>806</v>
      </c>
      <c r="Q41" s="12" t="s">
        <v>803</v>
      </c>
      <c r="R41" s="12" t="s">
        <v>799</v>
      </c>
      <c r="S41" s="12" t="s">
        <v>801</v>
      </c>
      <c r="T41" s="12" t="s">
        <v>803</v>
      </c>
      <c r="U41" s="12" t="s">
        <v>799</v>
      </c>
      <c r="V41" s="12" t="s">
        <v>806</v>
      </c>
    </row>
    <row r="42" spans="1:22" ht="15.75" x14ac:dyDescent="0.25">
      <c r="A42" s="12">
        <v>41</v>
      </c>
      <c r="B42" s="12" t="s">
        <v>921</v>
      </c>
      <c r="C42" s="13" t="s">
        <v>922</v>
      </c>
      <c r="D42" s="12" t="s">
        <v>921</v>
      </c>
      <c r="E42" s="14" t="s">
        <v>914</v>
      </c>
      <c r="F42" s="12" t="s">
        <v>849</v>
      </c>
      <c r="G42" s="12" t="s">
        <v>879</v>
      </c>
      <c r="H42" s="12" t="s">
        <v>912</v>
      </c>
      <c r="I42" s="12" t="s">
        <v>851</v>
      </c>
      <c r="J42" s="11"/>
      <c r="K42" s="12" t="s">
        <v>799</v>
      </c>
      <c r="L42" s="12" t="s">
        <v>800</v>
      </c>
      <c r="M42" s="12" t="s">
        <v>801</v>
      </c>
      <c r="N42" s="12" t="s">
        <v>799</v>
      </c>
      <c r="O42" s="12" t="s">
        <v>800</v>
      </c>
      <c r="P42" s="12" t="s">
        <v>806</v>
      </c>
      <c r="Q42" s="12" t="s">
        <v>803</v>
      </c>
      <c r="R42" s="12" t="s">
        <v>799</v>
      </c>
      <c r="S42" s="12" t="s">
        <v>801</v>
      </c>
      <c r="T42" s="12" t="s">
        <v>803</v>
      </c>
      <c r="U42" s="12" t="s">
        <v>799</v>
      </c>
      <c r="V42" s="12" t="s">
        <v>806</v>
      </c>
    </row>
    <row r="43" spans="1:22" ht="15.75" x14ac:dyDescent="0.25">
      <c r="A43" s="12">
        <v>42</v>
      </c>
      <c r="B43" s="12">
        <v>7850102</v>
      </c>
      <c r="C43" s="13" t="s">
        <v>923</v>
      </c>
      <c r="D43" s="12">
        <v>7850102</v>
      </c>
      <c r="E43" s="14" t="s">
        <v>914</v>
      </c>
      <c r="F43" s="12" t="s">
        <v>849</v>
      </c>
      <c r="G43" s="12" t="s">
        <v>879</v>
      </c>
      <c r="H43" s="12" t="s">
        <v>912</v>
      </c>
      <c r="I43" s="12" t="s">
        <v>851</v>
      </c>
      <c r="J43" s="11"/>
      <c r="K43" s="12" t="s">
        <v>799</v>
      </c>
      <c r="L43" s="12" t="s">
        <v>800</v>
      </c>
      <c r="M43" s="12" t="s">
        <v>801</v>
      </c>
      <c r="N43" s="12" t="s">
        <v>799</v>
      </c>
      <c r="O43" s="12" t="s">
        <v>800</v>
      </c>
      <c r="P43" s="12" t="s">
        <v>806</v>
      </c>
      <c r="Q43" s="12" t="s">
        <v>803</v>
      </c>
      <c r="R43" s="12" t="s">
        <v>799</v>
      </c>
      <c r="S43" s="12" t="s">
        <v>801</v>
      </c>
      <c r="T43" s="12" t="s">
        <v>803</v>
      </c>
      <c r="U43" s="12" t="s">
        <v>799</v>
      </c>
      <c r="V43" s="12" t="s">
        <v>806</v>
      </c>
    </row>
    <row r="44" spans="1:22" ht="15.75" x14ac:dyDescent="0.25">
      <c r="A44" s="12">
        <v>43</v>
      </c>
      <c r="B44" s="12">
        <v>7520114</v>
      </c>
      <c r="C44" s="13" t="s">
        <v>924</v>
      </c>
      <c r="D44" s="12">
        <v>7520114</v>
      </c>
      <c r="E44" s="14" t="s">
        <v>899</v>
      </c>
      <c r="F44" s="12" t="s">
        <v>849</v>
      </c>
      <c r="G44" s="12" t="s">
        <v>879</v>
      </c>
      <c r="H44" s="12"/>
      <c r="I44" s="12"/>
      <c r="J44" s="11"/>
      <c r="K44" s="12" t="s">
        <v>799</v>
      </c>
      <c r="L44" s="12" t="s">
        <v>800</v>
      </c>
      <c r="M44" s="12" t="s">
        <v>801</v>
      </c>
      <c r="N44" s="12" t="s">
        <v>799</v>
      </c>
      <c r="O44" s="12" t="s">
        <v>800</v>
      </c>
      <c r="P44" s="12" t="s">
        <v>806</v>
      </c>
      <c r="Q44" s="12" t="s">
        <v>747</v>
      </c>
      <c r="R44" s="12" t="s">
        <v>747</v>
      </c>
      <c r="S44" s="12" t="s">
        <v>747</v>
      </c>
      <c r="T44" s="12" t="s">
        <v>747</v>
      </c>
      <c r="U44" s="12" t="s">
        <v>747</v>
      </c>
      <c r="V44" s="12" t="s">
        <v>747</v>
      </c>
    </row>
    <row r="45" spans="1:22" ht="15.75" x14ac:dyDescent="0.25">
      <c r="A45" s="12">
        <v>44</v>
      </c>
      <c r="B45" s="12">
        <v>7520103</v>
      </c>
      <c r="C45" s="13" t="s">
        <v>925</v>
      </c>
      <c r="D45" s="12">
        <v>7520103</v>
      </c>
      <c r="E45" s="14" t="s">
        <v>899</v>
      </c>
      <c r="F45" s="12" t="s">
        <v>849</v>
      </c>
      <c r="G45" s="12" t="s">
        <v>879</v>
      </c>
      <c r="H45" s="12"/>
      <c r="I45" s="12"/>
      <c r="J45" s="11"/>
      <c r="K45" s="12" t="s">
        <v>799</v>
      </c>
      <c r="L45" s="12" t="s">
        <v>800</v>
      </c>
      <c r="M45" s="12" t="s">
        <v>801</v>
      </c>
      <c r="N45" s="12" t="s">
        <v>799</v>
      </c>
      <c r="O45" s="12" t="s">
        <v>800</v>
      </c>
      <c r="P45" s="12" t="s">
        <v>806</v>
      </c>
      <c r="Q45" s="12" t="s">
        <v>747</v>
      </c>
      <c r="R45" s="12" t="s">
        <v>747</v>
      </c>
      <c r="S45" s="12" t="s">
        <v>747</v>
      </c>
      <c r="T45" s="12" t="s">
        <v>747</v>
      </c>
      <c r="U45" s="12" t="s">
        <v>747</v>
      </c>
      <c r="V45" s="12" t="s">
        <v>747</v>
      </c>
    </row>
    <row r="46" spans="1:22" ht="15.75" x14ac:dyDescent="0.25">
      <c r="A46" s="12">
        <v>45</v>
      </c>
      <c r="B46" s="12">
        <v>7520201</v>
      </c>
      <c r="C46" s="13" t="s">
        <v>769</v>
      </c>
      <c r="D46" s="12">
        <v>7520201</v>
      </c>
      <c r="E46" s="14" t="s">
        <v>926</v>
      </c>
      <c r="F46" s="12" t="s">
        <v>849</v>
      </c>
      <c r="G46" s="12" t="s">
        <v>879</v>
      </c>
      <c r="H46" s="12" t="s">
        <v>865</v>
      </c>
      <c r="I46" s="12"/>
      <c r="J46" s="11"/>
      <c r="K46" s="12" t="s">
        <v>799</v>
      </c>
      <c r="L46" s="12" t="s">
        <v>800</v>
      </c>
      <c r="M46" s="12" t="s">
        <v>801</v>
      </c>
      <c r="N46" s="12" t="s">
        <v>799</v>
      </c>
      <c r="O46" s="12" t="s">
        <v>800</v>
      </c>
      <c r="P46" s="12" t="s">
        <v>806</v>
      </c>
      <c r="Q46" s="12" t="s">
        <v>799</v>
      </c>
      <c r="R46" s="12" t="s">
        <v>801</v>
      </c>
      <c r="S46" s="12" t="s">
        <v>806</v>
      </c>
      <c r="T46" s="12" t="s">
        <v>747</v>
      </c>
      <c r="U46" s="12" t="s">
        <v>747</v>
      </c>
      <c r="V46" s="12" t="s">
        <v>747</v>
      </c>
    </row>
    <row r="47" spans="1:22" ht="15.75" x14ac:dyDescent="0.25">
      <c r="A47" s="12">
        <v>46</v>
      </c>
      <c r="B47" s="12">
        <v>7520207</v>
      </c>
      <c r="C47" s="13" t="s">
        <v>927</v>
      </c>
      <c r="D47" s="12">
        <v>7520207</v>
      </c>
      <c r="E47" s="14" t="s">
        <v>899</v>
      </c>
      <c r="F47" s="12" t="s">
        <v>849</v>
      </c>
      <c r="G47" s="12" t="s">
        <v>879</v>
      </c>
      <c r="H47" s="12"/>
      <c r="I47" s="12"/>
      <c r="J47" s="11"/>
      <c r="K47" s="12" t="s">
        <v>799</v>
      </c>
      <c r="L47" s="12" t="s">
        <v>800</v>
      </c>
      <c r="M47" s="12" t="s">
        <v>801</v>
      </c>
      <c r="N47" s="12" t="s">
        <v>799</v>
      </c>
      <c r="O47" s="12" t="s">
        <v>800</v>
      </c>
      <c r="P47" s="12" t="s">
        <v>806</v>
      </c>
      <c r="Q47" s="12" t="s">
        <v>747</v>
      </c>
      <c r="R47" s="12" t="s">
        <v>747</v>
      </c>
      <c r="S47" s="12" t="s">
        <v>747</v>
      </c>
      <c r="T47" s="12" t="s">
        <v>747</v>
      </c>
      <c r="U47" s="12" t="s">
        <v>747</v>
      </c>
      <c r="V47" s="12" t="s">
        <v>747</v>
      </c>
    </row>
    <row r="48" spans="1:22" ht="15.75" x14ac:dyDescent="0.25">
      <c r="A48" s="12">
        <v>47</v>
      </c>
      <c r="B48" s="12" t="s">
        <v>928</v>
      </c>
      <c r="C48" s="13" t="s">
        <v>929</v>
      </c>
      <c r="D48" s="12" t="s">
        <v>928</v>
      </c>
      <c r="E48" s="14" t="s">
        <v>904</v>
      </c>
      <c r="F48" s="12" t="s">
        <v>879</v>
      </c>
      <c r="G48" s="12" t="s">
        <v>851</v>
      </c>
      <c r="H48" s="12" t="s">
        <v>865</v>
      </c>
      <c r="I48" s="12"/>
      <c r="J48" s="11"/>
      <c r="K48" s="12" t="s">
        <v>799</v>
      </c>
      <c r="L48" s="12" t="s">
        <v>800</v>
      </c>
      <c r="M48" s="12" t="s">
        <v>806</v>
      </c>
      <c r="N48" s="12" t="s">
        <v>803</v>
      </c>
      <c r="O48" s="12" t="s">
        <v>799</v>
      </c>
      <c r="P48" s="12" t="s">
        <v>806</v>
      </c>
      <c r="Q48" s="12" t="s">
        <v>799</v>
      </c>
      <c r="R48" s="12" t="s">
        <v>801</v>
      </c>
      <c r="S48" s="12" t="s">
        <v>806</v>
      </c>
      <c r="T48" s="12" t="s">
        <v>747</v>
      </c>
      <c r="U48" s="12" t="s">
        <v>747</v>
      </c>
      <c r="V48" s="12" t="s">
        <v>747</v>
      </c>
    </row>
    <row r="49" spans="1:22" ht="15.75" x14ac:dyDescent="0.25">
      <c r="A49" s="12">
        <v>48</v>
      </c>
      <c r="B49" s="12">
        <v>7520216</v>
      </c>
      <c r="C49" s="13" t="s">
        <v>930</v>
      </c>
      <c r="D49" s="12">
        <v>7520216</v>
      </c>
      <c r="E49" s="14" t="s">
        <v>899</v>
      </c>
      <c r="F49" s="12" t="s">
        <v>849</v>
      </c>
      <c r="G49" s="12" t="s">
        <v>879</v>
      </c>
      <c r="H49" s="12"/>
      <c r="I49" s="12"/>
      <c r="J49" s="11"/>
      <c r="K49" s="12" t="s">
        <v>799</v>
      </c>
      <c r="L49" s="12" t="s">
        <v>800</v>
      </c>
      <c r="M49" s="12" t="s">
        <v>801</v>
      </c>
      <c r="N49" s="12" t="s">
        <v>799</v>
      </c>
      <c r="O49" s="12" t="s">
        <v>800</v>
      </c>
      <c r="P49" s="12" t="s">
        <v>806</v>
      </c>
      <c r="Q49" s="12" t="s">
        <v>747</v>
      </c>
      <c r="R49" s="12" t="s">
        <v>747</v>
      </c>
      <c r="S49" s="12" t="s">
        <v>747</v>
      </c>
      <c r="T49" s="12" t="s">
        <v>747</v>
      </c>
      <c r="U49" s="12" t="s">
        <v>747</v>
      </c>
      <c r="V49" s="12" t="s">
        <v>747</v>
      </c>
    </row>
    <row r="50" spans="1:22" ht="15.75" x14ac:dyDescent="0.25">
      <c r="A50" s="12">
        <v>49</v>
      </c>
      <c r="B50" s="12">
        <v>7480106</v>
      </c>
      <c r="C50" s="13" t="s">
        <v>931</v>
      </c>
      <c r="D50" s="12">
        <v>7480106</v>
      </c>
      <c r="E50" s="14" t="s">
        <v>899</v>
      </c>
      <c r="F50" s="12" t="s">
        <v>849</v>
      </c>
      <c r="G50" s="12" t="s">
        <v>879</v>
      </c>
      <c r="H50" s="12"/>
      <c r="I50" s="12"/>
      <c r="J50" s="11"/>
      <c r="K50" s="12" t="s">
        <v>799</v>
      </c>
      <c r="L50" s="12" t="s">
        <v>800</v>
      </c>
      <c r="M50" s="12" t="s">
        <v>801</v>
      </c>
      <c r="N50" s="12" t="s">
        <v>799</v>
      </c>
      <c r="O50" s="12" t="s">
        <v>800</v>
      </c>
      <c r="P50" s="12" t="s">
        <v>806</v>
      </c>
      <c r="Q50" s="12" t="s">
        <v>747</v>
      </c>
      <c r="R50" s="12" t="s">
        <v>747</v>
      </c>
      <c r="S50" s="12" t="s">
        <v>747</v>
      </c>
      <c r="T50" s="12" t="s">
        <v>747</v>
      </c>
      <c r="U50" s="12" t="s">
        <v>747</v>
      </c>
      <c r="V50" s="12" t="s">
        <v>747</v>
      </c>
    </row>
    <row r="51" spans="1:22" ht="15.75" x14ac:dyDescent="0.25">
      <c r="A51" s="12">
        <v>50</v>
      </c>
      <c r="B51" s="12">
        <v>7520320</v>
      </c>
      <c r="C51" s="13" t="s">
        <v>777</v>
      </c>
      <c r="D51" s="12">
        <v>7520320</v>
      </c>
      <c r="E51" s="14" t="s">
        <v>889</v>
      </c>
      <c r="F51" s="12" t="s">
        <v>849</v>
      </c>
      <c r="G51" s="12" t="s">
        <v>879</v>
      </c>
      <c r="H51" s="12" t="s">
        <v>864</v>
      </c>
      <c r="I51" s="12" t="s">
        <v>865</v>
      </c>
      <c r="J51" s="11"/>
      <c r="K51" s="12" t="s">
        <v>799</v>
      </c>
      <c r="L51" s="12" t="s">
        <v>800</v>
      </c>
      <c r="M51" s="12" t="s">
        <v>801</v>
      </c>
      <c r="N51" s="12" t="s">
        <v>799</v>
      </c>
      <c r="O51" s="12" t="s">
        <v>800</v>
      </c>
      <c r="P51" s="12" t="s">
        <v>806</v>
      </c>
      <c r="Q51" s="12" t="s">
        <v>799</v>
      </c>
      <c r="R51" s="12" t="s">
        <v>802</v>
      </c>
      <c r="S51" s="12" t="s">
        <v>801</v>
      </c>
      <c r="T51" s="12" t="s">
        <v>799</v>
      </c>
      <c r="U51" s="12" t="s">
        <v>801</v>
      </c>
      <c r="V51" s="12" t="s">
        <v>806</v>
      </c>
    </row>
    <row r="52" spans="1:22" ht="15.75" x14ac:dyDescent="0.25">
      <c r="A52" s="12">
        <v>51</v>
      </c>
      <c r="B52" s="12">
        <v>7480103</v>
      </c>
      <c r="C52" s="13" t="s">
        <v>767</v>
      </c>
      <c r="D52" s="12">
        <v>7480103</v>
      </c>
      <c r="E52" s="14" t="s">
        <v>899</v>
      </c>
      <c r="F52" s="12" t="s">
        <v>849</v>
      </c>
      <c r="G52" s="12" t="s">
        <v>879</v>
      </c>
      <c r="H52" s="12"/>
      <c r="I52" s="12"/>
      <c r="J52" s="11"/>
      <c r="K52" s="12" t="s">
        <v>799</v>
      </c>
      <c r="L52" s="12" t="s">
        <v>800</v>
      </c>
      <c r="M52" s="12" t="s">
        <v>801</v>
      </c>
      <c r="N52" s="12" t="s">
        <v>799</v>
      </c>
      <c r="O52" s="12" t="s">
        <v>800</v>
      </c>
      <c r="P52" s="12" t="s">
        <v>806</v>
      </c>
      <c r="Q52" s="12" t="s">
        <v>747</v>
      </c>
      <c r="R52" s="12" t="s">
        <v>747</v>
      </c>
      <c r="S52" s="12" t="s">
        <v>747</v>
      </c>
      <c r="T52" s="12" t="s">
        <v>747</v>
      </c>
      <c r="U52" s="12" t="s">
        <v>747</v>
      </c>
      <c r="V52" s="12" t="s">
        <v>747</v>
      </c>
    </row>
    <row r="53" spans="1:22" ht="15.75" x14ac:dyDescent="0.25">
      <c r="A53" s="12">
        <v>52</v>
      </c>
      <c r="B53" s="12">
        <v>7520309</v>
      </c>
      <c r="C53" s="13" t="s">
        <v>932</v>
      </c>
      <c r="D53" s="12">
        <v>7520309</v>
      </c>
      <c r="E53" s="14" t="s">
        <v>889</v>
      </c>
      <c r="F53" s="12" t="s">
        <v>849</v>
      </c>
      <c r="G53" s="12" t="s">
        <v>879</v>
      </c>
      <c r="H53" s="12" t="s">
        <v>864</v>
      </c>
      <c r="I53" s="12" t="s">
        <v>865</v>
      </c>
      <c r="J53" s="11"/>
      <c r="K53" s="12" t="s">
        <v>799</v>
      </c>
      <c r="L53" s="12" t="s">
        <v>800</v>
      </c>
      <c r="M53" s="12" t="s">
        <v>801</v>
      </c>
      <c r="N53" s="12" t="s">
        <v>799</v>
      </c>
      <c r="O53" s="12" t="s">
        <v>800</v>
      </c>
      <c r="P53" s="12" t="s">
        <v>806</v>
      </c>
      <c r="Q53" s="12" t="s">
        <v>799</v>
      </c>
      <c r="R53" s="12" t="s">
        <v>802</v>
      </c>
      <c r="S53" s="12" t="s">
        <v>801</v>
      </c>
      <c r="T53" s="12" t="s">
        <v>799</v>
      </c>
      <c r="U53" s="12" t="s">
        <v>801</v>
      </c>
      <c r="V53" s="12" t="s">
        <v>806</v>
      </c>
    </row>
    <row r="54" spans="1:22" ht="15.75" x14ac:dyDescent="0.25">
      <c r="A54" s="12">
        <v>53</v>
      </c>
      <c r="B54" s="12">
        <v>7580201</v>
      </c>
      <c r="C54" s="13" t="s">
        <v>757</v>
      </c>
      <c r="D54" s="12">
        <v>7580201</v>
      </c>
      <c r="E54" s="14" t="s">
        <v>899</v>
      </c>
      <c r="F54" s="12" t="s">
        <v>849</v>
      </c>
      <c r="G54" s="12" t="s">
        <v>879</v>
      </c>
      <c r="H54" s="12"/>
      <c r="I54" s="12"/>
      <c r="J54" s="11"/>
      <c r="K54" s="12" t="s">
        <v>799</v>
      </c>
      <c r="L54" s="12" t="s">
        <v>800</v>
      </c>
      <c r="M54" s="12" t="s">
        <v>801</v>
      </c>
      <c r="N54" s="12" t="s">
        <v>799</v>
      </c>
      <c r="O54" s="12" t="s">
        <v>800</v>
      </c>
      <c r="P54" s="12" t="s">
        <v>806</v>
      </c>
      <c r="Q54" s="12" t="s">
        <v>747</v>
      </c>
      <c r="R54" s="12" t="s">
        <v>747</v>
      </c>
      <c r="S54" s="12" t="s">
        <v>747</v>
      </c>
      <c r="T54" s="12" t="s">
        <v>747</v>
      </c>
      <c r="U54" s="12" t="s">
        <v>747</v>
      </c>
      <c r="V54" s="12" t="s">
        <v>747</v>
      </c>
    </row>
    <row r="55" spans="1:22" ht="15.75" x14ac:dyDescent="0.25">
      <c r="A55" s="12">
        <v>54</v>
      </c>
      <c r="B55" s="12" t="s">
        <v>933</v>
      </c>
      <c r="C55" s="13" t="s">
        <v>934</v>
      </c>
      <c r="D55" s="12" t="s">
        <v>933</v>
      </c>
      <c r="E55" s="14" t="s">
        <v>904</v>
      </c>
      <c r="F55" s="12" t="s">
        <v>879</v>
      </c>
      <c r="G55" s="12" t="s">
        <v>851</v>
      </c>
      <c r="H55" s="12" t="s">
        <v>865</v>
      </c>
      <c r="I55" s="12"/>
      <c r="J55" s="11"/>
      <c r="K55" s="12" t="s">
        <v>799</v>
      </c>
      <c r="L55" s="12" t="s">
        <v>800</v>
      </c>
      <c r="M55" s="12" t="s">
        <v>806</v>
      </c>
      <c r="N55" s="12" t="s">
        <v>803</v>
      </c>
      <c r="O55" s="12" t="s">
        <v>799</v>
      </c>
      <c r="P55" s="12" t="s">
        <v>806</v>
      </c>
      <c r="Q55" s="12" t="s">
        <v>799</v>
      </c>
      <c r="R55" s="12" t="s">
        <v>801</v>
      </c>
      <c r="S55" s="12" t="s">
        <v>806</v>
      </c>
      <c r="T55" s="12" t="s">
        <v>747</v>
      </c>
      <c r="U55" s="12" t="s">
        <v>747</v>
      </c>
      <c r="V55" s="12" t="s">
        <v>747</v>
      </c>
    </row>
    <row r="56" spans="1:22" ht="15.75" x14ac:dyDescent="0.25">
      <c r="A56" s="12">
        <v>55</v>
      </c>
      <c r="B56" s="12">
        <v>7580205</v>
      </c>
      <c r="C56" s="13" t="s">
        <v>935</v>
      </c>
      <c r="D56" s="12">
        <v>7580205</v>
      </c>
      <c r="E56" s="14" t="s">
        <v>899</v>
      </c>
      <c r="F56" s="12" t="s">
        <v>849</v>
      </c>
      <c r="G56" s="12" t="s">
        <v>879</v>
      </c>
      <c r="H56" s="12"/>
      <c r="I56" s="12"/>
      <c r="J56" s="11"/>
      <c r="K56" s="12" t="s">
        <v>799</v>
      </c>
      <c r="L56" s="12" t="s">
        <v>800</v>
      </c>
      <c r="M56" s="12" t="s">
        <v>801</v>
      </c>
      <c r="N56" s="12" t="s">
        <v>799</v>
      </c>
      <c r="O56" s="12" t="s">
        <v>800</v>
      </c>
      <c r="P56" s="12" t="s">
        <v>806</v>
      </c>
      <c r="Q56" s="12" t="s">
        <v>747</v>
      </c>
      <c r="R56" s="12" t="s">
        <v>747</v>
      </c>
      <c r="S56" s="12" t="s">
        <v>747</v>
      </c>
      <c r="T56" s="12" t="s">
        <v>747</v>
      </c>
      <c r="U56" s="12" t="s">
        <v>747</v>
      </c>
      <c r="V56" s="12" t="s">
        <v>747</v>
      </c>
    </row>
    <row r="57" spans="1:22" ht="15.75" x14ac:dyDescent="0.25">
      <c r="A57" s="12">
        <v>56</v>
      </c>
      <c r="B57" s="12">
        <v>7580202</v>
      </c>
      <c r="C57" s="13" t="s">
        <v>936</v>
      </c>
      <c r="D57" s="12">
        <v>7580202</v>
      </c>
      <c r="E57" s="14" t="s">
        <v>899</v>
      </c>
      <c r="F57" s="12" t="s">
        <v>849</v>
      </c>
      <c r="G57" s="12" t="s">
        <v>879</v>
      </c>
      <c r="H57" s="12"/>
      <c r="I57" s="12"/>
      <c r="J57" s="11"/>
      <c r="K57" s="12" t="s">
        <v>799</v>
      </c>
      <c r="L57" s="12" t="s">
        <v>800</v>
      </c>
      <c r="M57" s="12" t="s">
        <v>801</v>
      </c>
      <c r="N57" s="12" t="s">
        <v>799</v>
      </c>
      <c r="O57" s="12" t="s">
        <v>800</v>
      </c>
      <c r="P57" s="12" t="s">
        <v>806</v>
      </c>
      <c r="Q57" s="12" t="s">
        <v>747</v>
      </c>
      <c r="R57" s="12" t="s">
        <v>747</v>
      </c>
      <c r="S57" s="12" t="s">
        <v>747</v>
      </c>
      <c r="T57" s="12" t="s">
        <v>747</v>
      </c>
      <c r="U57" s="12" t="s">
        <v>747</v>
      </c>
      <c r="V57" s="12" t="s">
        <v>747</v>
      </c>
    </row>
    <row r="58" spans="1:22" ht="15.75" x14ac:dyDescent="0.25">
      <c r="A58" s="12">
        <v>57</v>
      </c>
      <c r="B58" s="12">
        <v>7620110</v>
      </c>
      <c r="C58" s="13" t="s">
        <v>937</v>
      </c>
      <c r="D58" s="12">
        <v>7620110</v>
      </c>
      <c r="E58" s="14" t="s">
        <v>938</v>
      </c>
      <c r="F58" s="12" t="s">
        <v>883</v>
      </c>
      <c r="G58" s="12" t="s">
        <v>864</v>
      </c>
      <c r="H58" s="12" t="s">
        <v>873</v>
      </c>
      <c r="I58" s="12" t="s">
        <v>865</v>
      </c>
      <c r="J58" s="11"/>
      <c r="K58" s="12" t="s">
        <v>799</v>
      </c>
      <c r="L58" s="12" t="s">
        <v>800</v>
      </c>
      <c r="M58" s="12" t="s">
        <v>802</v>
      </c>
      <c r="N58" s="12" t="s">
        <v>799</v>
      </c>
      <c r="O58" s="12" t="s">
        <v>802</v>
      </c>
      <c r="P58" s="12" t="s">
        <v>801</v>
      </c>
      <c r="Q58" s="12" t="s">
        <v>799</v>
      </c>
      <c r="R58" s="12" t="s">
        <v>802</v>
      </c>
      <c r="S58" s="12" t="s">
        <v>806</v>
      </c>
      <c r="T58" s="12" t="s">
        <v>799</v>
      </c>
      <c r="U58" s="12" t="s">
        <v>801</v>
      </c>
      <c r="V58" s="12" t="s">
        <v>806</v>
      </c>
    </row>
    <row r="59" spans="1:22" ht="15.75" x14ac:dyDescent="0.25">
      <c r="A59" s="12">
        <v>58</v>
      </c>
      <c r="B59" s="12">
        <v>7620103</v>
      </c>
      <c r="C59" s="13" t="s">
        <v>939</v>
      </c>
      <c r="D59" s="12">
        <v>7620103</v>
      </c>
      <c r="E59" s="14" t="s">
        <v>887</v>
      </c>
      <c r="F59" s="12" t="s">
        <v>849</v>
      </c>
      <c r="G59" s="12" t="s">
        <v>864</v>
      </c>
      <c r="H59" s="12" t="s">
        <v>873</v>
      </c>
      <c r="I59" s="12" t="s">
        <v>865</v>
      </c>
      <c r="J59" s="11"/>
      <c r="K59" s="12" t="s">
        <v>799</v>
      </c>
      <c r="L59" s="12" t="s">
        <v>800</v>
      </c>
      <c r="M59" s="12" t="s">
        <v>801</v>
      </c>
      <c r="N59" s="12" t="s">
        <v>799</v>
      </c>
      <c r="O59" s="12" t="s">
        <v>802</v>
      </c>
      <c r="P59" s="12" t="s">
        <v>801</v>
      </c>
      <c r="Q59" s="12" t="s">
        <v>799</v>
      </c>
      <c r="R59" s="12" t="s">
        <v>802</v>
      </c>
      <c r="S59" s="12" t="s">
        <v>806</v>
      </c>
      <c r="T59" s="12" t="s">
        <v>799</v>
      </c>
      <c r="U59" s="12" t="s">
        <v>801</v>
      </c>
      <c r="V59" s="12" t="s">
        <v>806</v>
      </c>
    </row>
    <row r="60" spans="1:22" ht="15.75" x14ac:dyDescent="0.25">
      <c r="A60" s="12">
        <v>59</v>
      </c>
      <c r="B60" s="12">
        <v>7480101</v>
      </c>
      <c r="C60" s="13" t="s">
        <v>940</v>
      </c>
      <c r="D60" s="12">
        <v>7480101</v>
      </c>
      <c r="E60" s="14" t="s">
        <v>899</v>
      </c>
      <c r="F60" s="12" t="s">
        <v>849</v>
      </c>
      <c r="G60" s="12" t="s">
        <v>879</v>
      </c>
      <c r="H60" s="12"/>
      <c r="I60" s="12"/>
      <c r="J60" s="11"/>
      <c r="K60" s="12" t="s">
        <v>799</v>
      </c>
      <c r="L60" s="12" t="s">
        <v>800</v>
      </c>
      <c r="M60" s="12" t="s">
        <v>801</v>
      </c>
      <c r="N60" s="12" t="s">
        <v>799</v>
      </c>
      <c r="O60" s="12" t="s">
        <v>800</v>
      </c>
      <c r="P60" s="12" t="s">
        <v>806</v>
      </c>
      <c r="Q60" s="12" t="s">
        <v>747</v>
      </c>
      <c r="R60" s="12" t="s">
        <v>747</v>
      </c>
      <c r="S60" s="12" t="s">
        <v>747</v>
      </c>
      <c r="T60" s="12" t="s">
        <v>747</v>
      </c>
      <c r="U60" s="12" t="s">
        <v>747</v>
      </c>
      <c r="V60" s="12" t="s">
        <v>747</v>
      </c>
    </row>
    <row r="61" spans="1:22" ht="15.75" x14ac:dyDescent="0.25">
      <c r="A61" s="12">
        <v>60</v>
      </c>
      <c r="B61" s="12">
        <v>7440301</v>
      </c>
      <c r="C61" s="13" t="s">
        <v>941</v>
      </c>
      <c r="D61" s="12">
        <v>7440301</v>
      </c>
      <c r="E61" s="14" t="s">
        <v>942</v>
      </c>
      <c r="F61" s="12" t="s">
        <v>849</v>
      </c>
      <c r="G61" s="12" t="s">
        <v>883</v>
      </c>
      <c r="H61" s="12" t="s">
        <v>864</v>
      </c>
      <c r="I61" s="12" t="s">
        <v>865</v>
      </c>
      <c r="J61" s="11"/>
      <c r="K61" s="12" t="s">
        <v>799</v>
      </c>
      <c r="L61" s="12" t="s">
        <v>800</v>
      </c>
      <c r="M61" s="12" t="s">
        <v>801</v>
      </c>
      <c r="N61" s="12" t="s">
        <v>799</v>
      </c>
      <c r="O61" s="12" t="s">
        <v>800</v>
      </c>
      <c r="P61" s="12" t="s">
        <v>802</v>
      </c>
      <c r="Q61" s="12" t="s">
        <v>799</v>
      </c>
      <c r="R61" s="12" t="s">
        <v>802</v>
      </c>
      <c r="S61" s="12" t="s">
        <v>801</v>
      </c>
      <c r="T61" s="12" t="s">
        <v>799</v>
      </c>
      <c r="U61" s="12" t="s">
        <v>801</v>
      </c>
      <c r="V61" s="12" t="s">
        <v>806</v>
      </c>
    </row>
    <row r="62" spans="1:22" ht="15.75" x14ac:dyDescent="0.25">
      <c r="A62" s="12">
        <v>61</v>
      </c>
      <c r="B62" s="12">
        <v>7380101</v>
      </c>
      <c r="C62" s="13" t="s">
        <v>744</v>
      </c>
      <c r="D62" s="12">
        <v>7380101</v>
      </c>
      <c r="E62" s="14" t="s">
        <v>943</v>
      </c>
      <c r="F62" s="12" t="s">
        <v>849</v>
      </c>
      <c r="G62" s="12" t="s">
        <v>844</v>
      </c>
      <c r="H62" s="12" t="s">
        <v>851</v>
      </c>
      <c r="I62" s="12" t="s">
        <v>852</v>
      </c>
      <c r="J62" s="11"/>
      <c r="K62" s="12" t="s">
        <v>799</v>
      </c>
      <c r="L62" s="12" t="s">
        <v>800</v>
      </c>
      <c r="M62" s="12" t="s">
        <v>801</v>
      </c>
      <c r="N62" s="12" t="s">
        <v>803</v>
      </c>
      <c r="O62" s="12" t="s">
        <v>804</v>
      </c>
      <c r="P62" s="12" t="s">
        <v>805</v>
      </c>
      <c r="Q62" s="12" t="s">
        <v>803</v>
      </c>
      <c r="R62" s="12" t="s">
        <v>799</v>
      </c>
      <c r="S62" s="12" t="s">
        <v>806</v>
      </c>
      <c r="T62" s="12" t="s">
        <v>803</v>
      </c>
      <c r="U62" s="12" t="s">
        <v>799</v>
      </c>
      <c r="V62" s="12" t="s">
        <v>807</v>
      </c>
    </row>
    <row r="63" spans="1:22" ht="15.75" x14ac:dyDescent="0.25">
      <c r="A63" s="12">
        <v>62</v>
      </c>
      <c r="B63" s="12" t="s">
        <v>944</v>
      </c>
      <c r="C63" s="13" t="s">
        <v>945</v>
      </c>
      <c r="D63" s="12" t="s">
        <v>944</v>
      </c>
      <c r="E63" s="14" t="s">
        <v>943</v>
      </c>
      <c r="F63" s="12" t="s">
        <v>849</v>
      </c>
      <c r="G63" s="12" t="s">
        <v>844</v>
      </c>
      <c r="H63" s="12" t="s">
        <v>851</v>
      </c>
      <c r="I63" s="12" t="s">
        <v>852</v>
      </c>
      <c r="J63" s="11"/>
      <c r="K63" s="12" t="s">
        <v>799</v>
      </c>
      <c r="L63" s="12" t="s">
        <v>800</v>
      </c>
      <c r="M63" s="12" t="s">
        <v>801</v>
      </c>
      <c r="N63" s="12" t="s">
        <v>803</v>
      </c>
      <c r="O63" s="12" t="s">
        <v>804</v>
      </c>
      <c r="P63" s="12" t="s">
        <v>805</v>
      </c>
      <c r="Q63" s="12" t="s">
        <v>803</v>
      </c>
      <c r="R63" s="12" t="s">
        <v>799</v>
      </c>
      <c r="S63" s="12" t="s">
        <v>806</v>
      </c>
      <c r="T63" s="12" t="s">
        <v>803</v>
      </c>
      <c r="U63" s="12" t="s">
        <v>799</v>
      </c>
      <c r="V63" s="12" t="s">
        <v>807</v>
      </c>
    </row>
    <row r="64" spans="1:22" ht="15.75" x14ac:dyDescent="0.25">
      <c r="A64" s="12">
        <v>63</v>
      </c>
      <c r="B64" s="12">
        <v>7480102</v>
      </c>
      <c r="C64" s="13" t="s">
        <v>768</v>
      </c>
      <c r="D64" s="12">
        <v>7480102</v>
      </c>
      <c r="E64" s="14" t="s">
        <v>899</v>
      </c>
      <c r="F64" s="12" t="s">
        <v>849</v>
      </c>
      <c r="G64" s="12" t="s">
        <v>879</v>
      </c>
      <c r="H64" s="12"/>
      <c r="I64" s="12"/>
      <c r="J64" s="11"/>
      <c r="K64" s="12" t="s">
        <v>799</v>
      </c>
      <c r="L64" s="12" t="s">
        <v>800</v>
      </c>
      <c r="M64" s="12" t="s">
        <v>801</v>
      </c>
      <c r="N64" s="12" t="s">
        <v>799</v>
      </c>
      <c r="O64" s="12" t="s">
        <v>800</v>
      </c>
      <c r="P64" s="12" t="s">
        <v>806</v>
      </c>
      <c r="Q64" s="12" t="s">
        <v>747</v>
      </c>
      <c r="R64" s="12" t="s">
        <v>747</v>
      </c>
      <c r="S64" s="12" t="s">
        <v>747</v>
      </c>
      <c r="T64" s="12" t="s">
        <v>747</v>
      </c>
      <c r="U64" s="12" t="s">
        <v>747</v>
      </c>
      <c r="V64" s="12" t="s">
        <v>747</v>
      </c>
    </row>
    <row r="65" spans="1:22" ht="15.75" x14ac:dyDescent="0.25">
      <c r="A65" s="12">
        <v>64</v>
      </c>
      <c r="B65" s="12">
        <v>7340115</v>
      </c>
      <c r="C65" s="13" t="s">
        <v>776</v>
      </c>
      <c r="D65" s="12">
        <v>7340115</v>
      </c>
      <c r="E65" s="14" t="s">
        <v>914</v>
      </c>
      <c r="F65" s="12" t="s">
        <v>849</v>
      </c>
      <c r="G65" s="12" t="s">
        <v>879</v>
      </c>
      <c r="H65" s="12" t="s">
        <v>912</v>
      </c>
      <c r="I65" s="12" t="s">
        <v>851</v>
      </c>
      <c r="J65" s="11"/>
      <c r="K65" s="12" t="s">
        <v>799</v>
      </c>
      <c r="L65" s="12" t="s">
        <v>800</v>
      </c>
      <c r="M65" s="12" t="s">
        <v>801</v>
      </c>
      <c r="N65" s="12" t="s">
        <v>799</v>
      </c>
      <c r="O65" s="12" t="s">
        <v>800</v>
      </c>
      <c r="P65" s="12" t="s">
        <v>806</v>
      </c>
      <c r="Q65" s="12" t="s">
        <v>803</v>
      </c>
      <c r="R65" s="12" t="s">
        <v>799</v>
      </c>
      <c r="S65" s="12" t="s">
        <v>801</v>
      </c>
      <c r="T65" s="12" t="s">
        <v>803</v>
      </c>
      <c r="U65" s="12" t="s">
        <v>799</v>
      </c>
      <c r="V65" s="12" t="s">
        <v>806</v>
      </c>
    </row>
    <row r="66" spans="1:22" ht="15.75" x14ac:dyDescent="0.25">
      <c r="A66" s="12">
        <v>65</v>
      </c>
      <c r="B66" s="12">
        <v>7620109</v>
      </c>
      <c r="C66" s="13" t="s">
        <v>946</v>
      </c>
      <c r="D66" s="12">
        <v>7620109</v>
      </c>
      <c r="E66" s="14" t="s">
        <v>885</v>
      </c>
      <c r="F66" s="12" t="s">
        <v>864</v>
      </c>
      <c r="G66" s="12" t="s">
        <v>873</v>
      </c>
      <c r="H66" s="12" t="s">
        <v>865</v>
      </c>
      <c r="I66" s="12"/>
      <c r="J66" s="11"/>
      <c r="K66" s="12" t="s">
        <v>799</v>
      </c>
      <c r="L66" s="12" t="s">
        <v>802</v>
      </c>
      <c r="M66" s="12" t="s">
        <v>801</v>
      </c>
      <c r="N66" s="12" t="s">
        <v>799</v>
      </c>
      <c r="O66" s="12" t="s">
        <v>802</v>
      </c>
      <c r="P66" s="12" t="s">
        <v>806</v>
      </c>
      <c r="Q66" s="12" t="s">
        <v>799</v>
      </c>
      <c r="R66" s="12" t="s">
        <v>801</v>
      </c>
      <c r="S66" s="12" t="s">
        <v>806</v>
      </c>
      <c r="T66" s="12" t="s">
        <v>747</v>
      </c>
      <c r="U66" s="12" t="s">
        <v>747</v>
      </c>
      <c r="V66" s="12" t="s">
        <v>747</v>
      </c>
    </row>
    <row r="67" spans="1:22" ht="15.75" x14ac:dyDescent="0.25">
      <c r="A67" s="12">
        <v>66</v>
      </c>
      <c r="B67" s="12">
        <v>7620301</v>
      </c>
      <c r="C67" s="13" t="s">
        <v>947</v>
      </c>
      <c r="D67" s="12">
        <v>7620301</v>
      </c>
      <c r="E67" s="14" t="s">
        <v>887</v>
      </c>
      <c r="F67" s="12" t="s">
        <v>849</v>
      </c>
      <c r="G67" s="12" t="s">
        <v>864</v>
      </c>
      <c r="H67" s="12" t="s">
        <v>873</v>
      </c>
      <c r="I67" s="12" t="s">
        <v>865</v>
      </c>
      <c r="J67" s="11"/>
      <c r="K67" s="12" t="s">
        <v>799</v>
      </c>
      <c r="L67" s="12" t="s">
        <v>800</v>
      </c>
      <c r="M67" s="12" t="s">
        <v>801</v>
      </c>
      <c r="N67" s="12" t="s">
        <v>799</v>
      </c>
      <c r="O67" s="12" t="s">
        <v>802</v>
      </c>
      <c r="P67" s="12" t="s">
        <v>801</v>
      </c>
      <c r="Q67" s="12" t="s">
        <v>799</v>
      </c>
      <c r="R67" s="12" t="s">
        <v>802</v>
      </c>
      <c r="S67" s="12" t="s">
        <v>806</v>
      </c>
      <c r="T67" s="12" t="s">
        <v>799</v>
      </c>
      <c r="U67" s="12" t="s">
        <v>801</v>
      </c>
      <c r="V67" s="12" t="s">
        <v>806</v>
      </c>
    </row>
    <row r="68" spans="1:22" ht="15.75" x14ac:dyDescent="0.25">
      <c r="A68" s="12">
        <v>67</v>
      </c>
      <c r="B68" s="12" t="s">
        <v>948</v>
      </c>
      <c r="C68" s="13" t="s">
        <v>949</v>
      </c>
      <c r="D68" s="12" t="s">
        <v>948</v>
      </c>
      <c r="E68" s="14" t="s">
        <v>893</v>
      </c>
      <c r="F68" s="12" t="s">
        <v>879</v>
      </c>
      <c r="G68" s="12" t="s">
        <v>873</v>
      </c>
      <c r="H68" s="12" t="s">
        <v>865</v>
      </c>
      <c r="I68" s="12"/>
      <c r="J68" s="11"/>
      <c r="K68" s="12" t="s">
        <v>799</v>
      </c>
      <c r="L68" s="12" t="s">
        <v>800</v>
      </c>
      <c r="M68" s="12" t="s">
        <v>806</v>
      </c>
      <c r="N68" s="12" t="s">
        <v>799</v>
      </c>
      <c r="O68" s="12" t="s">
        <v>802</v>
      </c>
      <c r="P68" s="12" t="s">
        <v>806</v>
      </c>
      <c r="Q68" s="12" t="s">
        <v>799</v>
      </c>
      <c r="R68" s="12" t="s">
        <v>801</v>
      </c>
      <c r="S68" s="12" t="s">
        <v>806</v>
      </c>
      <c r="T68" s="12" t="s">
        <v>747</v>
      </c>
      <c r="U68" s="12" t="s">
        <v>747</v>
      </c>
      <c r="V68" s="12" t="s">
        <v>747</v>
      </c>
    </row>
    <row r="69" spans="1:22" ht="15.75" x14ac:dyDescent="0.25">
      <c r="A69" s="12">
        <v>68</v>
      </c>
      <c r="B69" s="12">
        <v>7220201</v>
      </c>
      <c r="C69" s="13" t="s">
        <v>749</v>
      </c>
      <c r="D69" s="12">
        <v>7220201</v>
      </c>
      <c r="E69" s="14" t="s">
        <v>950</v>
      </c>
      <c r="F69" s="12" t="s">
        <v>851</v>
      </c>
      <c r="G69" s="12" t="s">
        <v>846</v>
      </c>
      <c r="H69" s="12" t="s">
        <v>847</v>
      </c>
      <c r="I69" s="12"/>
      <c r="J69" s="11"/>
      <c r="K69" s="12" t="s">
        <v>803</v>
      </c>
      <c r="L69" s="12" t="s">
        <v>799</v>
      </c>
      <c r="M69" s="12" t="s">
        <v>806</v>
      </c>
      <c r="N69" s="12" t="s">
        <v>803</v>
      </c>
      <c r="O69" s="12" t="s">
        <v>804</v>
      </c>
      <c r="P69" s="12" t="s">
        <v>806</v>
      </c>
      <c r="Q69" s="12" t="s">
        <v>803</v>
      </c>
      <c r="R69" s="12" t="s">
        <v>805</v>
      </c>
      <c r="S69" s="12" t="s">
        <v>806</v>
      </c>
      <c r="T69" s="12" t="s">
        <v>747</v>
      </c>
      <c r="U69" s="12" t="s">
        <v>747</v>
      </c>
      <c r="V69" s="12" t="s">
        <v>747</v>
      </c>
    </row>
    <row r="70" spans="1:22" ht="15.75" x14ac:dyDescent="0.25">
      <c r="A70" s="12">
        <v>69</v>
      </c>
      <c r="B70" s="12" t="s">
        <v>951</v>
      </c>
      <c r="C70" s="13" t="s">
        <v>952</v>
      </c>
      <c r="D70" s="12" t="s">
        <v>951</v>
      </c>
      <c r="E70" s="14" t="s">
        <v>950</v>
      </c>
      <c r="F70" s="12" t="s">
        <v>851</v>
      </c>
      <c r="G70" s="12" t="s">
        <v>846</v>
      </c>
      <c r="H70" s="12" t="s">
        <v>847</v>
      </c>
      <c r="I70" s="12"/>
      <c r="J70" s="11"/>
      <c r="K70" s="12" t="s">
        <v>803</v>
      </c>
      <c r="L70" s="12" t="s">
        <v>799</v>
      </c>
      <c r="M70" s="12" t="s">
        <v>806</v>
      </c>
      <c r="N70" s="12" t="s">
        <v>803</v>
      </c>
      <c r="O70" s="12" t="s">
        <v>804</v>
      </c>
      <c r="P70" s="12" t="s">
        <v>806</v>
      </c>
      <c r="Q70" s="12" t="s">
        <v>803</v>
      </c>
      <c r="R70" s="12" t="s">
        <v>805</v>
      </c>
      <c r="S70" s="12" t="s">
        <v>806</v>
      </c>
      <c r="T70" s="12" t="s">
        <v>747</v>
      </c>
      <c r="U70" s="12" t="s">
        <v>747</v>
      </c>
      <c r="V70" s="12" t="s">
        <v>747</v>
      </c>
    </row>
    <row r="71" spans="1:22" ht="15.75" x14ac:dyDescent="0.25">
      <c r="A71" s="12">
        <v>70</v>
      </c>
      <c r="B71" s="12" t="s">
        <v>953</v>
      </c>
      <c r="C71" s="13" t="s">
        <v>954</v>
      </c>
      <c r="D71" s="12" t="s">
        <v>953</v>
      </c>
      <c r="E71" s="14" t="s">
        <v>950</v>
      </c>
      <c r="F71" s="12" t="s">
        <v>851</v>
      </c>
      <c r="G71" s="12" t="s">
        <v>846</v>
      </c>
      <c r="H71" s="12" t="s">
        <v>847</v>
      </c>
      <c r="I71" s="12"/>
      <c r="J71" s="11"/>
      <c r="K71" s="12" t="s">
        <v>803</v>
      </c>
      <c r="L71" s="12" t="s">
        <v>799</v>
      </c>
      <c r="M71" s="12" t="s">
        <v>806</v>
      </c>
      <c r="N71" s="12" t="s">
        <v>803</v>
      </c>
      <c r="O71" s="12" t="s">
        <v>804</v>
      </c>
      <c r="P71" s="12" t="s">
        <v>806</v>
      </c>
      <c r="Q71" s="12" t="s">
        <v>803</v>
      </c>
      <c r="R71" s="12" t="s">
        <v>805</v>
      </c>
      <c r="S71" s="12" t="s">
        <v>806</v>
      </c>
      <c r="T71" s="12" t="s">
        <v>747</v>
      </c>
      <c r="U71" s="12" t="s">
        <v>747</v>
      </c>
      <c r="V71" s="12" t="s">
        <v>747</v>
      </c>
    </row>
    <row r="72" spans="1:22" ht="15.75" x14ac:dyDescent="0.25">
      <c r="A72" s="12">
        <v>71</v>
      </c>
      <c r="B72" s="12">
        <v>7220203</v>
      </c>
      <c r="C72" s="13" t="s">
        <v>955</v>
      </c>
      <c r="D72" s="12">
        <v>7220203</v>
      </c>
      <c r="E72" s="14" t="s">
        <v>876</v>
      </c>
      <c r="F72" s="12" t="s">
        <v>851</v>
      </c>
      <c r="G72" s="12" t="s">
        <v>852</v>
      </c>
      <c r="H72" s="12" t="s">
        <v>846</v>
      </c>
      <c r="I72" s="12" t="s">
        <v>869</v>
      </c>
      <c r="J72" s="11"/>
      <c r="K72" s="12" t="s">
        <v>803</v>
      </c>
      <c r="L72" s="12" t="s">
        <v>799</v>
      </c>
      <c r="M72" s="12" t="s">
        <v>806</v>
      </c>
      <c r="N72" s="12" t="s">
        <v>803</v>
      </c>
      <c r="O72" s="12" t="s">
        <v>799</v>
      </c>
      <c r="P72" s="12" t="s">
        <v>807</v>
      </c>
      <c r="Q72" s="12" t="s">
        <v>803</v>
      </c>
      <c r="R72" s="12" t="s">
        <v>804</v>
      </c>
      <c r="S72" s="12" t="s">
        <v>806</v>
      </c>
      <c r="T72" s="12" t="s">
        <v>803</v>
      </c>
      <c r="U72" s="12" t="s">
        <v>804</v>
      </c>
      <c r="V72" s="12" t="s">
        <v>807</v>
      </c>
    </row>
    <row r="73" spans="1:22" ht="15.75" x14ac:dyDescent="0.25">
      <c r="A73" s="12">
        <v>72</v>
      </c>
      <c r="B73" s="12">
        <v>7510601</v>
      </c>
      <c r="C73" s="13" t="s">
        <v>956</v>
      </c>
      <c r="D73" s="12">
        <v>7510601</v>
      </c>
      <c r="E73" s="14" t="s">
        <v>957</v>
      </c>
      <c r="F73" s="12" t="s">
        <v>849</v>
      </c>
      <c r="G73" s="12" t="s">
        <v>879</v>
      </c>
      <c r="H73" s="12" t="s">
        <v>851</v>
      </c>
      <c r="I73" s="12"/>
      <c r="J73" s="11"/>
      <c r="K73" s="12" t="s">
        <v>799</v>
      </c>
      <c r="L73" s="12" t="s">
        <v>800</v>
      </c>
      <c r="M73" s="12" t="s">
        <v>801</v>
      </c>
      <c r="N73" s="12" t="s">
        <v>799</v>
      </c>
      <c r="O73" s="12" t="s">
        <v>800</v>
      </c>
      <c r="P73" s="12" t="s">
        <v>806</v>
      </c>
      <c r="Q73" s="12" t="s">
        <v>803</v>
      </c>
      <c r="R73" s="12" t="s">
        <v>799</v>
      </c>
      <c r="S73" s="12" t="s">
        <v>806</v>
      </c>
      <c r="T73" s="12" t="s">
        <v>747</v>
      </c>
      <c r="U73" s="12" t="s">
        <v>747</v>
      </c>
      <c r="V73" s="12" t="s">
        <v>747</v>
      </c>
    </row>
    <row r="74" spans="1:22" ht="15.75" x14ac:dyDescent="0.25">
      <c r="A74" s="12">
        <v>73</v>
      </c>
      <c r="B74" s="12">
        <v>7850103</v>
      </c>
      <c r="C74" s="13" t="s">
        <v>766</v>
      </c>
      <c r="D74" s="12">
        <v>7850103</v>
      </c>
      <c r="E74" s="14" t="s">
        <v>889</v>
      </c>
      <c r="F74" s="12" t="s">
        <v>849</v>
      </c>
      <c r="G74" s="12" t="s">
        <v>879</v>
      </c>
      <c r="H74" s="12" t="s">
        <v>864</v>
      </c>
      <c r="I74" s="12" t="s">
        <v>865</v>
      </c>
      <c r="J74" s="11"/>
      <c r="K74" s="12" t="s">
        <v>799</v>
      </c>
      <c r="L74" s="12" t="s">
        <v>800</v>
      </c>
      <c r="M74" s="12" t="s">
        <v>801</v>
      </c>
      <c r="N74" s="12" t="s">
        <v>799</v>
      </c>
      <c r="O74" s="12" t="s">
        <v>800</v>
      </c>
      <c r="P74" s="12" t="s">
        <v>806</v>
      </c>
      <c r="Q74" s="12" t="s">
        <v>799</v>
      </c>
      <c r="R74" s="12" t="s">
        <v>802</v>
      </c>
      <c r="S74" s="12" t="s">
        <v>801</v>
      </c>
      <c r="T74" s="12" t="s">
        <v>799</v>
      </c>
      <c r="U74" s="12" t="s">
        <v>801</v>
      </c>
      <c r="V74" s="12" t="s">
        <v>806</v>
      </c>
    </row>
    <row r="75" spans="1:22" ht="15.75" x14ac:dyDescent="0.25">
      <c r="A75" s="12">
        <v>74</v>
      </c>
      <c r="B75" s="12">
        <v>7850101</v>
      </c>
      <c r="C75" s="13" t="s">
        <v>762</v>
      </c>
      <c r="D75" s="12">
        <v>7850101</v>
      </c>
      <c r="E75" s="14" t="s">
        <v>889</v>
      </c>
      <c r="F75" s="12" t="s">
        <v>849</v>
      </c>
      <c r="G75" s="12" t="s">
        <v>879</v>
      </c>
      <c r="H75" s="12" t="s">
        <v>864</v>
      </c>
      <c r="I75" s="12" t="s">
        <v>865</v>
      </c>
      <c r="J75" s="11"/>
      <c r="K75" s="12" t="s">
        <v>799</v>
      </c>
      <c r="L75" s="12" t="s">
        <v>800</v>
      </c>
      <c r="M75" s="12" t="s">
        <v>801</v>
      </c>
      <c r="N75" s="12" t="s">
        <v>799</v>
      </c>
      <c r="O75" s="12" t="s">
        <v>800</v>
      </c>
      <c r="P75" s="12" t="s">
        <v>806</v>
      </c>
      <c r="Q75" s="12" t="s">
        <v>799</v>
      </c>
      <c r="R75" s="12" t="s">
        <v>802</v>
      </c>
      <c r="S75" s="12" t="s">
        <v>801</v>
      </c>
      <c r="T75" s="12" t="s">
        <v>799</v>
      </c>
      <c r="U75" s="12" t="s">
        <v>801</v>
      </c>
      <c r="V75" s="12" t="s">
        <v>806</v>
      </c>
    </row>
    <row r="76" spans="1:22" ht="15.75" x14ac:dyDescent="0.25">
      <c r="A76" s="12">
        <v>75</v>
      </c>
      <c r="B76" s="12">
        <v>7620305</v>
      </c>
      <c r="C76" s="13" t="s">
        <v>958</v>
      </c>
      <c r="D76" s="12">
        <v>7620305</v>
      </c>
      <c r="E76" s="14" t="s">
        <v>887</v>
      </c>
      <c r="F76" s="12" t="s">
        <v>849</v>
      </c>
      <c r="G76" s="12" t="s">
        <v>864</v>
      </c>
      <c r="H76" s="12" t="s">
        <v>873</v>
      </c>
      <c r="I76" s="12" t="s">
        <v>865</v>
      </c>
      <c r="J76" s="11"/>
      <c r="K76" s="12" t="s">
        <v>799</v>
      </c>
      <c r="L76" s="12" t="s">
        <v>800</v>
      </c>
      <c r="M76" s="12" t="s">
        <v>801</v>
      </c>
      <c r="N76" s="12" t="s">
        <v>799</v>
      </c>
      <c r="O76" s="12" t="s">
        <v>802</v>
      </c>
      <c r="P76" s="12" t="s">
        <v>801</v>
      </c>
      <c r="Q76" s="12" t="s">
        <v>799</v>
      </c>
      <c r="R76" s="12" t="s">
        <v>802</v>
      </c>
      <c r="S76" s="12" t="s">
        <v>806</v>
      </c>
      <c r="T76" s="12" t="s">
        <v>799</v>
      </c>
      <c r="U76" s="12" t="s">
        <v>801</v>
      </c>
      <c r="V76" s="12" t="s">
        <v>806</v>
      </c>
    </row>
    <row r="77" spans="1:22" ht="15.75" x14ac:dyDescent="0.25">
      <c r="A77" s="12">
        <v>76</v>
      </c>
      <c r="B77" s="12">
        <v>7810103</v>
      </c>
      <c r="C77" s="13" t="s">
        <v>753</v>
      </c>
      <c r="D77" s="12">
        <v>7810103</v>
      </c>
      <c r="E77" s="14" t="s">
        <v>914</v>
      </c>
      <c r="F77" s="12" t="s">
        <v>849</v>
      </c>
      <c r="G77" s="12" t="s">
        <v>879</v>
      </c>
      <c r="H77" s="12" t="s">
        <v>912</v>
      </c>
      <c r="I77" s="12" t="s">
        <v>851</v>
      </c>
      <c r="J77" s="11"/>
      <c r="K77" s="12" t="s">
        <v>799</v>
      </c>
      <c r="L77" s="12" t="s">
        <v>800</v>
      </c>
      <c r="M77" s="12" t="s">
        <v>801</v>
      </c>
      <c r="N77" s="12" t="s">
        <v>799</v>
      </c>
      <c r="O77" s="12" t="s">
        <v>800</v>
      </c>
      <c r="P77" s="12" t="s">
        <v>806</v>
      </c>
      <c r="Q77" s="12" t="s">
        <v>803</v>
      </c>
      <c r="R77" s="12" t="s">
        <v>799</v>
      </c>
      <c r="S77" s="12" t="s">
        <v>801</v>
      </c>
      <c r="T77" s="12" t="s">
        <v>803</v>
      </c>
      <c r="U77" s="12" t="s">
        <v>799</v>
      </c>
      <c r="V77" s="12" t="s">
        <v>806</v>
      </c>
    </row>
    <row r="78" spans="1:22" ht="15.75" x14ac:dyDescent="0.25">
      <c r="A78" s="12">
        <v>77</v>
      </c>
      <c r="B78" s="12">
        <v>7340101</v>
      </c>
      <c r="C78" s="13" t="s">
        <v>756</v>
      </c>
      <c r="D78" s="12">
        <v>7340101</v>
      </c>
      <c r="E78" s="14" t="s">
        <v>914</v>
      </c>
      <c r="F78" s="12" t="s">
        <v>849</v>
      </c>
      <c r="G78" s="12" t="s">
        <v>879</v>
      </c>
      <c r="H78" s="12" t="s">
        <v>912</v>
      </c>
      <c r="I78" s="12" t="s">
        <v>851</v>
      </c>
      <c r="J78" s="11"/>
      <c r="K78" s="12" t="s">
        <v>799</v>
      </c>
      <c r="L78" s="12" t="s">
        <v>800</v>
      </c>
      <c r="M78" s="12" t="s">
        <v>801</v>
      </c>
      <c r="N78" s="12" t="s">
        <v>799</v>
      </c>
      <c r="O78" s="12" t="s">
        <v>800</v>
      </c>
      <c r="P78" s="12" t="s">
        <v>806</v>
      </c>
      <c r="Q78" s="12" t="s">
        <v>803</v>
      </c>
      <c r="R78" s="12" t="s">
        <v>799</v>
      </c>
      <c r="S78" s="12" t="s">
        <v>801</v>
      </c>
      <c r="T78" s="12" t="s">
        <v>803</v>
      </c>
      <c r="U78" s="12" t="s">
        <v>799</v>
      </c>
      <c r="V78" s="12" t="s">
        <v>806</v>
      </c>
    </row>
    <row r="79" spans="1:22" ht="15.75" x14ac:dyDescent="0.25">
      <c r="A79" s="12">
        <v>78</v>
      </c>
      <c r="B79" s="12" t="s">
        <v>959</v>
      </c>
      <c r="C79" s="13" t="s">
        <v>960</v>
      </c>
      <c r="D79" s="12" t="s">
        <v>959</v>
      </c>
      <c r="E79" s="14" t="s">
        <v>914</v>
      </c>
      <c r="F79" s="12" t="s">
        <v>849</v>
      </c>
      <c r="G79" s="12" t="s">
        <v>879</v>
      </c>
      <c r="H79" s="12" t="s">
        <v>912</v>
      </c>
      <c r="I79" s="12" t="s">
        <v>851</v>
      </c>
      <c r="J79" s="11"/>
      <c r="K79" s="12" t="s">
        <v>799</v>
      </c>
      <c r="L79" s="12" t="s">
        <v>800</v>
      </c>
      <c r="M79" s="12" t="s">
        <v>801</v>
      </c>
      <c r="N79" s="12" t="s">
        <v>799</v>
      </c>
      <c r="O79" s="12" t="s">
        <v>800</v>
      </c>
      <c r="P79" s="12" t="s">
        <v>806</v>
      </c>
      <c r="Q79" s="12" t="s">
        <v>803</v>
      </c>
      <c r="R79" s="12" t="s">
        <v>799</v>
      </c>
      <c r="S79" s="12" t="s">
        <v>801</v>
      </c>
      <c r="T79" s="12" t="s">
        <v>803</v>
      </c>
      <c r="U79" s="12" t="s">
        <v>799</v>
      </c>
      <c r="V79" s="12" t="s">
        <v>806</v>
      </c>
    </row>
    <row r="80" spans="1:22" ht="15.75" x14ac:dyDescent="0.25">
      <c r="A80" s="12">
        <v>79</v>
      </c>
      <c r="B80" s="12">
        <v>7420101</v>
      </c>
      <c r="C80" s="13" t="s">
        <v>961</v>
      </c>
      <c r="D80" s="12">
        <v>7420101</v>
      </c>
      <c r="E80" s="14" t="s">
        <v>962</v>
      </c>
      <c r="F80" s="12" t="s">
        <v>883</v>
      </c>
      <c r="G80" s="12" t="s">
        <v>864</v>
      </c>
      <c r="H80" s="12" t="s">
        <v>963</v>
      </c>
      <c r="I80" s="12" t="s">
        <v>873</v>
      </c>
      <c r="J80" s="11"/>
      <c r="K80" s="12" t="s">
        <v>799</v>
      </c>
      <c r="L80" s="12" t="s">
        <v>800</v>
      </c>
      <c r="M80" s="12" t="s">
        <v>802</v>
      </c>
      <c r="N80" s="12" t="s">
        <v>799</v>
      </c>
      <c r="O80" s="12" t="s">
        <v>802</v>
      </c>
      <c r="P80" s="12" t="s">
        <v>801</v>
      </c>
      <c r="Q80" s="12" t="s">
        <v>799</v>
      </c>
      <c r="R80" s="12" t="s">
        <v>802</v>
      </c>
      <c r="S80" s="12" t="s">
        <v>803</v>
      </c>
      <c r="T80" s="12" t="s">
        <v>799</v>
      </c>
      <c r="U80" s="12" t="s">
        <v>802</v>
      </c>
      <c r="V80" s="12" t="s">
        <v>806</v>
      </c>
    </row>
    <row r="81" spans="1:22" ht="15.75" x14ac:dyDescent="0.25">
      <c r="A81" s="12">
        <v>80</v>
      </c>
      <c r="B81" s="12">
        <v>7420203</v>
      </c>
      <c r="C81" s="13" t="s">
        <v>964</v>
      </c>
      <c r="D81" s="12">
        <v>7420203</v>
      </c>
      <c r="E81" s="14" t="s">
        <v>965</v>
      </c>
      <c r="F81" s="12" t="s">
        <v>849</v>
      </c>
      <c r="G81" s="12" t="s">
        <v>879</v>
      </c>
      <c r="H81" s="12" t="s">
        <v>864</v>
      </c>
      <c r="I81" s="12" t="s">
        <v>873</v>
      </c>
      <c r="J81" s="11"/>
      <c r="K81" s="12" t="s">
        <v>799</v>
      </c>
      <c r="L81" s="12" t="s">
        <v>800</v>
      </c>
      <c r="M81" s="12" t="s">
        <v>801</v>
      </c>
      <c r="N81" s="12" t="s">
        <v>799</v>
      </c>
      <c r="O81" s="12" t="s">
        <v>800</v>
      </c>
      <c r="P81" s="12" t="s">
        <v>806</v>
      </c>
      <c r="Q81" s="12" t="s">
        <v>799</v>
      </c>
      <c r="R81" s="12" t="s">
        <v>802</v>
      </c>
      <c r="S81" s="12" t="s">
        <v>801</v>
      </c>
      <c r="T81" s="12" t="s">
        <v>799</v>
      </c>
      <c r="U81" s="12" t="s">
        <v>802</v>
      </c>
      <c r="V81" s="12" t="s">
        <v>806</v>
      </c>
    </row>
    <row r="82" spans="1:22" ht="15.75" x14ac:dyDescent="0.25">
      <c r="A82" s="12">
        <v>81</v>
      </c>
      <c r="B82" s="12">
        <v>7340201</v>
      </c>
      <c r="C82" s="13" t="s">
        <v>795</v>
      </c>
      <c r="D82" s="12">
        <v>7340201</v>
      </c>
      <c r="E82" s="14" t="s">
        <v>914</v>
      </c>
      <c r="F82" s="12" t="s">
        <v>849</v>
      </c>
      <c r="G82" s="12" t="s">
        <v>879</v>
      </c>
      <c r="H82" s="12" t="s">
        <v>912</v>
      </c>
      <c r="I82" s="12" t="s">
        <v>851</v>
      </c>
      <c r="J82" s="11"/>
      <c r="K82" s="12" t="s">
        <v>799</v>
      </c>
      <c r="L82" s="12" t="s">
        <v>800</v>
      </c>
      <c r="M82" s="12" t="s">
        <v>801</v>
      </c>
      <c r="N82" s="12" t="s">
        <v>799</v>
      </c>
      <c r="O82" s="12" t="s">
        <v>800</v>
      </c>
      <c r="P82" s="12" t="s">
        <v>806</v>
      </c>
      <c r="Q82" s="12" t="s">
        <v>803</v>
      </c>
      <c r="R82" s="12" t="s">
        <v>799</v>
      </c>
      <c r="S82" s="12" t="s">
        <v>801</v>
      </c>
      <c r="T82" s="12" t="s">
        <v>803</v>
      </c>
      <c r="U82" s="12" t="s">
        <v>799</v>
      </c>
      <c r="V82" s="12" t="s">
        <v>806</v>
      </c>
    </row>
    <row r="83" spans="1:22" ht="15.75" x14ac:dyDescent="0.25">
      <c r="A83" s="12">
        <v>82</v>
      </c>
      <c r="B83" s="12" t="s">
        <v>966</v>
      </c>
      <c r="C83" s="13" t="s">
        <v>967</v>
      </c>
      <c r="D83" s="12" t="s">
        <v>966</v>
      </c>
      <c r="E83" s="14" t="s">
        <v>904</v>
      </c>
      <c r="F83" s="12" t="s">
        <v>879</v>
      </c>
      <c r="G83" s="12" t="s">
        <v>851</v>
      </c>
      <c r="H83" s="12" t="s">
        <v>865</v>
      </c>
      <c r="I83" s="12"/>
      <c r="J83" s="11"/>
      <c r="K83" s="12" t="s">
        <v>799</v>
      </c>
      <c r="L83" s="12" t="s">
        <v>800</v>
      </c>
      <c r="M83" s="12" t="s">
        <v>806</v>
      </c>
      <c r="N83" s="12" t="s">
        <v>803</v>
      </c>
      <c r="O83" s="12" t="s">
        <v>799</v>
      </c>
      <c r="P83" s="12" t="s">
        <v>806</v>
      </c>
      <c r="Q83" s="12" t="s">
        <v>799</v>
      </c>
      <c r="R83" s="12" t="s">
        <v>801</v>
      </c>
      <c r="S83" s="12" t="s">
        <v>806</v>
      </c>
      <c r="T83" s="12" t="s">
        <v>747</v>
      </c>
      <c r="U83" s="12" t="s">
        <v>747</v>
      </c>
      <c r="V83" s="12" t="s">
        <v>747</v>
      </c>
    </row>
    <row r="84" spans="1:22" ht="15.75" x14ac:dyDescent="0.25">
      <c r="A84" s="12">
        <v>83</v>
      </c>
      <c r="B84" s="12">
        <v>7460112</v>
      </c>
      <c r="C84" s="13" t="s">
        <v>968</v>
      </c>
      <c r="D84" s="12">
        <v>7460112</v>
      </c>
      <c r="E84" s="14" t="s">
        <v>969</v>
      </c>
      <c r="F84" s="12" t="s">
        <v>849</v>
      </c>
      <c r="G84" s="12" t="s">
        <v>879</v>
      </c>
      <c r="H84" s="12" t="s">
        <v>864</v>
      </c>
      <c r="I84" s="12"/>
      <c r="J84" s="11"/>
      <c r="K84" s="12" t="s">
        <v>799</v>
      </c>
      <c r="L84" s="12" t="s">
        <v>800</v>
      </c>
      <c r="M84" s="12" t="s">
        <v>801</v>
      </c>
      <c r="N84" s="12" t="s">
        <v>799</v>
      </c>
      <c r="O84" s="12" t="s">
        <v>800</v>
      </c>
      <c r="P84" s="12" t="s">
        <v>806</v>
      </c>
      <c r="Q84" s="12" t="s">
        <v>799</v>
      </c>
      <c r="R84" s="12" t="s">
        <v>802</v>
      </c>
      <c r="S84" s="12" t="s">
        <v>801</v>
      </c>
      <c r="T84" s="12" t="s">
        <v>747</v>
      </c>
      <c r="U84" s="12" t="s">
        <v>747</v>
      </c>
      <c r="V84" s="12" t="s">
        <v>747</v>
      </c>
    </row>
    <row r="85" spans="1:22" ht="15.75" x14ac:dyDescent="0.25">
      <c r="A85" s="12">
        <v>84</v>
      </c>
      <c r="B85" s="12">
        <v>7320201</v>
      </c>
      <c r="C85" s="13" t="s">
        <v>970</v>
      </c>
      <c r="D85" s="12">
        <v>7320201</v>
      </c>
      <c r="E85" s="14" t="s">
        <v>971</v>
      </c>
      <c r="F85" s="12" t="s">
        <v>879</v>
      </c>
      <c r="G85" s="12" t="s">
        <v>851</v>
      </c>
      <c r="H85" s="12" t="s">
        <v>852</v>
      </c>
      <c r="I85" s="12" t="s">
        <v>884</v>
      </c>
      <c r="J85" s="11"/>
      <c r="K85" s="12" t="s">
        <v>799</v>
      </c>
      <c r="L85" s="12" t="s">
        <v>800</v>
      </c>
      <c r="M85" s="12" t="s">
        <v>806</v>
      </c>
      <c r="N85" s="12" t="s">
        <v>803</v>
      </c>
      <c r="O85" s="12" t="s">
        <v>799</v>
      </c>
      <c r="P85" s="12" t="s">
        <v>806</v>
      </c>
      <c r="Q85" s="12" t="s">
        <v>803</v>
      </c>
      <c r="R85" s="12" t="s">
        <v>799</v>
      </c>
      <c r="S85" s="12" t="s">
        <v>807</v>
      </c>
      <c r="T85" s="12" t="s">
        <v>799</v>
      </c>
      <c r="U85" s="12" t="s">
        <v>800</v>
      </c>
      <c r="V85" s="12" t="s">
        <v>807</v>
      </c>
    </row>
    <row r="86" spans="1:22" ht="15.75" x14ac:dyDescent="0.25">
      <c r="A86" s="12">
        <v>85</v>
      </c>
      <c r="B86" s="12">
        <v>7640101</v>
      </c>
      <c r="C86" s="13" t="s">
        <v>750</v>
      </c>
      <c r="D86" s="12">
        <v>7640101</v>
      </c>
      <c r="E86" s="14" t="s">
        <v>972</v>
      </c>
      <c r="F86" s="12" t="s">
        <v>864</v>
      </c>
      <c r="G86" s="12" t="s">
        <v>883</v>
      </c>
      <c r="H86" s="12" t="s">
        <v>865</v>
      </c>
      <c r="I86" s="12" t="s">
        <v>873</v>
      </c>
      <c r="J86" s="11"/>
      <c r="K86" s="12" t="s">
        <v>799</v>
      </c>
      <c r="L86" s="12" t="s">
        <v>802</v>
      </c>
      <c r="M86" s="12" t="s">
        <v>801</v>
      </c>
      <c r="N86" s="12" t="s">
        <v>799</v>
      </c>
      <c r="O86" s="12" t="s">
        <v>800</v>
      </c>
      <c r="P86" s="12" t="s">
        <v>802</v>
      </c>
      <c r="Q86" s="12" t="s">
        <v>799</v>
      </c>
      <c r="R86" s="12" t="s">
        <v>801</v>
      </c>
      <c r="S86" s="12" t="s">
        <v>806</v>
      </c>
      <c r="T86" s="12" t="s">
        <v>799</v>
      </c>
      <c r="U86" s="12" t="s">
        <v>802</v>
      </c>
      <c r="V86" s="12" t="s">
        <v>806</v>
      </c>
    </row>
    <row r="87" spans="1:22" ht="15.75" x14ac:dyDescent="0.25">
      <c r="A87" s="12">
        <v>86</v>
      </c>
      <c r="B87" s="12">
        <v>7229001</v>
      </c>
      <c r="C87" s="13" t="s">
        <v>973</v>
      </c>
      <c r="D87" s="12">
        <v>7229001</v>
      </c>
      <c r="E87" s="14" t="s">
        <v>843</v>
      </c>
      <c r="F87" s="12" t="s">
        <v>844</v>
      </c>
      <c r="G87" s="12" t="s">
        <v>845</v>
      </c>
      <c r="H87" s="12" t="s">
        <v>846</v>
      </c>
      <c r="I87" s="12" t="s">
        <v>847</v>
      </c>
      <c r="J87" s="11"/>
      <c r="K87" s="12" t="s">
        <v>803</v>
      </c>
      <c r="L87" s="12" t="s">
        <v>804</v>
      </c>
      <c r="M87" s="12" t="s">
        <v>805</v>
      </c>
      <c r="N87" s="12" t="s">
        <v>803</v>
      </c>
      <c r="O87" s="12" t="s">
        <v>804</v>
      </c>
      <c r="P87" s="12" t="s">
        <v>808</v>
      </c>
      <c r="Q87" s="12" t="s">
        <v>803</v>
      </c>
      <c r="R87" s="12" t="s">
        <v>804</v>
      </c>
      <c r="S87" s="12" t="s">
        <v>806</v>
      </c>
      <c r="T87" s="12" t="s">
        <v>803</v>
      </c>
      <c r="U87" s="12" t="s">
        <v>805</v>
      </c>
      <c r="V87" s="12" t="s">
        <v>806</v>
      </c>
    </row>
    <row r="88" spans="1:22" ht="15.75" x14ac:dyDescent="0.25">
      <c r="A88" s="12">
        <v>87</v>
      </c>
      <c r="B88" s="12">
        <v>7229030</v>
      </c>
      <c r="C88" s="13" t="s">
        <v>974</v>
      </c>
      <c r="D88" s="12">
        <v>7229030</v>
      </c>
      <c r="E88" s="14" t="s">
        <v>975</v>
      </c>
      <c r="F88" s="12" t="s">
        <v>844</v>
      </c>
      <c r="G88" s="12" t="s">
        <v>976</v>
      </c>
      <c r="H88" s="12" t="s">
        <v>846</v>
      </c>
      <c r="I88" s="12" t="s">
        <v>847</v>
      </c>
      <c r="J88" s="11"/>
      <c r="K88" s="12" t="s">
        <v>803</v>
      </c>
      <c r="L88" s="12" t="s">
        <v>804</v>
      </c>
      <c r="M88" s="12" t="s">
        <v>805</v>
      </c>
      <c r="N88" s="12" t="s">
        <v>803</v>
      </c>
      <c r="O88" s="12" t="s">
        <v>799</v>
      </c>
      <c r="P88" s="12" t="s">
        <v>806</v>
      </c>
      <c r="Q88" s="12" t="s">
        <v>803</v>
      </c>
      <c r="R88" s="12" t="s">
        <v>804</v>
      </c>
      <c r="S88" s="12" t="s">
        <v>806</v>
      </c>
      <c r="T88" s="12" t="s">
        <v>803</v>
      </c>
      <c r="U88" s="12" t="s">
        <v>805</v>
      </c>
      <c r="V88" s="12" t="s">
        <v>806</v>
      </c>
    </row>
    <row r="89" spans="1:22" ht="15.75" x14ac:dyDescent="0.25">
      <c r="A89" s="12">
        <v>88</v>
      </c>
      <c r="B89" s="12">
        <v>7520401</v>
      </c>
      <c r="C89" s="13" t="s">
        <v>977</v>
      </c>
      <c r="D89" s="12">
        <v>7520401</v>
      </c>
      <c r="E89" s="14" t="s">
        <v>978</v>
      </c>
      <c r="F89" s="12" t="s">
        <v>849</v>
      </c>
      <c r="G89" s="12" t="s">
        <v>879</v>
      </c>
      <c r="H89" s="12" t="s">
        <v>883</v>
      </c>
      <c r="I89" s="12" t="s">
        <v>850</v>
      </c>
      <c r="J89" s="11"/>
      <c r="K89" s="12" t="s">
        <v>799</v>
      </c>
      <c r="L89" s="12" t="s">
        <v>800</v>
      </c>
      <c r="M89" s="12" t="s">
        <v>801</v>
      </c>
      <c r="N89" s="12" t="s">
        <v>799</v>
      </c>
      <c r="O89" s="12" t="s">
        <v>800</v>
      </c>
      <c r="P89" s="12" t="s">
        <v>806</v>
      </c>
      <c r="Q89" s="12" t="s">
        <v>799</v>
      </c>
      <c r="R89" s="12" t="s">
        <v>800</v>
      </c>
      <c r="S89" s="12" t="s">
        <v>802</v>
      </c>
      <c r="T89" s="12" t="s">
        <v>803</v>
      </c>
      <c r="U89" s="12" t="s">
        <v>799</v>
      </c>
      <c r="V89" s="12" t="s">
        <v>800</v>
      </c>
    </row>
    <row r="90" spans="1:22" ht="15.75" x14ac:dyDescent="0.25">
      <c r="A90" s="12">
        <v>89</v>
      </c>
      <c r="B90" s="12">
        <v>7310630</v>
      </c>
      <c r="C90" s="13" t="s">
        <v>764</v>
      </c>
      <c r="D90" s="12">
        <v>7310630</v>
      </c>
      <c r="E90" s="14" t="s">
        <v>979</v>
      </c>
      <c r="F90" s="12" t="s">
        <v>844</v>
      </c>
      <c r="G90" s="12" t="s">
        <v>851</v>
      </c>
      <c r="H90" s="12" t="s">
        <v>846</v>
      </c>
      <c r="I90" s="12" t="s">
        <v>847</v>
      </c>
      <c r="J90" s="11"/>
      <c r="K90" s="12" t="s">
        <v>803</v>
      </c>
      <c r="L90" s="12" t="s">
        <v>804</v>
      </c>
      <c r="M90" s="12" t="s">
        <v>805</v>
      </c>
      <c r="N90" s="12" t="s">
        <v>803</v>
      </c>
      <c r="O90" s="12" t="s">
        <v>799</v>
      </c>
      <c r="P90" s="12" t="s">
        <v>806</v>
      </c>
      <c r="Q90" s="12" t="s">
        <v>803</v>
      </c>
      <c r="R90" s="12" t="s">
        <v>804</v>
      </c>
      <c r="S90" s="12" t="s">
        <v>806</v>
      </c>
      <c r="T90" s="12" t="s">
        <v>803</v>
      </c>
      <c r="U90" s="12" t="s">
        <v>805</v>
      </c>
      <c r="V90" s="12" t="s">
        <v>806</v>
      </c>
    </row>
    <row r="91" spans="1:22" ht="15.75" x14ac:dyDescent="0.25">
      <c r="A91" s="12">
        <v>90</v>
      </c>
      <c r="B91" s="12" t="s">
        <v>980</v>
      </c>
      <c r="C91" s="13" t="s">
        <v>981</v>
      </c>
      <c r="D91" s="12" t="s">
        <v>980</v>
      </c>
      <c r="E91" s="14" t="s">
        <v>979</v>
      </c>
      <c r="F91" s="12" t="s">
        <v>844</v>
      </c>
      <c r="G91" s="12" t="s">
        <v>851</v>
      </c>
      <c r="H91" s="12" t="s">
        <v>846</v>
      </c>
      <c r="I91" s="12" t="s">
        <v>847</v>
      </c>
      <c r="J91" s="11"/>
      <c r="K91" s="12" t="s">
        <v>803</v>
      </c>
      <c r="L91" s="12" t="s">
        <v>804</v>
      </c>
      <c r="M91" s="12" t="s">
        <v>805</v>
      </c>
      <c r="N91" s="12" t="s">
        <v>803</v>
      </c>
      <c r="O91" s="12" t="s">
        <v>799</v>
      </c>
      <c r="P91" s="12" t="s">
        <v>806</v>
      </c>
      <c r="Q91" s="12" t="s">
        <v>803</v>
      </c>
      <c r="R91" s="12" t="s">
        <v>804</v>
      </c>
      <c r="S91" s="12" t="s">
        <v>806</v>
      </c>
      <c r="T91" s="12" t="s">
        <v>803</v>
      </c>
      <c r="U91" s="12" t="s">
        <v>805</v>
      </c>
      <c r="V91" s="12" t="s">
        <v>806</v>
      </c>
    </row>
    <row r="92" spans="1:22" ht="15.75" x14ac:dyDescent="0.25">
      <c r="A92" s="12">
        <v>91</v>
      </c>
      <c r="B92" s="12">
        <v>7310301</v>
      </c>
      <c r="C92" s="13" t="s">
        <v>773</v>
      </c>
      <c r="D92" s="12">
        <v>7310301</v>
      </c>
      <c r="E92" s="14" t="s">
        <v>982</v>
      </c>
      <c r="F92" s="12" t="s">
        <v>879</v>
      </c>
      <c r="G92" s="12" t="s">
        <v>844</v>
      </c>
      <c r="H92" s="12" t="s">
        <v>845</v>
      </c>
      <c r="I92" s="12" t="s">
        <v>851</v>
      </c>
      <c r="J92" s="11"/>
      <c r="K92" s="12" t="s">
        <v>799</v>
      </c>
      <c r="L92" s="12" t="s">
        <v>800</v>
      </c>
      <c r="M92" s="12" t="s">
        <v>806</v>
      </c>
      <c r="N92" s="12" t="s">
        <v>803</v>
      </c>
      <c r="O92" s="12" t="s">
        <v>804</v>
      </c>
      <c r="P92" s="12" t="s">
        <v>805</v>
      </c>
      <c r="Q92" s="12" t="s">
        <v>803</v>
      </c>
      <c r="R92" s="12" t="s">
        <v>804</v>
      </c>
      <c r="S92" s="12" t="s">
        <v>808</v>
      </c>
      <c r="T92" s="12" t="s">
        <v>803</v>
      </c>
      <c r="U92" s="12" t="s">
        <v>799</v>
      </c>
      <c r="V92" s="12" t="s">
        <v>806</v>
      </c>
    </row>
    <row r="93" spans="1:22" x14ac:dyDescent="0.25">
      <c r="C93">
        <v>1</v>
      </c>
    </row>
  </sheetData>
  <mergeCells count="4">
    <mergeCell ref="K1:M1"/>
    <mergeCell ref="N1:P1"/>
    <mergeCell ref="Q1:S1"/>
    <mergeCell ref="T1:V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5"/>
  <sheetViews>
    <sheetView workbookViewId="0">
      <selection activeCell="B191" sqref="B191"/>
    </sheetView>
  </sheetViews>
  <sheetFormatPr defaultRowHeight="15" x14ac:dyDescent="0.25"/>
  <cols>
    <col min="1" max="1" width="26.140625" bestFit="1" customWidth="1"/>
    <col min="2" max="2" width="35.7109375" bestFit="1" customWidth="1"/>
    <col min="3" max="3" width="34.28515625" bestFit="1" customWidth="1"/>
  </cols>
  <sheetData>
    <row r="1" spans="1:3" x14ac:dyDescent="0.25">
      <c r="A1" s="1" t="s">
        <v>778</v>
      </c>
      <c r="B1" s="1" t="s">
        <v>779</v>
      </c>
      <c r="C1" s="1" t="s">
        <v>780</v>
      </c>
    </row>
    <row r="2" spans="1:3" x14ac:dyDescent="0.25">
      <c r="A2" s="1" t="s">
        <v>0</v>
      </c>
      <c r="B2" s="1" t="s">
        <v>744</v>
      </c>
      <c r="C2" s="1" t="s">
        <v>745</v>
      </c>
    </row>
    <row r="3" spans="1:3" x14ac:dyDescent="0.25">
      <c r="A3" s="1" t="s">
        <v>8</v>
      </c>
      <c r="B3" s="1" t="s">
        <v>746</v>
      </c>
      <c r="C3" s="1" t="s">
        <v>747</v>
      </c>
    </row>
    <row r="4" spans="1:3" x14ac:dyDescent="0.25">
      <c r="A4" s="1" t="s">
        <v>15</v>
      </c>
      <c r="B4" s="1" t="s">
        <v>748</v>
      </c>
      <c r="C4" s="1" t="s">
        <v>748</v>
      </c>
    </row>
    <row r="5" spans="1:3" x14ac:dyDescent="0.25">
      <c r="A5" s="1" t="s">
        <v>21</v>
      </c>
      <c r="B5" s="1" t="s">
        <v>746</v>
      </c>
      <c r="C5" s="1" t="s">
        <v>747</v>
      </c>
    </row>
    <row r="6" spans="1:3" x14ac:dyDescent="0.25">
      <c r="A6" s="1" t="s">
        <v>26</v>
      </c>
      <c r="B6" s="1" t="s">
        <v>749</v>
      </c>
      <c r="C6" s="1" t="s">
        <v>749</v>
      </c>
    </row>
    <row r="7" spans="1:3" x14ac:dyDescent="0.25">
      <c r="A7" s="1" t="s">
        <v>32</v>
      </c>
      <c r="B7" s="1" t="s">
        <v>750</v>
      </c>
      <c r="C7" s="1" t="s">
        <v>747</v>
      </c>
    </row>
    <row r="8" spans="1:3" x14ac:dyDescent="0.25">
      <c r="A8" s="1" t="s">
        <v>38</v>
      </c>
      <c r="B8" s="1" t="s">
        <v>744</v>
      </c>
      <c r="C8" s="1" t="s">
        <v>745</v>
      </c>
    </row>
    <row r="9" spans="1:3" x14ac:dyDescent="0.25">
      <c r="A9" s="1" t="s">
        <v>43</v>
      </c>
      <c r="B9" s="1" t="s">
        <v>744</v>
      </c>
      <c r="C9" s="1" t="s">
        <v>751</v>
      </c>
    </row>
    <row r="10" spans="1:3" x14ac:dyDescent="0.25">
      <c r="A10" s="1" t="s">
        <v>48</v>
      </c>
      <c r="B10" s="1" t="s">
        <v>744</v>
      </c>
      <c r="C10" s="1" t="s">
        <v>752</v>
      </c>
    </row>
    <row r="11" spans="1:3" x14ac:dyDescent="0.25">
      <c r="A11" s="1" t="s">
        <v>53</v>
      </c>
      <c r="B11" s="1" t="s">
        <v>749</v>
      </c>
      <c r="C11" s="1" t="s">
        <v>749</v>
      </c>
    </row>
    <row r="12" spans="1:3" x14ac:dyDescent="0.25">
      <c r="A12" s="1" t="s">
        <v>59</v>
      </c>
      <c r="B12" s="1" t="s">
        <v>749</v>
      </c>
      <c r="C12" s="1" t="s">
        <v>749</v>
      </c>
    </row>
    <row r="13" spans="1:3" x14ac:dyDescent="0.25">
      <c r="A13" s="1" t="s">
        <v>62</v>
      </c>
      <c r="B13" s="1" t="s">
        <v>753</v>
      </c>
      <c r="C13" s="1" t="s">
        <v>747</v>
      </c>
    </row>
    <row r="14" spans="1:3" x14ac:dyDescent="0.25">
      <c r="A14" s="1" t="s">
        <v>67</v>
      </c>
      <c r="B14" s="1" t="s">
        <v>748</v>
      </c>
      <c r="C14" s="1" t="s">
        <v>748</v>
      </c>
    </row>
    <row r="15" spans="1:3" x14ac:dyDescent="0.25">
      <c r="A15" s="1" t="s">
        <v>73</v>
      </c>
      <c r="B15" s="1" t="s">
        <v>750</v>
      </c>
      <c r="C15" s="1" t="s">
        <v>747</v>
      </c>
    </row>
    <row r="16" spans="1:3" x14ac:dyDescent="0.25">
      <c r="A16" s="1" t="s">
        <v>78</v>
      </c>
      <c r="B16" s="1" t="s">
        <v>754</v>
      </c>
      <c r="C16" s="1" t="s">
        <v>755</v>
      </c>
    </row>
    <row r="17" spans="1:3" x14ac:dyDescent="0.25">
      <c r="A17" s="1" t="s">
        <v>82</v>
      </c>
      <c r="B17" s="1" t="s">
        <v>749</v>
      </c>
      <c r="C17" s="1" t="s">
        <v>749</v>
      </c>
    </row>
    <row r="18" spans="1:3" x14ac:dyDescent="0.25">
      <c r="A18" s="1" t="s">
        <v>86</v>
      </c>
      <c r="B18" s="1" t="s">
        <v>748</v>
      </c>
      <c r="C18" s="1" t="s">
        <v>748</v>
      </c>
    </row>
    <row r="19" spans="1:3" x14ac:dyDescent="0.25">
      <c r="A19" s="1" t="s">
        <v>91</v>
      </c>
      <c r="B19" s="1" t="s">
        <v>756</v>
      </c>
      <c r="C19" s="1" t="s">
        <v>747</v>
      </c>
    </row>
    <row r="20" spans="1:3" x14ac:dyDescent="0.25">
      <c r="A20" s="1" t="s">
        <v>96</v>
      </c>
      <c r="B20" s="1" t="s">
        <v>749</v>
      </c>
      <c r="C20" s="1" t="s">
        <v>749</v>
      </c>
    </row>
    <row r="21" spans="1:3" x14ac:dyDescent="0.25">
      <c r="A21" s="1" t="s">
        <v>101</v>
      </c>
      <c r="B21" s="1" t="s">
        <v>744</v>
      </c>
      <c r="C21" s="1" t="s">
        <v>745</v>
      </c>
    </row>
    <row r="22" spans="1:3" x14ac:dyDescent="0.25">
      <c r="A22" s="1" t="s">
        <v>105</v>
      </c>
      <c r="B22" s="1" t="s">
        <v>746</v>
      </c>
      <c r="C22" s="1" t="s">
        <v>747</v>
      </c>
    </row>
    <row r="23" spans="1:3" x14ac:dyDescent="0.25">
      <c r="A23" s="1" t="s">
        <v>109</v>
      </c>
      <c r="B23" s="1" t="s">
        <v>746</v>
      </c>
      <c r="C23" s="1" t="s">
        <v>747</v>
      </c>
    </row>
    <row r="24" spans="1:3" x14ac:dyDescent="0.25">
      <c r="A24" s="1" t="s">
        <v>113</v>
      </c>
      <c r="B24" s="1" t="s">
        <v>748</v>
      </c>
      <c r="C24" s="1" t="s">
        <v>748</v>
      </c>
    </row>
    <row r="25" spans="1:3" x14ac:dyDescent="0.25">
      <c r="A25" s="1" t="s">
        <v>118</v>
      </c>
      <c r="B25" s="1" t="s">
        <v>744</v>
      </c>
      <c r="C25" s="1" t="s">
        <v>752</v>
      </c>
    </row>
    <row r="26" spans="1:3" x14ac:dyDescent="0.25">
      <c r="A26" s="1" t="s">
        <v>123</v>
      </c>
      <c r="B26" s="1" t="s">
        <v>757</v>
      </c>
      <c r="C26" s="1" t="s">
        <v>747</v>
      </c>
    </row>
    <row r="27" spans="1:3" x14ac:dyDescent="0.25">
      <c r="A27" s="1" t="s">
        <v>127</v>
      </c>
      <c r="B27" s="1" t="s">
        <v>756</v>
      </c>
      <c r="C27" s="1" t="s">
        <v>747</v>
      </c>
    </row>
    <row r="28" spans="1:3" x14ac:dyDescent="0.25">
      <c r="A28" s="1" t="s">
        <v>132</v>
      </c>
      <c r="B28" s="1" t="s">
        <v>749</v>
      </c>
      <c r="C28" s="1" t="s">
        <v>758</v>
      </c>
    </row>
    <row r="29" spans="1:3" x14ac:dyDescent="0.25">
      <c r="A29" s="1" t="s">
        <v>137</v>
      </c>
      <c r="B29" s="1" t="s">
        <v>753</v>
      </c>
      <c r="C29" s="1" t="s">
        <v>747</v>
      </c>
    </row>
    <row r="30" spans="1:3" x14ac:dyDescent="0.25">
      <c r="A30" s="1" t="s">
        <v>142</v>
      </c>
      <c r="B30" s="1" t="s">
        <v>759</v>
      </c>
      <c r="C30" s="1" t="s">
        <v>747</v>
      </c>
    </row>
    <row r="31" spans="1:3" x14ac:dyDescent="0.25">
      <c r="A31" s="1" t="s">
        <v>147</v>
      </c>
      <c r="B31" s="1" t="s">
        <v>744</v>
      </c>
      <c r="C31" s="1" t="s">
        <v>745</v>
      </c>
    </row>
    <row r="32" spans="1:3" x14ac:dyDescent="0.25">
      <c r="A32" s="1" t="s">
        <v>152</v>
      </c>
      <c r="B32" s="1" t="s">
        <v>757</v>
      </c>
      <c r="C32" s="1" t="s">
        <v>747</v>
      </c>
    </row>
    <row r="33" spans="1:3" x14ac:dyDescent="0.25">
      <c r="A33" s="1" t="s">
        <v>157</v>
      </c>
      <c r="B33" s="1" t="s">
        <v>760</v>
      </c>
      <c r="C33" s="1" t="s">
        <v>747</v>
      </c>
    </row>
    <row r="34" spans="1:3" x14ac:dyDescent="0.25">
      <c r="A34" s="1" t="s">
        <v>161</v>
      </c>
      <c r="B34" s="1" t="s">
        <v>756</v>
      </c>
      <c r="C34" s="1" t="s">
        <v>747</v>
      </c>
    </row>
    <row r="35" spans="1:3" x14ac:dyDescent="0.25">
      <c r="A35" s="1" t="s">
        <v>165</v>
      </c>
      <c r="B35" s="1" t="s">
        <v>750</v>
      </c>
      <c r="C35" s="1" t="s">
        <v>747</v>
      </c>
    </row>
    <row r="36" spans="1:3" x14ac:dyDescent="0.25">
      <c r="A36" s="1" t="s">
        <v>170</v>
      </c>
      <c r="B36" s="1" t="s">
        <v>744</v>
      </c>
      <c r="C36" s="1" t="s">
        <v>752</v>
      </c>
    </row>
    <row r="37" spans="1:3" x14ac:dyDescent="0.25">
      <c r="A37" s="1" t="s">
        <v>175</v>
      </c>
      <c r="B37" s="1" t="s">
        <v>761</v>
      </c>
      <c r="C37" s="1" t="s">
        <v>747</v>
      </c>
    </row>
    <row r="38" spans="1:3" x14ac:dyDescent="0.25">
      <c r="A38" s="1" t="s">
        <v>179</v>
      </c>
      <c r="B38" s="1" t="s">
        <v>762</v>
      </c>
      <c r="C38" s="1" t="s">
        <v>747</v>
      </c>
    </row>
    <row r="39" spans="1:3" x14ac:dyDescent="0.25">
      <c r="A39" s="1" t="s">
        <v>183</v>
      </c>
      <c r="B39" s="1" t="s">
        <v>763</v>
      </c>
      <c r="C39" s="1" t="s">
        <v>747</v>
      </c>
    </row>
    <row r="40" spans="1:3" x14ac:dyDescent="0.25">
      <c r="A40" s="1" t="s">
        <v>188</v>
      </c>
      <c r="B40" s="1" t="s">
        <v>763</v>
      </c>
      <c r="C40" s="1" t="s">
        <v>747</v>
      </c>
    </row>
    <row r="41" spans="1:3" x14ac:dyDescent="0.25">
      <c r="A41" s="1" t="s">
        <v>191</v>
      </c>
      <c r="B41" s="1" t="s">
        <v>763</v>
      </c>
      <c r="C41" s="1" t="s">
        <v>747</v>
      </c>
    </row>
    <row r="42" spans="1:3" x14ac:dyDescent="0.25">
      <c r="A42" s="1" t="s">
        <v>195</v>
      </c>
      <c r="B42" s="1" t="s">
        <v>744</v>
      </c>
      <c r="C42" s="1" t="s">
        <v>745</v>
      </c>
    </row>
    <row r="43" spans="1:3" x14ac:dyDescent="0.25">
      <c r="A43" s="1" t="s">
        <v>198</v>
      </c>
      <c r="B43" s="1" t="s">
        <v>749</v>
      </c>
      <c r="C43" s="1" t="s">
        <v>749</v>
      </c>
    </row>
    <row r="44" spans="1:3" x14ac:dyDescent="0.25">
      <c r="A44" s="1" t="s">
        <v>201</v>
      </c>
      <c r="B44" s="1" t="s">
        <v>764</v>
      </c>
      <c r="C44" s="1" t="s">
        <v>765</v>
      </c>
    </row>
    <row r="45" spans="1:3" x14ac:dyDescent="0.25">
      <c r="A45" s="1" t="s">
        <v>204</v>
      </c>
      <c r="B45" s="1" t="s">
        <v>749</v>
      </c>
      <c r="C45" s="1" t="s">
        <v>749</v>
      </c>
    </row>
    <row r="46" spans="1:3" x14ac:dyDescent="0.25">
      <c r="A46" s="1" t="s">
        <v>207</v>
      </c>
      <c r="B46" s="1" t="s">
        <v>766</v>
      </c>
      <c r="C46" s="1" t="s">
        <v>747</v>
      </c>
    </row>
    <row r="47" spans="1:3" x14ac:dyDescent="0.25">
      <c r="A47" s="1" t="s">
        <v>212</v>
      </c>
      <c r="B47" s="1" t="s">
        <v>746</v>
      </c>
      <c r="C47" s="1" t="s">
        <v>747</v>
      </c>
    </row>
    <row r="48" spans="1:3" x14ac:dyDescent="0.25">
      <c r="A48" s="1" t="s">
        <v>217</v>
      </c>
      <c r="B48" s="1" t="s">
        <v>788</v>
      </c>
      <c r="C48" s="1" t="s">
        <v>747</v>
      </c>
    </row>
    <row r="49" spans="1:3" x14ac:dyDescent="0.25">
      <c r="A49" s="1" t="s">
        <v>220</v>
      </c>
      <c r="B49" s="1" t="s">
        <v>744</v>
      </c>
      <c r="C49" s="1" t="s">
        <v>745</v>
      </c>
    </row>
    <row r="50" spans="1:3" x14ac:dyDescent="0.25">
      <c r="A50" s="1" t="s">
        <v>223</v>
      </c>
      <c r="B50" s="1" t="s">
        <v>744</v>
      </c>
      <c r="C50" s="1" t="s">
        <v>745</v>
      </c>
    </row>
    <row r="51" spans="1:3" x14ac:dyDescent="0.25">
      <c r="A51" s="1" t="s">
        <v>226</v>
      </c>
      <c r="B51" s="1" t="s">
        <v>767</v>
      </c>
      <c r="C51" s="1" t="s">
        <v>747</v>
      </c>
    </row>
    <row r="52" spans="1:3" x14ac:dyDescent="0.25">
      <c r="A52" s="1" t="s">
        <v>231</v>
      </c>
      <c r="B52" s="1" t="s">
        <v>764</v>
      </c>
      <c r="C52" s="1" t="s">
        <v>765</v>
      </c>
    </row>
    <row r="53" spans="1:3" x14ac:dyDescent="0.25">
      <c r="A53" s="1" t="s">
        <v>234</v>
      </c>
      <c r="B53" s="1" t="s">
        <v>744</v>
      </c>
      <c r="C53" s="1" t="s">
        <v>745</v>
      </c>
    </row>
    <row r="54" spans="1:3" x14ac:dyDescent="0.25">
      <c r="A54" s="1" t="s">
        <v>238</v>
      </c>
      <c r="B54" s="1" t="s">
        <v>759</v>
      </c>
      <c r="C54" s="1" t="s">
        <v>747</v>
      </c>
    </row>
    <row r="55" spans="1:3" x14ac:dyDescent="0.25">
      <c r="A55" s="1" t="s">
        <v>242</v>
      </c>
      <c r="B55" s="1" t="s">
        <v>749</v>
      </c>
      <c r="C55" s="1" t="s">
        <v>749</v>
      </c>
    </row>
    <row r="56" spans="1:3" x14ac:dyDescent="0.25">
      <c r="A56" s="1" t="s">
        <v>245</v>
      </c>
      <c r="B56" s="1" t="s">
        <v>768</v>
      </c>
      <c r="C56" s="1" t="s">
        <v>747</v>
      </c>
    </row>
    <row r="57" spans="1:3" x14ac:dyDescent="0.25">
      <c r="A57" s="1" t="s">
        <v>248</v>
      </c>
      <c r="B57" s="1" t="s">
        <v>749</v>
      </c>
      <c r="C57" s="1" t="s">
        <v>749</v>
      </c>
    </row>
    <row r="58" spans="1:3" x14ac:dyDescent="0.25">
      <c r="A58" s="1" t="s">
        <v>251</v>
      </c>
      <c r="B58" s="1" t="s">
        <v>759</v>
      </c>
      <c r="C58" s="1" t="s">
        <v>747</v>
      </c>
    </row>
    <row r="59" spans="1:3" x14ac:dyDescent="0.25">
      <c r="A59" s="1" t="s">
        <v>256</v>
      </c>
      <c r="B59" s="1" t="s">
        <v>756</v>
      </c>
      <c r="C59" s="1" t="s">
        <v>747</v>
      </c>
    </row>
    <row r="60" spans="1:3" x14ac:dyDescent="0.25">
      <c r="A60" s="1" t="s">
        <v>261</v>
      </c>
      <c r="B60" s="1" t="s">
        <v>744</v>
      </c>
      <c r="C60" s="1" t="s">
        <v>745</v>
      </c>
    </row>
    <row r="61" spans="1:3" x14ac:dyDescent="0.25">
      <c r="A61" s="1" t="s">
        <v>266</v>
      </c>
      <c r="B61" s="1" t="s">
        <v>754</v>
      </c>
      <c r="C61" s="1" t="s">
        <v>747</v>
      </c>
    </row>
    <row r="62" spans="1:3" x14ac:dyDescent="0.25">
      <c r="A62" s="1" t="s">
        <v>271</v>
      </c>
      <c r="B62" s="1" t="s">
        <v>749</v>
      </c>
      <c r="C62" s="1" t="s">
        <v>749</v>
      </c>
    </row>
    <row r="63" spans="1:3" x14ac:dyDescent="0.25">
      <c r="A63" s="1" t="s">
        <v>276</v>
      </c>
      <c r="B63" s="1" t="s">
        <v>744</v>
      </c>
      <c r="C63" s="1" t="s">
        <v>752</v>
      </c>
    </row>
    <row r="64" spans="1:3" x14ac:dyDescent="0.25">
      <c r="A64" s="1" t="s">
        <v>280</v>
      </c>
      <c r="B64" s="1" t="s">
        <v>769</v>
      </c>
      <c r="C64" s="1" t="s">
        <v>747</v>
      </c>
    </row>
    <row r="65" spans="1:3" x14ac:dyDescent="0.25">
      <c r="A65" s="1" t="s">
        <v>285</v>
      </c>
      <c r="B65" s="1" t="s">
        <v>759</v>
      </c>
      <c r="C65" s="1" t="s">
        <v>747</v>
      </c>
    </row>
    <row r="66" spans="1:3" x14ac:dyDescent="0.25">
      <c r="A66" s="1" t="s">
        <v>290</v>
      </c>
      <c r="B66" s="1" t="s">
        <v>770</v>
      </c>
      <c r="C66" s="1" t="s">
        <v>747</v>
      </c>
    </row>
    <row r="67" spans="1:3" x14ac:dyDescent="0.25">
      <c r="A67" s="1" t="s">
        <v>294</v>
      </c>
      <c r="B67" s="1" t="s">
        <v>754</v>
      </c>
      <c r="C67" s="1" t="s">
        <v>747</v>
      </c>
    </row>
    <row r="68" spans="1:3" x14ac:dyDescent="0.25">
      <c r="A68" s="1" t="s">
        <v>298</v>
      </c>
      <c r="B68" s="1" t="s">
        <v>748</v>
      </c>
      <c r="C68" s="1" t="s">
        <v>748</v>
      </c>
    </row>
    <row r="69" spans="1:3" x14ac:dyDescent="0.25">
      <c r="A69" s="1" t="s">
        <v>301</v>
      </c>
      <c r="B69" s="1" t="s">
        <v>770</v>
      </c>
      <c r="C69" s="1" t="s">
        <v>747</v>
      </c>
    </row>
    <row r="70" spans="1:3" x14ac:dyDescent="0.25">
      <c r="A70" s="1" t="s">
        <v>306</v>
      </c>
      <c r="B70" s="1" t="s">
        <v>760</v>
      </c>
      <c r="C70" s="1" t="s">
        <v>747</v>
      </c>
    </row>
    <row r="71" spans="1:3" x14ac:dyDescent="0.25">
      <c r="A71" s="1" t="s">
        <v>310</v>
      </c>
      <c r="B71" s="1" t="s">
        <v>749</v>
      </c>
      <c r="C71" s="1" t="s">
        <v>749</v>
      </c>
    </row>
    <row r="72" spans="1:3" x14ac:dyDescent="0.25">
      <c r="A72" s="1" t="s">
        <v>314</v>
      </c>
      <c r="B72" s="1" t="s">
        <v>763</v>
      </c>
      <c r="C72" s="1" t="s">
        <v>747</v>
      </c>
    </row>
    <row r="73" spans="1:3" x14ac:dyDescent="0.25">
      <c r="A73" s="1" t="s">
        <v>318</v>
      </c>
      <c r="B73" s="1" t="s">
        <v>763</v>
      </c>
      <c r="C73" s="1" t="s">
        <v>747</v>
      </c>
    </row>
    <row r="74" spans="1:3" x14ac:dyDescent="0.25">
      <c r="A74" s="1" t="s">
        <v>322</v>
      </c>
      <c r="B74" s="1" t="s">
        <v>749</v>
      </c>
      <c r="C74" s="1" t="s">
        <v>749</v>
      </c>
    </row>
    <row r="75" spans="1:3" x14ac:dyDescent="0.25">
      <c r="A75" s="1" t="s">
        <v>325</v>
      </c>
      <c r="B75" s="1" t="s">
        <v>757</v>
      </c>
      <c r="C75" s="1" t="s">
        <v>747</v>
      </c>
    </row>
    <row r="76" spans="1:3" x14ac:dyDescent="0.25">
      <c r="A76" s="1" t="s">
        <v>329</v>
      </c>
      <c r="B76" s="1" t="s">
        <v>744</v>
      </c>
      <c r="C76" s="1" t="s">
        <v>751</v>
      </c>
    </row>
    <row r="77" spans="1:3" x14ac:dyDescent="0.25">
      <c r="A77" s="1" t="s">
        <v>334</v>
      </c>
      <c r="B77" s="1" t="s">
        <v>744</v>
      </c>
      <c r="C77" s="1" t="s">
        <v>751</v>
      </c>
    </row>
    <row r="78" spans="1:3" x14ac:dyDescent="0.25">
      <c r="A78" s="1" t="s">
        <v>338</v>
      </c>
      <c r="B78" s="1" t="s">
        <v>788</v>
      </c>
      <c r="C78" s="1" t="s">
        <v>747</v>
      </c>
    </row>
    <row r="79" spans="1:3" x14ac:dyDescent="0.25">
      <c r="A79" s="1" t="s">
        <v>341</v>
      </c>
      <c r="B79" s="1" t="s">
        <v>788</v>
      </c>
      <c r="C79" s="1" t="s">
        <v>747</v>
      </c>
    </row>
    <row r="80" spans="1:3" x14ac:dyDescent="0.25">
      <c r="A80" s="1" t="s">
        <v>345</v>
      </c>
      <c r="B80" s="1" t="s">
        <v>753</v>
      </c>
      <c r="C80" s="1" t="s">
        <v>747</v>
      </c>
    </row>
    <row r="81" spans="1:3" x14ac:dyDescent="0.25">
      <c r="A81" s="1" t="s">
        <v>349</v>
      </c>
      <c r="B81" s="1" t="s">
        <v>771</v>
      </c>
      <c r="C81" s="1" t="s">
        <v>747</v>
      </c>
    </row>
    <row r="82" spans="1:3" x14ac:dyDescent="0.25">
      <c r="A82" s="1" t="s">
        <v>352</v>
      </c>
      <c r="B82" s="1" t="s">
        <v>771</v>
      </c>
      <c r="C82" s="1" t="s">
        <v>747</v>
      </c>
    </row>
    <row r="83" spans="1:3" x14ac:dyDescent="0.25">
      <c r="A83" s="1" t="s">
        <v>356</v>
      </c>
      <c r="B83" s="1" t="s">
        <v>756</v>
      </c>
      <c r="C83" s="1" t="s">
        <v>747</v>
      </c>
    </row>
    <row r="84" spans="1:3" x14ac:dyDescent="0.25">
      <c r="A84" s="1" t="s">
        <v>360</v>
      </c>
      <c r="B84" s="1" t="s">
        <v>788</v>
      </c>
      <c r="C84" s="1" t="s">
        <v>747</v>
      </c>
    </row>
    <row r="85" spans="1:3" x14ac:dyDescent="0.25">
      <c r="A85" s="1" t="s">
        <v>364</v>
      </c>
      <c r="B85" s="1" t="s">
        <v>746</v>
      </c>
      <c r="C85" s="1" t="s">
        <v>747</v>
      </c>
    </row>
    <row r="86" spans="1:3" x14ac:dyDescent="0.25">
      <c r="A86" s="1" t="s">
        <v>370</v>
      </c>
      <c r="B86" s="1" t="s">
        <v>756</v>
      </c>
      <c r="C86" s="1" t="s">
        <v>747</v>
      </c>
    </row>
    <row r="87" spans="1:3" x14ac:dyDescent="0.25">
      <c r="A87" s="1" t="s">
        <v>373</v>
      </c>
      <c r="B87" s="1" t="s">
        <v>748</v>
      </c>
      <c r="C87" s="1" t="s">
        <v>748</v>
      </c>
    </row>
    <row r="88" spans="1:3" x14ac:dyDescent="0.25">
      <c r="A88" s="1" t="s">
        <v>376</v>
      </c>
      <c r="B88" s="1" t="s">
        <v>788</v>
      </c>
      <c r="C88" s="1" t="s">
        <v>747</v>
      </c>
    </row>
    <row r="89" spans="1:3" x14ac:dyDescent="0.25">
      <c r="A89" s="1" t="s">
        <v>381</v>
      </c>
      <c r="B89" s="1" t="s">
        <v>754</v>
      </c>
      <c r="C89" s="1" t="s">
        <v>754</v>
      </c>
    </row>
    <row r="90" spans="1:3" x14ac:dyDescent="0.25">
      <c r="A90" s="1" t="s">
        <v>385</v>
      </c>
      <c r="B90" s="1" t="s">
        <v>788</v>
      </c>
      <c r="C90" s="1" t="s">
        <v>747</v>
      </c>
    </row>
    <row r="91" spans="1:3" x14ac:dyDescent="0.25">
      <c r="A91" s="1" t="s">
        <v>389</v>
      </c>
      <c r="B91" s="1" t="s">
        <v>756</v>
      </c>
      <c r="C91" s="1" t="s">
        <v>747</v>
      </c>
    </row>
    <row r="92" spans="1:3" x14ac:dyDescent="0.25">
      <c r="A92" s="1" t="s">
        <v>392</v>
      </c>
      <c r="B92" s="1" t="s">
        <v>756</v>
      </c>
      <c r="C92" s="1" t="s">
        <v>747</v>
      </c>
    </row>
    <row r="93" spans="1:3" x14ac:dyDescent="0.25">
      <c r="A93" s="1" t="s">
        <v>396</v>
      </c>
      <c r="B93" s="1" t="s">
        <v>749</v>
      </c>
      <c r="C93" s="1" t="s">
        <v>749</v>
      </c>
    </row>
    <row r="94" spans="1:3" x14ac:dyDescent="0.25">
      <c r="A94" s="1" t="s">
        <v>399</v>
      </c>
      <c r="B94" s="1" t="s">
        <v>772</v>
      </c>
      <c r="C94" s="1" t="s">
        <v>747</v>
      </c>
    </row>
    <row r="95" spans="1:3" x14ac:dyDescent="0.25">
      <c r="A95" s="1" t="s">
        <v>404</v>
      </c>
      <c r="B95" s="1" t="s">
        <v>744</v>
      </c>
      <c r="C95" s="1" t="s">
        <v>752</v>
      </c>
    </row>
    <row r="96" spans="1:3" x14ac:dyDescent="0.25">
      <c r="A96" s="1" t="s">
        <v>408</v>
      </c>
      <c r="B96" s="1" t="s">
        <v>771</v>
      </c>
      <c r="C96" s="1" t="s">
        <v>747</v>
      </c>
    </row>
    <row r="97" spans="1:3" x14ac:dyDescent="0.25">
      <c r="A97" s="1" t="s">
        <v>414</v>
      </c>
      <c r="B97" s="1" t="s">
        <v>744</v>
      </c>
      <c r="C97" s="1" t="s">
        <v>751</v>
      </c>
    </row>
    <row r="98" spans="1:3" x14ac:dyDescent="0.25">
      <c r="A98" s="1" t="s">
        <v>417</v>
      </c>
      <c r="B98" s="1" t="s">
        <v>749</v>
      </c>
      <c r="C98" s="1" t="s">
        <v>749</v>
      </c>
    </row>
    <row r="99" spans="1:3" x14ac:dyDescent="0.25">
      <c r="A99" s="1" t="s">
        <v>420</v>
      </c>
      <c r="B99" s="1" t="s">
        <v>748</v>
      </c>
      <c r="C99" s="1" t="s">
        <v>748</v>
      </c>
    </row>
    <row r="100" spans="1:3" x14ac:dyDescent="0.25">
      <c r="A100" s="1" t="s">
        <v>424</v>
      </c>
      <c r="B100" s="1" t="s">
        <v>748</v>
      </c>
      <c r="C100" s="1" t="s">
        <v>748</v>
      </c>
    </row>
    <row r="101" spans="1:3" x14ac:dyDescent="0.25">
      <c r="A101" s="1" t="s">
        <v>428</v>
      </c>
      <c r="B101" s="1" t="s">
        <v>757</v>
      </c>
      <c r="C101" s="1" t="s">
        <v>747</v>
      </c>
    </row>
    <row r="102" spans="1:3" x14ac:dyDescent="0.25">
      <c r="A102" s="1" t="s">
        <v>432</v>
      </c>
      <c r="B102" s="1" t="s">
        <v>748</v>
      </c>
      <c r="C102" s="1" t="s">
        <v>748</v>
      </c>
    </row>
    <row r="103" spans="1:3" x14ac:dyDescent="0.25">
      <c r="A103" s="1" t="s">
        <v>437</v>
      </c>
      <c r="B103" s="1" t="s">
        <v>756</v>
      </c>
      <c r="C103" s="1" t="s">
        <v>747</v>
      </c>
    </row>
    <row r="104" spans="1:3" x14ac:dyDescent="0.25">
      <c r="A104" s="1" t="s">
        <v>440</v>
      </c>
      <c r="B104" s="1" t="s">
        <v>788</v>
      </c>
      <c r="C104" s="1" t="s">
        <v>747</v>
      </c>
    </row>
    <row r="105" spans="1:3" x14ac:dyDescent="0.25">
      <c r="A105" s="1" t="s">
        <v>443</v>
      </c>
      <c r="B105" s="1" t="s">
        <v>757</v>
      </c>
      <c r="C105" s="1" t="s">
        <v>747</v>
      </c>
    </row>
    <row r="106" spans="1:3" x14ac:dyDescent="0.25">
      <c r="A106" s="1" t="s">
        <v>446</v>
      </c>
      <c r="B106" s="1" t="s">
        <v>744</v>
      </c>
      <c r="C106" s="1" t="s">
        <v>751</v>
      </c>
    </row>
    <row r="107" spans="1:3" x14ac:dyDescent="0.25">
      <c r="A107" s="1" t="s">
        <v>449</v>
      </c>
      <c r="B107" s="1" t="s">
        <v>749</v>
      </c>
      <c r="C107" s="1" t="s">
        <v>758</v>
      </c>
    </row>
    <row r="108" spans="1:3" x14ac:dyDescent="0.25">
      <c r="A108" s="1" t="s">
        <v>452</v>
      </c>
      <c r="B108" s="1" t="s">
        <v>749</v>
      </c>
      <c r="C108" s="1" t="s">
        <v>749</v>
      </c>
    </row>
    <row r="109" spans="1:3" x14ac:dyDescent="0.25">
      <c r="A109" s="1" t="s">
        <v>456</v>
      </c>
      <c r="B109" s="1" t="s">
        <v>749</v>
      </c>
      <c r="C109" s="1" t="s">
        <v>749</v>
      </c>
    </row>
    <row r="110" spans="1:3" x14ac:dyDescent="0.25">
      <c r="A110" s="1" t="s">
        <v>461</v>
      </c>
      <c r="B110" s="1" t="s">
        <v>749</v>
      </c>
      <c r="C110" s="1" t="s">
        <v>749</v>
      </c>
    </row>
    <row r="111" spans="1:3" x14ac:dyDescent="0.25">
      <c r="A111" s="1" t="s">
        <v>464</v>
      </c>
      <c r="B111" s="1" t="s">
        <v>749</v>
      </c>
      <c r="C111" s="1" t="s">
        <v>749</v>
      </c>
    </row>
    <row r="112" spans="1:3" x14ac:dyDescent="0.25">
      <c r="A112" s="1" t="s">
        <v>467</v>
      </c>
      <c r="B112" s="1" t="s">
        <v>749</v>
      </c>
      <c r="C112" s="1" t="s">
        <v>749</v>
      </c>
    </row>
    <row r="113" spans="1:3" x14ac:dyDescent="0.25">
      <c r="A113" s="1" t="s">
        <v>472</v>
      </c>
      <c r="B113" s="1" t="s">
        <v>749</v>
      </c>
      <c r="C113" s="1" t="s">
        <v>749</v>
      </c>
    </row>
    <row r="114" spans="1:3" x14ac:dyDescent="0.25">
      <c r="A114" s="1" t="s">
        <v>475</v>
      </c>
      <c r="B114" s="1" t="s">
        <v>749</v>
      </c>
      <c r="C114" s="1" t="s">
        <v>749</v>
      </c>
    </row>
    <row r="115" spans="1:3" x14ac:dyDescent="0.25">
      <c r="A115" s="1" t="s">
        <v>479</v>
      </c>
      <c r="B115" s="1" t="s">
        <v>754</v>
      </c>
      <c r="C115" s="1" t="s">
        <v>755</v>
      </c>
    </row>
    <row r="116" spans="1:3" x14ac:dyDescent="0.25">
      <c r="A116" s="1" t="s">
        <v>484</v>
      </c>
      <c r="B116" s="1" t="s">
        <v>744</v>
      </c>
      <c r="C116" s="1" t="s">
        <v>745</v>
      </c>
    </row>
    <row r="117" spans="1:3" x14ac:dyDescent="0.25">
      <c r="A117" s="1" t="s">
        <v>487</v>
      </c>
      <c r="B117" s="1" t="s">
        <v>756</v>
      </c>
      <c r="C117" s="1" t="s">
        <v>747</v>
      </c>
    </row>
    <row r="118" spans="1:3" x14ac:dyDescent="0.25">
      <c r="A118" s="1" t="s">
        <v>491</v>
      </c>
      <c r="B118" s="1" t="s">
        <v>749</v>
      </c>
      <c r="C118" s="1" t="s">
        <v>749</v>
      </c>
    </row>
    <row r="119" spans="1:3" x14ac:dyDescent="0.25">
      <c r="A119" s="1" t="s">
        <v>495</v>
      </c>
      <c r="B119" s="1" t="s">
        <v>749</v>
      </c>
      <c r="C119" s="1" t="s">
        <v>749</v>
      </c>
    </row>
    <row r="120" spans="1:3" x14ac:dyDescent="0.25">
      <c r="A120" s="1" t="s">
        <v>499</v>
      </c>
      <c r="B120" s="1" t="s">
        <v>749</v>
      </c>
      <c r="C120" s="1" t="s">
        <v>749</v>
      </c>
    </row>
    <row r="121" spans="1:3" x14ac:dyDescent="0.25">
      <c r="A121" s="1" t="s">
        <v>503</v>
      </c>
      <c r="B121" s="1" t="s">
        <v>773</v>
      </c>
      <c r="C121" s="1" t="s">
        <v>747</v>
      </c>
    </row>
    <row r="122" spans="1:3" x14ac:dyDescent="0.25">
      <c r="A122" s="1" t="s">
        <v>506</v>
      </c>
      <c r="B122" s="1" t="s">
        <v>748</v>
      </c>
      <c r="C122" s="1" t="s">
        <v>748</v>
      </c>
    </row>
    <row r="123" spans="1:3" x14ac:dyDescent="0.25">
      <c r="A123" s="1" t="s">
        <v>509</v>
      </c>
      <c r="B123" s="1" t="s">
        <v>749</v>
      </c>
      <c r="C123" s="1" t="s">
        <v>749</v>
      </c>
    </row>
    <row r="124" spans="1:3" x14ac:dyDescent="0.25">
      <c r="A124" s="1" t="s">
        <v>514</v>
      </c>
      <c r="B124" s="1" t="s">
        <v>757</v>
      </c>
      <c r="C124" s="1" t="s">
        <v>747</v>
      </c>
    </row>
    <row r="125" spans="1:3" x14ac:dyDescent="0.25">
      <c r="A125" s="1" t="s">
        <v>518</v>
      </c>
      <c r="B125" s="1" t="s">
        <v>774</v>
      </c>
      <c r="C125" s="1" t="s">
        <v>747</v>
      </c>
    </row>
    <row r="126" spans="1:3" x14ac:dyDescent="0.25">
      <c r="A126" s="1" t="s">
        <v>522</v>
      </c>
      <c r="B126" s="1" t="s">
        <v>749</v>
      </c>
      <c r="C126" s="1" t="s">
        <v>749</v>
      </c>
    </row>
    <row r="127" spans="1:3" x14ac:dyDescent="0.25">
      <c r="A127" s="1" t="s">
        <v>525</v>
      </c>
      <c r="B127" s="1" t="s">
        <v>749</v>
      </c>
      <c r="C127" s="1" t="s">
        <v>749</v>
      </c>
    </row>
    <row r="128" spans="1:3" x14ac:dyDescent="0.25">
      <c r="A128" s="1" t="s">
        <v>528</v>
      </c>
      <c r="B128" s="1" t="s">
        <v>749</v>
      </c>
      <c r="C128" s="1" t="s">
        <v>749</v>
      </c>
    </row>
    <row r="129" spans="1:3" x14ac:dyDescent="0.25">
      <c r="A129" s="1" t="s">
        <v>531</v>
      </c>
      <c r="B129" s="1" t="s">
        <v>749</v>
      </c>
      <c r="C129" s="1" t="s">
        <v>749</v>
      </c>
    </row>
    <row r="130" spans="1:3" x14ac:dyDescent="0.25">
      <c r="A130" s="1" t="s">
        <v>534</v>
      </c>
      <c r="B130" s="1" t="s">
        <v>775</v>
      </c>
      <c r="C130" s="1" t="s">
        <v>747</v>
      </c>
    </row>
    <row r="131" spans="1:3" x14ac:dyDescent="0.25">
      <c r="A131" s="1" t="s">
        <v>538</v>
      </c>
      <c r="B131" s="1" t="s">
        <v>748</v>
      </c>
      <c r="C131" s="1" t="s">
        <v>748</v>
      </c>
    </row>
    <row r="132" spans="1:3" x14ac:dyDescent="0.25">
      <c r="A132" s="1" t="s">
        <v>541</v>
      </c>
      <c r="B132" s="1" t="s">
        <v>757</v>
      </c>
      <c r="C132" s="1" t="s">
        <v>747</v>
      </c>
    </row>
    <row r="133" spans="1:3" x14ac:dyDescent="0.25">
      <c r="A133" s="1" t="s">
        <v>545</v>
      </c>
      <c r="B133" s="1" t="s">
        <v>757</v>
      </c>
      <c r="C133" s="1" t="s">
        <v>747</v>
      </c>
    </row>
    <row r="134" spans="1:3" x14ac:dyDescent="0.25">
      <c r="A134" s="1" t="s">
        <v>548</v>
      </c>
      <c r="B134" s="1" t="s">
        <v>756</v>
      </c>
      <c r="C134" s="1" t="s">
        <v>747</v>
      </c>
    </row>
    <row r="135" spans="1:3" x14ac:dyDescent="0.25">
      <c r="A135" s="1" t="s">
        <v>552</v>
      </c>
      <c r="B135" s="1" t="s">
        <v>744</v>
      </c>
      <c r="C135" s="1" t="s">
        <v>745</v>
      </c>
    </row>
    <row r="136" spans="1:3" x14ac:dyDescent="0.25">
      <c r="A136" s="1" t="s">
        <v>556</v>
      </c>
      <c r="B136" s="1" t="s">
        <v>775</v>
      </c>
      <c r="C136" s="1" t="s">
        <v>747</v>
      </c>
    </row>
    <row r="137" spans="1:3" x14ac:dyDescent="0.25">
      <c r="A137" s="1" t="s">
        <v>561</v>
      </c>
      <c r="B137" s="1" t="s">
        <v>776</v>
      </c>
      <c r="C137" s="1" t="s">
        <v>747</v>
      </c>
    </row>
    <row r="138" spans="1:3" x14ac:dyDescent="0.25">
      <c r="A138" s="1" t="s">
        <v>565</v>
      </c>
      <c r="B138" s="1" t="s">
        <v>771</v>
      </c>
      <c r="C138" s="1" t="s">
        <v>747</v>
      </c>
    </row>
    <row r="139" spans="1:3" x14ac:dyDescent="0.25">
      <c r="A139" s="1" t="s">
        <v>569</v>
      </c>
      <c r="B139" s="1" t="s">
        <v>771</v>
      </c>
      <c r="C139" s="1" t="s">
        <v>747</v>
      </c>
    </row>
    <row r="140" spans="1:3" x14ac:dyDescent="0.25">
      <c r="A140" s="1" t="s">
        <v>572</v>
      </c>
      <c r="B140" s="1" t="s">
        <v>744</v>
      </c>
      <c r="C140" s="1" t="s">
        <v>745</v>
      </c>
    </row>
    <row r="141" spans="1:3" x14ac:dyDescent="0.25">
      <c r="A141" s="1" t="s">
        <v>576</v>
      </c>
      <c r="B141" s="1" t="s">
        <v>744</v>
      </c>
      <c r="C141" s="1" t="s">
        <v>752</v>
      </c>
    </row>
    <row r="142" spans="1:3" x14ac:dyDescent="0.25">
      <c r="A142" s="1" t="s">
        <v>580</v>
      </c>
      <c r="B142" s="1" t="s">
        <v>749</v>
      </c>
      <c r="C142" s="1" t="s">
        <v>749</v>
      </c>
    </row>
    <row r="143" spans="1:3" x14ac:dyDescent="0.25">
      <c r="A143" s="1" t="s">
        <v>583</v>
      </c>
      <c r="B143" s="1" t="s">
        <v>749</v>
      </c>
      <c r="C143" s="1" t="s">
        <v>749</v>
      </c>
    </row>
    <row r="144" spans="1:3" x14ac:dyDescent="0.25">
      <c r="A144" s="1" t="s">
        <v>586</v>
      </c>
      <c r="B144" s="1" t="s">
        <v>775</v>
      </c>
      <c r="C144" s="1" t="s">
        <v>747</v>
      </c>
    </row>
    <row r="145" spans="1:3" x14ac:dyDescent="0.25">
      <c r="A145" s="1" t="s">
        <v>589</v>
      </c>
      <c r="B145" s="1" t="s">
        <v>749</v>
      </c>
      <c r="C145" s="1" t="s">
        <v>749</v>
      </c>
    </row>
    <row r="146" spans="1:3" x14ac:dyDescent="0.25">
      <c r="A146" s="1" t="s">
        <v>593</v>
      </c>
      <c r="B146" s="1" t="s">
        <v>749</v>
      </c>
      <c r="C146" s="1" t="s">
        <v>749</v>
      </c>
    </row>
    <row r="147" spans="1:3" x14ac:dyDescent="0.25">
      <c r="A147" s="1" t="s">
        <v>595</v>
      </c>
      <c r="B147" s="1" t="s">
        <v>749</v>
      </c>
      <c r="C147" s="1" t="s">
        <v>749</v>
      </c>
    </row>
    <row r="148" spans="1:3" x14ac:dyDescent="0.25">
      <c r="A148" s="1" t="s">
        <v>600</v>
      </c>
      <c r="B148" s="1" t="s">
        <v>770</v>
      </c>
      <c r="C148" s="1" t="s">
        <v>747</v>
      </c>
    </row>
    <row r="149" spans="1:3" x14ac:dyDescent="0.25">
      <c r="A149" s="1" t="s">
        <v>603</v>
      </c>
      <c r="B149" s="1" t="s">
        <v>776</v>
      </c>
      <c r="C149" s="1" t="s">
        <v>747</v>
      </c>
    </row>
    <row r="150" spans="1:3" x14ac:dyDescent="0.25">
      <c r="A150" s="1" t="s">
        <v>606</v>
      </c>
      <c r="B150" s="1" t="s">
        <v>763</v>
      </c>
      <c r="C150" s="1" t="s">
        <v>747</v>
      </c>
    </row>
    <row r="151" spans="1:3" x14ac:dyDescent="0.25">
      <c r="A151" s="1" t="s">
        <v>609</v>
      </c>
      <c r="B151" s="1" t="s">
        <v>753</v>
      </c>
      <c r="C151" s="1" t="s">
        <v>747</v>
      </c>
    </row>
    <row r="152" spans="1:3" x14ac:dyDescent="0.25">
      <c r="A152" s="1" t="s">
        <v>612</v>
      </c>
      <c r="B152" s="1" t="s">
        <v>788</v>
      </c>
      <c r="C152" s="1" t="s">
        <v>747</v>
      </c>
    </row>
    <row r="153" spans="1:3" x14ac:dyDescent="0.25">
      <c r="A153" s="1" t="s">
        <v>616</v>
      </c>
      <c r="B153" s="1" t="s">
        <v>756</v>
      </c>
      <c r="C153" s="1" t="s">
        <v>747</v>
      </c>
    </row>
    <row r="154" spans="1:3" x14ac:dyDescent="0.25">
      <c r="A154" s="1" t="s">
        <v>619</v>
      </c>
      <c r="B154" s="1" t="s">
        <v>777</v>
      </c>
      <c r="C154" s="1" t="s">
        <v>747</v>
      </c>
    </row>
    <row r="155" spans="1:3" x14ac:dyDescent="0.25">
      <c r="A155" s="1" t="s">
        <v>620</v>
      </c>
      <c r="B155" s="1" t="s">
        <v>764</v>
      </c>
      <c r="C155" s="1" t="s">
        <v>765</v>
      </c>
    </row>
    <row r="156" spans="1:3" x14ac:dyDescent="0.25">
      <c r="A156" s="1" t="s">
        <v>623</v>
      </c>
      <c r="B156" s="1" t="s">
        <v>770</v>
      </c>
      <c r="C156" s="1" t="s">
        <v>747</v>
      </c>
    </row>
    <row r="157" spans="1:3" x14ac:dyDescent="0.25">
      <c r="A157" s="1" t="s">
        <v>628</v>
      </c>
      <c r="B157" s="1" t="s">
        <v>748</v>
      </c>
      <c r="C157" s="1" t="s">
        <v>748</v>
      </c>
    </row>
    <row r="158" spans="1:3" x14ac:dyDescent="0.25">
      <c r="A158" s="1" t="s">
        <v>632</v>
      </c>
      <c r="B158" s="1" t="s">
        <v>764</v>
      </c>
      <c r="C158" s="1" t="s">
        <v>765</v>
      </c>
    </row>
    <row r="159" spans="1:3" x14ac:dyDescent="0.25">
      <c r="A159" s="1" t="s">
        <v>635</v>
      </c>
      <c r="B159" s="1" t="s">
        <v>757</v>
      </c>
      <c r="C159" s="1" t="s">
        <v>747</v>
      </c>
    </row>
    <row r="160" spans="1:3" x14ac:dyDescent="0.25">
      <c r="A160" s="1" t="s">
        <v>638</v>
      </c>
      <c r="B160" s="1" t="s">
        <v>772</v>
      </c>
      <c r="C160" s="1" t="s">
        <v>747</v>
      </c>
    </row>
    <row r="161" spans="1:3" x14ac:dyDescent="0.25">
      <c r="A161" s="1" t="s">
        <v>641</v>
      </c>
      <c r="B161" s="1" t="s">
        <v>749</v>
      </c>
      <c r="C161" s="1" t="s">
        <v>749</v>
      </c>
    </row>
    <row r="162" spans="1:3" x14ac:dyDescent="0.25">
      <c r="A162" s="1" t="s">
        <v>644</v>
      </c>
      <c r="B162" s="1" t="s">
        <v>748</v>
      </c>
      <c r="C162" s="1" t="s">
        <v>748</v>
      </c>
    </row>
    <row r="163" spans="1:3" x14ac:dyDescent="0.25">
      <c r="A163" s="1" t="s">
        <v>647</v>
      </c>
      <c r="B163" s="1" t="s">
        <v>749</v>
      </c>
      <c r="C163" s="1" t="s">
        <v>749</v>
      </c>
    </row>
    <row r="164" spans="1:3" x14ac:dyDescent="0.25">
      <c r="A164" s="1" t="s">
        <v>650</v>
      </c>
      <c r="B164" s="1" t="s">
        <v>748</v>
      </c>
      <c r="C164" s="1" t="s">
        <v>748</v>
      </c>
    </row>
    <row r="165" spans="1:3" x14ac:dyDescent="0.25">
      <c r="A165" s="1" t="s">
        <v>653</v>
      </c>
      <c r="B165" s="1" t="s">
        <v>759</v>
      </c>
      <c r="C165" s="1" t="s">
        <v>747</v>
      </c>
    </row>
    <row r="166" spans="1:3" x14ac:dyDescent="0.25">
      <c r="A166" s="1" t="s">
        <v>657</v>
      </c>
      <c r="B166" s="1" t="s">
        <v>748</v>
      </c>
      <c r="C166" s="1" t="s">
        <v>748</v>
      </c>
    </row>
    <row r="167" spans="1:3" x14ac:dyDescent="0.25">
      <c r="A167" s="1" t="s">
        <v>663</v>
      </c>
      <c r="B167" s="1" t="s">
        <v>759</v>
      </c>
      <c r="C167" s="1" t="s">
        <v>747</v>
      </c>
    </row>
    <row r="168" spans="1:3" x14ac:dyDescent="0.25">
      <c r="A168" s="1" t="s">
        <v>668</v>
      </c>
      <c r="B168" s="1" t="s">
        <v>744</v>
      </c>
      <c r="C168" s="1" t="s">
        <v>751</v>
      </c>
    </row>
    <row r="169" spans="1:3" x14ac:dyDescent="0.25">
      <c r="A169" s="1" t="s">
        <v>671</v>
      </c>
      <c r="B169" s="1" t="s">
        <v>749</v>
      </c>
      <c r="C169" s="1" t="s">
        <v>749</v>
      </c>
    </row>
    <row r="170" spans="1:3" x14ac:dyDescent="0.25">
      <c r="A170" s="1" t="s">
        <v>674</v>
      </c>
      <c r="B170" s="1" t="s">
        <v>757</v>
      </c>
      <c r="C170" s="1" t="s">
        <v>747</v>
      </c>
    </row>
    <row r="171" spans="1:3" x14ac:dyDescent="0.25">
      <c r="A171" s="1" t="s">
        <v>678</v>
      </c>
      <c r="B171" s="1" t="s">
        <v>776</v>
      </c>
      <c r="C171" s="1" t="s">
        <v>747</v>
      </c>
    </row>
    <row r="172" spans="1:3" x14ac:dyDescent="0.25">
      <c r="A172" s="1" t="s">
        <v>681</v>
      </c>
      <c r="B172" s="1" t="s">
        <v>771</v>
      </c>
      <c r="C172" s="1" t="s">
        <v>747</v>
      </c>
    </row>
    <row r="173" spans="1:3" x14ac:dyDescent="0.25">
      <c r="A173" s="1" t="s">
        <v>684</v>
      </c>
      <c r="B173" s="1" t="s">
        <v>754</v>
      </c>
      <c r="C173" s="1" t="s">
        <v>747</v>
      </c>
    </row>
    <row r="174" spans="1:3" x14ac:dyDescent="0.25">
      <c r="A174" s="1" t="s">
        <v>689</v>
      </c>
      <c r="B174" s="1" t="s">
        <v>764</v>
      </c>
      <c r="C174" s="1" t="s">
        <v>765</v>
      </c>
    </row>
    <row r="175" spans="1:3" x14ac:dyDescent="0.25">
      <c r="A175" s="1" t="s">
        <v>693</v>
      </c>
      <c r="B175" s="1" t="s">
        <v>776</v>
      </c>
      <c r="C175" s="1" t="s">
        <v>747</v>
      </c>
    </row>
    <row r="176" spans="1:3" x14ac:dyDescent="0.25">
      <c r="A176" s="1" t="s">
        <v>697</v>
      </c>
      <c r="B176" s="1" t="s">
        <v>788</v>
      </c>
      <c r="C176" s="1" t="s">
        <v>747</v>
      </c>
    </row>
    <row r="177" spans="1:3" x14ac:dyDescent="0.25">
      <c r="A177" s="1" t="s">
        <v>701</v>
      </c>
      <c r="B177" s="1" t="s">
        <v>788</v>
      </c>
      <c r="C177" s="1" t="s">
        <v>747</v>
      </c>
    </row>
    <row r="178" spans="1:3" x14ac:dyDescent="0.25">
      <c r="A178" s="1" t="s">
        <v>704</v>
      </c>
      <c r="B178" s="1" t="s">
        <v>744</v>
      </c>
      <c r="C178" s="1" t="s">
        <v>745</v>
      </c>
    </row>
    <row r="179" spans="1:3" x14ac:dyDescent="0.25">
      <c r="A179" s="1" t="s">
        <v>707</v>
      </c>
      <c r="B179" s="1" t="s">
        <v>748</v>
      </c>
      <c r="C179" s="1" t="s">
        <v>748</v>
      </c>
    </row>
    <row r="180" spans="1:3" x14ac:dyDescent="0.25">
      <c r="A180" s="1" t="s">
        <v>710</v>
      </c>
      <c r="B180" s="1" t="s">
        <v>748</v>
      </c>
      <c r="C180" s="1" t="s">
        <v>748</v>
      </c>
    </row>
    <row r="181" spans="1:3" x14ac:dyDescent="0.25">
      <c r="A181" s="1" t="s">
        <v>713</v>
      </c>
      <c r="B181" s="1" t="s">
        <v>776</v>
      </c>
      <c r="C181" s="1" t="s">
        <v>747</v>
      </c>
    </row>
    <row r="182" spans="1:3" x14ac:dyDescent="0.25">
      <c r="A182" s="1" t="s">
        <v>716</v>
      </c>
      <c r="B182" s="1" t="s">
        <v>763</v>
      </c>
      <c r="C182" s="1" t="s">
        <v>747</v>
      </c>
    </row>
    <row r="183" spans="1:3" x14ac:dyDescent="0.25">
      <c r="A183" s="1" t="s">
        <v>719</v>
      </c>
      <c r="B183" s="1" t="s">
        <v>759</v>
      </c>
      <c r="C183" s="1" t="s">
        <v>747</v>
      </c>
    </row>
    <row r="184" spans="1:3" x14ac:dyDescent="0.25">
      <c r="A184" s="1" t="s">
        <v>724</v>
      </c>
      <c r="B184" s="1" t="s">
        <v>748</v>
      </c>
      <c r="C184" s="1" t="s">
        <v>748</v>
      </c>
    </row>
    <row r="185" spans="1:3" x14ac:dyDescent="0.25">
      <c r="A185" s="1" t="s">
        <v>728</v>
      </c>
      <c r="B185" s="1" t="s">
        <v>748</v>
      </c>
      <c r="C185" s="1" t="s">
        <v>748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5"/>
  <sheetViews>
    <sheetView topLeftCell="A166" workbookViewId="0">
      <selection sqref="A1:B185"/>
    </sheetView>
  </sheetViews>
  <sheetFormatPr defaultRowHeight="15" x14ac:dyDescent="0.25"/>
  <sheetData>
    <row r="1" spans="1:2" x14ac:dyDescent="0.25">
      <c r="A1" t="s">
        <v>742</v>
      </c>
      <c r="B1" t="s">
        <v>743</v>
      </c>
    </row>
    <row r="2" spans="1:2" x14ac:dyDescent="0.25">
      <c r="A2" t="s">
        <v>0</v>
      </c>
      <c r="B2" t="s">
        <v>781</v>
      </c>
    </row>
    <row r="3" spans="1:2" x14ac:dyDescent="0.25">
      <c r="A3" t="s">
        <v>8</v>
      </c>
      <c r="B3" t="s">
        <v>746</v>
      </c>
    </row>
    <row r="4" spans="1:2" x14ac:dyDescent="0.25">
      <c r="A4" t="s">
        <v>15</v>
      </c>
      <c r="B4" t="s">
        <v>782</v>
      </c>
    </row>
    <row r="5" spans="1:2" x14ac:dyDescent="0.25">
      <c r="A5" t="s">
        <v>21</v>
      </c>
      <c r="B5" t="s">
        <v>746</v>
      </c>
    </row>
    <row r="6" spans="1:2" x14ac:dyDescent="0.25">
      <c r="A6" t="s">
        <v>26</v>
      </c>
      <c r="B6" t="s">
        <v>783</v>
      </c>
    </row>
    <row r="7" spans="1:2" x14ac:dyDescent="0.25">
      <c r="A7" t="s">
        <v>32</v>
      </c>
      <c r="B7" t="s">
        <v>782</v>
      </c>
    </row>
    <row r="8" spans="1:2" x14ac:dyDescent="0.25">
      <c r="A8" t="s">
        <v>38</v>
      </c>
      <c r="B8" t="s">
        <v>781</v>
      </c>
    </row>
    <row r="9" spans="1:2" x14ac:dyDescent="0.25">
      <c r="A9" t="s">
        <v>43</v>
      </c>
      <c r="B9" t="s">
        <v>781</v>
      </c>
    </row>
    <row r="10" spans="1:2" x14ac:dyDescent="0.25">
      <c r="A10" t="s">
        <v>48</v>
      </c>
      <c r="B10" t="s">
        <v>781</v>
      </c>
    </row>
    <row r="11" spans="1:2" x14ac:dyDescent="0.25">
      <c r="A11" t="s">
        <v>53</v>
      </c>
      <c r="B11" t="s">
        <v>783</v>
      </c>
    </row>
    <row r="12" spans="1:2" x14ac:dyDescent="0.25">
      <c r="A12" t="s">
        <v>59</v>
      </c>
      <c r="B12" t="s">
        <v>783</v>
      </c>
    </row>
    <row r="13" spans="1:2" x14ac:dyDescent="0.25">
      <c r="A13" t="s">
        <v>62</v>
      </c>
      <c r="B13" t="s">
        <v>753</v>
      </c>
    </row>
    <row r="14" spans="1:2" x14ac:dyDescent="0.25">
      <c r="A14" t="s">
        <v>67</v>
      </c>
      <c r="B14" t="s">
        <v>782</v>
      </c>
    </row>
    <row r="15" spans="1:2" x14ac:dyDescent="0.25">
      <c r="A15" t="s">
        <v>73</v>
      </c>
      <c r="B15" t="s">
        <v>782</v>
      </c>
    </row>
    <row r="16" spans="1:2" x14ac:dyDescent="0.25">
      <c r="A16" t="s">
        <v>78</v>
      </c>
      <c r="B16" t="s">
        <v>754</v>
      </c>
    </row>
    <row r="17" spans="1:2" x14ac:dyDescent="0.25">
      <c r="A17" t="s">
        <v>82</v>
      </c>
      <c r="B17" t="s">
        <v>783</v>
      </c>
    </row>
    <row r="18" spans="1:2" x14ac:dyDescent="0.25">
      <c r="A18" t="s">
        <v>86</v>
      </c>
      <c r="B18" t="s">
        <v>756</v>
      </c>
    </row>
    <row r="19" spans="1:2" x14ac:dyDescent="0.25">
      <c r="A19" t="s">
        <v>91</v>
      </c>
      <c r="B19" t="s">
        <v>756</v>
      </c>
    </row>
    <row r="20" spans="1:2" x14ac:dyDescent="0.25">
      <c r="A20" t="s">
        <v>96</v>
      </c>
      <c r="B20" t="s">
        <v>783</v>
      </c>
    </row>
    <row r="21" spans="1:2" x14ac:dyDescent="0.25">
      <c r="A21" t="s">
        <v>101</v>
      </c>
      <c r="B21" t="s">
        <v>781</v>
      </c>
    </row>
    <row r="22" spans="1:2" x14ac:dyDescent="0.25">
      <c r="A22" t="s">
        <v>105</v>
      </c>
      <c r="B22" t="s">
        <v>746</v>
      </c>
    </row>
    <row r="23" spans="1:2" x14ac:dyDescent="0.25">
      <c r="A23" t="s">
        <v>109</v>
      </c>
      <c r="B23" t="s">
        <v>746</v>
      </c>
    </row>
    <row r="24" spans="1:2" x14ac:dyDescent="0.25">
      <c r="A24" t="s">
        <v>113</v>
      </c>
      <c r="B24" t="s">
        <v>756</v>
      </c>
    </row>
    <row r="25" spans="1:2" x14ac:dyDescent="0.25">
      <c r="A25" t="s">
        <v>118</v>
      </c>
      <c r="B25" t="s">
        <v>781</v>
      </c>
    </row>
    <row r="26" spans="1:2" x14ac:dyDescent="0.25">
      <c r="A26" t="s">
        <v>123</v>
      </c>
      <c r="B26" t="s">
        <v>784</v>
      </c>
    </row>
    <row r="27" spans="1:2" x14ac:dyDescent="0.25">
      <c r="A27" t="s">
        <v>127</v>
      </c>
      <c r="B27" t="s">
        <v>756</v>
      </c>
    </row>
    <row r="28" spans="1:2" x14ac:dyDescent="0.25">
      <c r="A28" t="s">
        <v>132</v>
      </c>
      <c r="B28" t="s">
        <v>783</v>
      </c>
    </row>
    <row r="29" spans="1:2" x14ac:dyDescent="0.25">
      <c r="A29" t="s">
        <v>137</v>
      </c>
      <c r="B29" t="s">
        <v>753</v>
      </c>
    </row>
    <row r="30" spans="1:2" x14ac:dyDescent="0.25">
      <c r="A30" t="s">
        <v>142</v>
      </c>
      <c r="B30" t="s">
        <v>783</v>
      </c>
    </row>
    <row r="31" spans="1:2" x14ac:dyDescent="0.25">
      <c r="A31" t="s">
        <v>147</v>
      </c>
      <c r="B31" t="s">
        <v>781</v>
      </c>
    </row>
    <row r="32" spans="1:2" x14ac:dyDescent="0.25">
      <c r="A32" t="s">
        <v>152</v>
      </c>
      <c r="B32" t="s">
        <v>784</v>
      </c>
    </row>
    <row r="33" spans="1:2" x14ac:dyDescent="0.25">
      <c r="A33" t="s">
        <v>157</v>
      </c>
      <c r="B33" t="s">
        <v>760</v>
      </c>
    </row>
    <row r="34" spans="1:2" x14ac:dyDescent="0.25">
      <c r="A34" t="s">
        <v>161</v>
      </c>
      <c r="B34" t="s">
        <v>756</v>
      </c>
    </row>
    <row r="35" spans="1:2" x14ac:dyDescent="0.25">
      <c r="A35" t="s">
        <v>165</v>
      </c>
      <c r="B35" t="s">
        <v>782</v>
      </c>
    </row>
    <row r="36" spans="1:2" x14ac:dyDescent="0.25">
      <c r="A36" t="s">
        <v>170</v>
      </c>
      <c r="B36" t="s">
        <v>781</v>
      </c>
    </row>
    <row r="37" spans="1:2" x14ac:dyDescent="0.25">
      <c r="A37" t="s">
        <v>175</v>
      </c>
      <c r="B37" t="s">
        <v>761</v>
      </c>
    </row>
    <row r="38" spans="1:2" x14ac:dyDescent="0.25">
      <c r="A38" t="s">
        <v>179</v>
      </c>
      <c r="B38" t="s">
        <v>785</v>
      </c>
    </row>
    <row r="39" spans="1:2" x14ac:dyDescent="0.25">
      <c r="A39" t="s">
        <v>183</v>
      </c>
      <c r="B39" t="s">
        <v>763</v>
      </c>
    </row>
    <row r="40" spans="1:2" x14ac:dyDescent="0.25">
      <c r="A40" t="s">
        <v>188</v>
      </c>
      <c r="B40" t="s">
        <v>763</v>
      </c>
    </row>
    <row r="41" spans="1:2" x14ac:dyDescent="0.25">
      <c r="A41" t="s">
        <v>191</v>
      </c>
      <c r="B41" t="s">
        <v>763</v>
      </c>
    </row>
    <row r="42" spans="1:2" x14ac:dyDescent="0.25">
      <c r="A42" t="s">
        <v>195</v>
      </c>
      <c r="B42" t="s">
        <v>781</v>
      </c>
    </row>
    <row r="43" spans="1:2" x14ac:dyDescent="0.25">
      <c r="A43" t="s">
        <v>198</v>
      </c>
      <c r="B43" t="s">
        <v>749</v>
      </c>
    </row>
    <row r="44" spans="1:2" x14ac:dyDescent="0.25">
      <c r="A44" t="s">
        <v>201</v>
      </c>
      <c r="B44" t="s">
        <v>753</v>
      </c>
    </row>
    <row r="45" spans="1:2" x14ac:dyDescent="0.25">
      <c r="A45" t="s">
        <v>204</v>
      </c>
      <c r="B45" t="s">
        <v>759</v>
      </c>
    </row>
    <row r="46" spans="1:2" x14ac:dyDescent="0.25">
      <c r="A46" t="s">
        <v>207</v>
      </c>
      <c r="B46" t="s">
        <v>766</v>
      </c>
    </row>
    <row r="47" spans="1:2" x14ac:dyDescent="0.25">
      <c r="A47" t="s">
        <v>212</v>
      </c>
      <c r="B47" t="s">
        <v>746</v>
      </c>
    </row>
    <row r="48" spans="1:2" x14ac:dyDescent="0.25">
      <c r="A48" t="s">
        <v>217</v>
      </c>
      <c r="B48" t="s">
        <v>756</v>
      </c>
    </row>
    <row r="49" spans="1:2" x14ac:dyDescent="0.25">
      <c r="A49" t="s">
        <v>220</v>
      </c>
      <c r="B49" t="s">
        <v>781</v>
      </c>
    </row>
    <row r="50" spans="1:2" x14ac:dyDescent="0.25">
      <c r="A50" t="s">
        <v>223</v>
      </c>
      <c r="B50" t="s">
        <v>781</v>
      </c>
    </row>
    <row r="51" spans="1:2" x14ac:dyDescent="0.25">
      <c r="A51" t="s">
        <v>226</v>
      </c>
      <c r="B51" t="s">
        <v>754</v>
      </c>
    </row>
    <row r="52" spans="1:2" x14ac:dyDescent="0.25">
      <c r="A52" t="s">
        <v>231</v>
      </c>
      <c r="B52" t="s">
        <v>764</v>
      </c>
    </row>
    <row r="53" spans="1:2" x14ac:dyDescent="0.25">
      <c r="A53" t="s">
        <v>234</v>
      </c>
      <c r="B53" t="s">
        <v>781</v>
      </c>
    </row>
    <row r="54" spans="1:2" x14ac:dyDescent="0.25">
      <c r="A54" t="s">
        <v>238</v>
      </c>
      <c r="B54" t="s">
        <v>771</v>
      </c>
    </row>
    <row r="55" spans="1:2" x14ac:dyDescent="0.25">
      <c r="A55" t="s">
        <v>242</v>
      </c>
      <c r="B55" t="s">
        <v>749</v>
      </c>
    </row>
    <row r="56" spans="1:2" x14ac:dyDescent="0.25">
      <c r="A56" t="s">
        <v>245</v>
      </c>
      <c r="B56" t="s">
        <v>755</v>
      </c>
    </row>
    <row r="57" spans="1:2" x14ac:dyDescent="0.25">
      <c r="A57" t="s">
        <v>248</v>
      </c>
      <c r="B57" t="s">
        <v>749</v>
      </c>
    </row>
    <row r="58" spans="1:2" x14ac:dyDescent="0.25">
      <c r="A58" t="s">
        <v>251</v>
      </c>
      <c r="B58" t="s">
        <v>786</v>
      </c>
    </row>
    <row r="59" spans="1:2" x14ac:dyDescent="0.25">
      <c r="A59" t="s">
        <v>256</v>
      </c>
      <c r="B59" t="s">
        <v>756</v>
      </c>
    </row>
    <row r="60" spans="1:2" x14ac:dyDescent="0.25">
      <c r="A60" t="s">
        <v>261</v>
      </c>
      <c r="B60" t="s">
        <v>781</v>
      </c>
    </row>
    <row r="61" spans="1:2" x14ac:dyDescent="0.25">
      <c r="A61" t="s">
        <v>266</v>
      </c>
      <c r="B61" t="s">
        <v>754</v>
      </c>
    </row>
    <row r="62" spans="1:2" x14ac:dyDescent="0.25">
      <c r="A62" t="s">
        <v>271</v>
      </c>
      <c r="B62" t="s">
        <v>783</v>
      </c>
    </row>
    <row r="63" spans="1:2" x14ac:dyDescent="0.25">
      <c r="A63" t="s">
        <v>276</v>
      </c>
      <c r="B63" t="s">
        <v>781</v>
      </c>
    </row>
    <row r="64" spans="1:2" x14ac:dyDescent="0.25">
      <c r="A64" t="s">
        <v>280</v>
      </c>
      <c r="B64" t="s">
        <v>787</v>
      </c>
    </row>
    <row r="65" spans="1:2" x14ac:dyDescent="0.25">
      <c r="A65" t="s">
        <v>285</v>
      </c>
      <c r="B65" t="s">
        <v>759</v>
      </c>
    </row>
    <row r="66" spans="1:2" x14ac:dyDescent="0.25">
      <c r="A66" t="s">
        <v>290</v>
      </c>
      <c r="B66" t="s">
        <v>756</v>
      </c>
    </row>
    <row r="67" spans="1:2" x14ac:dyDescent="0.25">
      <c r="A67" t="s">
        <v>294</v>
      </c>
      <c r="B67" t="s">
        <v>754</v>
      </c>
    </row>
    <row r="68" spans="1:2" x14ac:dyDescent="0.25">
      <c r="A68" t="s">
        <v>298</v>
      </c>
      <c r="B68" t="s">
        <v>754</v>
      </c>
    </row>
    <row r="69" spans="1:2" x14ac:dyDescent="0.25">
      <c r="A69" t="s">
        <v>301</v>
      </c>
      <c r="B69" t="s">
        <v>756</v>
      </c>
    </row>
    <row r="70" spans="1:2" x14ac:dyDescent="0.25">
      <c r="A70" t="s">
        <v>306</v>
      </c>
      <c r="B70" t="s">
        <v>760</v>
      </c>
    </row>
    <row r="71" spans="1:2" x14ac:dyDescent="0.25">
      <c r="A71" t="s">
        <v>310</v>
      </c>
      <c r="B71" t="s">
        <v>783</v>
      </c>
    </row>
    <row r="72" spans="1:2" x14ac:dyDescent="0.25">
      <c r="A72" t="s">
        <v>314</v>
      </c>
      <c r="B72" t="s">
        <v>763</v>
      </c>
    </row>
    <row r="73" spans="1:2" x14ac:dyDescent="0.25">
      <c r="A73" t="s">
        <v>318</v>
      </c>
      <c r="B73" t="s">
        <v>763</v>
      </c>
    </row>
    <row r="74" spans="1:2" x14ac:dyDescent="0.25">
      <c r="A74" t="s">
        <v>322</v>
      </c>
      <c r="B74" t="s">
        <v>749</v>
      </c>
    </row>
    <row r="75" spans="1:2" x14ac:dyDescent="0.25">
      <c r="A75" t="s">
        <v>325</v>
      </c>
      <c r="B75" t="s">
        <v>784</v>
      </c>
    </row>
    <row r="76" spans="1:2" x14ac:dyDescent="0.25">
      <c r="A76" t="s">
        <v>329</v>
      </c>
      <c r="B76" t="s">
        <v>781</v>
      </c>
    </row>
    <row r="77" spans="1:2" x14ac:dyDescent="0.25">
      <c r="A77" t="s">
        <v>334</v>
      </c>
      <c r="B77" t="s">
        <v>781</v>
      </c>
    </row>
    <row r="78" spans="1:2" x14ac:dyDescent="0.25">
      <c r="A78" t="s">
        <v>338</v>
      </c>
      <c r="B78" t="s">
        <v>788</v>
      </c>
    </row>
    <row r="79" spans="1:2" x14ac:dyDescent="0.25">
      <c r="A79" t="s">
        <v>341</v>
      </c>
      <c r="B79" t="s">
        <v>749</v>
      </c>
    </row>
    <row r="80" spans="1:2" x14ac:dyDescent="0.25">
      <c r="A80" t="s">
        <v>345</v>
      </c>
      <c r="B80" t="s">
        <v>753</v>
      </c>
    </row>
    <row r="81" spans="1:2" x14ac:dyDescent="0.25">
      <c r="A81" t="s">
        <v>349</v>
      </c>
      <c r="B81" t="s">
        <v>771</v>
      </c>
    </row>
    <row r="82" spans="1:2" x14ac:dyDescent="0.25">
      <c r="A82" t="s">
        <v>352</v>
      </c>
      <c r="B82" t="s">
        <v>771</v>
      </c>
    </row>
    <row r="83" spans="1:2" x14ac:dyDescent="0.25">
      <c r="A83" t="s">
        <v>356</v>
      </c>
      <c r="B83" t="s">
        <v>756</v>
      </c>
    </row>
    <row r="84" spans="1:2" x14ac:dyDescent="0.25">
      <c r="A84" t="s">
        <v>360</v>
      </c>
      <c r="B84" t="s">
        <v>788</v>
      </c>
    </row>
    <row r="85" spans="1:2" x14ac:dyDescent="0.25">
      <c r="A85" t="s">
        <v>364</v>
      </c>
      <c r="B85" t="s">
        <v>746</v>
      </c>
    </row>
    <row r="86" spans="1:2" x14ac:dyDescent="0.25">
      <c r="A86" t="s">
        <v>370</v>
      </c>
      <c r="B86" t="s">
        <v>756</v>
      </c>
    </row>
    <row r="87" spans="1:2" x14ac:dyDescent="0.25">
      <c r="A87" t="s">
        <v>373</v>
      </c>
      <c r="B87" t="s">
        <v>788</v>
      </c>
    </row>
    <row r="88" spans="1:2" x14ac:dyDescent="0.25">
      <c r="A88" t="s">
        <v>376</v>
      </c>
      <c r="B88" t="s">
        <v>788</v>
      </c>
    </row>
    <row r="89" spans="1:2" x14ac:dyDescent="0.25">
      <c r="A89" t="s">
        <v>381</v>
      </c>
      <c r="B89" t="s">
        <v>754</v>
      </c>
    </row>
    <row r="90" spans="1:2" x14ac:dyDescent="0.25">
      <c r="A90" t="s">
        <v>385</v>
      </c>
      <c r="B90" t="s">
        <v>783</v>
      </c>
    </row>
    <row r="91" spans="1:2" x14ac:dyDescent="0.25">
      <c r="A91" t="s">
        <v>389</v>
      </c>
      <c r="B91" t="s">
        <v>783</v>
      </c>
    </row>
    <row r="92" spans="1:2" x14ac:dyDescent="0.25">
      <c r="A92" t="s">
        <v>392</v>
      </c>
      <c r="B92" t="s">
        <v>756</v>
      </c>
    </row>
    <row r="93" spans="1:2" x14ac:dyDescent="0.25">
      <c r="A93" t="s">
        <v>396</v>
      </c>
      <c r="B93" t="s">
        <v>749</v>
      </c>
    </row>
    <row r="94" spans="1:2" x14ac:dyDescent="0.25">
      <c r="A94" t="s">
        <v>399</v>
      </c>
      <c r="B94" t="s">
        <v>789</v>
      </c>
    </row>
    <row r="95" spans="1:2" x14ac:dyDescent="0.25">
      <c r="A95" t="s">
        <v>404</v>
      </c>
      <c r="B95" t="s">
        <v>790</v>
      </c>
    </row>
    <row r="96" spans="1:2" x14ac:dyDescent="0.25">
      <c r="A96" t="s">
        <v>408</v>
      </c>
      <c r="B96" t="s">
        <v>771</v>
      </c>
    </row>
    <row r="97" spans="1:2" x14ac:dyDescent="0.25">
      <c r="A97" t="s">
        <v>414</v>
      </c>
      <c r="B97" t="s">
        <v>781</v>
      </c>
    </row>
    <row r="98" spans="1:2" x14ac:dyDescent="0.25">
      <c r="A98" t="s">
        <v>417</v>
      </c>
      <c r="B98" t="s">
        <v>749</v>
      </c>
    </row>
    <row r="99" spans="1:2" x14ac:dyDescent="0.25">
      <c r="A99" t="s">
        <v>420</v>
      </c>
      <c r="B99" t="s">
        <v>788</v>
      </c>
    </row>
    <row r="100" spans="1:2" x14ac:dyDescent="0.25">
      <c r="A100" t="s">
        <v>424</v>
      </c>
      <c r="B100" t="s">
        <v>788</v>
      </c>
    </row>
    <row r="101" spans="1:2" x14ac:dyDescent="0.25">
      <c r="A101" t="s">
        <v>428</v>
      </c>
      <c r="B101" t="s">
        <v>784</v>
      </c>
    </row>
    <row r="102" spans="1:2" x14ac:dyDescent="0.25">
      <c r="A102" t="s">
        <v>432</v>
      </c>
      <c r="B102" t="s">
        <v>788</v>
      </c>
    </row>
    <row r="103" spans="1:2" x14ac:dyDescent="0.25">
      <c r="A103" t="s">
        <v>437</v>
      </c>
      <c r="B103" t="s">
        <v>756</v>
      </c>
    </row>
    <row r="104" spans="1:2" x14ac:dyDescent="0.25">
      <c r="A104" t="s">
        <v>440</v>
      </c>
      <c r="B104" t="s">
        <v>788</v>
      </c>
    </row>
    <row r="105" spans="1:2" x14ac:dyDescent="0.25">
      <c r="A105" t="s">
        <v>443</v>
      </c>
      <c r="B105" t="s">
        <v>784</v>
      </c>
    </row>
    <row r="106" spans="1:2" x14ac:dyDescent="0.25">
      <c r="A106" t="s">
        <v>446</v>
      </c>
      <c r="B106" t="s">
        <v>781</v>
      </c>
    </row>
    <row r="107" spans="1:2" x14ac:dyDescent="0.25">
      <c r="A107" t="s">
        <v>449</v>
      </c>
      <c r="B107" t="s">
        <v>749</v>
      </c>
    </row>
    <row r="108" spans="1:2" x14ac:dyDescent="0.25">
      <c r="A108" t="s">
        <v>452</v>
      </c>
      <c r="B108" t="s">
        <v>783</v>
      </c>
    </row>
    <row r="109" spans="1:2" x14ac:dyDescent="0.25">
      <c r="A109" t="s">
        <v>456</v>
      </c>
      <c r="B109" t="s">
        <v>783</v>
      </c>
    </row>
    <row r="110" spans="1:2" x14ac:dyDescent="0.25">
      <c r="A110" t="s">
        <v>461</v>
      </c>
      <c r="B110" t="s">
        <v>783</v>
      </c>
    </row>
    <row r="111" spans="1:2" x14ac:dyDescent="0.25">
      <c r="A111" t="s">
        <v>464</v>
      </c>
      <c r="B111" t="s">
        <v>783</v>
      </c>
    </row>
    <row r="112" spans="1:2" x14ac:dyDescent="0.25">
      <c r="A112" t="s">
        <v>467</v>
      </c>
      <c r="B112" t="s">
        <v>783</v>
      </c>
    </row>
    <row r="113" spans="1:2" x14ac:dyDescent="0.25">
      <c r="A113" t="s">
        <v>472</v>
      </c>
      <c r="B113" t="s">
        <v>749</v>
      </c>
    </row>
    <row r="114" spans="1:2" x14ac:dyDescent="0.25">
      <c r="A114" t="s">
        <v>475</v>
      </c>
      <c r="B114" t="s">
        <v>783</v>
      </c>
    </row>
    <row r="115" spans="1:2" x14ac:dyDescent="0.25">
      <c r="A115" t="s">
        <v>479</v>
      </c>
      <c r="B115" t="s">
        <v>755</v>
      </c>
    </row>
    <row r="116" spans="1:2" x14ac:dyDescent="0.25">
      <c r="A116" t="s">
        <v>484</v>
      </c>
      <c r="B116" t="s">
        <v>781</v>
      </c>
    </row>
    <row r="117" spans="1:2" x14ac:dyDescent="0.25">
      <c r="A117" t="s">
        <v>487</v>
      </c>
      <c r="B117" t="s">
        <v>756</v>
      </c>
    </row>
    <row r="118" spans="1:2" x14ac:dyDescent="0.25">
      <c r="A118" t="s">
        <v>491</v>
      </c>
      <c r="B118" t="s">
        <v>783</v>
      </c>
    </row>
    <row r="119" spans="1:2" x14ac:dyDescent="0.25">
      <c r="A119" t="s">
        <v>495</v>
      </c>
      <c r="B119" t="s">
        <v>749</v>
      </c>
    </row>
    <row r="120" spans="1:2" x14ac:dyDescent="0.25">
      <c r="A120" t="s">
        <v>499</v>
      </c>
      <c r="B120" t="s">
        <v>749</v>
      </c>
    </row>
    <row r="121" spans="1:2" x14ac:dyDescent="0.25">
      <c r="A121" t="s">
        <v>503</v>
      </c>
      <c r="B121" t="s">
        <v>753</v>
      </c>
    </row>
    <row r="122" spans="1:2" x14ac:dyDescent="0.25">
      <c r="A122" t="s">
        <v>506</v>
      </c>
      <c r="B122" t="s">
        <v>781</v>
      </c>
    </row>
    <row r="123" spans="1:2" x14ac:dyDescent="0.25">
      <c r="A123" t="s">
        <v>509</v>
      </c>
      <c r="B123" t="s">
        <v>749</v>
      </c>
    </row>
    <row r="124" spans="1:2" x14ac:dyDescent="0.25">
      <c r="A124" t="s">
        <v>514</v>
      </c>
      <c r="B124" t="s">
        <v>757</v>
      </c>
    </row>
    <row r="125" spans="1:2" x14ac:dyDescent="0.25">
      <c r="A125" t="s">
        <v>518</v>
      </c>
      <c r="B125" t="s">
        <v>782</v>
      </c>
    </row>
    <row r="126" spans="1:2" x14ac:dyDescent="0.25">
      <c r="A126" t="s">
        <v>522</v>
      </c>
      <c r="B126" t="s">
        <v>783</v>
      </c>
    </row>
    <row r="127" spans="1:2" x14ac:dyDescent="0.25">
      <c r="A127" t="s">
        <v>525</v>
      </c>
      <c r="B127" t="s">
        <v>783</v>
      </c>
    </row>
    <row r="128" spans="1:2" x14ac:dyDescent="0.25">
      <c r="A128" t="s">
        <v>528</v>
      </c>
      <c r="B128" t="s">
        <v>783</v>
      </c>
    </row>
    <row r="129" spans="1:2" x14ac:dyDescent="0.25">
      <c r="A129" t="s">
        <v>531</v>
      </c>
      <c r="B129" t="s">
        <v>749</v>
      </c>
    </row>
    <row r="130" spans="1:2" x14ac:dyDescent="0.25">
      <c r="A130" t="s">
        <v>534</v>
      </c>
      <c r="B130" t="s">
        <v>791</v>
      </c>
    </row>
    <row r="131" spans="1:2" x14ac:dyDescent="0.25">
      <c r="A131" t="s">
        <v>538</v>
      </c>
      <c r="B131" t="s">
        <v>792</v>
      </c>
    </row>
    <row r="132" spans="1:2" x14ac:dyDescent="0.25">
      <c r="A132" t="s">
        <v>541</v>
      </c>
      <c r="B132" t="s">
        <v>784</v>
      </c>
    </row>
    <row r="133" spans="1:2" x14ac:dyDescent="0.25">
      <c r="A133" t="s">
        <v>545</v>
      </c>
      <c r="B133" t="s">
        <v>784</v>
      </c>
    </row>
    <row r="134" spans="1:2" x14ac:dyDescent="0.25">
      <c r="A134" t="s">
        <v>548</v>
      </c>
      <c r="B134" t="s">
        <v>756</v>
      </c>
    </row>
    <row r="135" spans="1:2" x14ac:dyDescent="0.25">
      <c r="A135" t="s">
        <v>552</v>
      </c>
      <c r="B135" t="s">
        <v>781</v>
      </c>
    </row>
    <row r="136" spans="1:2" x14ac:dyDescent="0.25">
      <c r="A136" t="s">
        <v>556</v>
      </c>
      <c r="B136" t="s">
        <v>793</v>
      </c>
    </row>
    <row r="137" spans="1:2" x14ac:dyDescent="0.25">
      <c r="A137" t="s">
        <v>561</v>
      </c>
      <c r="B137" t="s">
        <v>794</v>
      </c>
    </row>
    <row r="138" spans="1:2" x14ac:dyDescent="0.25">
      <c r="A138" t="s">
        <v>565</v>
      </c>
      <c r="B138" t="s">
        <v>791</v>
      </c>
    </row>
    <row r="139" spans="1:2" x14ac:dyDescent="0.25">
      <c r="A139" t="s">
        <v>569</v>
      </c>
      <c r="B139" t="s">
        <v>791</v>
      </c>
    </row>
    <row r="140" spans="1:2" x14ac:dyDescent="0.25">
      <c r="A140" t="s">
        <v>572</v>
      </c>
      <c r="B140" t="s">
        <v>790</v>
      </c>
    </row>
    <row r="141" spans="1:2" x14ac:dyDescent="0.25">
      <c r="A141" t="s">
        <v>576</v>
      </c>
      <c r="B141" t="s">
        <v>790</v>
      </c>
    </row>
    <row r="142" spans="1:2" x14ac:dyDescent="0.25">
      <c r="A142" t="s">
        <v>580</v>
      </c>
      <c r="B142" t="s">
        <v>783</v>
      </c>
    </row>
    <row r="143" spans="1:2" x14ac:dyDescent="0.25">
      <c r="A143" t="s">
        <v>583</v>
      </c>
      <c r="B143" t="s">
        <v>783</v>
      </c>
    </row>
    <row r="144" spans="1:2" x14ac:dyDescent="0.25">
      <c r="A144" t="s">
        <v>586</v>
      </c>
      <c r="B144" t="s">
        <v>793</v>
      </c>
    </row>
    <row r="145" spans="1:2" x14ac:dyDescent="0.25">
      <c r="A145" t="s">
        <v>589</v>
      </c>
      <c r="B145" t="s">
        <v>786</v>
      </c>
    </row>
    <row r="146" spans="1:2" x14ac:dyDescent="0.25">
      <c r="A146" t="s">
        <v>593</v>
      </c>
      <c r="B146" t="s">
        <v>749</v>
      </c>
    </row>
    <row r="147" spans="1:2" x14ac:dyDescent="0.25">
      <c r="A147" t="s">
        <v>595</v>
      </c>
      <c r="B147" t="s">
        <v>783</v>
      </c>
    </row>
    <row r="148" spans="1:2" x14ac:dyDescent="0.25">
      <c r="A148" t="s">
        <v>600</v>
      </c>
      <c r="B148" t="s">
        <v>753</v>
      </c>
    </row>
    <row r="149" spans="1:2" x14ac:dyDescent="0.25">
      <c r="A149" t="s">
        <v>603</v>
      </c>
      <c r="B149" t="s">
        <v>753</v>
      </c>
    </row>
    <row r="150" spans="1:2" x14ac:dyDescent="0.25">
      <c r="A150" t="s">
        <v>606</v>
      </c>
      <c r="B150" t="s">
        <v>795</v>
      </c>
    </row>
    <row r="151" spans="1:2" x14ac:dyDescent="0.25">
      <c r="A151" t="s">
        <v>609</v>
      </c>
      <c r="B151" t="s">
        <v>783</v>
      </c>
    </row>
    <row r="152" spans="1:2" x14ac:dyDescent="0.25">
      <c r="A152" t="s">
        <v>612</v>
      </c>
      <c r="B152" t="s">
        <v>788</v>
      </c>
    </row>
    <row r="153" spans="1:2" x14ac:dyDescent="0.25">
      <c r="A153" t="s">
        <v>616</v>
      </c>
      <c r="B153" t="s">
        <v>785</v>
      </c>
    </row>
    <row r="154" spans="1:2" x14ac:dyDescent="0.25">
      <c r="A154" t="s">
        <v>619</v>
      </c>
      <c r="B154" t="s">
        <v>781</v>
      </c>
    </row>
    <row r="155" spans="1:2" x14ac:dyDescent="0.25">
      <c r="A155" t="s">
        <v>620</v>
      </c>
      <c r="B155" t="s">
        <v>764</v>
      </c>
    </row>
    <row r="156" spans="1:2" x14ac:dyDescent="0.25">
      <c r="A156" t="s">
        <v>623</v>
      </c>
      <c r="B156" t="s">
        <v>796</v>
      </c>
    </row>
    <row r="157" spans="1:2" x14ac:dyDescent="0.25">
      <c r="A157" t="s">
        <v>628</v>
      </c>
      <c r="B157" t="s">
        <v>781</v>
      </c>
    </row>
    <row r="158" spans="1:2" x14ac:dyDescent="0.25">
      <c r="A158" t="s">
        <v>632</v>
      </c>
      <c r="B158" t="s">
        <v>764</v>
      </c>
    </row>
    <row r="159" spans="1:2" x14ac:dyDescent="0.25">
      <c r="A159" t="s">
        <v>635</v>
      </c>
      <c r="B159" t="s">
        <v>784</v>
      </c>
    </row>
    <row r="160" spans="1:2" x14ac:dyDescent="0.25">
      <c r="A160" t="s">
        <v>638</v>
      </c>
      <c r="B160" t="s">
        <v>756</v>
      </c>
    </row>
    <row r="161" spans="1:2" x14ac:dyDescent="0.25">
      <c r="A161" t="s">
        <v>641</v>
      </c>
      <c r="B161" t="s">
        <v>783</v>
      </c>
    </row>
    <row r="162" spans="1:2" x14ac:dyDescent="0.25">
      <c r="A162" t="s">
        <v>644</v>
      </c>
      <c r="B162" t="s">
        <v>764</v>
      </c>
    </row>
    <row r="163" spans="1:2" x14ac:dyDescent="0.25">
      <c r="A163" t="s">
        <v>647</v>
      </c>
      <c r="B163" t="s">
        <v>749</v>
      </c>
    </row>
    <row r="164" spans="1:2" x14ac:dyDescent="0.25">
      <c r="A164" t="s">
        <v>650</v>
      </c>
      <c r="B164" t="s">
        <v>790</v>
      </c>
    </row>
    <row r="165" spans="1:2" x14ac:dyDescent="0.25">
      <c r="A165" t="s">
        <v>653</v>
      </c>
      <c r="B165" t="s">
        <v>786</v>
      </c>
    </row>
    <row r="166" spans="1:2" x14ac:dyDescent="0.25">
      <c r="A166" t="s">
        <v>657</v>
      </c>
      <c r="B166" t="s">
        <v>786</v>
      </c>
    </row>
    <row r="167" spans="1:2" x14ac:dyDescent="0.25">
      <c r="A167" t="s">
        <v>663</v>
      </c>
      <c r="B167" t="s">
        <v>786</v>
      </c>
    </row>
    <row r="168" spans="1:2" x14ac:dyDescent="0.25">
      <c r="A168" t="s">
        <v>668</v>
      </c>
      <c r="B168" t="s">
        <v>781</v>
      </c>
    </row>
    <row r="169" spans="1:2" x14ac:dyDescent="0.25">
      <c r="A169" t="s">
        <v>671</v>
      </c>
      <c r="B169" t="s">
        <v>783</v>
      </c>
    </row>
    <row r="170" spans="1:2" x14ac:dyDescent="0.25">
      <c r="A170" t="s">
        <v>674</v>
      </c>
      <c r="B170" t="s">
        <v>757</v>
      </c>
    </row>
    <row r="171" spans="1:2" x14ac:dyDescent="0.25">
      <c r="A171" t="s">
        <v>678</v>
      </c>
      <c r="B171" t="s">
        <v>753</v>
      </c>
    </row>
    <row r="172" spans="1:2" x14ac:dyDescent="0.25">
      <c r="A172" t="s">
        <v>681</v>
      </c>
      <c r="B172" t="s">
        <v>797</v>
      </c>
    </row>
    <row r="173" spans="1:2" x14ac:dyDescent="0.25">
      <c r="A173" t="s">
        <v>684</v>
      </c>
      <c r="B173" t="s">
        <v>754</v>
      </c>
    </row>
    <row r="174" spans="1:2" x14ac:dyDescent="0.25">
      <c r="A174" t="s">
        <v>689</v>
      </c>
      <c r="B174" t="s">
        <v>764</v>
      </c>
    </row>
    <row r="175" spans="1:2" x14ac:dyDescent="0.25">
      <c r="A175" t="s">
        <v>693</v>
      </c>
      <c r="B175" t="s">
        <v>789</v>
      </c>
    </row>
    <row r="176" spans="1:2" x14ac:dyDescent="0.25">
      <c r="A176" t="s">
        <v>697</v>
      </c>
      <c r="B176" t="s">
        <v>756</v>
      </c>
    </row>
    <row r="177" spans="1:2" x14ac:dyDescent="0.25">
      <c r="A177" t="s">
        <v>701</v>
      </c>
      <c r="B177" t="s">
        <v>756</v>
      </c>
    </row>
    <row r="178" spans="1:2" x14ac:dyDescent="0.25">
      <c r="A178" t="s">
        <v>704</v>
      </c>
      <c r="B178" t="s">
        <v>781</v>
      </c>
    </row>
    <row r="179" spans="1:2" x14ac:dyDescent="0.25">
      <c r="A179" t="s">
        <v>707</v>
      </c>
      <c r="B179" t="s">
        <v>798</v>
      </c>
    </row>
    <row r="180" spans="1:2" x14ac:dyDescent="0.25">
      <c r="A180" t="s">
        <v>710</v>
      </c>
      <c r="B180" t="s">
        <v>756</v>
      </c>
    </row>
    <row r="181" spans="1:2" x14ac:dyDescent="0.25">
      <c r="A181" t="s">
        <v>713</v>
      </c>
      <c r="B181" t="s">
        <v>756</v>
      </c>
    </row>
    <row r="182" spans="1:2" x14ac:dyDescent="0.25">
      <c r="A182" t="s">
        <v>716</v>
      </c>
      <c r="B182" t="s">
        <v>756</v>
      </c>
    </row>
    <row r="183" spans="1:2" x14ac:dyDescent="0.25">
      <c r="A183" t="s">
        <v>719</v>
      </c>
      <c r="B183" t="s">
        <v>759</v>
      </c>
    </row>
    <row r="184" spans="1:2" x14ac:dyDescent="0.25">
      <c r="A184" t="s">
        <v>724</v>
      </c>
      <c r="B184" t="s">
        <v>756</v>
      </c>
    </row>
    <row r="185" spans="1:2" x14ac:dyDescent="0.25">
      <c r="A185" t="s">
        <v>728</v>
      </c>
      <c r="B185" t="s">
        <v>781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7"/>
  <sheetViews>
    <sheetView tabSelected="1" zoomScale="130" zoomScaleNormal="130" workbookViewId="0">
      <pane xSplit="4" ySplit="2" topLeftCell="AJ3" activePane="bottomRight" state="frozen"/>
      <selection pane="topRight" activeCell="C1" sqref="C1"/>
      <selection pane="bottomLeft" activeCell="A2" sqref="A2"/>
      <selection pane="bottomRight" activeCell="BB135" sqref="BB135"/>
    </sheetView>
  </sheetViews>
  <sheetFormatPr defaultRowHeight="14.25" x14ac:dyDescent="0.2"/>
  <cols>
    <col min="1" max="1" width="26.140625" style="25" hidden="1" customWidth="1"/>
    <col min="2" max="2" width="5" style="26" customWidth="1"/>
    <col min="3" max="3" width="23.28515625" style="26" customWidth="1"/>
    <col min="4" max="4" width="9.5703125" style="25" customWidth="1"/>
    <col min="5" max="5" width="6.5703125" style="27" hidden="1" customWidth="1"/>
    <col min="6" max="6" width="5.5703125" style="27" hidden="1" customWidth="1"/>
    <col min="7" max="7" width="6.85546875" style="27" hidden="1" customWidth="1"/>
    <col min="8" max="8" width="5.7109375" style="27" hidden="1" customWidth="1"/>
    <col min="9" max="9" width="6.7109375" style="27" hidden="1" customWidth="1"/>
    <col min="10" max="10" width="6.5703125" style="27" hidden="1" customWidth="1"/>
    <col min="11" max="11" width="6" style="27" hidden="1" customWidth="1"/>
    <col min="12" max="13" width="6.5703125" style="27" hidden="1" customWidth="1"/>
    <col min="14" max="14" width="6.85546875" style="27" hidden="1" customWidth="1"/>
    <col min="15" max="15" width="6.42578125" style="27" hidden="1" customWidth="1"/>
    <col min="16" max="25" width="4.85546875" style="26" customWidth="1"/>
    <col min="26" max="27" width="5.28515625" style="26" customWidth="1"/>
    <col min="28" max="37" width="5" style="26" customWidth="1"/>
    <col min="38" max="39" width="5.28515625" style="26" customWidth="1"/>
    <col min="40" max="49" width="4.85546875" style="26" customWidth="1"/>
    <col min="50" max="51" width="5.28515625" style="26" customWidth="1"/>
    <col min="52" max="52" width="8" style="26" customWidth="1"/>
    <col min="53" max="53" width="8.28515625" style="26" customWidth="1"/>
    <col min="54" max="16384" width="9.140625" style="25"/>
  </cols>
  <sheetData>
    <row r="1" spans="1:54" ht="15" customHeight="1" x14ac:dyDescent="0.2">
      <c r="A1" s="30"/>
      <c r="B1" s="50" t="s">
        <v>735</v>
      </c>
      <c r="C1" s="51" t="s">
        <v>734</v>
      </c>
      <c r="D1" s="30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4" t="s">
        <v>1211</v>
      </c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 t="s">
        <v>1216</v>
      </c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 t="s">
        <v>1217</v>
      </c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0" t="s">
        <v>1218</v>
      </c>
      <c r="BA1" s="52" t="s">
        <v>1204</v>
      </c>
    </row>
    <row r="2" spans="1:54" s="28" customFormat="1" ht="15" x14ac:dyDescent="0.25">
      <c r="A2" s="44" t="s">
        <v>732</v>
      </c>
      <c r="B2" s="50"/>
      <c r="C2" s="51"/>
      <c r="D2" s="43" t="s">
        <v>984</v>
      </c>
      <c r="E2" s="33" t="s">
        <v>819</v>
      </c>
      <c r="F2" s="33" t="s">
        <v>820</v>
      </c>
      <c r="G2" s="33" t="s">
        <v>821</v>
      </c>
      <c r="H2" s="33" t="s">
        <v>822</v>
      </c>
      <c r="I2" s="33" t="s">
        <v>823</v>
      </c>
      <c r="J2" s="33" t="s">
        <v>824</v>
      </c>
      <c r="K2" s="33" t="s">
        <v>825</v>
      </c>
      <c r="L2" s="33" t="s">
        <v>826</v>
      </c>
      <c r="M2" s="33" t="s">
        <v>827</v>
      </c>
      <c r="N2" s="33" t="s">
        <v>828</v>
      </c>
      <c r="O2" s="33" t="s">
        <v>829</v>
      </c>
      <c r="P2" s="32" t="s">
        <v>799</v>
      </c>
      <c r="Q2" s="32" t="s">
        <v>800</v>
      </c>
      <c r="R2" s="32" t="s">
        <v>801</v>
      </c>
      <c r="S2" s="32" t="s">
        <v>802</v>
      </c>
      <c r="T2" s="32" t="s">
        <v>803</v>
      </c>
      <c r="U2" s="32" t="s">
        <v>804</v>
      </c>
      <c r="V2" s="32" t="s">
        <v>805</v>
      </c>
      <c r="W2" s="32" t="s">
        <v>1212</v>
      </c>
      <c r="X2" s="32" t="s">
        <v>1213</v>
      </c>
      <c r="Y2" s="32" t="s">
        <v>808</v>
      </c>
      <c r="Z2" s="32" t="s">
        <v>1214</v>
      </c>
      <c r="AA2" s="32" t="s">
        <v>1215</v>
      </c>
      <c r="AB2" s="32" t="s">
        <v>799</v>
      </c>
      <c r="AC2" s="32" t="s">
        <v>800</v>
      </c>
      <c r="AD2" s="32" t="s">
        <v>801</v>
      </c>
      <c r="AE2" s="32" t="s">
        <v>802</v>
      </c>
      <c r="AF2" s="32" t="s">
        <v>803</v>
      </c>
      <c r="AG2" s="32" t="s">
        <v>804</v>
      </c>
      <c r="AH2" s="32" t="s">
        <v>805</v>
      </c>
      <c r="AI2" s="32" t="s">
        <v>1212</v>
      </c>
      <c r="AJ2" s="32" t="s">
        <v>1213</v>
      </c>
      <c r="AK2" s="32" t="s">
        <v>808</v>
      </c>
      <c r="AL2" s="32" t="s">
        <v>1214</v>
      </c>
      <c r="AM2" s="32" t="s">
        <v>1215</v>
      </c>
      <c r="AN2" s="32" t="s">
        <v>799</v>
      </c>
      <c r="AO2" s="32" t="s">
        <v>800</v>
      </c>
      <c r="AP2" s="32" t="s">
        <v>801</v>
      </c>
      <c r="AQ2" s="32" t="s">
        <v>802</v>
      </c>
      <c r="AR2" s="32" t="s">
        <v>803</v>
      </c>
      <c r="AS2" s="32" t="s">
        <v>804</v>
      </c>
      <c r="AT2" s="32" t="s">
        <v>805</v>
      </c>
      <c r="AU2" s="32" t="s">
        <v>1212</v>
      </c>
      <c r="AV2" s="32" t="s">
        <v>1213</v>
      </c>
      <c r="AW2" s="32" t="s">
        <v>808</v>
      </c>
      <c r="AX2" s="32" t="s">
        <v>1214</v>
      </c>
      <c r="AY2" s="32" t="s">
        <v>1215</v>
      </c>
      <c r="AZ2" s="50"/>
      <c r="BA2" s="53"/>
    </row>
    <row r="3" spans="1:54" x14ac:dyDescent="0.2">
      <c r="A3" s="34" t="s">
        <v>0</v>
      </c>
      <c r="B3" s="35" t="s">
        <v>1219</v>
      </c>
      <c r="C3" s="36" t="s">
        <v>1</v>
      </c>
      <c r="D3" s="37" t="s">
        <v>985</v>
      </c>
      <c r="E3" s="38">
        <f>ROUND((P3+AB3+AN3)/3,2)</f>
        <v>5.9</v>
      </c>
      <c r="F3" s="38">
        <f>ROUND((Q3+AC3+AO3)/3,2)</f>
        <v>6.97</v>
      </c>
      <c r="G3" s="38">
        <f t="shared" ref="G3:O3" si="0">ROUND((R3+AD3+AP3)/3,2)</f>
        <v>6.1</v>
      </c>
      <c r="H3" s="38">
        <f t="shared" si="0"/>
        <v>0</v>
      </c>
      <c r="I3" s="38">
        <f t="shared" si="0"/>
        <v>8.1</v>
      </c>
      <c r="J3" s="38">
        <f t="shared" si="0"/>
        <v>8</v>
      </c>
      <c r="K3" s="38">
        <f t="shared" si="0"/>
        <v>7.47</v>
      </c>
      <c r="L3" s="38">
        <f t="shared" si="0"/>
        <v>7.2</v>
      </c>
      <c r="M3" s="38">
        <f t="shared" si="0"/>
        <v>0</v>
      </c>
      <c r="N3" s="38">
        <f t="shared" si="0"/>
        <v>0</v>
      </c>
      <c r="O3" s="38">
        <f t="shared" si="0"/>
        <v>0</v>
      </c>
      <c r="P3" s="35">
        <v>5.3</v>
      </c>
      <c r="Q3" s="35">
        <v>6.2</v>
      </c>
      <c r="R3" s="35">
        <v>6.7</v>
      </c>
      <c r="S3" s="35"/>
      <c r="T3" s="35">
        <v>8.1999999999999993</v>
      </c>
      <c r="U3" s="35">
        <v>7.9</v>
      </c>
      <c r="V3" s="35">
        <v>6.9</v>
      </c>
      <c r="W3" s="35">
        <v>8.4</v>
      </c>
      <c r="X3" s="35">
        <v>0</v>
      </c>
      <c r="Y3" s="35"/>
      <c r="Z3" s="35"/>
      <c r="AA3" s="35" t="s">
        <v>1197</v>
      </c>
      <c r="AB3" s="35">
        <v>5.9</v>
      </c>
      <c r="AC3" s="35">
        <v>6.8</v>
      </c>
      <c r="AD3" s="35">
        <v>5.3</v>
      </c>
      <c r="AE3" s="35"/>
      <c r="AF3" s="35">
        <v>7.9</v>
      </c>
      <c r="AG3" s="35">
        <v>7.5</v>
      </c>
      <c r="AH3" s="35">
        <v>6.8</v>
      </c>
      <c r="AI3" s="35">
        <v>5.5</v>
      </c>
      <c r="AJ3" s="35">
        <v>0</v>
      </c>
      <c r="AK3" s="35"/>
      <c r="AL3" s="35"/>
      <c r="AM3" s="35" t="s">
        <v>1197</v>
      </c>
      <c r="AN3" s="35">
        <v>6.5</v>
      </c>
      <c r="AO3" s="35">
        <v>7.9</v>
      </c>
      <c r="AP3" s="35">
        <v>6.3</v>
      </c>
      <c r="AQ3" s="35"/>
      <c r="AR3" s="35">
        <v>8.1999999999999993</v>
      </c>
      <c r="AS3" s="35">
        <v>8.6</v>
      </c>
      <c r="AT3" s="35">
        <v>8.6999999999999993</v>
      </c>
      <c r="AU3" s="35">
        <v>7.7</v>
      </c>
      <c r="AV3" s="35">
        <v>0</v>
      </c>
      <c r="AW3" s="35"/>
      <c r="AX3" s="35"/>
      <c r="AY3" s="35" t="s">
        <v>1197</v>
      </c>
      <c r="AZ3" s="35">
        <v>3.07</v>
      </c>
      <c r="BA3" s="35">
        <v>0</v>
      </c>
    </row>
    <row r="4" spans="1:54" x14ac:dyDescent="0.2">
      <c r="A4" s="34" t="s">
        <v>8</v>
      </c>
      <c r="B4" s="35" t="s">
        <v>1220</v>
      </c>
      <c r="C4" s="36" t="s">
        <v>9</v>
      </c>
      <c r="D4" s="37" t="s">
        <v>986</v>
      </c>
      <c r="E4" s="38">
        <f t="shared" ref="E4:E67" si="1">ROUND((P4+AB4+AN4)/3,2)</f>
        <v>6.9</v>
      </c>
      <c r="F4" s="38">
        <f t="shared" ref="F4:F67" si="2">ROUND((Q4+AC4+AO4)/3,2)</f>
        <v>0</v>
      </c>
      <c r="G4" s="38">
        <f t="shared" ref="G4:G67" si="3">ROUND((R4+AD4+AP4)/3,2)</f>
        <v>6.63</v>
      </c>
      <c r="H4" s="38">
        <f t="shared" ref="H4:H67" si="4">ROUND((S4+AE4+AQ4)/3,2)</f>
        <v>6.97</v>
      </c>
      <c r="I4" s="38">
        <f t="shared" ref="I4:I67" si="5">ROUND((T4+AF4+AR4)/3,2)</f>
        <v>0</v>
      </c>
      <c r="J4" s="38">
        <f t="shared" ref="J4:J67" si="6">ROUND((U4+AG4+AS4)/3,2)</f>
        <v>0</v>
      </c>
      <c r="K4" s="38">
        <f t="shared" ref="K4:K67" si="7">ROUND((V4+AH4+AT4)/3,2)</f>
        <v>0</v>
      </c>
      <c r="L4" s="38">
        <f t="shared" ref="L4:L67" si="8">ROUND((W4+AI4+AU4)/3,2)</f>
        <v>4.97</v>
      </c>
      <c r="M4" s="38">
        <f t="shared" ref="M4:M67" si="9">ROUND((X4+AJ4+AV4)/3,2)</f>
        <v>0</v>
      </c>
      <c r="N4" s="38">
        <f t="shared" ref="N4:N67" si="10">ROUND((Y4+AK4+AW4)/3,2)</f>
        <v>0</v>
      </c>
      <c r="O4" s="38">
        <f t="shared" ref="O4:O67" si="11">ROUND((Z4+AL4+AX4)/3,2)</f>
        <v>0</v>
      </c>
      <c r="P4" s="35">
        <v>6.2</v>
      </c>
      <c r="Q4" s="35"/>
      <c r="R4" s="35">
        <v>6.7</v>
      </c>
      <c r="S4" s="35">
        <v>6.3</v>
      </c>
      <c r="T4" s="35"/>
      <c r="U4" s="35"/>
      <c r="V4" s="35"/>
      <c r="W4" s="35">
        <v>3.6</v>
      </c>
      <c r="X4" s="35"/>
      <c r="Y4" s="35"/>
      <c r="Z4" s="35"/>
      <c r="AA4" s="35" t="s">
        <v>1202</v>
      </c>
      <c r="AB4" s="35">
        <v>7</v>
      </c>
      <c r="AC4" s="35"/>
      <c r="AD4" s="35">
        <v>6.4</v>
      </c>
      <c r="AE4" s="35">
        <v>7.4</v>
      </c>
      <c r="AF4" s="35"/>
      <c r="AG4" s="35"/>
      <c r="AH4" s="35"/>
      <c r="AI4" s="35">
        <v>5.2</v>
      </c>
      <c r="AJ4" s="35"/>
      <c r="AK4" s="35"/>
      <c r="AL4" s="35"/>
      <c r="AM4" s="35" t="s">
        <v>1197</v>
      </c>
      <c r="AN4" s="35">
        <v>7.5</v>
      </c>
      <c r="AO4" s="35"/>
      <c r="AP4" s="35">
        <v>6.8</v>
      </c>
      <c r="AQ4" s="35">
        <v>7.2</v>
      </c>
      <c r="AR4" s="35"/>
      <c r="AS4" s="35"/>
      <c r="AT4" s="35"/>
      <c r="AU4" s="35">
        <v>6.1</v>
      </c>
      <c r="AV4" s="35"/>
      <c r="AW4" s="35"/>
      <c r="AX4" s="35"/>
      <c r="AY4" s="35" t="s">
        <v>1197</v>
      </c>
      <c r="AZ4" s="35">
        <v>2.76</v>
      </c>
      <c r="BA4" s="35">
        <v>0</v>
      </c>
    </row>
    <row r="5" spans="1:54" x14ac:dyDescent="0.2">
      <c r="A5" s="34" t="s">
        <v>15</v>
      </c>
      <c r="B5" s="35" t="s">
        <v>1221</v>
      </c>
      <c r="C5" s="36" t="s">
        <v>16</v>
      </c>
      <c r="D5" s="37" t="s">
        <v>987</v>
      </c>
      <c r="E5" s="38">
        <f t="shared" si="1"/>
        <v>0</v>
      </c>
      <c r="F5" s="38">
        <f t="shared" si="2"/>
        <v>0</v>
      </c>
      <c r="G5" s="38">
        <f t="shared" si="3"/>
        <v>0</v>
      </c>
      <c r="H5" s="38">
        <f t="shared" si="4"/>
        <v>0</v>
      </c>
      <c r="I5" s="38">
        <f t="shared" si="5"/>
        <v>0</v>
      </c>
      <c r="J5" s="38">
        <f t="shared" si="6"/>
        <v>0</v>
      </c>
      <c r="K5" s="38">
        <f t="shared" si="7"/>
        <v>0</v>
      </c>
      <c r="L5" s="38">
        <f t="shared" si="8"/>
        <v>0</v>
      </c>
      <c r="M5" s="38">
        <f t="shared" si="9"/>
        <v>0</v>
      </c>
      <c r="N5" s="38">
        <f t="shared" si="10"/>
        <v>0</v>
      </c>
      <c r="O5" s="38">
        <f t="shared" si="11"/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5" t="s">
        <v>747</v>
      </c>
      <c r="AB5" s="35">
        <v>0</v>
      </c>
      <c r="AC5" s="35">
        <v>0</v>
      </c>
      <c r="AD5" s="35">
        <v>0</v>
      </c>
      <c r="AE5" s="35">
        <v>0</v>
      </c>
      <c r="AF5" s="35">
        <v>0</v>
      </c>
      <c r="AG5" s="35">
        <v>0</v>
      </c>
      <c r="AH5" s="35">
        <v>0</v>
      </c>
      <c r="AI5" s="35">
        <v>0</v>
      </c>
      <c r="AJ5" s="35">
        <v>0</v>
      </c>
      <c r="AK5" s="35">
        <v>0</v>
      </c>
      <c r="AL5" s="35">
        <v>0</v>
      </c>
      <c r="AM5" s="35" t="s">
        <v>747</v>
      </c>
      <c r="AN5" s="35">
        <v>0</v>
      </c>
      <c r="AO5" s="35">
        <v>0</v>
      </c>
      <c r="AP5" s="35">
        <v>0</v>
      </c>
      <c r="AQ5" s="35">
        <v>0</v>
      </c>
      <c r="AR5" s="35">
        <v>0</v>
      </c>
      <c r="AS5" s="35">
        <v>0</v>
      </c>
      <c r="AT5" s="35">
        <v>0</v>
      </c>
      <c r="AU5" s="35">
        <v>0</v>
      </c>
      <c r="AV5" s="35">
        <v>0</v>
      </c>
      <c r="AW5" s="35">
        <v>0</v>
      </c>
      <c r="AX5" s="35">
        <v>0</v>
      </c>
      <c r="AY5" s="35" t="s">
        <v>747</v>
      </c>
      <c r="AZ5" s="35">
        <v>0</v>
      </c>
      <c r="BA5" s="25" t="s">
        <v>1404</v>
      </c>
      <c r="BB5" s="25" t="s">
        <v>1404</v>
      </c>
    </row>
    <row r="6" spans="1:54" x14ac:dyDescent="0.2">
      <c r="A6" s="34" t="s">
        <v>21</v>
      </c>
      <c r="B6" s="35" t="s">
        <v>1222</v>
      </c>
      <c r="C6" s="36" t="s">
        <v>22</v>
      </c>
      <c r="D6" s="37" t="s">
        <v>988</v>
      </c>
      <c r="E6" s="38">
        <f t="shared" si="1"/>
        <v>5.6</v>
      </c>
      <c r="F6" s="38">
        <f t="shared" si="2"/>
        <v>0</v>
      </c>
      <c r="G6" s="38">
        <f t="shared" si="3"/>
        <v>4.37</v>
      </c>
      <c r="H6" s="38">
        <f t="shared" si="4"/>
        <v>6.53</v>
      </c>
      <c r="I6" s="38">
        <f t="shared" si="5"/>
        <v>0</v>
      </c>
      <c r="J6" s="38">
        <f t="shared" si="6"/>
        <v>0</v>
      </c>
      <c r="K6" s="38">
        <f t="shared" si="7"/>
        <v>0</v>
      </c>
      <c r="L6" s="38">
        <f t="shared" si="8"/>
        <v>5.77</v>
      </c>
      <c r="M6" s="38">
        <f t="shared" si="9"/>
        <v>0</v>
      </c>
      <c r="N6" s="38">
        <f t="shared" si="10"/>
        <v>0</v>
      </c>
      <c r="O6" s="38">
        <f t="shared" si="11"/>
        <v>0</v>
      </c>
      <c r="P6" s="35">
        <v>5</v>
      </c>
      <c r="Q6" s="35"/>
      <c r="R6" s="35">
        <v>3.1</v>
      </c>
      <c r="S6" s="35">
        <v>6</v>
      </c>
      <c r="T6" s="35"/>
      <c r="U6" s="35"/>
      <c r="V6" s="35"/>
      <c r="W6" s="35">
        <v>5.6</v>
      </c>
      <c r="X6" s="35"/>
      <c r="Y6" s="35"/>
      <c r="Z6" s="35"/>
      <c r="AA6" s="35" t="s">
        <v>1199</v>
      </c>
      <c r="AB6" s="35">
        <v>4.5</v>
      </c>
      <c r="AC6" s="35"/>
      <c r="AD6" s="35">
        <v>3.9</v>
      </c>
      <c r="AE6" s="35">
        <v>6.3</v>
      </c>
      <c r="AF6" s="35"/>
      <c r="AG6" s="35"/>
      <c r="AH6" s="35"/>
      <c r="AI6" s="35">
        <v>6.1</v>
      </c>
      <c r="AJ6" s="35"/>
      <c r="AK6" s="35"/>
      <c r="AL6" s="35"/>
      <c r="AM6" s="35" t="s">
        <v>1202</v>
      </c>
      <c r="AN6" s="35">
        <v>7.3</v>
      </c>
      <c r="AO6" s="35"/>
      <c r="AP6" s="35">
        <v>6.1</v>
      </c>
      <c r="AQ6" s="35">
        <v>7.3</v>
      </c>
      <c r="AR6" s="35"/>
      <c r="AS6" s="35"/>
      <c r="AT6" s="35"/>
      <c r="AU6" s="35">
        <v>5.6</v>
      </c>
      <c r="AV6" s="35"/>
      <c r="AW6" s="35"/>
      <c r="AX6" s="35"/>
      <c r="AY6" s="35" t="s">
        <v>1197</v>
      </c>
      <c r="AZ6" s="35">
        <v>2.61</v>
      </c>
      <c r="BA6" s="35">
        <v>0</v>
      </c>
    </row>
    <row r="7" spans="1:54" x14ac:dyDescent="0.2">
      <c r="A7" s="34" t="s">
        <v>26</v>
      </c>
      <c r="B7" s="35" t="s">
        <v>1223</v>
      </c>
      <c r="C7" s="36" t="s">
        <v>27</v>
      </c>
      <c r="D7" s="37" t="s">
        <v>989</v>
      </c>
      <c r="E7" s="38">
        <f t="shared" si="1"/>
        <v>8.23</v>
      </c>
      <c r="F7" s="38">
        <f t="shared" si="2"/>
        <v>0</v>
      </c>
      <c r="G7" s="38">
        <f t="shared" si="3"/>
        <v>0</v>
      </c>
      <c r="H7" s="38">
        <f t="shared" si="4"/>
        <v>0</v>
      </c>
      <c r="I7" s="38">
        <f t="shared" si="5"/>
        <v>7.8</v>
      </c>
      <c r="J7" s="38">
        <f t="shared" si="6"/>
        <v>8.0299999999999994</v>
      </c>
      <c r="K7" s="38">
        <f t="shared" si="7"/>
        <v>8.27</v>
      </c>
      <c r="L7" s="38">
        <f t="shared" si="8"/>
        <v>7.5</v>
      </c>
      <c r="M7" s="38">
        <f t="shared" si="9"/>
        <v>0</v>
      </c>
      <c r="N7" s="38">
        <f t="shared" si="10"/>
        <v>0</v>
      </c>
      <c r="O7" s="38">
        <f t="shared" si="11"/>
        <v>0</v>
      </c>
      <c r="P7" s="35">
        <v>8</v>
      </c>
      <c r="Q7" s="35"/>
      <c r="R7" s="35"/>
      <c r="S7" s="35"/>
      <c r="T7" s="35">
        <v>7.3</v>
      </c>
      <c r="U7" s="35">
        <v>8.4</v>
      </c>
      <c r="V7" s="35">
        <v>8.1</v>
      </c>
      <c r="W7" s="35">
        <v>7.5</v>
      </c>
      <c r="X7" s="35"/>
      <c r="Y7" s="35"/>
      <c r="Z7" s="35"/>
      <c r="AA7" s="35" t="s">
        <v>1197</v>
      </c>
      <c r="AB7" s="35">
        <v>8.1999999999999993</v>
      </c>
      <c r="AC7" s="35"/>
      <c r="AD7" s="35"/>
      <c r="AE7" s="35"/>
      <c r="AF7" s="35">
        <v>7.6</v>
      </c>
      <c r="AG7" s="35">
        <v>8.6999999999999993</v>
      </c>
      <c r="AH7" s="35">
        <v>8.4</v>
      </c>
      <c r="AI7" s="35">
        <v>7.7</v>
      </c>
      <c r="AJ7" s="35"/>
      <c r="AK7" s="35"/>
      <c r="AL7" s="35"/>
      <c r="AM7" s="35" t="s">
        <v>1196</v>
      </c>
      <c r="AN7" s="35">
        <v>8.5</v>
      </c>
      <c r="AO7" s="35"/>
      <c r="AP7" s="35"/>
      <c r="AQ7" s="35"/>
      <c r="AR7" s="35">
        <v>8.5</v>
      </c>
      <c r="AS7" s="35">
        <v>7</v>
      </c>
      <c r="AT7" s="35">
        <v>8.3000000000000007</v>
      </c>
      <c r="AU7" s="35">
        <v>7.3</v>
      </c>
      <c r="AV7" s="35"/>
      <c r="AW7" s="35"/>
      <c r="AX7" s="35"/>
      <c r="AY7" s="35" t="s">
        <v>1196</v>
      </c>
      <c r="AZ7" s="35">
        <v>3.22</v>
      </c>
      <c r="BA7" s="35">
        <v>0</v>
      </c>
    </row>
    <row r="8" spans="1:54" x14ac:dyDescent="0.2">
      <c r="A8" s="34" t="s">
        <v>32</v>
      </c>
      <c r="B8" s="35" t="s">
        <v>1224</v>
      </c>
      <c r="C8" s="36" t="s">
        <v>33</v>
      </c>
      <c r="D8" s="37" t="s">
        <v>990</v>
      </c>
      <c r="E8" s="38">
        <f t="shared" si="1"/>
        <v>6.07</v>
      </c>
      <c r="F8" s="38">
        <f t="shared" si="2"/>
        <v>5.87</v>
      </c>
      <c r="G8" s="38">
        <f t="shared" si="3"/>
        <v>6.1</v>
      </c>
      <c r="H8" s="38">
        <f t="shared" si="4"/>
        <v>6.73</v>
      </c>
      <c r="I8" s="38">
        <f t="shared" si="5"/>
        <v>0</v>
      </c>
      <c r="J8" s="38">
        <f t="shared" si="6"/>
        <v>0</v>
      </c>
      <c r="K8" s="38">
        <f t="shared" si="7"/>
        <v>0</v>
      </c>
      <c r="L8" s="38">
        <f t="shared" si="8"/>
        <v>5.27</v>
      </c>
      <c r="M8" s="38">
        <f t="shared" si="9"/>
        <v>0</v>
      </c>
      <c r="N8" s="38">
        <f t="shared" si="10"/>
        <v>0</v>
      </c>
      <c r="O8" s="38">
        <f t="shared" si="11"/>
        <v>0</v>
      </c>
      <c r="P8" s="35">
        <v>6.5</v>
      </c>
      <c r="Q8" s="35">
        <v>5.3</v>
      </c>
      <c r="R8" s="35">
        <v>6.1</v>
      </c>
      <c r="S8" s="35">
        <v>6.6</v>
      </c>
      <c r="T8" s="35"/>
      <c r="U8" s="35"/>
      <c r="V8" s="35"/>
      <c r="W8" s="35">
        <v>3.7</v>
      </c>
      <c r="X8" s="35"/>
      <c r="Y8" s="35"/>
      <c r="Z8" s="35"/>
      <c r="AA8" s="35" t="s">
        <v>1202</v>
      </c>
      <c r="AB8" s="35">
        <v>4.9000000000000004</v>
      </c>
      <c r="AC8" s="35">
        <v>5.8</v>
      </c>
      <c r="AD8" s="35">
        <v>5.4</v>
      </c>
      <c r="AE8" s="35">
        <v>6.8</v>
      </c>
      <c r="AF8" s="35"/>
      <c r="AG8" s="35"/>
      <c r="AH8" s="35"/>
      <c r="AI8" s="35">
        <v>5.6</v>
      </c>
      <c r="AJ8" s="35"/>
      <c r="AK8" s="35"/>
      <c r="AL8" s="35"/>
      <c r="AM8" s="35" t="s">
        <v>1202</v>
      </c>
      <c r="AN8" s="35">
        <v>6.8</v>
      </c>
      <c r="AO8" s="35">
        <v>6.5</v>
      </c>
      <c r="AP8" s="35">
        <v>6.8</v>
      </c>
      <c r="AQ8" s="35">
        <v>6.8</v>
      </c>
      <c r="AR8" s="35"/>
      <c r="AS8" s="35"/>
      <c r="AT8" s="35"/>
      <c r="AU8" s="35">
        <v>6.5</v>
      </c>
      <c r="AV8" s="35"/>
      <c r="AW8" s="35"/>
      <c r="AX8" s="35"/>
      <c r="AY8" s="35" t="s">
        <v>1197</v>
      </c>
      <c r="AZ8" s="35">
        <v>2.82</v>
      </c>
      <c r="BA8" s="35">
        <v>0</v>
      </c>
    </row>
    <row r="9" spans="1:54" x14ac:dyDescent="0.2">
      <c r="A9" s="34" t="s">
        <v>38</v>
      </c>
      <c r="B9" s="35" t="s">
        <v>1225</v>
      </c>
      <c r="C9" s="36" t="s">
        <v>39</v>
      </c>
      <c r="D9" s="37" t="s">
        <v>991</v>
      </c>
      <c r="E9" s="38">
        <f t="shared" si="1"/>
        <v>5.63</v>
      </c>
      <c r="F9" s="38">
        <f t="shared" si="2"/>
        <v>6.33</v>
      </c>
      <c r="G9" s="38">
        <f t="shared" si="3"/>
        <v>6.63</v>
      </c>
      <c r="H9" s="38">
        <f t="shared" si="4"/>
        <v>0</v>
      </c>
      <c r="I9" s="38">
        <f t="shared" si="5"/>
        <v>6.27</v>
      </c>
      <c r="J9" s="38">
        <f t="shared" si="6"/>
        <v>7.93</v>
      </c>
      <c r="K9" s="38">
        <f t="shared" si="7"/>
        <v>6.53</v>
      </c>
      <c r="L9" s="38">
        <f t="shared" si="8"/>
        <v>5.83</v>
      </c>
      <c r="M9" s="38">
        <f t="shared" si="9"/>
        <v>0</v>
      </c>
      <c r="N9" s="38">
        <f t="shared" si="10"/>
        <v>0</v>
      </c>
      <c r="O9" s="38">
        <f t="shared" si="11"/>
        <v>0</v>
      </c>
      <c r="P9" s="35">
        <v>5.9</v>
      </c>
      <c r="Q9" s="35">
        <v>5.6</v>
      </c>
      <c r="R9" s="35">
        <v>7</v>
      </c>
      <c r="S9" s="35"/>
      <c r="T9" s="35">
        <v>6.4</v>
      </c>
      <c r="U9" s="35">
        <v>7.5</v>
      </c>
      <c r="V9" s="35">
        <v>6.2</v>
      </c>
      <c r="W9" s="35">
        <v>5.9</v>
      </c>
      <c r="X9" s="35">
        <v>0</v>
      </c>
      <c r="Y9" s="35"/>
      <c r="Z9" s="35"/>
      <c r="AA9" s="35" t="s">
        <v>1202</v>
      </c>
      <c r="AB9" s="35">
        <v>4.8</v>
      </c>
      <c r="AC9" s="35">
        <v>6.6</v>
      </c>
      <c r="AD9" s="35">
        <v>6.4</v>
      </c>
      <c r="AE9" s="35"/>
      <c r="AF9" s="35">
        <v>5.4</v>
      </c>
      <c r="AG9" s="35">
        <v>8.6999999999999993</v>
      </c>
      <c r="AH9" s="35">
        <v>6.5</v>
      </c>
      <c r="AI9" s="35">
        <v>5.5</v>
      </c>
      <c r="AJ9" s="35">
        <v>0</v>
      </c>
      <c r="AK9" s="35"/>
      <c r="AL9" s="35"/>
      <c r="AM9" s="35" t="s">
        <v>1202</v>
      </c>
      <c r="AN9" s="35">
        <v>6.2</v>
      </c>
      <c r="AO9" s="35">
        <v>6.8</v>
      </c>
      <c r="AP9" s="35">
        <v>6.5</v>
      </c>
      <c r="AQ9" s="35"/>
      <c r="AR9" s="35">
        <v>7</v>
      </c>
      <c r="AS9" s="35">
        <v>7.6</v>
      </c>
      <c r="AT9" s="35">
        <v>6.9</v>
      </c>
      <c r="AU9" s="35">
        <v>6.1</v>
      </c>
      <c r="AV9" s="35">
        <v>0</v>
      </c>
      <c r="AW9" s="35"/>
      <c r="AX9" s="35"/>
      <c r="AY9" s="35" t="s">
        <v>1197</v>
      </c>
      <c r="AZ9" s="35">
        <v>2.85</v>
      </c>
      <c r="BA9" s="35">
        <v>0</v>
      </c>
    </row>
    <row r="10" spans="1:54" x14ac:dyDescent="0.2">
      <c r="A10" s="34" t="s">
        <v>43</v>
      </c>
      <c r="B10" s="35" t="s">
        <v>1226</v>
      </c>
      <c r="C10" s="36" t="s">
        <v>44</v>
      </c>
      <c r="D10" s="37" t="s">
        <v>992</v>
      </c>
      <c r="E10" s="38">
        <f t="shared" si="1"/>
        <v>7.1</v>
      </c>
      <c r="F10" s="38">
        <f t="shared" si="2"/>
        <v>6.57</v>
      </c>
      <c r="G10" s="38">
        <f t="shared" si="3"/>
        <v>6.43</v>
      </c>
      <c r="H10" s="38">
        <f t="shared" si="4"/>
        <v>0</v>
      </c>
      <c r="I10" s="38">
        <f t="shared" si="5"/>
        <v>6.6</v>
      </c>
      <c r="J10" s="38">
        <f t="shared" si="6"/>
        <v>7.77</v>
      </c>
      <c r="K10" s="38">
        <f t="shared" si="7"/>
        <v>7.73</v>
      </c>
      <c r="L10" s="38">
        <f t="shared" si="8"/>
        <v>6.33</v>
      </c>
      <c r="M10" s="38">
        <f t="shared" si="9"/>
        <v>8.6999999999999993</v>
      </c>
      <c r="N10" s="38">
        <f t="shared" si="10"/>
        <v>0</v>
      </c>
      <c r="O10" s="38">
        <f t="shared" si="11"/>
        <v>0</v>
      </c>
      <c r="P10" s="35">
        <v>7.1</v>
      </c>
      <c r="Q10" s="35">
        <v>7.2</v>
      </c>
      <c r="R10" s="35">
        <v>6.5</v>
      </c>
      <c r="S10" s="35"/>
      <c r="T10" s="35">
        <v>6.8</v>
      </c>
      <c r="U10" s="35">
        <v>8</v>
      </c>
      <c r="V10" s="35">
        <v>7</v>
      </c>
      <c r="W10" s="35">
        <v>5.5</v>
      </c>
      <c r="X10" s="35">
        <v>8.4</v>
      </c>
      <c r="Y10" s="35"/>
      <c r="Z10" s="35"/>
      <c r="AA10" s="35" t="s">
        <v>1197</v>
      </c>
      <c r="AB10" s="35">
        <v>7.4</v>
      </c>
      <c r="AC10" s="35">
        <v>6.6</v>
      </c>
      <c r="AD10" s="35">
        <v>6.4</v>
      </c>
      <c r="AE10" s="35"/>
      <c r="AF10" s="35">
        <v>5.9</v>
      </c>
      <c r="AG10" s="35">
        <v>7.8</v>
      </c>
      <c r="AH10" s="35">
        <v>8.6</v>
      </c>
      <c r="AI10" s="35">
        <v>6.7</v>
      </c>
      <c r="AJ10" s="35">
        <v>8.4</v>
      </c>
      <c r="AK10" s="35"/>
      <c r="AL10" s="35"/>
      <c r="AM10" s="35" t="s">
        <v>1197</v>
      </c>
      <c r="AN10" s="35">
        <v>6.8</v>
      </c>
      <c r="AO10" s="35">
        <v>5.9</v>
      </c>
      <c r="AP10" s="35">
        <v>6.4</v>
      </c>
      <c r="AQ10" s="35"/>
      <c r="AR10" s="35">
        <v>7.1</v>
      </c>
      <c r="AS10" s="35">
        <v>7.5</v>
      </c>
      <c r="AT10" s="35">
        <v>7.6</v>
      </c>
      <c r="AU10" s="35">
        <v>6.8</v>
      </c>
      <c r="AV10" s="35">
        <v>9.3000000000000007</v>
      </c>
      <c r="AW10" s="35"/>
      <c r="AX10" s="35"/>
      <c r="AY10" s="35" t="s">
        <v>1197</v>
      </c>
      <c r="AZ10" s="35">
        <v>2.97</v>
      </c>
      <c r="BA10" s="35">
        <v>0</v>
      </c>
    </row>
    <row r="11" spans="1:54" x14ac:dyDescent="0.2">
      <c r="A11" s="34" t="s">
        <v>48</v>
      </c>
      <c r="B11" s="35" t="s">
        <v>1227</v>
      </c>
      <c r="C11" s="36" t="s">
        <v>49</v>
      </c>
      <c r="D11" s="37" t="s">
        <v>993</v>
      </c>
      <c r="E11" s="38">
        <f t="shared" si="1"/>
        <v>6.53</v>
      </c>
      <c r="F11" s="38">
        <f t="shared" si="2"/>
        <v>6.1</v>
      </c>
      <c r="G11" s="38">
        <f t="shared" si="3"/>
        <v>5.5</v>
      </c>
      <c r="H11" s="38">
        <f t="shared" si="4"/>
        <v>0</v>
      </c>
      <c r="I11" s="38">
        <f t="shared" si="5"/>
        <v>7.3</v>
      </c>
      <c r="J11" s="38">
        <f t="shared" si="6"/>
        <v>8.27</v>
      </c>
      <c r="K11" s="38">
        <f t="shared" si="7"/>
        <v>6.77</v>
      </c>
      <c r="L11" s="38">
        <f t="shared" si="8"/>
        <v>5.47</v>
      </c>
      <c r="M11" s="38">
        <f t="shared" si="9"/>
        <v>0</v>
      </c>
      <c r="N11" s="38">
        <f t="shared" si="10"/>
        <v>0</v>
      </c>
      <c r="O11" s="38">
        <f t="shared" si="11"/>
        <v>0</v>
      </c>
      <c r="P11" s="35">
        <v>7.1</v>
      </c>
      <c r="Q11" s="35">
        <v>5.8</v>
      </c>
      <c r="R11" s="35">
        <v>4.8</v>
      </c>
      <c r="S11" s="35"/>
      <c r="T11" s="35">
        <v>7.4</v>
      </c>
      <c r="U11" s="35">
        <v>7.8</v>
      </c>
      <c r="V11" s="35">
        <v>6.6</v>
      </c>
      <c r="W11" s="35">
        <v>5.8</v>
      </c>
      <c r="X11" s="35">
        <v>0</v>
      </c>
      <c r="Y11" s="35"/>
      <c r="Z11" s="35"/>
      <c r="AA11" s="35" t="s">
        <v>1202</v>
      </c>
      <c r="AB11" s="35">
        <v>5.7</v>
      </c>
      <c r="AC11" s="35">
        <v>6.3</v>
      </c>
      <c r="AD11" s="35">
        <v>5.2</v>
      </c>
      <c r="AE11" s="35"/>
      <c r="AF11" s="35">
        <v>7.1</v>
      </c>
      <c r="AG11" s="35">
        <v>9.1</v>
      </c>
      <c r="AH11" s="35">
        <v>6.7</v>
      </c>
      <c r="AI11" s="35">
        <v>5</v>
      </c>
      <c r="AJ11" s="35">
        <v>0</v>
      </c>
      <c r="AK11" s="35"/>
      <c r="AL11" s="35"/>
      <c r="AM11" s="35" t="s">
        <v>1197</v>
      </c>
      <c r="AN11" s="35">
        <v>6.8</v>
      </c>
      <c r="AO11" s="35">
        <v>6.2</v>
      </c>
      <c r="AP11" s="35">
        <v>6.5</v>
      </c>
      <c r="AQ11" s="35"/>
      <c r="AR11" s="35">
        <v>7.4</v>
      </c>
      <c r="AS11" s="35">
        <v>7.9</v>
      </c>
      <c r="AT11" s="35">
        <v>7</v>
      </c>
      <c r="AU11" s="35">
        <v>5.6</v>
      </c>
      <c r="AV11" s="35">
        <v>0</v>
      </c>
      <c r="AW11" s="35"/>
      <c r="AX11" s="35"/>
      <c r="AY11" s="35" t="s">
        <v>1197</v>
      </c>
      <c r="AZ11" s="35">
        <v>2.99</v>
      </c>
      <c r="BA11" s="35">
        <v>0</v>
      </c>
    </row>
    <row r="12" spans="1:54" x14ac:dyDescent="0.2">
      <c r="A12" s="34" t="s">
        <v>53</v>
      </c>
      <c r="B12" s="35" t="s">
        <v>1228</v>
      </c>
      <c r="C12" s="36" t="s">
        <v>54</v>
      </c>
      <c r="D12" s="37" t="s">
        <v>994</v>
      </c>
      <c r="E12" s="38">
        <f t="shared" si="1"/>
        <v>7.4</v>
      </c>
      <c r="F12" s="38">
        <f t="shared" si="2"/>
        <v>0</v>
      </c>
      <c r="G12" s="38">
        <f t="shared" si="3"/>
        <v>0</v>
      </c>
      <c r="H12" s="38">
        <f t="shared" si="4"/>
        <v>0</v>
      </c>
      <c r="I12" s="38">
        <f t="shared" si="5"/>
        <v>7.07</v>
      </c>
      <c r="J12" s="38">
        <f t="shared" si="6"/>
        <v>7.53</v>
      </c>
      <c r="K12" s="38">
        <f t="shared" si="7"/>
        <v>8.17</v>
      </c>
      <c r="L12" s="38">
        <f t="shared" si="8"/>
        <v>7.37</v>
      </c>
      <c r="M12" s="38">
        <f t="shared" si="9"/>
        <v>0</v>
      </c>
      <c r="N12" s="38">
        <f t="shared" si="10"/>
        <v>0</v>
      </c>
      <c r="O12" s="38">
        <f t="shared" si="11"/>
        <v>0</v>
      </c>
      <c r="P12" s="35">
        <v>6.8</v>
      </c>
      <c r="Q12" s="35"/>
      <c r="R12" s="35"/>
      <c r="S12" s="35"/>
      <c r="T12" s="35">
        <v>7.4</v>
      </c>
      <c r="U12" s="35">
        <v>7.6</v>
      </c>
      <c r="V12" s="35">
        <v>8.8000000000000007</v>
      </c>
      <c r="W12" s="35">
        <v>7</v>
      </c>
      <c r="X12" s="35"/>
      <c r="Y12" s="35"/>
      <c r="Z12" s="35"/>
      <c r="AA12" s="35" t="s">
        <v>1197</v>
      </c>
      <c r="AB12" s="35">
        <v>7.1</v>
      </c>
      <c r="AC12" s="35"/>
      <c r="AD12" s="35"/>
      <c r="AE12" s="35"/>
      <c r="AF12" s="35">
        <v>6.6</v>
      </c>
      <c r="AG12" s="35">
        <v>8.3000000000000007</v>
      </c>
      <c r="AH12" s="35">
        <v>7.8</v>
      </c>
      <c r="AI12" s="35">
        <v>7.9</v>
      </c>
      <c r="AJ12" s="35"/>
      <c r="AK12" s="35"/>
      <c r="AL12" s="35"/>
      <c r="AM12" s="35" t="s">
        <v>1197</v>
      </c>
      <c r="AN12" s="35">
        <v>8.3000000000000007</v>
      </c>
      <c r="AO12" s="35"/>
      <c r="AP12" s="35"/>
      <c r="AQ12" s="35"/>
      <c r="AR12" s="35">
        <v>7.2</v>
      </c>
      <c r="AS12" s="35">
        <v>6.7</v>
      </c>
      <c r="AT12" s="35">
        <v>7.9</v>
      </c>
      <c r="AU12" s="35">
        <v>7.2</v>
      </c>
      <c r="AV12" s="35"/>
      <c r="AW12" s="35"/>
      <c r="AX12" s="35"/>
      <c r="AY12" s="35" t="s">
        <v>1197</v>
      </c>
      <c r="AZ12" s="35">
        <v>2.58</v>
      </c>
      <c r="BA12" s="35">
        <v>0</v>
      </c>
    </row>
    <row r="13" spans="1:54" x14ac:dyDescent="0.2">
      <c r="A13" s="34" t="s">
        <v>59</v>
      </c>
      <c r="B13" s="35" t="s">
        <v>1229</v>
      </c>
      <c r="C13" s="36" t="s">
        <v>60</v>
      </c>
      <c r="D13" s="37" t="s">
        <v>995</v>
      </c>
      <c r="E13" s="38">
        <f t="shared" si="1"/>
        <v>5.77</v>
      </c>
      <c r="F13" s="38">
        <f t="shared" si="2"/>
        <v>0</v>
      </c>
      <c r="G13" s="38">
        <f t="shared" si="3"/>
        <v>0</v>
      </c>
      <c r="H13" s="38">
        <f t="shared" si="4"/>
        <v>0</v>
      </c>
      <c r="I13" s="38">
        <f t="shared" si="5"/>
        <v>6.5</v>
      </c>
      <c r="J13" s="38">
        <f t="shared" si="6"/>
        <v>7.17</v>
      </c>
      <c r="K13" s="38">
        <f t="shared" si="7"/>
        <v>6.83</v>
      </c>
      <c r="L13" s="38">
        <f t="shared" si="8"/>
        <v>6.83</v>
      </c>
      <c r="M13" s="38">
        <f t="shared" si="9"/>
        <v>0</v>
      </c>
      <c r="N13" s="38">
        <f t="shared" si="10"/>
        <v>0</v>
      </c>
      <c r="O13" s="38">
        <f t="shared" si="11"/>
        <v>0</v>
      </c>
      <c r="P13" s="35">
        <v>4.0999999999999996</v>
      </c>
      <c r="Q13" s="35"/>
      <c r="R13" s="35"/>
      <c r="S13" s="35"/>
      <c r="T13" s="35">
        <v>6.3</v>
      </c>
      <c r="U13" s="35">
        <v>7.3</v>
      </c>
      <c r="V13" s="35">
        <v>6.4</v>
      </c>
      <c r="W13" s="35">
        <v>6.9</v>
      </c>
      <c r="X13" s="35"/>
      <c r="Y13" s="35"/>
      <c r="Z13" s="35"/>
      <c r="AA13" s="35" t="s">
        <v>1202</v>
      </c>
      <c r="AB13" s="35">
        <v>5.4</v>
      </c>
      <c r="AC13" s="35"/>
      <c r="AD13" s="35"/>
      <c r="AE13" s="35"/>
      <c r="AF13" s="35">
        <v>6</v>
      </c>
      <c r="AG13" s="35">
        <v>7</v>
      </c>
      <c r="AH13" s="35">
        <v>6.7</v>
      </c>
      <c r="AI13" s="35">
        <v>6.7</v>
      </c>
      <c r="AJ13" s="35"/>
      <c r="AK13" s="35"/>
      <c r="AL13" s="35"/>
      <c r="AM13" s="35" t="s">
        <v>1202</v>
      </c>
      <c r="AN13" s="35">
        <v>7.8</v>
      </c>
      <c r="AO13" s="35"/>
      <c r="AP13" s="35"/>
      <c r="AQ13" s="35"/>
      <c r="AR13" s="35">
        <v>7.2</v>
      </c>
      <c r="AS13" s="35">
        <v>7.2</v>
      </c>
      <c r="AT13" s="35">
        <v>7.4</v>
      </c>
      <c r="AU13" s="35">
        <v>6.9</v>
      </c>
      <c r="AV13" s="35"/>
      <c r="AW13" s="35"/>
      <c r="AX13" s="35"/>
      <c r="AY13" s="35" t="s">
        <v>1197</v>
      </c>
      <c r="AZ13" s="35">
        <v>3.11</v>
      </c>
      <c r="BA13" s="35">
        <v>0</v>
      </c>
    </row>
    <row r="14" spans="1:54" x14ac:dyDescent="0.2">
      <c r="A14" s="34" t="s">
        <v>62</v>
      </c>
      <c r="B14" s="35" t="s">
        <v>1230</v>
      </c>
      <c r="C14" s="36" t="s">
        <v>63</v>
      </c>
      <c r="D14" s="37" t="s">
        <v>996</v>
      </c>
      <c r="E14" s="38">
        <f t="shared" si="1"/>
        <v>5.83</v>
      </c>
      <c r="F14" s="38">
        <f t="shared" si="2"/>
        <v>5.37</v>
      </c>
      <c r="G14" s="38">
        <f t="shared" si="3"/>
        <v>4.97</v>
      </c>
      <c r="H14" s="38">
        <f t="shared" si="4"/>
        <v>0</v>
      </c>
      <c r="I14" s="38">
        <f t="shared" si="5"/>
        <v>6.6</v>
      </c>
      <c r="J14" s="38">
        <f t="shared" si="6"/>
        <v>0</v>
      </c>
      <c r="K14" s="38">
        <f t="shared" si="7"/>
        <v>0</v>
      </c>
      <c r="L14" s="38">
        <f t="shared" si="8"/>
        <v>5.3</v>
      </c>
      <c r="M14" s="38">
        <f t="shared" si="9"/>
        <v>0</v>
      </c>
      <c r="N14" s="38">
        <f t="shared" si="10"/>
        <v>0</v>
      </c>
      <c r="O14" s="38">
        <f t="shared" si="11"/>
        <v>0</v>
      </c>
      <c r="P14" s="35">
        <v>6</v>
      </c>
      <c r="Q14" s="35">
        <v>5.2</v>
      </c>
      <c r="R14" s="35">
        <v>4.5</v>
      </c>
      <c r="S14" s="35"/>
      <c r="T14" s="35">
        <v>6.2</v>
      </c>
      <c r="U14" s="35"/>
      <c r="V14" s="35"/>
      <c r="W14" s="35">
        <v>5.3</v>
      </c>
      <c r="X14" s="35"/>
      <c r="Y14" s="35"/>
      <c r="Z14" s="35"/>
      <c r="AA14" s="35" t="s">
        <v>1202</v>
      </c>
      <c r="AB14" s="35">
        <v>5.5</v>
      </c>
      <c r="AC14" s="35">
        <v>5.2</v>
      </c>
      <c r="AD14" s="35">
        <v>4.5999999999999996</v>
      </c>
      <c r="AE14" s="35"/>
      <c r="AF14" s="35">
        <v>6.2</v>
      </c>
      <c r="AG14" s="35"/>
      <c r="AH14" s="35"/>
      <c r="AI14" s="35">
        <v>5.2</v>
      </c>
      <c r="AJ14" s="35"/>
      <c r="AK14" s="35"/>
      <c r="AL14" s="35"/>
      <c r="AM14" s="35" t="s">
        <v>1202</v>
      </c>
      <c r="AN14" s="35">
        <v>6</v>
      </c>
      <c r="AO14" s="35">
        <v>5.7</v>
      </c>
      <c r="AP14" s="35">
        <v>5.8</v>
      </c>
      <c r="AQ14" s="35"/>
      <c r="AR14" s="35">
        <v>7.4</v>
      </c>
      <c r="AS14" s="35"/>
      <c r="AT14" s="35"/>
      <c r="AU14" s="35">
        <v>5.4</v>
      </c>
      <c r="AV14" s="35"/>
      <c r="AW14" s="35"/>
      <c r="AX14" s="35"/>
      <c r="AY14" s="35" t="s">
        <v>1197</v>
      </c>
      <c r="AZ14" s="35">
        <v>2.81</v>
      </c>
      <c r="BA14" s="35">
        <v>0</v>
      </c>
    </row>
    <row r="15" spans="1:54" x14ac:dyDescent="0.2">
      <c r="A15" s="34" t="s">
        <v>67</v>
      </c>
      <c r="B15" s="35" t="s">
        <v>1231</v>
      </c>
      <c r="C15" s="36" t="s">
        <v>68</v>
      </c>
      <c r="D15" s="37" t="s">
        <v>997</v>
      </c>
      <c r="E15" s="38">
        <f t="shared" si="1"/>
        <v>0</v>
      </c>
      <c r="F15" s="38">
        <f t="shared" si="2"/>
        <v>0</v>
      </c>
      <c r="G15" s="38">
        <f t="shared" si="3"/>
        <v>0</v>
      </c>
      <c r="H15" s="38">
        <f t="shared" si="4"/>
        <v>0</v>
      </c>
      <c r="I15" s="38">
        <f t="shared" si="5"/>
        <v>0</v>
      </c>
      <c r="J15" s="38">
        <f t="shared" si="6"/>
        <v>0</v>
      </c>
      <c r="K15" s="38">
        <f t="shared" si="7"/>
        <v>0</v>
      </c>
      <c r="L15" s="38">
        <f t="shared" si="8"/>
        <v>0</v>
      </c>
      <c r="M15" s="38">
        <f t="shared" si="9"/>
        <v>0</v>
      </c>
      <c r="N15" s="38">
        <f t="shared" si="10"/>
        <v>0</v>
      </c>
      <c r="O15" s="38">
        <f t="shared" si="11"/>
        <v>0</v>
      </c>
      <c r="P15" s="35">
        <v>0</v>
      </c>
      <c r="Q15" s="35">
        <v>0</v>
      </c>
      <c r="R15" s="35">
        <v>0</v>
      </c>
      <c r="S15" s="35">
        <v>0</v>
      </c>
      <c r="T15" s="35">
        <v>0</v>
      </c>
      <c r="U15" s="35">
        <v>0</v>
      </c>
      <c r="V15" s="35">
        <v>0</v>
      </c>
      <c r="W15" s="35">
        <v>0</v>
      </c>
      <c r="X15" s="35">
        <v>0</v>
      </c>
      <c r="Y15" s="35">
        <v>0</v>
      </c>
      <c r="Z15" s="35">
        <v>0</v>
      </c>
      <c r="AA15" s="35" t="s">
        <v>747</v>
      </c>
      <c r="AB15" s="35">
        <v>0</v>
      </c>
      <c r="AC15" s="35">
        <v>0</v>
      </c>
      <c r="AD15" s="35">
        <v>0</v>
      </c>
      <c r="AE15" s="35">
        <v>0</v>
      </c>
      <c r="AF15" s="35">
        <v>0</v>
      </c>
      <c r="AG15" s="35">
        <v>0</v>
      </c>
      <c r="AH15" s="35">
        <v>0</v>
      </c>
      <c r="AI15" s="35">
        <v>0</v>
      </c>
      <c r="AJ15" s="35">
        <v>0</v>
      </c>
      <c r="AK15" s="35">
        <v>0</v>
      </c>
      <c r="AL15" s="35">
        <v>0</v>
      </c>
      <c r="AM15" s="35" t="s">
        <v>747</v>
      </c>
      <c r="AN15" s="35">
        <v>0</v>
      </c>
      <c r="AO15" s="35">
        <v>0</v>
      </c>
      <c r="AP15" s="35">
        <v>0</v>
      </c>
      <c r="AQ15" s="35">
        <v>0</v>
      </c>
      <c r="AR15" s="35">
        <v>0</v>
      </c>
      <c r="AS15" s="35">
        <v>0</v>
      </c>
      <c r="AT15" s="35">
        <v>0</v>
      </c>
      <c r="AU15" s="35">
        <v>0</v>
      </c>
      <c r="AV15" s="35">
        <v>0</v>
      </c>
      <c r="AW15" s="35">
        <v>0</v>
      </c>
      <c r="AX15" s="35">
        <v>0</v>
      </c>
      <c r="AY15" s="35" t="s">
        <v>747</v>
      </c>
      <c r="AZ15" s="35">
        <v>0</v>
      </c>
      <c r="BA15" s="25" t="s">
        <v>1404</v>
      </c>
      <c r="BB15" s="25" t="s">
        <v>1404</v>
      </c>
    </row>
    <row r="16" spans="1:54" x14ac:dyDescent="0.2">
      <c r="A16" s="34" t="s">
        <v>73</v>
      </c>
      <c r="B16" s="35" t="s">
        <v>1232</v>
      </c>
      <c r="C16" s="36" t="s">
        <v>74</v>
      </c>
      <c r="D16" s="37" t="s">
        <v>998</v>
      </c>
      <c r="E16" s="38">
        <f t="shared" si="1"/>
        <v>5.5</v>
      </c>
      <c r="F16" s="38">
        <f t="shared" si="2"/>
        <v>5.87</v>
      </c>
      <c r="G16" s="38">
        <f t="shared" si="3"/>
        <v>5.17</v>
      </c>
      <c r="H16" s="38">
        <f t="shared" si="4"/>
        <v>6.23</v>
      </c>
      <c r="I16" s="38">
        <f t="shared" si="5"/>
        <v>0</v>
      </c>
      <c r="J16" s="38">
        <f t="shared" si="6"/>
        <v>0</v>
      </c>
      <c r="K16" s="38">
        <f t="shared" si="7"/>
        <v>0</v>
      </c>
      <c r="L16" s="38">
        <f t="shared" si="8"/>
        <v>5.77</v>
      </c>
      <c r="M16" s="38">
        <f t="shared" si="9"/>
        <v>0</v>
      </c>
      <c r="N16" s="38">
        <f t="shared" si="10"/>
        <v>0</v>
      </c>
      <c r="O16" s="38">
        <f t="shared" si="11"/>
        <v>0</v>
      </c>
      <c r="P16" s="35">
        <v>5</v>
      </c>
      <c r="Q16" s="35">
        <v>3.5</v>
      </c>
      <c r="R16" s="35">
        <v>3.6</v>
      </c>
      <c r="S16" s="35">
        <v>4.2</v>
      </c>
      <c r="T16" s="35"/>
      <c r="U16" s="35"/>
      <c r="V16" s="35"/>
      <c r="W16" s="35">
        <v>5.4</v>
      </c>
      <c r="X16" s="35"/>
      <c r="Y16" s="35"/>
      <c r="Z16" s="35"/>
      <c r="AA16" s="35" t="s">
        <v>1199</v>
      </c>
      <c r="AB16" s="35">
        <v>6.2</v>
      </c>
      <c r="AC16" s="35">
        <v>6</v>
      </c>
      <c r="AD16" s="35">
        <v>4.2</v>
      </c>
      <c r="AE16" s="35">
        <v>8.1999999999999993</v>
      </c>
      <c r="AF16" s="35"/>
      <c r="AG16" s="35"/>
      <c r="AH16" s="35"/>
      <c r="AI16" s="35">
        <v>6.2</v>
      </c>
      <c r="AJ16" s="35"/>
      <c r="AK16" s="35"/>
      <c r="AL16" s="35"/>
      <c r="AM16" s="35" t="s">
        <v>1199</v>
      </c>
      <c r="AN16" s="35">
        <v>5.3</v>
      </c>
      <c r="AO16" s="35">
        <v>8.1</v>
      </c>
      <c r="AP16" s="35">
        <v>7.7</v>
      </c>
      <c r="AQ16" s="35">
        <v>6.3</v>
      </c>
      <c r="AR16" s="35"/>
      <c r="AS16" s="35"/>
      <c r="AT16" s="35"/>
      <c r="AU16" s="35">
        <v>5.7</v>
      </c>
      <c r="AV16" s="35"/>
      <c r="AW16" s="35"/>
      <c r="AX16" s="35"/>
      <c r="AY16" s="35" t="s">
        <v>1197</v>
      </c>
      <c r="AZ16" s="35">
        <v>2.27</v>
      </c>
      <c r="BA16" s="35">
        <v>0</v>
      </c>
    </row>
    <row r="17" spans="1:53" x14ac:dyDescent="0.2">
      <c r="A17" s="34" t="s">
        <v>78</v>
      </c>
      <c r="B17" s="35" t="s">
        <v>1233</v>
      </c>
      <c r="C17" s="36" t="s">
        <v>1414</v>
      </c>
      <c r="D17" s="37" t="s">
        <v>999</v>
      </c>
      <c r="E17" s="38">
        <f t="shared" si="1"/>
        <v>5.47</v>
      </c>
      <c r="F17" s="38">
        <f t="shared" si="2"/>
        <v>5.63</v>
      </c>
      <c r="G17" s="38">
        <f t="shared" si="3"/>
        <v>5.67</v>
      </c>
      <c r="H17" s="38">
        <f t="shared" si="4"/>
        <v>0</v>
      </c>
      <c r="I17" s="38">
        <f t="shared" si="5"/>
        <v>0</v>
      </c>
      <c r="J17" s="38">
        <f t="shared" si="6"/>
        <v>0</v>
      </c>
      <c r="K17" s="38">
        <f t="shared" si="7"/>
        <v>0</v>
      </c>
      <c r="L17" s="38">
        <f t="shared" si="8"/>
        <v>4.8</v>
      </c>
      <c r="M17" s="38">
        <f t="shared" si="9"/>
        <v>0</v>
      </c>
      <c r="N17" s="38">
        <f t="shared" si="10"/>
        <v>0</v>
      </c>
      <c r="O17" s="38">
        <f t="shared" si="11"/>
        <v>0</v>
      </c>
      <c r="P17" s="35">
        <v>4</v>
      </c>
      <c r="Q17" s="35">
        <v>6.4</v>
      </c>
      <c r="R17" s="35">
        <v>5.5</v>
      </c>
      <c r="S17" s="35"/>
      <c r="T17" s="35"/>
      <c r="U17" s="35"/>
      <c r="V17" s="35"/>
      <c r="W17" s="35">
        <v>4.4000000000000004</v>
      </c>
      <c r="X17" s="35"/>
      <c r="Y17" s="35"/>
      <c r="Z17" s="35"/>
      <c r="AA17" s="35" t="s">
        <v>1202</v>
      </c>
      <c r="AB17" s="35">
        <v>5.8</v>
      </c>
      <c r="AC17" s="35">
        <v>4.5999999999999996</v>
      </c>
      <c r="AD17" s="35">
        <v>5</v>
      </c>
      <c r="AE17" s="35"/>
      <c r="AF17" s="35"/>
      <c r="AG17" s="35"/>
      <c r="AH17" s="35"/>
      <c r="AI17" s="35">
        <v>4.3</v>
      </c>
      <c r="AJ17" s="35"/>
      <c r="AK17" s="35"/>
      <c r="AL17" s="35"/>
      <c r="AM17" s="35" t="s">
        <v>1199</v>
      </c>
      <c r="AN17" s="35">
        <v>6.6</v>
      </c>
      <c r="AO17" s="35">
        <v>5.9</v>
      </c>
      <c r="AP17" s="35">
        <v>6.5</v>
      </c>
      <c r="AQ17" s="35"/>
      <c r="AR17" s="35"/>
      <c r="AS17" s="35"/>
      <c r="AT17" s="35"/>
      <c r="AU17" s="35">
        <v>5.7</v>
      </c>
      <c r="AV17" s="35"/>
      <c r="AW17" s="35"/>
      <c r="AX17" s="35"/>
      <c r="AY17" s="35" t="s">
        <v>1197</v>
      </c>
      <c r="AZ17" s="35">
        <v>7.7</v>
      </c>
      <c r="BA17" s="35">
        <v>0</v>
      </c>
    </row>
    <row r="18" spans="1:53" x14ac:dyDescent="0.2">
      <c r="A18" s="34" t="s">
        <v>82</v>
      </c>
      <c r="B18" s="35" t="s">
        <v>1234</v>
      </c>
      <c r="C18" s="36" t="s">
        <v>83</v>
      </c>
      <c r="D18" s="37" t="s">
        <v>1000</v>
      </c>
      <c r="E18" s="38">
        <f t="shared" si="1"/>
        <v>4.83</v>
      </c>
      <c r="F18" s="38">
        <f t="shared" si="2"/>
        <v>0</v>
      </c>
      <c r="G18" s="38">
        <f t="shared" si="3"/>
        <v>0</v>
      </c>
      <c r="H18" s="38">
        <f t="shared" si="4"/>
        <v>0</v>
      </c>
      <c r="I18" s="38">
        <f t="shared" si="5"/>
        <v>6.63</v>
      </c>
      <c r="J18" s="38">
        <f t="shared" si="6"/>
        <v>6.77</v>
      </c>
      <c r="K18" s="38">
        <f t="shared" si="7"/>
        <v>6.77</v>
      </c>
      <c r="L18" s="38">
        <f t="shared" si="8"/>
        <v>6.43</v>
      </c>
      <c r="M18" s="38">
        <f t="shared" si="9"/>
        <v>0</v>
      </c>
      <c r="N18" s="38">
        <f t="shared" si="10"/>
        <v>0</v>
      </c>
      <c r="O18" s="38">
        <f t="shared" si="11"/>
        <v>0</v>
      </c>
      <c r="P18" s="35">
        <v>4.0999999999999996</v>
      </c>
      <c r="Q18" s="35"/>
      <c r="R18" s="35"/>
      <c r="S18" s="35"/>
      <c r="T18" s="35">
        <v>6.9</v>
      </c>
      <c r="U18" s="35">
        <v>7.8</v>
      </c>
      <c r="V18" s="35">
        <v>6.2</v>
      </c>
      <c r="W18" s="35">
        <v>6.9</v>
      </c>
      <c r="X18" s="35"/>
      <c r="Y18" s="35"/>
      <c r="Z18" s="35"/>
      <c r="AA18" s="35" t="s">
        <v>1202</v>
      </c>
      <c r="AB18" s="35">
        <v>4.0999999999999996</v>
      </c>
      <c r="AC18" s="35"/>
      <c r="AD18" s="35"/>
      <c r="AE18" s="35"/>
      <c r="AF18" s="35">
        <v>6.4</v>
      </c>
      <c r="AG18" s="35">
        <v>6.5</v>
      </c>
      <c r="AH18" s="35">
        <v>6.9</v>
      </c>
      <c r="AI18" s="35">
        <v>7.4</v>
      </c>
      <c r="AJ18" s="35"/>
      <c r="AK18" s="35"/>
      <c r="AL18" s="35"/>
      <c r="AM18" s="35" t="s">
        <v>1202</v>
      </c>
      <c r="AN18" s="35">
        <v>6.3</v>
      </c>
      <c r="AO18" s="35"/>
      <c r="AP18" s="35"/>
      <c r="AQ18" s="35"/>
      <c r="AR18" s="35">
        <v>6.6</v>
      </c>
      <c r="AS18" s="35">
        <v>6</v>
      </c>
      <c r="AT18" s="35">
        <v>7.2</v>
      </c>
      <c r="AU18" s="35">
        <v>5</v>
      </c>
      <c r="AV18" s="35"/>
      <c r="AW18" s="35"/>
      <c r="AX18" s="35"/>
      <c r="AY18" s="35" t="s">
        <v>1202</v>
      </c>
      <c r="AZ18" s="35">
        <v>2.5299999999999998</v>
      </c>
      <c r="BA18" s="35">
        <v>0</v>
      </c>
    </row>
    <row r="19" spans="1:53" x14ac:dyDescent="0.2">
      <c r="A19" s="34" t="s">
        <v>86</v>
      </c>
      <c r="B19" s="35" t="s">
        <v>1235</v>
      </c>
      <c r="C19" s="36" t="s">
        <v>87</v>
      </c>
      <c r="D19" s="37" t="s">
        <v>1001</v>
      </c>
      <c r="E19" s="38">
        <f t="shared" si="1"/>
        <v>7.9</v>
      </c>
      <c r="F19" s="38">
        <f t="shared" si="2"/>
        <v>7.7</v>
      </c>
      <c r="G19" s="38">
        <f t="shared" si="3"/>
        <v>8.3699999999999992</v>
      </c>
      <c r="H19" s="38">
        <f t="shared" si="4"/>
        <v>0</v>
      </c>
      <c r="I19" s="38">
        <f t="shared" si="5"/>
        <v>8.27</v>
      </c>
      <c r="J19" s="38">
        <f t="shared" si="6"/>
        <v>0</v>
      </c>
      <c r="K19" s="38">
        <f t="shared" si="7"/>
        <v>0</v>
      </c>
      <c r="L19" s="38">
        <f t="shared" si="8"/>
        <v>7.3</v>
      </c>
      <c r="M19" s="38">
        <f t="shared" si="9"/>
        <v>0</v>
      </c>
      <c r="N19" s="38">
        <f t="shared" si="10"/>
        <v>0</v>
      </c>
      <c r="O19" s="38">
        <f t="shared" si="11"/>
        <v>0</v>
      </c>
      <c r="P19" s="35">
        <v>8.9</v>
      </c>
      <c r="Q19" s="35">
        <v>7.9</v>
      </c>
      <c r="R19" s="35">
        <v>8.9</v>
      </c>
      <c r="S19" s="35">
        <v>0</v>
      </c>
      <c r="T19" s="35">
        <v>8.1999999999999993</v>
      </c>
      <c r="U19" s="35">
        <v>0</v>
      </c>
      <c r="V19" s="35">
        <v>0</v>
      </c>
      <c r="W19" s="35">
        <v>7</v>
      </c>
      <c r="X19" s="35">
        <v>0</v>
      </c>
      <c r="Y19" s="35">
        <v>0</v>
      </c>
      <c r="Z19" s="35">
        <v>0</v>
      </c>
      <c r="AA19" s="35" t="s">
        <v>1196</v>
      </c>
      <c r="AB19" s="35">
        <v>7.3</v>
      </c>
      <c r="AC19" s="35">
        <v>7.6</v>
      </c>
      <c r="AD19" s="35">
        <v>8.9</v>
      </c>
      <c r="AE19" s="35">
        <v>0</v>
      </c>
      <c r="AF19" s="35">
        <v>8</v>
      </c>
      <c r="AG19" s="35">
        <v>0</v>
      </c>
      <c r="AH19" s="35">
        <v>0</v>
      </c>
      <c r="AI19" s="35">
        <v>8.4</v>
      </c>
      <c r="AJ19" s="35">
        <v>0</v>
      </c>
      <c r="AK19" s="35">
        <v>0</v>
      </c>
      <c r="AL19" s="35">
        <v>0</v>
      </c>
      <c r="AM19" s="35" t="s">
        <v>1196</v>
      </c>
      <c r="AN19" s="35">
        <v>7.5</v>
      </c>
      <c r="AO19" s="35">
        <v>7.6</v>
      </c>
      <c r="AP19" s="35">
        <v>7.3</v>
      </c>
      <c r="AQ19" s="35">
        <v>0</v>
      </c>
      <c r="AR19" s="35">
        <v>8.6</v>
      </c>
      <c r="AS19" s="35">
        <v>0</v>
      </c>
      <c r="AT19" s="35">
        <v>0</v>
      </c>
      <c r="AU19" s="35">
        <v>6.5</v>
      </c>
      <c r="AV19" s="35">
        <v>0</v>
      </c>
      <c r="AW19" s="35">
        <v>0</v>
      </c>
      <c r="AX19" s="35">
        <v>0</v>
      </c>
      <c r="AY19" s="35" t="s">
        <v>1197</v>
      </c>
      <c r="AZ19" s="35">
        <v>2.1800000000000002</v>
      </c>
      <c r="BA19" s="35" t="s">
        <v>1403</v>
      </c>
    </row>
    <row r="20" spans="1:53" x14ac:dyDescent="0.2">
      <c r="A20" s="34" t="s">
        <v>91</v>
      </c>
      <c r="B20" s="35" t="s">
        <v>1236</v>
      </c>
      <c r="C20" s="36" t="s">
        <v>92</v>
      </c>
      <c r="D20" s="37" t="s">
        <v>1002</v>
      </c>
      <c r="E20" s="38">
        <f t="shared" si="1"/>
        <v>6.3</v>
      </c>
      <c r="F20" s="38">
        <f t="shared" si="2"/>
        <v>5.63</v>
      </c>
      <c r="G20" s="38">
        <f t="shared" si="3"/>
        <v>4.83</v>
      </c>
      <c r="H20" s="38">
        <f t="shared" si="4"/>
        <v>0</v>
      </c>
      <c r="I20" s="38">
        <f t="shared" si="5"/>
        <v>6.87</v>
      </c>
      <c r="J20" s="38">
        <f t="shared" si="6"/>
        <v>0</v>
      </c>
      <c r="K20" s="38">
        <f t="shared" si="7"/>
        <v>0</v>
      </c>
      <c r="L20" s="38">
        <f t="shared" si="8"/>
        <v>5.63</v>
      </c>
      <c r="M20" s="38">
        <f t="shared" si="9"/>
        <v>0</v>
      </c>
      <c r="N20" s="38">
        <f t="shared" si="10"/>
        <v>0</v>
      </c>
      <c r="O20" s="38">
        <f t="shared" si="11"/>
        <v>0</v>
      </c>
      <c r="P20" s="35">
        <v>6.4</v>
      </c>
      <c r="Q20" s="35">
        <v>6</v>
      </c>
      <c r="R20" s="35">
        <v>5.0999999999999996</v>
      </c>
      <c r="S20" s="35"/>
      <c r="T20" s="35">
        <v>6.4</v>
      </c>
      <c r="U20" s="35"/>
      <c r="V20" s="35"/>
      <c r="W20" s="35">
        <v>6.1</v>
      </c>
      <c r="X20" s="35"/>
      <c r="Y20" s="35"/>
      <c r="Z20" s="35"/>
      <c r="AA20" s="35" t="s">
        <v>1202</v>
      </c>
      <c r="AB20" s="35">
        <v>6</v>
      </c>
      <c r="AC20" s="35">
        <v>5.7</v>
      </c>
      <c r="AD20" s="35">
        <v>4.3</v>
      </c>
      <c r="AE20" s="35"/>
      <c r="AF20" s="35">
        <v>6.9</v>
      </c>
      <c r="AG20" s="35"/>
      <c r="AH20" s="35"/>
      <c r="AI20" s="35">
        <v>5.8</v>
      </c>
      <c r="AJ20" s="35"/>
      <c r="AK20" s="35"/>
      <c r="AL20" s="35"/>
      <c r="AM20" s="35" t="s">
        <v>1202</v>
      </c>
      <c r="AN20" s="35">
        <v>6.5</v>
      </c>
      <c r="AO20" s="35">
        <v>5.2</v>
      </c>
      <c r="AP20" s="35">
        <v>5.0999999999999996</v>
      </c>
      <c r="AQ20" s="35"/>
      <c r="AR20" s="35">
        <v>7.3</v>
      </c>
      <c r="AS20" s="35"/>
      <c r="AT20" s="35"/>
      <c r="AU20" s="35">
        <v>5</v>
      </c>
      <c r="AV20" s="35"/>
      <c r="AW20" s="35"/>
      <c r="AX20" s="35"/>
      <c r="AY20" s="35" t="s">
        <v>1197</v>
      </c>
      <c r="AZ20" s="35">
        <v>2.59</v>
      </c>
      <c r="BA20" s="35">
        <v>0</v>
      </c>
    </row>
    <row r="21" spans="1:53" x14ac:dyDescent="0.2">
      <c r="A21" s="34" t="s">
        <v>96</v>
      </c>
      <c r="B21" s="35" t="s">
        <v>1237</v>
      </c>
      <c r="C21" s="36" t="s">
        <v>97</v>
      </c>
      <c r="D21" s="37" t="s">
        <v>1003</v>
      </c>
      <c r="E21" s="38">
        <f t="shared" si="1"/>
        <v>7.33</v>
      </c>
      <c r="F21" s="38">
        <f t="shared" si="2"/>
        <v>0</v>
      </c>
      <c r="G21" s="38">
        <f t="shared" si="3"/>
        <v>0</v>
      </c>
      <c r="H21" s="38">
        <f t="shared" si="4"/>
        <v>0</v>
      </c>
      <c r="I21" s="38">
        <f t="shared" si="5"/>
        <v>7.2</v>
      </c>
      <c r="J21" s="38">
        <f t="shared" si="6"/>
        <v>8.23</v>
      </c>
      <c r="K21" s="38">
        <f t="shared" si="7"/>
        <v>8.1300000000000008</v>
      </c>
      <c r="L21" s="38">
        <f t="shared" si="8"/>
        <v>6.87</v>
      </c>
      <c r="M21" s="38">
        <f t="shared" si="9"/>
        <v>0</v>
      </c>
      <c r="N21" s="38">
        <f t="shared" si="10"/>
        <v>0</v>
      </c>
      <c r="O21" s="38">
        <f t="shared" si="11"/>
        <v>0</v>
      </c>
      <c r="P21" s="35">
        <v>7</v>
      </c>
      <c r="Q21" s="35"/>
      <c r="R21" s="35"/>
      <c r="S21" s="35"/>
      <c r="T21" s="35">
        <v>5.4</v>
      </c>
      <c r="U21" s="35">
        <v>8.1999999999999993</v>
      </c>
      <c r="V21" s="35">
        <v>8</v>
      </c>
      <c r="W21" s="35">
        <v>6.4</v>
      </c>
      <c r="X21" s="35"/>
      <c r="Y21" s="35"/>
      <c r="Z21" s="35"/>
      <c r="AA21" s="35" t="s">
        <v>1197</v>
      </c>
      <c r="AB21" s="35">
        <v>6.6</v>
      </c>
      <c r="AC21" s="35"/>
      <c r="AD21" s="35"/>
      <c r="AE21" s="35"/>
      <c r="AF21" s="35">
        <v>7.9</v>
      </c>
      <c r="AG21" s="35">
        <v>9</v>
      </c>
      <c r="AH21" s="35">
        <v>8.6</v>
      </c>
      <c r="AI21" s="35">
        <v>6.5</v>
      </c>
      <c r="AJ21" s="35"/>
      <c r="AK21" s="35"/>
      <c r="AL21" s="35"/>
      <c r="AM21" s="35" t="s">
        <v>1197</v>
      </c>
      <c r="AN21" s="35">
        <v>8.4</v>
      </c>
      <c r="AO21" s="35"/>
      <c r="AP21" s="35"/>
      <c r="AQ21" s="35"/>
      <c r="AR21" s="35">
        <v>8.3000000000000007</v>
      </c>
      <c r="AS21" s="35">
        <v>7.5</v>
      </c>
      <c r="AT21" s="35">
        <v>7.8</v>
      </c>
      <c r="AU21" s="35">
        <v>7.7</v>
      </c>
      <c r="AV21" s="35"/>
      <c r="AW21" s="35"/>
      <c r="AX21" s="35"/>
      <c r="AY21" s="35" t="s">
        <v>1196</v>
      </c>
      <c r="AZ21" s="35">
        <v>3.26</v>
      </c>
      <c r="BA21" s="35">
        <v>0</v>
      </c>
    </row>
    <row r="22" spans="1:53" x14ac:dyDescent="0.2">
      <c r="A22" s="34" t="s">
        <v>101</v>
      </c>
      <c r="B22" s="35" t="s">
        <v>1238</v>
      </c>
      <c r="C22" s="36" t="s">
        <v>102</v>
      </c>
      <c r="D22" s="37" t="s">
        <v>1004</v>
      </c>
      <c r="E22" s="38">
        <f t="shared" si="1"/>
        <v>6.93</v>
      </c>
      <c r="F22" s="38">
        <f t="shared" si="2"/>
        <v>6.63</v>
      </c>
      <c r="G22" s="38">
        <f t="shared" si="3"/>
        <v>5.6</v>
      </c>
      <c r="H22" s="38">
        <f t="shared" si="4"/>
        <v>0</v>
      </c>
      <c r="I22" s="38">
        <f t="shared" si="5"/>
        <v>7.13</v>
      </c>
      <c r="J22" s="38">
        <f t="shared" si="6"/>
        <v>8.1</v>
      </c>
      <c r="K22" s="38">
        <f t="shared" si="7"/>
        <v>8.5</v>
      </c>
      <c r="L22" s="38">
        <f t="shared" si="8"/>
        <v>6.13</v>
      </c>
      <c r="M22" s="38">
        <f t="shared" si="9"/>
        <v>0</v>
      </c>
      <c r="N22" s="38">
        <f t="shared" si="10"/>
        <v>0</v>
      </c>
      <c r="O22" s="38">
        <f t="shared" si="11"/>
        <v>0</v>
      </c>
      <c r="P22" s="35">
        <v>7.5</v>
      </c>
      <c r="Q22" s="35">
        <v>6.9</v>
      </c>
      <c r="R22" s="35">
        <v>5.0999999999999996</v>
      </c>
      <c r="S22" s="35"/>
      <c r="T22" s="35">
        <v>7</v>
      </c>
      <c r="U22" s="35">
        <v>7.4</v>
      </c>
      <c r="V22" s="35">
        <v>8.6</v>
      </c>
      <c r="W22" s="35">
        <v>5.7</v>
      </c>
      <c r="X22" s="35">
        <v>0</v>
      </c>
      <c r="Y22" s="35"/>
      <c r="Z22" s="35"/>
      <c r="AA22" s="35" t="s">
        <v>1197</v>
      </c>
      <c r="AB22" s="35">
        <v>6</v>
      </c>
      <c r="AC22" s="35">
        <v>6.3</v>
      </c>
      <c r="AD22" s="35">
        <v>5</v>
      </c>
      <c r="AE22" s="35"/>
      <c r="AF22" s="35">
        <v>6.8</v>
      </c>
      <c r="AG22" s="35">
        <v>8.6</v>
      </c>
      <c r="AH22" s="35">
        <v>7.8</v>
      </c>
      <c r="AI22" s="35">
        <v>6.5</v>
      </c>
      <c r="AJ22" s="35">
        <v>0</v>
      </c>
      <c r="AK22" s="35"/>
      <c r="AL22" s="35"/>
      <c r="AM22" s="35" t="s">
        <v>1197</v>
      </c>
      <c r="AN22" s="35">
        <v>7.3</v>
      </c>
      <c r="AO22" s="35">
        <v>6.7</v>
      </c>
      <c r="AP22" s="35">
        <v>6.7</v>
      </c>
      <c r="AQ22" s="35"/>
      <c r="AR22" s="35">
        <v>7.6</v>
      </c>
      <c r="AS22" s="35">
        <v>8.3000000000000007</v>
      </c>
      <c r="AT22" s="35">
        <v>9.1</v>
      </c>
      <c r="AU22" s="35">
        <v>6.2</v>
      </c>
      <c r="AV22" s="35">
        <v>0</v>
      </c>
      <c r="AW22" s="35"/>
      <c r="AX22" s="35"/>
      <c r="AY22" s="35" t="s">
        <v>1197</v>
      </c>
      <c r="AZ22" s="35">
        <v>2.83</v>
      </c>
      <c r="BA22" s="35">
        <v>0</v>
      </c>
    </row>
    <row r="23" spans="1:53" x14ac:dyDescent="0.2">
      <c r="A23" s="34" t="s">
        <v>105</v>
      </c>
      <c r="B23" s="35" t="s">
        <v>1239</v>
      </c>
      <c r="C23" s="36" t="s">
        <v>106</v>
      </c>
      <c r="D23" s="37" t="s">
        <v>1005</v>
      </c>
      <c r="E23" s="38">
        <f t="shared" si="1"/>
        <v>5.9</v>
      </c>
      <c r="F23" s="38">
        <f t="shared" si="2"/>
        <v>0</v>
      </c>
      <c r="G23" s="38">
        <f t="shared" si="3"/>
        <v>5.93</v>
      </c>
      <c r="H23" s="38">
        <f t="shared" si="4"/>
        <v>5.67</v>
      </c>
      <c r="I23" s="38">
        <f t="shared" si="5"/>
        <v>0</v>
      </c>
      <c r="J23" s="38">
        <f t="shared" si="6"/>
        <v>0</v>
      </c>
      <c r="K23" s="38">
        <f t="shared" si="7"/>
        <v>0</v>
      </c>
      <c r="L23" s="38">
        <f t="shared" si="8"/>
        <v>5.27</v>
      </c>
      <c r="M23" s="38">
        <f t="shared" si="9"/>
        <v>0</v>
      </c>
      <c r="N23" s="38">
        <f t="shared" si="10"/>
        <v>0</v>
      </c>
      <c r="O23" s="38">
        <f t="shared" si="11"/>
        <v>0</v>
      </c>
      <c r="P23" s="35">
        <v>6.6</v>
      </c>
      <c r="Q23" s="35"/>
      <c r="R23" s="35">
        <v>5.4</v>
      </c>
      <c r="S23" s="35">
        <v>5</v>
      </c>
      <c r="T23" s="35"/>
      <c r="U23" s="35"/>
      <c r="V23" s="35"/>
      <c r="W23" s="35">
        <v>4.0999999999999996</v>
      </c>
      <c r="X23" s="35"/>
      <c r="Y23" s="35"/>
      <c r="Z23" s="35"/>
      <c r="AA23" s="35" t="s">
        <v>1202</v>
      </c>
      <c r="AB23" s="35">
        <v>4.8</v>
      </c>
      <c r="AC23" s="35"/>
      <c r="AD23" s="35">
        <v>6.2</v>
      </c>
      <c r="AE23" s="35">
        <v>6.4</v>
      </c>
      <c r="AF23" s="35"/>
      <c r="AG23" s="35"/>
      <c r="AH23" s="35"/>
      <c r="AI23" s="35">
        <v>5.3</v>
      </c>
      <c r="AJ23" s="35"/>
      <c r="AK23" s="35"/>
      <c r="AL23" s="35"/>
      <c r="AM23" s="35" t="s">
        <v>1202</v>
      </c>
      <c r="AN23" s="35">
        <v>6.3</v>
      </c>
      <c r="AO23" s="35"/>
      <c r="AP23" s="35">
        <v>6.2</v>
      </c>
      <c r="AQ23" s="35">
        <v>5.6</v>
      </c>
      <c r="AR23" s="35"/>
      <c r="AS23" s="35"/>
      <c r="AT23" s="35"/>
      <c r="AU23" s="35">
        <v>6.4</v>
      </c>
      <c r="AV23" s="35"/>
      <c r="AW23" s="35"/>
      <c r="AX23" s="35"/>
      <c r="AY23" s="35" t="s">
        <v>1202</v>
      </c>
      <c r="AZ23" s="35">
        <v>2.84</v>
      </c>
      <c r="BA23" s="35">
        <v>0</v>
      </c>
    </row>
    <row r="24" spans="1:53" x14ac:dyDescent="0.2">
      <c r="A24" s="34" t="s">
        <v>109</v>
      </c>
      <c r="B24" s="35" t="s">
        <v>1240</v>
      </c>
      <c r="C24" s="36" t="s">
        <v>110</v>
      </c>
      <c r="D24" s="37" t="s">
        <v>1006</v>
      </c>
      <c r="E24" s="38">
        <f t="shared" si="1"/>
        <v>4.67</v>
      </c>
      <c r="F24" s="38">
        <f t="shared" si="2"/>
        <v>0</v>
      </c>
      <c r="G24" s="38">
        <f t="shared" si="3"/>
        <v>5.37</v>
      </c>
      <c r="H24" s="38">
        <f t="shared" si="4"/>
        <v>5.47</v>
      </c>
      <c r="I24" s="38">
        <f t="shared" si="5"/>
        <v>0</v>
      </c>
      <c r="J24" s="38">
        <f t="shared" si="6"/>
        <v>0</v>
      </c>
      <c r="K24" s="38">
        <f t="shared" si="7"/>
        <v>0</v>
      </c>
      <c r="L24" s="38">
        <f t="shared" si="8"/>
        <v>4.5</v>
      </c>
      <c r="M24" s="38">
        <f t="shared" si="9"/>
        <v>0</v>
      </c>
      <c r="N24" s="38">
        <f t="shared" si="10"/>
        <v>0</v>
      </c>
      <c r="O24" s="38">
        <f t="shared" si="11"/>
        <v>0</v>
      </c>
      <c r="P24" s="35">
        <v>4.2</v>
      </c>
      <c r="Q24" s="35"/>
      <c r="R24" s="35">
        <v>4.8</v>
      </c>
      <c r="S24" s="35">
        <v>4.2</v>
      </c>
      <c r="T24" s="35"/>
      <c r="U24" s="35"/>
      <c r="V24" s="35"/>
      <c r="W24" s="35">
        <v>3.3</v>
      </c>
      <c r="X24" s="35"/>
      <c r="Y24" s="35"/>
      <c r="Z24" s="35"/>
      <c r="AA24" s="35" t="s">
        <v>1199</v>
      </c>
      <c r="AB24" s="35">
        <v>4.4000000000000004</v>
      </c>
      <c r="AC24" s="35"/>
      <c r="AD24" s="35">
        <v>4.7</v>
      </c>
      <c r="AE24" s="35">
        <v>5.3</v>
      </c>
      <c r="AF24" s="35"/>
      <c r="AG24" s="35"/>
      <c r="AH24" s="35"/>
      <c r="AI24" s="35">
        <v>5.5</v>
      </c>
      <c r="AJ24" s="35"/>
      <c r="AK24" s="35"/>
      <c r="AL24" s="35"/>
      <c r="AM24" s="35" t="s">
        <v>1202</v>
      </c>
      <c r="AN24" s="35">
        <v>5.4</v>
      </c>
      <c r="AO24" s="35"/>
      <c r="AP24" s="35">
        <v>6.6</v>
      </c>
      <c r="AQ24" s="35">
        <v>6.9</v>
      </c>
      <c r="AR24" s="35"/>
      <c r="AS24" s="35"/>
      <c r="AT24" s="35"/>
      <c r="AU24" s="35">
        <v>4.7</v>
      </c>
      <c r="AV24" s="35"/>
      <c r="AW24" s="35"/>
      <c r="AX24" s="35"/>
      <c r="AY24" s="35" t="s">
        <v>1202</v>
      </c>
      <c r="AZ24" s="35">
        <v>2.04</v>
      </c>
      <c r="BA24" s="35">
        <v>0</v>
      </c>
    </row>
    <row r="25" spans="1:53" x14ac:dyDescent="0.2">
      <c r="A25" s="34" t="s">
        <v>113</v>
      </c>
      <c r="B25" s="35" t="s">
        <v>1241</v>
      </c>
      <c r="C25" s="36" t="s">
        <v>1209</v>
      </c>
      <c r="D25" s="37" t="s">
        <v>1007</v>
      </c>
      <c r="E25" s="38">
        <f t="shared" si="1"/>
        <v>8.17</v>
      </c>
      <c r="F25" s="38">
        <f t="shared" si="2"/>
        <v>7.63</v>
      </c>
      <c r="G25" s="38">
        <f t="shared" si="3"/>
        <v>7.63</v>
      </c>
      <c r="H25" s="38">
        <f t="shared" si="4"/>
        <v>0</v>
      </c>
      <c r="I25" s="38">
        <f t="shared" si="5"/>
        <v>7.53</v>
      </c>
      <c r="J25" s="38">
        <f t="shared" si="6"/>
        <v>0</v>
      </c>
      <c r="K25" s="38">
        <f t="shared" si="7"/>
        <v>0</v>
      </c>
      <c r="L25" s="38">
        <f t="shared" si="8"/>
        <v>6.67</v>
      </c>
      <c r="M25" s="38">
        <f t="shared" si="9"/>
        <v>0</v>
      </c>
      <c r="N25" s="38">
        <f t="shared" si="10"/>
        <v>0</v>
      </c>
      <c r="O25" s="38">
        <f t="shared" si="11"/>
        <v>0</v>
      </c>
      <c r="P25" s="35">
        <v>8.1</v>
      </c>
      <c r="Q25" s="35">
        <v>6.8</v>
      </c>
      <c r="R25" s="35">
        <v>8.1999999999999993</v>
      </c>
      <c r="S25" s="35">
        <v>0</v>
      </c>
      <c r="T25" s="35">
        <v>7.5</v>
      </c>
      <c r="U25" s="35">
        <v>0</v>
      </c>
      <c r="V25" s="35">
        <v>0</v>
      </c>
      <c r="W25" s="35">
        <v>7</v>
      </c>
      <c r="X25" s="35">
        <v>0</v>
      </c>
      <c r="Y25" s="35">
        <v>0</v>
      </c>
      <c r="Z25" s="35">
        <v>0</v>
      </c>
      <c r="AA25" s="35" t="s">
        <v>1196</v>
      </c>
      <c r="AB25" s="35">
        <v>8.3000000000000007</v>
      </c>
      <c r="AC25" s="35">
        <v>8</v>
      </c>
      <c r="AD25" s="35">
        <v>7</v>
      </c>
      <c r="AE25" s="35">
        <v>0</v>
      </c>
      <c r="AF25" s="35">
        <v>7.7</v>
      </c>
      <c r="AG25" s="35">
        <v>0</v>
      </c>
      <c r="AH25" s="35">
        <v>0</v>
      </c>
      <c r="AI25" s="35">
        <v>6.5</v>
      </c>
      <c r="AJ25" s="35">
        <v>0</v>
      </c>
      <c r="AK25" s="35">
        <v>0</v>
      </c>
      <c r="AL25" s="35">
        <v>0</v>
      </c>
      <c r="AM25" s="35" t="s">
        <v>1196</v>
      </c>
      <c r="AN25" s="35">
        <v>8.1</v>
      </c>
      <c r="AO25" s="35">
        <v>8.1</v>
      </c>
      <c r="AP25" s="35">
        <v>7.7</v>
      </c>
      <c r="AQ25" s="35">
        <v>0</v>
      </c>
      <c r="AR25" s="35">
        <v>7.4</v>
      </c>
      <c r="AS25" s="35">
        <v>0</v>
      </c>
      <c r="AT25" s="35">
        <v>0</v>
      </c>
      <c r="AU25" s="35">
        <v>6.5</v>
      </c>
      <c r="AV25" s="35">
        <v>0</v>
      </c>
      <c r="AW25" s="35">
        <v>0</v>
      </c>
      <c r="AX25" s="35">
        <v>0</v>
      </c>
      <c r="AY25" s="35" t="s">
        <v>1196</v>
      </c>
      <c r="AZ25" s="35">
        <v>3.17</v>
      </c>
      <c r="BA25" s="35" t="s">
        <v>1403</v>
      </c>
    </row>
    <row r="26" spans="1:53" x14ac:dyDescent="0.2">
      <c r="A26" s="34" t="s">
        <v>118</v>
      </c>
      <c r="B26" s="35" t="s">
        <v>1242</v>
      </c>
      <c r="C26" s="36" t="s">
        <v>119</v>
      </c>
      <c r="D26" s="37" t="s">
        <v>1008</v>
      </c>
      <c r="E26" s="38">
        <f t="shared" si="1"/>
        <v>7.53</v>
      </c>
      <c r="F26" s="38">
        <f t="shared" si="2"/>
        <v>7.23</v>
      </c>
      <c r="G26" s="38">
        <f t="shared" si="3"/>
        <v>7.63</v>
      </c>
      <c r="H26" s="38">
        <f t="shared" si="4"/>
        <v>0</v>
      </c>
      <c r="I26" s="38">
        <f t="shared" si="5"/>
        <v>6.8</v>
      </c>
      <c r="J26" s="38">
        <f t="shared" si="6"/>
        <v>7.37</v>
      </c>
      <c r="K26" s="38">
        <f t="shared" si="7"/>
        <v>7</v>
      </c>
      <c r="L26" s="38">
        <f t="shared" si="8"/>
        <v>7.57</v>
      </c>
      <c r="M26" s="38">
        <f t="shared" si="9"/>
        <v>0</v>
      </c>
      <c r="N26" s="38">
        <f t="shared" si="10"/>
        <v>0</v>
      </c>
      <c r="O26" s="38">
        <f t="shared" si="11"/>
        <v>0</v>
      </c>
      <c r="P26" s="35">
        <v>7.2</v>
      </c>
      <c r="Q26" s="35">
        <v>7.2</v>
      </c>
      <c r="R26" s="35">
        <v>7</v>
      </c>
      <c r="S26" s="35"/>
      <c r="T26" s="35">
        <v>6.5</v>
      </c>
      <c r="U26" s="35">
        <v>8</v>
      </c>
      <c r="V26" s="35">
        <v>7.7</v>
      </c>
      <c r="W26" s="35">
        <v>8.3000000000000007</v>
      </c>
      <c r="X26" s="35">
        <v>0</v>
      </c>
      <c r="Y26" s="35"/>
      <c r="Z26" s="35"/>
      <c r="AA26" s="35" t="s">
        <v>1197</v>
      </c>
      <c r="AB26" s="35">
        <v>7.2</v>
      </c>
      <c r="AC26" s="35">
        <v>7.1</v>
      </c>
      <c r="AD26" s="35">
        <v>8.3000000000000007</v>
      </c>
      <c r="AE26" s="35"/>
      <c r="AF26" s="35">
        <v>6.6</v>
      </c>
      <c r="AG26" s="35">
        <v>7.6</v>
      </c>
      <c r="AH26" s="35">
        <v>6.7</v>
      </c>
      <c r="AI26" s="35">
        <v>7.3</v>
      </c>
      <c r="AJ26" s="35">
        <v>0</v>
      </c>
      <c r="AK26" s="35"/>
      <c r="AL26" s="35"/>
      <c r="AM26" s="35" t="s">
        <v>1197</v>
      </c>
      <c r="AN26" s="35">
        <v>8.1999999999999993</v>
      </c>
      <c r="AO26" s="35">
        <v>7.4</v>
      </c>
      <c r="AP26" s="35">
        <v>7.6</v>
      </c>
      <c r="AQ26" s="35"/>
      <c r="AR26" s="35">
        <v>7.3</v>
      </c>
      <c r="AS26" s="35">
        <v>6.5</v>
      </c>
      <c r="AT26" s="35">
        <v>6.6</v>
      </c>
      <c r="AU26" s="35">
        <v>7.1</v>
      </c>
      <c r="AV26" s="35">
        <v>0</v>
      </c>
      <c r="AW26" s="35"/>
      <c r="AX26" s="35"/>
      <c r="AY26" s="35" t="s">
        <v>1197</v>
      </c>
      <c r="AZ26" s="35">
        <v>2.9</v>
      </c>
      <c r="BA26" s="35">
        <v>0</v>
      </c>
    </row>
    <row r="27" spans="1:53" x14ac:dyDescent="0.2">
      <c r="A27" s="34" t="s">
        <v>123</v>
      </c>
      <c r="B27" s="35" t="s">
        <v>1243</v>
      </c>
      <c r="C27" s="36" t="s">
        <v>124</v>
      </c>
      <c r="D27" s="37" t="s">
        <v>1009</v>
      </c>
      <c r="E27" s="38">
        <f t="shared" si="1"/>
        <v>6.37</v>
      </c>
      <c r="F27" s="38">
        <f t="shared" si="2"/>
        <v>6.53</v>
      </c>
      <c r="G27" s="38">
        <f t="shared" si="3"/>
        <v>7.63</v>
      </c>
      <c r="H27" s="38">
        <f t="shared" si="4"/>
        <v>0</v>
      </c>
      <c r="I27" s="38">
        <f t="shared" si="5"/>
        <v>0</v>
      </c>
      <c r="J27" s="38">
        <f t="shared" si="6"/>
        <v>0</v>
      </c>
      <c r="K27" s="38">
        <f t="shared" si="7"/>
        <v>0</v>
      </c>
      <c r="L27" s="38">
        <f t="shared" si="8"/>
        <v>5.93</v>
      </c>
      <c r="M27" s="38">
        <f t="shared" si="9"/>
        <v>0</v>
      </c>
      <c r="N27" s="38">
        <f t="shared" si="10"/>
        <v>0</v>
      </c>
      <c r="O27" s="38">
        <f t="shared" si="11"/>
        <v>0</v>
      </c>
      <c r="P27" s="35">
        <v>6.5</v>
      </c>
      <c r="Q27" s="35">
        <v>7.2</v>
      </c>
      <c r="R27" s="35">
        <v>7.6</v>
      </c>
      <c r="S27" s="35"/>
      <c r="T27" s="35"/>
      <c r="U27" s="35"/>
      <c r="V27" s="35"/>
      <c r="W27" s="35">
        <v>5.6</v>
      </c>
      <c r="X27" s="35"/>
      <c r="Y27" s="35"/>
      <c r="Z27" s="35"/>
      <c r="AA27" s="35" t="s">
        <v>1197</v>
      </c>
      <c r="AB27" s="35">
        <v>6</v>
      </c>
      <c r="AC27" s="35">
        <v>6.7</v>
      </c>
      <c r="AD27" s="35">
        <v>7.1</v>
      </c>
      <c r="AE27" s="35"/>
      <c r="AF27" s="35"/>
      <c r="AG27" s="35"/>
      <c r="AH27" s="35"/>
      <c r="AI27" s="35">
        <v>6.1</v>
      </c>
      <c r="AJ27" s="35"/>
      <c r="AK27" s="35"/>
      <c r="AL27" s="35"/>
      <c r="AM27" s="35" t="s">
        <v>1197</v>
      </c>
      <c r="AN27" s="35">
        <v>6.6</v>
      </c>
      <c r="AO27" s="35">
        <v>5.7</v>
      </c>
      <c r="AP27" s="35">
        <v>8.1999999999999993</v>
      </c>
      <c r="AQ27" s="35"/>
      <c r="AR27" s="35"/>
      <c r="AS27" s="35"/>
      <c r="AT27" s="35"/>
      <c r="AU27" s="35">
        <v>6.1</v>
      </c>
      <c r="AV27" s="35"/>
      <c r="AW27" s="35"/>
      <c r="AX27" s="35"/>
      <c r="AY27" s="35" t="s">
        <v>1197</v>
      </c>
      <c r="AZ27" s="35">
        <v>2.74</v>
      </c>
      <c r="BA27" s="35">
        <v>0</v>
      </c>
    </row>
    <row r="28" spans="1:53" x14ac:dyDescent="0.2">
      <c r="A28" s="34" t="s">
        <v>127</v>
      </c>
      <c r="B28" s="35" t="s">
        <v>1244</v>
      </c>
      <c r="C28" s="36" t="s">
        <v>128</v>
      </c>
      <c r="D28" s="37" t="s">
        <v>1010</v>
      </c>
      <c r="E28" s="38">
        <f t="shared" si="1"/>
        <v>6.97</v>
      </c>
      <c r="F28" s="38">
        <f t="shared" si="2"/>
        <v>6.17</v>
      </c>
      <c r="G28" s="38">
        <f t="shared" si="3"/>
        <v>6.97</v>
      </c>
      <c r="H28" s="38">
        <f t="shared" si="4"/>
        <v>0</v>
      </c>
      <c r="I28" s="38">
        <f t="shared" si="5"/>
        <v>6.63</v>
      </c>
      <c r="J28" s="38">
        <f t="shared" si="6"/>
        <v>0</v>
      </c>
      <c r="K28" s="38">
        <f t="shared" si="7"/>
        <v>0</v>
      </c>
      <c r="L28" s="38">
        <f t="shared" si="8"/>
        <v>5.27</v>
      </c>
      <c r="M28" s="38">
        <f t="shared" si="9"/>
        <v>0</v>
      </c>
      <c r="N28" s="38">
        <f t="shared" si="10"/>
        <v>0</v>
      </c>
      <c r="O28" s="38">
        <f t="shared" si="11"/>
        <v>0</v>
      </c>
      <c r="P28" s="35">
        <v>7.5</v>
      </c>
      <c r="Q28" s="35">
        <v>5.8</v>
      </c>
      <c r="R28" s="35">
        <v>6.3</v>
      </c>
      <c r="S28" s="35"/>
      <c r="T28" s="35">
        <v>7.5</v>
      </c>
      <c r="U28" s="35"/>
      <c r="V28" s="35"/>
      <c r="W28" s="35">
        <v>5.5</v>
      </c>
      <c r="X28" s="35"/>
      <c r="Y28" s="35"/>
      <c r="Z28" s="35"/>
      <c r="AA28" s="35" t="s">
        <v>1197</v>
      </c>
      <c r="AB28" s="35">
        <v>6.9</v>
      </c>
      <c r="AC28" s="35">
        <v>6</v>
      </c>
      <c r="AD28" s="35">
        <v>7.2</v>
      </c>
      <c r="AE28" s="35"/>
      <c r="AF28" s="35">
        <v>5.8</v>
      </c>
      <c r="AG28" s="35"/>
      <c r="AH28" s="35"/>
      <c r="AI28" s="35">
        <v>5.3</v>
      </c>
      <c r="AJ28" s="35"/>
      <c r="AK28" s="35"/>
      <c r="AL28" s="35"/>
      <c r="AM28" s="35" t="s">
        <v>1197</v>
      </c>
      <c r="AN28" s="35">
        <v>6.5</v>
      </c>
      <c r="AO28" s="35">
        <v>6.7</v>
      </c>
      <c r="AP28" s="35">
        <v>7.4</v>
      </c>
      <c r="AQ28" s="35"/>
      <c r="AR28" s="35">
        <v>6.6</v>
      </c>
      <c r="AS28" s="35"/>
      <c r="AT28" s="35"/>
      <c r="AU28" s="35">
        <v>5</v>
      </c>
      <c r="AV28" s="35"/>
      <c r="AW28" s="35"/>
      <c r="AX28" s="35"/>
      <c r="AY28" s="35" t="s">
        <v>1197</v>
      </c>
      <c r="AZ28" s="35">
        <v>3.04</v>
      </c>
      <c r="BA28" s="35">
        <v>0</v>
      </c>
    </row>
    <row r="29" spans="1:53" x14ac:dyDescent="0.2">
      <c r="A29" s="34" t="s">
        <v>132</v>
      </c>
      <c r="B29" s="35" t="s">
        <v>1245</v>
      </c>
      <c r="C29" s="36" t="s">
        <v>133</v>
      </c>
      <c r="D29" s="37" t="s">
        <v>1011</v>
      </c>
      <c r="E29" s="38">
        <f t="shared" si="1"/>
        <v>6.27</v>
      </c>
      <c r="F29" s="38">
        <f t="shared" si="2"/>
        <v>0</v>
      </c>
      <c r="G29" s="38">
        <f t="shared" si="3"/>
        <v>0</v>
      </c>
      <c r="H29" s="38">
        <f t="shared" si="4"/>
        <v>0</v>
      </c>
      <c r="I29" s="38">
        <f t="shared" si="5"/>
        <v>6.6</v>
      </c>
      <c r="J29" s="38">
        <f t="shared" si="6"/>
        <v>7.9</v>
      </c>
      <c r="K29" s="38">
        <f t="shared" si="7"/>
        <v>7.7</v>
      </c>
      <c r="L29" s="38">
        <f t="shared" si="8"/>
        <v>7.9</v>
      </c>
      <c r="M29" s="38">
        <f t="shared" si="9"/>
        <v>0</v>
      </c>
      <c r="N29" s="38">
        <f t="shared" si="10"/>
        <v>0</v>
      </c>
      <c r="O29" s="38">
        <f t="shared" si="11"/>
        <v>0</v>
      </c>
      <c r="P29" s="35">
        <v>6.4</v>
      </c>
      <c r="Q29" s="35"/>
      <c r="R29" s="35"/>
      <c r="S29" s="35"/>
      <c r="T29" s="35">
        <v>6.2</v>
      </c>
      <c r="U29" s="35">
        <v>8.3000000000000007</v>
      </c>
      <c r="V29" s="35">
        <v>8.3000000000000007</v>
      </c>
      <c r="W29" s="35">
        <v>8.3000000000000007</v>
      </c>
      <c r="X29" s="35"/>
      <c r="Y29" s="35"/>
      <c r="Z29" s="35"/>
      <c r="AA29" s="35" t="s">
        <v>1202</v>
      </c>
      <c r="AB29" s="35">
        <v>6</v>
      </c>
      <c r="AC29" s="35"/>
      <c r="AD29" s="35"/>
      <c r="AE29" s="35"/>
      <c r="AF29" s="35">
        <v>6.9</v>
      </c>
      <c r="AG29" s="35">
        <v>7.5</v>
      </c>
      <c r="AH29" s="35">
        <v>7.4</v>
      </c>
      <c r="AI29" s="35">
        <v>8.3000000000000007</v>
      </c>
      <c r="AJ29" s="35"/>
      <c r="AK29" s="35"/>
      <c r="AL29" s="35"/>
      <c r="AM29" s="35" t="s">
        <v>1197</v>
      </c>
      <c r="AN29" s="35">
        <v>6.4</v>
      </c>
      <c r="AO29" s="35"/>
      <c r="AP29" s="35"/>
      <c r="AQ29" s="35"/>
      <c r="AR29" s="35">
        <v>6.7</v>
      </c>
      <c r="AS29" s="35">
        <v>7.9</v>
      </c>
      <c r="AT29" s="35">
        <v>7.4</v>
      </c>
      <c r="AU29" s="35">
        <v>7.1</v>
      </c>
      <c r="AV29" s="35"/>
      <c r="AW29" s="35"/>
      <c r="AX29" s="35"/>
      <c r="AY29" s="35" t="s">
        <v>1197</v>
      </c>
      <c r="AZ29" s="35">
        <v>2.25</v>
      </c>
      <c r="BA29" s="35">
        <v>0</v>
      </c>
    </row>
    <row r="30" spans="1:53" x14ac:dyDescent="0.2">
      <c r="A30" s="34" t="s">
        <v>137</v>
      </c>
      <c r="B30" s="35" t="s">
        <v>1246</v>
      </c>
      <c r="C30" s="36" t="s">
        <v>138</v>
      </c>
      <c r="D30" s="37" t="s">
        <v>1012</v>
      </c>
      <c r="E30" s="38">
        <f t="shared" si="1"/>
        <v>6.77</v>
      </c>
      <c r="F30" s="38">
        <f t="shared" si="2"/>
        <v>7.1</v>
      </c>
      <c r="G30" s="38">
        <f t="shared" si="3"/>
        <v>6.47</v>
      </c>
      <c r="H30" s="38">
        <f t="shared" si="4"/>
        <v>0</v>
      </c>
      <c r="I30" s="38">
        <f t="shared" si="5"/>
        <v>7.4</v>
      </c>
      <c r="J30" s="38">
        <f t="shared" si="6"/>
        <v>0</v>
      </c>
      <c r="K30" s="38">
        <f t="shared" si="7"/>
        <v>0</v>
      </c>
      <c r="L30" s="38">
        <f t="shared" si="8"/>
        <v>6.13</v>
      </c>
      <c r="M30" s="38">
        <f t="shared" si="9"/>
        <v>0</v>
      </c>
      <c r="N30" s="38">
        <f t="shared" si="10"/>
        <v>0</v>
      </c>
      <c r="O30" s="38">
        <f t="shared" si="11"/>
        <v>0</v>
      </c>
      <c r="P30" s="35">
        <v>7.5</v>
      </c>
      <c r="Q30" s="35">
        <v>7.3</v>
      </c>
      <c r="R30" s="35">
        <v>6.7</v>
      </c>
      <c r="S30" s="35"/>
      <c r="T30" s="35">
        <v>7.1</v>
      </c>
      <c r="U30" s="35"/>
      <c r="V30" s="35"/>
      <c r="W30" s="35">
        <v>5.7</v>
      </c>
      <c r="X30" s="35"/>
      <c r="Y30" s="35"/>
      <c r="Z30" s="35"/>
      <c r="AA30" s="35" t="s">
        <v>1197</v>
      </c>
      <c r="AB30" s="35">
        <v>5.9</v>
      </c>
      <c r="AC30" s="35">
        <v>6.6</v>
      </c>
      <c r="AD30" s="35">
        <v>6.1</v>
      </c>
      <c r="AE30" s="35"/>
      <c r="AF30" s="35">
        <v>7.1</v>
      </c>
      <c r="AG30" s="35"/>
      <c r="AH30" s="35"/>
      <c r="AI30" s="35">
        <v>7.1</v>
      </c>
      <c r="AJ30" s="35"/>
      <c r="AK30" s="35"/>
      <c r="AL30" s="35"/>
      <c r="AM30" s="35" t="s">
        <v>1197</v>
      </c>
      <c r="AN30" s="35">
        <v>6.9</v>
      </c>
      <c r="AO30" s="35">
        <v>7.4</v>
      </c>
      <c r="AP30" s="35">
        <v>6.6</v>
      </c>
      <c r="AQ30" s="35"/>
      <c r="AR30" s="35">
        <v>8</v>
      </c>
      <c r="AS30" s="35"/>
      <c r="AT30" s="35"/>
      <c r="AU30" s="35">
        <v>5.6</v>
      </c>
      <c r="AV30" s="35"/>
      <c r="AW30" s="35"/>
      <c r="AX30" s="35"/>
      <c r="AY30" s="35" t="s">
        <v>1197</v>
      </c>
      <c r="AZ30" s="35">
        <v>3.07</v>
      </c>
      <c r="BA30" s="35">
        <v>0</v>
      </c>
    </row>
    <row r="31" spans="1:53" x14ac:dyDescent="0.2">
      <c r="A31" s="34" t="s">
        <v>142</v>
      </c>
      <c r="B31" s="35" t="s">
        <v>1247</v>
      </c>
      <c r="C31" s="36" t="s">
        <v>143</v>
      </c>
      <c r="D31" s="37" t="s">
        <v>1013</v>
      </c>
      <c r="E31" s="38">
        <f t="shared" si="1"/>
        <v>6.47</v>
      </c>
      <c r="F31" s="38">
        <f t="shared" si="2"/>
        <v>0</v>
      </c>
      <c r="G31" s="38">
        <f t="shared" si="3"/>
        <v>0</v>
      </c>
      <c r="H31" s="38">
        <f t="shared" si="4"/>
        <v>0</v>
      </c>
      <c r="I31" s="38">
        <f t="shared" si="5"/>
        <v>6.2</v>
      </c>
      <c r="J31" s="38">
        <f t="shared" si="6"/>
        <v>6.23</v>
      </c>
      <c r="K31" s="38">
        <f t="shared" si="7"/>
        <v>5.87</v>
      </c>
      <c r="L31" s="38">
        <f t="shared" si="8"/>
        <v>6.17</v>
      </c>
      <c r="M31" s="38">
        <f t="shared" si="9"/>
        <v>0</v>
      </c>
      <c r="N31" s="38">
        <f t="shared" si="10"/>
        <v>0</v>
      </c>
      <c r="O31" s="38">
        <f t="shared" si="11"/>
        <v>0</v>
      </c>
      <c r="P31" s="35">
        <v>6.8</v>
      </c>
      <c r="Q31" s="35"/>
      <c r="R31" s="35"/>
      <c r="S31" s="35"/>
      <c r="T31" s="35">
        <v>6.5</v>
      </c>
      <c r="U31" s="35">
        <v>6.5</v>
      </c>
      <c r="V31" s="35">
        <v>6.6</v>
      </c>
      <c r="W31" s="35">
        <v>6.4</v>
      </c>
      <c r="X31" s="35"/>
      <c r="Y31" s="35"/>
      <c r="Z31" s="35"/>
      <c r="AA31" s="35" t="s">
        <v>1197</v>
      </c>
      <c r="AB31" s="35">
        <v>6.3</v>
      </c>
      <c r="AC31" s="35"/>
      <c r="AD31" s="35"/>
      <c r="AE31" s="35"/>
      <c r="AF31" s="35">
        <v>6</v>
      </c>
      <c r="AG31" s="35">
        <v>5.9</v>
      </c>
      <c r="AH31" s="35">
        <v>6.4</v>
      </c>
      <c r="AI31" s="35">
        <v>6.4</v>
      </c>
      <c r="AJ31" s="35"/>
      <c r="AK31" s="35"/>
      <c r="AL31" s="35"/>
      <c r="AM31" s="35" t="s">
        <v>1202</v>
      </c>
      <c r="AN31" s="35">
        <v>6.3</v>
      </c>
      <c r="AO31" s="35"/>
      <c r="AP31" s="35"/>
      <c r="AQ31" s="35"/>
      <c r="AR31" s="35">
        <v>6.1</v>
      </c>
      <c r="AS31" s="35">
        <v>6.3</v>
      </c>
      <c r="AT31" s="35">
        <v>4.5999999999999996</v>
      </c>
      <c r="AU31" s="35">
        <v>5.7</v>
      </c>
      <c r="AV31" s="35"/>
      <c r="AW31" s="35"/>
      <c r="AX31" s="35"/>
      <c r="AY31" s="35" t="s">
        <v>1202</v>
      </c>
      <c r="AZ31" s="35">
        <v>2.46</v>
      </c>
      <c r="BA31" s="35">
        <v>0</v>
      </c>
    </row>
    <row r="32" spans="1:53" x14ac:dyDescent="0.2">
      <c r="A32" s="34" t="s">
        <v>147</v>
      </c>
      <c r="B32" s="35" t="s">
        <v>1248</v>
      </c>
      <c r="C32" s="36" t="s">
        <v>148</v>
      </c>
      <c r="D32" s="37" t="s">
        <v>1014</v>
      </c>
      <c r="E32" s="38">
        <f t="shared" si="1"/>
        <v>6.13</v>
      </c>
      <c r="F32" s="38">
        <f t="shared" si="2"/>
        <v>6.4</v>
      </c>
      <c r="G32" s="38">
        <f t="shared" si="3"/>
        <v>5.83</v>
      </c>
      <c r="H32" s="38">
        <f t="shared" si="4"/>
        <v>0</v>
      </c>
      <c r="I32" s="38">
        <f t="shared" si="5"/>
        <v>7.7</v>
      </c>
      <c r="J32" s="38">
        <f t="shared" si="6"/>
        <v>8.5</v>
      </c>
      <c r="K32" s="38">
        <f t="shared" si="7"/>
        <v>8.4</v>
      </c>
      <c r="L32" s="38">
        <f t="shared" si="8"/>
        <v>6.43</v>
      </c>
      <c r="M32" s="38">
        <f t="shared" si="9"/>
        <v>0</v>
      </c>
      <c r="N32" s="38">
        <f t="shared" si="10"/>
        <v>0</v>
      </c>
      <c r="O32" s="38">
        <f t="shared" si="11"/>
        <v>0</v>
      </c>
      <c r="P32" s="35">
        <v>6.1</v>
      </c>
      <c r="Q32" s="35">
        <v>6</v>
      </c>
      <c r="R32" s="35">
        <v>6</v>
      </c>
      <c r="S32" s="35"/>
      <c r="T32" s="35">
        <v>7</v>
      </c>
      <c r="U32" s="35">
        <v>8</v>
      </c>
      <c r="V32" s="35">
        <v>8.8000000000000007</v>
      </c>
      <c r="W32" s="35">
        <v>5.5</v>
      </c>
      <c r="X32" s="35">
        <v>0</v>
      </c>
      <c r="Y32" s="35"/>
      <c r="Z32" s="35"/>
      <c r="AA32" s="35" t="s">
        <v>1197</v>
      </c>
      <c r="AB32" s="35">
        <v>6.4</v>
      </c>
      <c r="AC32" s="35">
        <v>6.7</v>
      </c>
      <c r="AD32" s="35">
        <v>5.6</v>
      </c>
      <c r="AE32" s="35"/>
      <c r="AF32" s="35">
        <v>7.9</v>
      </c>
      <c r="AG32" s="35">
        <v>8.9</v>
      </c>
      <c r="AH32" s="35">
        <v>8.1</v>
      </c>
      <c r="AI32" s="35">
        <v>6.7</v>
      </c>
      <c r="AJ32" s="35">
        <v>0</v>
      </c>
      <c r="AK32" s="35"/>
      <c r="AL32" s="35"/>
      <c r="AM32" s="35" t="s">
        <v>1197</v>
      </c>
      <c r="AN32" s="35">
        <v>5.9</v>
      </c>
      <c r="AO32" s="35">
        <v>6.5</v>
      </c>
      <c r="AP32" s="35">
        <v>5.9</v>
      </c>
      <c r="AQ32" s="35"/>
      <c r="AR32" s="35">
        <v>8.1999999999999993</v>
      </c>
      <c r="AS32" s="35">
        <v>8.6</v>
      </c>
      <c r="AT32" s="35">
        <v>8.3000000000000007</v>
      </c>
      <c r="AU32" s="35">
        <v>7.1</v>
      </c>
      <c r="AV32" s="35">
        <v>0</v>
      </c>
      <c r="AW32" s="35"/>
      <c r="AX32" s="35"/>
      <c r="AY32" s="35" t="s">
        <v>1197</v>
      </c>
      <c r="AZ32" s="35">
        <v>3.19</v>
      </c>
      <c r="BA32" s="35">
        <v>0</v>
      </c>
    </row>
    <row r="33" spans="1:53" x14ac:dyDescent="0.2">
      <c r="A33" s="34" t="s">
        <v>152</v>
      </c>
      <c r="B33" s="35" t="s">
        <v>1249</v>
      </c>
      <c r="C33" s="36" t="s">
        <v>153</v>
      </c>
      <c r="D33" s="37" t="s">
        <v>1015</v>
      </c>
      <c r="E33" s="38">
        <f t="shared" si="1"/>
        <v>5.37</v>
      </c>
      <c r="F33" s="38">
        <f t="shared" si="2"/>
        <v>4.33</v>
      </c>
      <c r="G33" s="38">
        <f t="shared" si="3"/>
        <v>4.8</v>
      </c>
      <c r="H33" s="38">
        <f t="shared" si="4"/>
        <v>0</v>
      </c>
      <c r="I33" s="38">
        <f t="shared" si="5"/>
        <v>0</v>
      </c>
      <c r="J33" s="38">
        <f t="shared" si="6"/>
        <v>0</v>
      </c>
      <c r="K33" s="38">
        <f t="shared" si="7"/>
        <v>0</v>
      </c>
      <c r="L33" s="38">
        <f t="shared" si="8"/>
        <v>5.4</v>
      </c>
      <c r="M33" s="38">
        <f t="shared" si="9"/>
        <v>0</v>
      </c>
      <c r="N33" s="38">
        <f t="shared" si="10"/>
        <v>0</v>
      </c>
      <c r="O33" s="38">
        <f t="shared" si="11"/>
        <v>0</v>
      </c>
      <c r="P33" s="35">
        <v>5</v>
      </c>
      <c r="Q33" s="35">
        <v>3.8</v>
      </c>
      <c r="R33" s="35">
        <v>4.3</v>
      </c>
      <c r="S33" s="35"/>
      <c r="T33" s="35"/>
      <c r="U33" s="35"/>
      <c r="V33" s="35"/>
      <c r="W33" s="35">
        <v>7</v>
      </c>
      <c r="X33" s="35"/>
      <c r="Y33" s="35"/>
      <c r="Z33" s="35"/>
      <c r="AA33" s="35" t="s">
        <v>1199</v>
      </c>
      <c r="AB33" s="35">
        <v>3.7</v>
      </c>
      <c r="AC33" s="35">
        <v>3.5</v>
      </c>
      <c r="AD33" s="35">
        <v>3.7</v>
      </c>
      <c r="AE33" s="35"/>
      <c r="AF33" s="35"/>
      <c r="AG33" s="35"/>
      <c r="AH33" s="35"/>
      <c r="AI33" s="35">
        <v>3.5</v>
      </c>
      <c r="AJ33" s="35"/>
      <c r="AK33" s="35"/>
      <c r="AL33" s="35"/>
      <c r="AM33" s="35" t="s">
        <v>1202</v>
      </c>
      <c r="AN33" s="35">
        <v>7.4</v>
      </c>
      <c r="AO33" s="35">
        <v>5.7</v>
      </c>
      <c r="AP33" s="35">
        <v>6.4</v>
      </c>
      <c r="AQ33" s="35"/>
      <c r="AR33" s="35"/>
      <c r="AS33" s="35"/>
      <c r="AT33" s="35"/>
      <c r="AU33" s="35">
        <v>5.7</v>
      </c>
      <c r="AV33" s="35"/>
      <c r="AW33" s="35"/>
      <c r="AX33" s="35"/>
      <c r="AY33" s="35" t="s">
        <v>1197</v>
      </c>
      <c r="AZ33" s="35">
        <v>2.99</v>
      </c>
      <c r="BA33" s="35">
        <v>0</v>
      </c>
    </row>
    <row r="34" spans="1:53" x14ac:dyDescent="0.2">
      <c r="A34" s="34" t="s">
        <v>157</v>
      </c>
      <c r="B34" s="35" t="s">
        <v>1250</v>
      </c>
      <c r="C34" s="36" t="s">
        <v>158</v>
      </c>
      <c r="D34" s="37" t="s">
        <v>1016</v>
      </c>
      <c r="E34" s="38">
        <f t="shared" si="1"/>
        <v>5.97</v>
      </c>
      <c r="F34" s="38">
        <f t="shared" si="2"/>
        <v>6.23</v>
      </c>
      <c r="G34" s="38">
        <f t="shared" si="3"/>
        <v>6.33</v>
      </c>
      <c r="H34" s="38">
        <f t="shared" si="4"/>
        <v>6.37</v>
      </c>
      <c r="I34" s="38">
        <f t="shared" si="5"/>
        <v>0</v>
      </c>
      <c r="J34" s="38">
        <f t="shared" si="6"/>
        <v>0</v>
      </c>
      <c r="K34" s="38">
        <f t="shared" si="7"/>
        <v>0</v>
      </c>
      <c r="L34" s="38">
        <f t="shared" si="8"/>
        <v>5.7</v>
      </c>
      <c r="M34" s="38">
        <f t="shared" si="9"/>
        <v>0</v>
      </c>
      <c r="N34" s="38">
        <f t="shared" si="10"/>
        <v>0</v>
      </c>
      <c r="O34" s="38">
        <f t="shared" si="11"/>
        <v>0</v>
      </c>
      <c r="P34" s="35">
        <v>5.5</v>
      </c>
      <c r="Q34" s="35">
        <v>7.4</v>
      </c>
      <c r="R34" s="35">
        <v>6.4</v>
      </c>
      <c r="S34" s="35">
        <v>6.2</v>
      </c>
      <c r="T34" s="35"/>
      <c r="U34" s="35"/>
      <c r="V34" s="35"/>
      <c r="W34" s="35">
        <v>5.6</v>
      </c>
      <c r="X34" s="35"/>
      <c r="Y34" s="35"/>
      <c r="Z34" s="35"/>
      <c r="AA34" s="35" t="s">
        <v>1197</v>
      </c>
      <c r="AB34" s="35">
        <v>5.9</v>
      </c>
      <c r="AC34" s="35">
        <v>5.3</v>
      </c>
      <c r="AD34" s="35">
        <v>4.8</v>
      </c>
      <c r="AE34" s="35">
        <v>5.4</v>
      </c>
      <c r="AF34" s="35"/>
      <c r="AG34" s="35"/>
      <c r="AH34" s="35"/>
      <c r="AI34" s="35">
        <v>5.2</v>
      </c>
      <c r="AJ34" s="35"/>
      <c r="AK34" s="35"/>
      <c r="AL34" s="35"/>
      <c r="AM34" s="35" t="s">
        <v>1202</v>
      </c>
      <c r="AN34" s="35">
        <v>6.5</v>
      </c>
      <c r="AO34" s="35">
        <v>6</v>
      </c>
      <c r="AP34" s="35">
        <v>7.8</v>
      </c>
      <c r="AQ34" s="35">
        <v>7.5</v>
      </c>
      <c r="AR34" s="35"/>
      <c r="AS34" s="35"/>
      <c r="AT34" s="35"/>
      <c r="AU34" s="35">
        <v>6.3</v>
      </c>
      <c r="AV34" s="35"/>
      <c r="AW34" s="35"/>
      <c r="AX34" s="35"/>
      <c r="AY34" s="35" t="s">
        <v>1197</v>
      </c>
      <c r="AZ34" s="35">
        <v>2.31</v>
      </c>
      <c r="BA34" s="35">
        <v>0</v>
      </c>
    </row>
    <row r="35" spans="1:53" x14ac:dyDescent="0.2">
      <c r="A35" s="34" t="s">
        <v>161</v>
      </c>
      <c r="B35" s="35" t="s">
        <v>1251</v>
      </c>
      <c r="C35" s="36" t="s">
        <v>162</v>
      </c>
      <c r="D35" s="37" t="s">
        <v>1017</v>
      </c>
      <c r="E35" s="38">
        <f t="shared" si="1"/>
        <v>6.47</v>
      </c>
      <c r="F35" s="38">
        <f t="shared" si="2"/>
        <v>6.87</v>
      </c>
      <c r="G35" s="38">
        <f t="shared" si="3"/>
        <v>6.2</v>
      </c>
      <c r="H35" s="38">
        <f t="shared" si="4"/>
        <v>0</v>
      </c>
      <c r="I35" s="38">
        <f t="shared" si="5"/>
        <v>6.47</v>
      </c>
      <c r="J35" s="38">
        <f t="shared" si="6"/>
        <v>0</v>
      </c>
      <c r="K35" s="38">
        <f t="shared" si="7"/>
        <v>0</v>
      </c>
      <c r="L35" s="38">
        <f t="shared" si="8"/>
        <v>5.73</v>
      </c>
      <c r="M35" s="38">
        <f t="shared" si="9"/>
        <v>0</v>
      </c>
      <c r="N35" s="38">
        <f t="shared" si="10"/>
        <v>0</v>
      </c>
      <c r="O35" s="38">
        <f t="shared" si="11"/>
        <v>0</v>
      </c>
      <c r="P35" s="35">
        <v>5.0999999999999996</v>
      </c>
      <c r="Q35" s="35">
        <v>6</v>
      </c>
      <c r="R35" s="35">
        <v>5.5</v>
      </c>
      <c r="S35" s="35"/>
      <c r="T35" s="35">
        <v>6</v>
      </c>
      <c r="U35" s="35"/>
      <c r="V35" s="35"/>
      <c r="W35" s="35">
        <v>6</v>
      </c>
      <c r="X35" s="35"/>
      <c r="Y35" s="35"/>
      <c r="Z35" s="35"/>
      <c r="AA35" s="35" t="s">
        <v>1202</v>
      </c>
      <c r="AB35" s="35">
        <v>7.3</v>
      </c>
      <c r="AC35" s="35">
        <v>7.9</v>
      </c>
      <c r="AD35" s="35">
        <v>5.6</v>
      </c>
      <c r="AE35" s="35"/>
      <c r="AF35" s="35">
        <v>6.9</v>
      </c>
      <c r="AG35" s="35"/>
      <c r="AH35" s="35"/>
      <c r="AI35" s="35">
        <v>5.9</v>
      </c>
      <c r="AJ35" s="35"/>
      <c r="AK35" s="35"/>
      <c r="AL35" s="35"/>
      <c r="AM35" s="35" t="s">
        <v>1197</v>
      </c>
      <c r="AN35" s="35">
        <v>7</v>
      </c>
      <c r="AO35" s="35">
        <v>6.7</v>
      </c>
      <c r="AP35" s="35">
        <v>7.5</v>
      </c>
      <c r="AQ35" s="35"/>
      <c r="AR35" s="35">
        <v>6.5</v>
      </c>
      <c r="AS35" s="35"/>
      <c r="AT35" s="35"/>
      <c r="AU35" s="35">
        <v>5.3</v>
      </c>
      <c r="AV35" s="35"/>
      <c r="AW35" s="35"/>
      <c r="AX35" s="35"/>
      <c r="AY35" s="35" t="s">
        <v>1197</v>
      </c>
      <c r="AZ35" s="35">
        <v>3.32</v>
      </c>
      <c r="BA35" s="35">
        <v>0</v>
      </c>
    </row>
    <row r="36" spans="1:53" x14ac:dyDescent="0.2">
      <c r="A36" s="34" t="s">
        <v>165</v>
      </c>
      <c r="B36" s="35" t="s">
        <v>1252</v>
      </c>
      <c r="C36" s="36" t="s">
        <v>166</v>
      </c>
      <c r="D36" s="37" t="s">
        <v>1018</v>
      </c>
      <c r="E36" s="38">
        <f t="shared" si="1"/>
        <v>6.17</v>
      </c>
      <c r="F36" s="38">
        <f t="shared" si="2"/>
        <v>5.97</v>
      </c>
      <c r="G36" s="38">
        <f t="shared" si="3"/>
        <v>6.17</v>
      </c>
      <c r="H36" s="38">
        <f t="shared" si="4"/>
        <v>6.1</v>
      </c>
      <c r="I36" s="38">
        <f t="shared" si="5"/>
        <v>0</v>
      </c>
      <c r="J36" s="38">
        <f t="shared" si="6"/>
        <v>0</v>
      </c>
      <c r="K36" s="38">
        <f t="shared" si="7"/>
        <v>0</v>
      </c>
      <c r="L36" s="38">
        <f t="shared" si="8"/>
        <v>4.87</v>
      </c>
      <c r="M36" s="38">
        <f t="shared" si="9"/>
        <v>0</v>
      </c>
      <c r="N36" s="38">
        <f t="shared" si="10"/>
        <v>0</v>
      </c>
      <c r="O36" s="38">
        <f t="shared" si="11"/>
        <v>0</v>
      </c>
      <c r="P36" s="35">
        <v>5</v>
      </c>
      <c r="Q36" s="35">
        <v>5.2</v>
      </c>
      <c r="R36" s="35">
        <v>5</v>
      </c>
      <c r="S36" s="35">
        <v>6.8</v>
      </c>
      <c r="T36" s="35"/>
      <c r="U36" s="35"/>
      <c r="V36" s="35"/>
      <c r="W36" s="35">
        <v>3.8</v>
      </c>
      <c r="X36" s="35"/>
      <c r="Y36" s="35"/>
      <c r="Z36" s="35"/>
      <c r="AA36" s="35" t="s">
        <v>1202</v>
      </c>
      <c r="AB36" s="35">
        <v>6.3</v>
      </c>
      <c r="AC36" s="35">
        <v>5.3</v>
      </c>
      <c r="AD36" s="35">
        <v>5.9</v>
      </c>
      <c r="AE36" s="35">
        <v>5.5</v>
      </c>
      <c r="AF36" s="35"/>
      <c r="AG36" s="35"/>
      <c r="AH36" s="35"/>
      <c r="AI36" s="35">
        <v>4.7</v>
      </c>
      <c r="AJ36" s="35"/>
      <c r="AK36" s="35"/>
      <c r="AL36" s="35"/>
      <c r="AM36" s="35" t="s">
        <v>1202</v>
      </c>
      <c r="AN36" s="35">
        <v>7.2</v>
      </c>
      <c r="AO36" s="35">
        <v>7.4</v>
      </c>
      <c r="AP36" s="35">
        <v>7.6</v>
      </c>
      <c r="AQ36" s="35">
        <v>6</v>
      </c>
      <c r="AR36" s="35"/>
      <c r="AS36" s="35"/>
      <c r="AT36" s="35"/>
      <c r="AU36" s="35">
        <v>6.1</v>
      </c>
      <c r="AV36" s="35"/>
      <c r="AW36" s="35"/>
      <c r="AX36" s="35"/>
      <c r="AY36" s="35" t="s">
        <v>1197</v>
      </c>
      <c r="AZ36" s="35">
        <v>2.86</v>
      </c>
      <c r="BA36" s="35">
        <v>0</v>
      </c>
    </row>
    <row r="37" spans="1:53" x14ac:dyDescent="0.2">
      <c r="A37" s="34" t="s">
        <v>170</v>
      </c>
      <c r="B37" s="35" t="s">
        <v>1253</v>
      </c>
      <c r="C37" s="36" t="s">
        <v>171</v>
      </c>
      <c r="D37" s="37" t="s">
        <v>1019</v>
      </c>
      <c r="E37" s="38">
        <f t="shared" si="1"/>
        <v>4.7699999999999996</v>
      </c>
      <c r="F37" s="38">
        <f t="shared" si="2"/>
        <v>5.0999999999999996</v>
      </c>
      <c r="G37" s="38">
        <f t="shared" si="3"/>
        <v>5.63</v>
      </c>
      <c r="H37" s="38">
        <f t="shared" si="4"/>
        <v>0</v>
      </c>
      <c r="I37" s="38">
        <f t="shared" si="5"/>
        <v>7</v>
      </c>
      <c r="J37" s="38">
        <f t="shared" si="6"/>
        <v>7.8</v>
      </c>
      <c r="K37" s="38">
        <f t="shared" si="7"/>
        <v>7.57</v>
      </c>
      <c r="L37" s="38">
        <f t="shared" si="8"/>
        <v>5.27</v>
      </c>
      <c r="M37" s="38">
        <f t="shared" si="9"/>
        <v>0</v>
      </c>
      <c r="N37" s="38">
        <f t="shared" si="10"/>
        <v>0</v>
      </c>
      <c r="O37" s="38">
        <f t="shared" si="11"/>
        <v>0</v>
      </c>
      <c r="P37" s="35">
        <v>3.6</v>
      </c>
      <c r="Q37" s="35">
        <v>5.3</v>
      </c>
      <c r="R37" s="35">
        <v>4.5</v>
      </c>
      <c r="S37" s="35"/>
      <c r="T37" s="35">
        <v>7.2</v>
      </c>
      <c r="U37" s="35">
        <v>7.5</v>
      </c>
      <c r="V37" s="35">
        <v>6.7</v>
      </c>
      <c r="W37" s="35">
        <v>5.0999999999999996</v>
      </c>
      <c r="X37" s="35">
        <v>0</v>
      </c>
      <c r="Y37" s="35"/>
      <c r="Z37" s="35"/>
      <c r="AA37" s="35" t="s">
        <v>1202</v>
      </c>
      <c r="AB37" s="35">
        <v>5</v>
      </c>
      <c r="AC37" s="35">
        <v>5</v>
      </c>
      <c r="AD37" s="35">
        <v>5.7</v>
      </c>
      <c r="AE37" s="35"/>
      <c r="AF37" s="35">
        <v>6.5</v>
      </c>
      <c r="AG37" s="35">
        <v>7.3</v>
      </c>
      <c r="AH37" s="35">
        <v>8.1</v>
      </c>
      <c r="AI37" s="35">
        <v>5</v>
      </c>
      <c r="AJ37" s="35">
        <v>0</v>
      </c>
      <c r="AK37" s="35"/>
      <c r="AL37" s="35"/>
      <c r="AM37" s="35" t="s">
        <v>1197</v>
      </c>
      <c r="AN37" s="35">
        <v>5.7</v>
      </c>
      <c r="AO37" s="35">
        <v>5</v>
      </c>
      <c r="AP37" s="35">
        <v>6.7</v>
      </c>
      <c r="AQ37" s="35"/>
      <c r="AR37" s="35">
        <v>7.3</v>
      </c>
      <c r="AS37" s="35">
        <v>8.6</v>
      </c>
      <c r="AT37" s="35">
        <v>7.9</v>
      </c>
      <c r="AU37" s="35">
        <v>5.7</v>
      </c>
      <c r="AV37" s="35">
        <v>0</v>
      </c>
      <c r="AW37" s="35"/>
      <c r="AX37" s="35"/>
      <c r="AY37" s="35" t="s">
        <v>1197</v>
      </c>
      <c r="AZ37" s="35">
        <v>2.5099999999999998</v>
      </c>
      <c r="BA37" s="35">
        <v>0</v>
      </c>
    </row>
    <row r="38" spans="1:53" x14ac:dyDescent="0.2">
      <c r="A38" s="34" t="s">
        <v>175</v>
      </c>
      <c r="B38" s="35" t="s">
        <v>1254</v>
      </c>
      <c r="C38" s="36" t="s">
        <v>176</v>
      </c>
      <c r="D38" s="37" t="s">
        <v>1020</v>
      </c>
      <c r="E38" s="38">
        <f t="shared" si="1"/>
        <v>0</v>
      </c>
      <c r="F38" s="38">
        <f t="shared" si="2"/>
        <v>0</v>
      </c>
      <c r="G38" s="38">
        <f t="shared" si="3"/>
        <v>0</v>
      </c>
      <c r="H38" s="38">
        <f t="shared" si="4"/>
        <v>0</v>
      </c>
      <c r="I38" s="38">
        <f t="shared" si="5"/>
        <v>7.53</v>
      </c>
      <c r="J38" s="38">
        <f t="shared" si="6"/>
        <v>8.57</v>
      </c>
      <c r="K38" s="38">
        <f t="shared" si="7"/>
        <v>7.63</v>
      </c>
      <c r="L38" s="38">
        <f t="shared" si="8"/>
        <v>6.83</v>
      </c>
      <c r="M38" s="38">
        <f t="shared" si="9"/>
        <v>0</v>
      </c>
      <c r="N38" s="38">
        <f t="shared" si="10"/>
        <v>0</v>
      </c>
      <c r="O38" s="38">
        <f t="shared" si="11"/>
        <v>0</v>
      </c>
      <c r="P38" s="35"/>
      <c r="Q38" s="35"/>
      <c r="R38" s="35"/>
      <c r="S38" s="35"/>
      <c r="T38" s="35">
        <v>7.4</v>
      </c>
      <c r="U38" s="35">
        <v>9.5</v>
      </c>
      <c r="V38" s="35">
        <v>8.5</v>
      </c>
      <c r="W38" s="35">
        <v>8</v>
      </c>
      <c r="X38" s="35"/>
      <c r="Y38" s="35"/>
      <c r="Z38" s="35"/>
      <c r="AA38" s="35" t="s">
        <v>1197</v>
      </c>
      <c r="AB38" s="35"/>
      <c r="AC38" s="35"/>
      <c r="AD38" s="35"/>
      <c r="AE38" s="35"/>
      <c r="AF38" s="35">
        <v>7.5</v>
      </c>
      <c r="AG38" s="35">
        <v>7.9</v>
      </c>
      <c r="AH38" s="35">
        <v>6.8</v>
      </c>
      <c r="AI38" s="35">
        <v>7</v>
      </c>
      <c r="AJ38" s="35"/>
      <c r="AK38" s="35"/>
      <c r="AL38" s="35"/>
      <c r="AM38" s="35" t="s">
        <v>1197</v>
      </c>
      <c r="AN38" s="35"/>
      <c r="AO38" s="35"/>
      <c r="AP38" s="35"/>
      <c r="AQ38" s="35"/>
      <c r="AR38" s="35">
        <v>7.7</v>
      </c>
      <c r="AS38" s="35">
        <v>8.3000000000000007</v>
      </c>
      <c r="AT38" s="35">
        <v>7.6</v>
      </c>
      <c r="AU38" s="35">
        <v>5.5</v>
      </c>
      <c r="AV38" s="35"/>
      <c r="AW38" s="35"/>
      <c r="AX38" s="35"/>
      <c r="AY38" s="35" t="s">
        <v>1197</v>
      </c>
      <c r="AZ38" s="35">
        <v>3.4</v>
      </c>
      <c r="BA38" s="35">
        <v>0</v>
      </c>
    </row>
    <row r="39" spans="1:53" x14ac:dyDescent="0.2">
      <c r="A39" s="34" t="s">
        <v>179</v>
      </c>
      <c r="B39" s="35" t="s">
        <v>1255</v>
      </c>
      <c r="C39" s="36" t="s">
        <v>180</v>
      </c>
      <c r="D39" s="37" t="s">
        <v>1021</v>
      </c>
      <c r="E39" s="38">
        <f t="shared" si="1"/>
        <v>6.27</v>
      </c>
      <c r="F39" s="38">
        <f t="shared" si="2"/>
        <v>6.13</v>
      </c>
      <c r="G39" s="38">
        <f t="shared" si="3"/>
        <v>5.63</v>
      </c>
      <c r="H39" s="38">
        <f t="shared" si="4"/>
        <v>6.77</v>
      </c>
      <c r="I39" s="38">
        <f t="shared" si="5"/>
        <v>0</v>
      </c>
      <c r="J39" s="38">
        <f t="shared" si="6"/>
        <v>0</v>
      </c>
      <c r="K39" s="38">
        <f t="shared" si="7"/>
        <v>0</v>
      </c>
      <c r="L39" s="38">
        <f t="shared" si="8"/>
        <v>5.2</v>
      </c>
      <c r="M39" s="38">
        <f t="shared" si="9"/>
        <v>0</v>
      </c>
      <c r="N39" s="38">
        <f t="shared" si="10"/>
        <v>0</v>
      </c>
      <c r="O39" s="38">
        <f t="shared" si="11"/>
        <v>0</v>
      </c>
      <c r="P39" s="35">
        <v>5.5</v>
      </c>
      <c r="Q39" s="35">
        <v>5.8</v>
      </c>
      <c r="R39" s="35">
        <v>5.9</v>
      </c>
      <c r="S39" s="35">
        <v>7.3</v>
      </c>
      <c r="T39" s="35"/>
      <c r="U39" s="35"/>
      <c r="V39" s="35"/>
      <c r="W39" s="35">
        <v>4.5999999999999996</v>
      </c>
      <c r="X39" s="35"/>
      <c r="Y39" s="35"/>
      <c r="Z39" s="35"/>
      <c r="AA39" s="35" t="s">
        <v>1202</v>
      </c>
      <c r="AB39" s="35">
        <v>6.4</v>
      </c>
      <c r="AC39" s="35">
        <v>5.5</v>
      </c>
      <c r="AD39" s="35">
        <v>5</v>
      </c>
      <c r="AE39" s="35">
        <v>6.9</v>
      </c>
      <c r="AF39" s="35"/>
      <c r="AG39" s="35"/>
      <c r="AH39" s="35"/>
      <c r="AI39" s="35">
        <v>5.3</v>
      </c>
      <c r="AJ39" s="35"/>
      <c r="AK39" s="35"/>
      <c r="AL39" s="35"/>
      <c r="AM39" s="35" t="s">
        <v>1197</v>
      </c>
      <c r="AN39" s="35">
        <v>6.9</v>
      </c>
      <c r="AO39" s="35">
        <v>7.1</v>
      </c>
      <c r="AP39" s="35">
        <v>6</v>
      </c>
      <c r="AQ39" s="35">
        <v>6.1</v>
      </c>
      <c r="AR39" s="35"/>
      <c r="AS39" s="35"/>
      <c r="AT39" s="35"/>
      <c r="AU39" s="35">
        <v>5.7</v>
      </c>
      <c r="AV39" s="35"/>
      <c r="AW39" s="35"/>
      <c r="AX39" s="35"/>
      <c r="AY39" s="35" t="s">
        <v>1197</v>
      </c>
      <c r="AZ39" s="35">
        <v>2.68</v>
      </c>
      <c r="BA39" s="35">
        <v>0</v>
      </c>
    </row>
    <row r="40" spans="1:53" x14ac:dyDescent="0.2">
      <c r="A40" s="34" t="s">
        <v>183</v>
      </c>
      <c r="B40" s="35" t="s">
        <v>1256</v>
      </c>
      <c r="C40" s="36" t="s">
        <v>184</v>
      </c>
      <c r="D40" s="37" t="s">
        <v>1022</v>
      </c>
      <c r="E40" s="38">
        <f t="shared" si="1"/>
        <v>7.9</v>
      </c>
      <c r="F40" s="38">
        <f t="shared" si="2"/>
        <v>6.37</v>
      </c>
      <c r="G40" s="38">
        <f t="shared" si="3"/>
        <v>7.13</v>
      </c>
      <c r="H40" s="38">
        <f t="shared" si="4"/>
        <v>0</v>
      </c>
      <c r="I40" s="38">
        <f t="shared" si="5"/>
        <v>7.87</v>
      </c>
      <c r="J40" s="38">
        <f t="shared" si="6"/>
        <v>0</v>
      </c>
      <c r="K40" s="38">
        <f t="shared" si="7"/>
        <v>0</v>
      </c>
      <c r="L40" s="38">
        <f t="shared" si="8"/>
        <v>6.67</v>
      </c>
      <c r="M40" s="38">
        <f t="shared" si="9"/>
        <v>0</v>
      </c>
      <c r="N40" s="38">
        <f t="shared" si="10"/>
        <v>0</v>
      </c>
      <c r="O40" s="38">
        <f t="shared" si="11"/>
        <v>0</v>
      </c>
      <c r="P40" s="35">
        <v>8.6999999999999993</v>
      </c>
      <c r="Q40" s="35">
        <v>6.7</v>
      </c>
      <c r="R40" s="35">
        <v>7.2</v>
      </c>
      <c r="S40" s="35"/>
      <c r="T40" s="35">
        <v>8</v>
      </c>
      <c r="U40" s="35"/>
      <c r="V40" s="35"/>
      <c r="W40" s="35">
        <v>7</v>
      </c>
      <c r="X40" s="35"/>
      <c r="Y40" s="35"/>
      <c r="Z40" s="35"/>
      <c r="AA40" s="35" t="s">
        <v>1196</v>
      </c>
      <c r="AB40" s="35">
        <v>7.3</v>
      </c>
      <c r="AC40" s="35">
        <v>5.7</v>
      </c>
      <c r="AD40" s="35">
        <v>7.5</v>
      </c>
      <c r="AE40" s="35"/>
      <c r="AF40" s="35">
        <v>7.7</v>
      </c>
      <c r="AG40" s="35"/>
      <c r="AH40" s="35"/>
      <c r="AI40" s="35">
        <v>6.2</v>
      </c>
      <c r="AJ40" s="35"/>
      <c r="AK40" s="35"/>
      <c r="AL40" s="35"/>
      <c r="AM40" s="35" t="s">
        <v>1197</v>
      </c>
      <c r="AN40" s="35">
        <v>7.7</v>
      </c>
      <c r="AO40" s="35">
        <v>6.7</v>
      </c>
      <c r="AP40" s="35">
        <v>6.7</v>
      </c>
      <c r="AQ40" s="35"/>
      <c r="AR40" s="35">
        <v>7.9</v>
      </c>
      <c r="AS40" s="35"/>
      <c r="AT40" s="35"/>
      <c r="AU40" s="35">
        <v>6.8</v>
      </c>
      <c r="AV40" s="35"/>
      <c r="AW40" s="35"/>
      <c r="AX40" s="35"/>
      <c r="AY40" s="35" t="s">
        <v>1197</v>
      </c>
      <c r="AZ40" s="35">
        <v>3.33</v>
      </c>
      <c r="BA40" s="35">
        <v>0</v>
      </c>
    </row>
    <row r="41" spans="1:53" x14ac:dyDescent="0.2">
      <c r="A41" s="34" t="s">
        <v>188</v>
      </c>
      <c r="B41" s="35" t="s">
        <v>1257</v>
      </c>
      <c r="C41" s="36" t="s">
        <v>189</v>
      </c>
      <c r="D41" s="37" t="s">
        <v>1023</v>
      </c>
      <c r="E41" s="38">
        <f t="shared" si="1"/>
        <v>6.57</v>
      </c>
      <c r="F41" s="38">
        <f t="shared" si="2"/>
        <v>7.1</v>
      </c>
      <c r="G41" s="38">
        <f t="shared" si="3"/>
        <v>7.8</v>
      </c>
      <c r="H41" s="38">
        <f t="shared" si="4"/>
        <v>0</v>
      </c>
      <c r="I41" s="38">
        <f t="shared" si="5"/>
        <v>7.17</v>
      </c>
      <c r="J41" s="38">
        <f t="shared" si="6"/>
        <v>0</v>
      </c>
      <c r="K41" s="38">
        <f t="shared" si="7"/>
        <v>0</v>
      </c>
      <c r="L41" s="38">
        <f t="shared" si="8"/>
        <v>5.93</v>
      </c>
      <c r="M41" s="38">
        <f t="shared" si="9"/>
        <v>0</v>
      </c>
      <c r="N41" s="38">
        <f t="shared" si="10"/>
        <v>0</v>
      </c>
      <c r="O41" s="38">
        <f t="shared" si="11"/>
        <v>0</v>
      </c>
      <c r="P41" s="35">
        <v>6.6</v>
      </c>
      <c r="Q41" s="35">
        <v>7.2</v>
      </c>
      <c r="R41" s="35">
        <v>8.1</v>
      </c>
      <c r="S41" s="35"/>
      <c r="T41" s="35">
        <v>7.2</v>
      </c>
      <c r="U41" s="35"/>
      <c r="V41" s="35"/>
      <c r="W41" s="35">
        <v>6</v>
      </c>
      <c r="X41" s="35"/>
      <c r="Y41" s="35"/>
      <c r="Z41" s="35"/>
      <c r="AA41" s="35" t="s">
        <v>1197</v>
      </c>
      <c r="AB41" s="35">
        <v>6.5</v>
      </c>
      <c r="AC41" s="35">
        <v>6.7</v>
      </c>
      <c r="AD41" s="35">
        <v>7.4</v>
      </c>
      <c r="AE41" s="35"/>
      <c r="AF41" s="35">
        <v>6.5</v>
      </c>
      <c r="AG41" s="35"/>
      <c r="AH41" s="35"/>
      <c r="AI41" s="35">
        <v>6</v>
      </c>
      <c r="AJ41" s="35"/>
      <c r="AK41" s="35"/>
      <c r="AL41" s="35"/>
      <c r="AM41" s="35" t="s">
        <v>1197</v>
      </c>
      <c r="AN41" s="35">
        <v>6.6</v>
      </c>
      <c r="AO41" s="35">
        <v>7.4</v>
      </c>
      <c r="AP41" s="35">
        <v>7.9</v>
      </c>
      <c r="AQ41" s="35"/>
      <c r="AR41" s="35">
        <v>7.8</v>
      </c>
      <c r="AS41" s="35"/>
      <c r="AT41" s="35"/>
      <c r="AU41" s="35">
        <v>5.8</v>
      </c>
      <c r="AV41" s="35"/>
      <c r="AW41" s="35"/>
      <c r="AX41" s="35"/>
      <c r="AY41" s="35" t="s">
        <v>1197</v>
      </c>
      <c r="AZ41" s="35">
        <v>3.41</v>
      </c>
      <c r="BA41" s="35">
        <v>0</v>
      </c>
    </row>
    <row r="42" spans="1:53" x14ac:dyDescent="0.2">
      <c r="A42" s="34" t="s">
        <v>191</v>
      </c>
      <c r="B42" s="35" t="s">
        <v>1258</v>
      </c>
      <c r="C42" s="36" t="s">
        <v>192</v>
      </c>
      <c r="D42" s="37" t="s">
        <v>1024</v>
      </c>
      <c r="E42" s="38">
        <f t="shared" si="1"/>
        <v>6.83</v>
      </c>
      <c r="F42" s="38">
        <f t="shared" si="2"/>
        <v>6.37</v>
      </c>
      <c r="G42" s="38">
        <f t="shared" si="3"/>
        <v>6.8</v>
      </c>
      <c r="H42" s="38">
        <f t="shared" si="4"/>
        <v>0</v>
      </c>
      <c r="I42" s="38">
        <f t="shared" si="5"/>
        <v>5.8</v>
      </c>
      <c r="J42" s="38">
        <f t="shared" si="6"/>
        <v>0</v>
      </c>
      <c r="K42" s="38">
        <f t="shared" si="7"/>
        <v>0</v>
      </c>
      <c r="L42" s="38">
        <f t="shared" si="8"/>
        <v>7.53</v>
      </c>
      <c r="M42" s="38">
        <f t="shared" si="9"/>
        <v>0</v>
      </c>
      <c r="N42" s="38">
        <f t="shared" si="10"/>
        <v>0</v>
      </c>
      <c r="O42" s="38">
        <f t="shared" si="11"/>
        <v>0</v>
      </c>
      <c r="P42" s="35">
        <v>6.5</v>
      </c>
      <c r="Q42" s="35">
        <v>5.3</v>
      </c>
      <c r="R42" s="35">
        <v>7.6</v>
      </c>
      <c r="S42" s="35"/>
      <c r="T42" s="35">
        <v>6.2</v>
      </c>
      <c r="U42" s="35"/>
      <c r="V42" s="35"/>
      <c r="W42" s="35">
        <v>7</v>
      </c>
      <c r="X42" s="35"/>
      <c r="Y42" s="35"/>
      <c r="Z42" s="35"/>
      <c r="AA42" s="35" t="s">
        <v>1197</v>
      </c>
      <c r="AB42" s="35">
        <v>7.2</v>
      </c>
      <c r="AC42" s="35">
        <v>7.4</v>
      </c>
      <c r="AD42" s="35">
        <v>6.4</v>
      </c>
      <c r="AE42" s="35"/>
      <c r="AF42" s="35">
        <v>6.2</v>
      </c>
      <c r="AG42" s="35"/>
      <c r="AH42" s="35"/>
      <c r="AI42" s="35">
        <v>8.1999999999999993</v>
      </c>
      <c r="AJ42" s="35"/>
      <c r="AK42" s="35"/>
      <c r="AL42" s="35"/>
      <c r="AM42" s="35" t="s">
        <v>1197</v>
      </c>
      <c r="AN42" s="35">
        <v>6.8</v>
      </c>
      <c r="AO42" s="35">
        <v>6.4</v>
      </c>
      <c r="AP42" s="35">
        <v>6.4</v>
      </c>
      <c r="AQ42" s="35"/>
      <c r="AR42" s="35">
        <v>5</v>
      </c>
      <c r="AS42" s="35"/>
      <c r="AT42" s="35"/>
      <c r="AU42" s="35">
        <v>7.4</v>
      </c>
      <c r="AV42" s="35"/>
      <c r="AW42" s="35"/>
      <c r="AX42" s="35"/>
      <c r="AY42" s="35" t="s">
        <v>1197</v>
      </c>
      <c r="AZ42" s="35">
        <v>2.98</v>
      </c>
      <c r="BA42" s="35">
        <v>0</v>
      </c>
    </row>
    <row r="43" spans="1:53" x14ac:dyDescent="0.2">
      <c r="A43" s="34" t="s">
        <v>195</v>
      </c>
      <c r="B43" s="35" t="s">
        <v>1259</v>
      </c>
      <c r="C43" s="36" t="s">
        <v>196</v>
      </c>
      <c r="D43" s="37" t="s">
        <v>1025</v>
      </c>
      <c r="E43" s="38">
        <f t="shared" si="1"/>
        <v>4.7300000000000004</v>
      </c>
      <c r="F43" s="38">
        <f t="shared" si="2"/>
        <v>4.97</v>
      </c>
      <c r="G43" s="38">
        <f t="shared" si="3"/>
        <v>5.33</v>
      </c>
      <c r="H43" s="38">
        <f t="shared" si="4"/>
        <v>0</v>
      </c>
      <c r="I43" s="38">
        <f t="shared" si="5"/>
        <v>6.8</v>
      </c>
      <c r="J43" s="38">
        <f t="shared" si="6"/>
        <v>5.93</v>
      </c>
      <c r="K43" s="38">
        <f t="shared" si="7"/>
        <v>6.83</v>
      </c>
      <c r="L43" s="38">
        <f t="shared" si="8"/>
        <v>4.93</v>
      </c>
      <c r="M43" s="38">
        <f t="shared" si="9"/>
        <v>0</v>
      </c>
      <c r="N43" s="38">
        <f t="shared" si="10"/>
        <v>0</v>
      </c>
      <c r="O43" s="38">
        <f t="shared" si="11"/>
        <v>0</v>
      </c>
      <c r="P43" s="35">
        <v>4</v>
      </c>
      <c r="Q43" s="35">
        <v>4.4000000000000004</v>
      </c>
      <c r="R43" s="35">
        <v>6.5</v>
      </c>
      <c r="S43" s="35"/>
      <c r="T43" s="35">
        <v>6</v>
      </c>
      <c r="U43" s="35">
        <v>5.4</v>
      </c>
      <c r="V43" s="35">
        <v>6.3</v>
      </c>
      <c r="W43" s="35">
        <v>4.8</v>
      </c>
      <c r="X43" s="35">
        <v>0</v>
      </c>
      <c r="Y43" s="35"/>
      <c r="Z43" s="35"/>
      <c r="AA43" s="35" t="s">
        <v>1202</v>
      </c>
      <c r="AB43" s="35">
        <v>4.5</v>
      </c>
      <c r="AC43" s="35">
        <v>4.4000000000000004</v>
      </c>
      <c r="AD43" s="35">
        <v>4.2</v>
      </c>
      <c r="AE43" s="35"/>
      <c r="AF43" s="35">
        <v>6.7</v>
      </c>
      <c r="AG43" s="35">
        <v>5.9</v>
      </c>
      <c r="AH43" s="35">
        <v>7.5</v>
      </c>
      <c r="AI43" s="35">
        <v>5</v>
      </c>
      <c r="AJ43" s="35">
        <v>0</v>
      </c>
      <c r="AK43" s="35"/>
      <c r="AL43" s="35"/>
      <c r="AM43" s="35" t="s">
        <v>1202</v>
      </c>
      <c r="AN43" s="35">
        <v>5.7</v>
      </c>
      <c r="AO43" s="35">
        <v>6.1</v>
      </c>
      <c r="AP43" s="35">
        <v>5.3</v>
      </c>
      <c r="AQ43" s="35"/>
      <c r="AR43" s="35">
        <v>7.7</v>
      </c>
      <c r="AS43" s="35">
        <v>6.5</v>
      </c>
      <c r="AT43" s="35">
        <v>6.7</v>
      </c>
      <c r="AU43" s="35">
        <v>5</v>
      </c>
      <c r="AV43" s="35">
        <v>0</v>
      </c>
      <c r="AW43" s="35"/>
      <c r="AX43" s="35"/>
      <c r="AY43" s="35" t="s">
        <v>1197</v>
      </c>
      <c r="AZ43" s="35">
        <v>3.03</v>
      </c>
      <c r="BA43" s="35">
        <v>0</v>
      </c>
    </row>
    <row r="44" spans="1:53" x14ac:dyDescent="0.2">
      <c r="A44" s="34" t="s">
        <v>198</v>
      </c>
      <c r="B44" s="35" t="s">
        <v>1260</v>
      </c>
      <c r="C44" s="36" t="s">
        <v>199</v>
      </c>
      <c r="D44" s="37" t="s">
        <v>1026</v>
      </c>
      <c r="E44" s="38">
        <f t="shared" si="1"/>
        <v>5.37</v>
      </c>
      <c r="F44" s="38">
        <f t="shared" si="2"/>
        <v>0</v>
      </c>
      <c r="G44" s="38">
        <f t="shared" si="3"/>
        <v>0</v>
      </c>
      <c r="H44" s="38">
        <f t="shared" si="4"/>
        <v>0</v>
      </c>
      <c r="I44" s="38">
        <f t="shared" si="5"/>
        <v>6.93</v>
      </c>
      <c r="J44" s="38">
        <f t="shared" si="6"/>
        <v>8</v>
      </c>
      <c r="K44" s="38">
        <f t="shared" si="7"/>
        <v>6.4</v>
      </c>
      <c r="L44" s="38">
        <f t="shared" si="8"/>
        <v>5.83</v>
      </c>
      <c r="M44" s="38">
        <f t="shared" si="9"/>
        <v>0</v>
      </c>
      <c r="N44" s="38">
        <f t="shared" si="10"/>
        <v>0</v>
      </c>
      <c r="O44" s="38">
        <f t="shared" si="11"/>
        <v>0</v>
      </c>
      <c r="P44" s="35">
        <v>5.4</v>
      </c>
      <c r="Q44" s="35"/>
      <c r="R44" s="35"/>
      <c r="S44" s="35"/>
      <c r="T44" s="35">
        <v>5.7</v>
      </c>
      <c r="U44" s="35">
        <v>7.9</v>
      </c>
      <c r="V44" s="35">
        <v>6.9</v>
      </c>
      <c r="W44" s="35">
        <v>4.9000000000000004</v>
      </c>
      <c r="X44" s="35"/>
      <c r="Y44" s="35"/>
      <c r="Z44" s="35"/>
      <c r="AA44" s="35" t="s">
        <v>1202</v>
      </c>
      <c r="AB44" s="35">
        <v>4.8</v>
      </c>
      <c r="AC44" s="35"/>
      <c r="AD44" s="35"/>
      <c r="AE44" s="35"/>
      <c r="AF44" s="35">
        <v>7.5</v>
      </c>
      <c r="AG44" s="35">
        <v>7.9</v>
      </c>
      <c r="AH44" s="35">
        <v>6.2</v>
      </c>
      <c r="AI44" s="35">
        <v>5.5</v>
      </c>
      <c r="AJ44" s="35"/>
      <c r="AK44" s="35"/>
      <c r="AL44" s="35"/>
      <c r="AM44" s="35" t="s">
        <v>1197</v>
      </c>
      <c r="AN44" s="35">
        <v>5.9</v>
      </c>
      <c r="AO44" s="35"/>
      <c r="AP44" s="35"/>
      <c r="AQ44" s="35"/>
      <c r="AR44" s="35">
        <v>7.6</v>
      </c>
      <c r="AS44" s="35">
        <v>8.1999999999999993</v>
      </c>
      <c r="AT44" s="35">
        <v>6.1</v>
      </c>
      <c r="AU44" s="35">
        <v>7.1</v>
      </c>
      <c r="AV44" s="35"/>
      <c r="AW44" s="35"/>
      <c r="AX44" s="35"/>
      <c r="AY44" s="35" t="s">
        <v>1197</v>
      </c>
      <c r="AZ44" s="35">
        <v>2.66</v>
      </c>
      <c r="BA44" s="35">
        <v>0</v>
      </c>
    </row>
    <row r="45" spans="1:53" x14ac:dyDescent="0.2">
      <c r="A45" s="34" t="s">
        <v>201</v>
      </c>
      <c r="B45" s="35" t="s">
        <v>1261</v>
      </c>
      <c r="C45" s="36" t="s">
        <v>202</v>
      </c>
      <c r="D45" s="37" t="s">
        <v>1027</v>
      </c>
      <c r="E45" s="38">
        <f t="shared" si="1"/>
        <v>5.33</v>
      </c>
      <c r="F45" s="38">
        <f t="shared" si="2"/>
        <v>0</v>
      </c>
      <c r="G45" s="38">
        <f t="shared" si="3"/>
        <v>0</v>
      </c>
      <c r="H45" s="38">
        <f t="shared" si="4"/>
        <v>0</v>
      </c>
      <c r="I45" s="38">
        <f t="shared" si="5"/>
        <v>6.33</v>
      </c>
      <c r="J45" s="38">
        <f t="shared" si="6"/>
        <v>7.07</v>
      </c>
      <c r="K45" s="38">
        <f t="shared" si="7"/>
        <v>7.37</v>
      </c>
      <c r="L45" s="38">
        <f t="shared" si="8"/>
        <v>5.63</v>
      </c>
      <c r="M45" s="38">
        <f t="shared" si="9"/>
        <v>0</v>
      </c>
      <c r="N45" s="38">
        <f t="shared" si="10"/>
        <v>0</v>
      </c>
      <c r="O45" s="38">
        <f t="shared" si="11"/>
        <v>0</v>
      </c>
      <c r="P45" s="35">
        <v>4.5</v>
      </c>
      <c r="Q45" s="35"/>
      <c r="R45" s="35"/>
      <c r="S45" s="35"/>
      <c r="T45" s="35">
        <v>6</v>
      </c>
      <c r="U45" s="35">
        <v>6.7</v>
      </c>
      <c r="V45" s="35">
        <v>7.4</v>
      </c>
      <c r="W45" s="35">
        <v>5.3</v>
      </c>
      <c r="X45" s="35"/>
      <c r="Y45" s="35"/>
      <c r="Z45" s="35"/>
      <c r="AA45" s="35" t="s">
        <v>1202</v>
      </c>
      <c r="AB45" s="35">
        <v>4.4000000000000004</v>
      </c>
      <c r="AC45" s="35"/>
      <c r="AD45" s="35"/>
      <c r="AE45" s="35"/>
      <c r="AF45" s="35">
        <v>7</v>
      </c>
      <c r="AG45" s="35">
        <v>7.3</v>
      </c>
      <c r="AH45" s="35">
        <v>7.6</v>
      </c>
      <c r="AI45" s="35">
        <v>5.0999999999999996</v>
      </c>
      <c r="AJ45" s="35"/>
      <c r="AK45" s="35"/>
      <c r="AL45" s="35"/>
      <c r="AM45" s="35" t="s">
        <v>1199</v>
      </c>
      <c r="AN45" s="35">
        <v>7.1</v>
      </c>
      <c r="AO45" s="35"/>
      <c r="AP45" s="35"/>
      <c r="AQ45" s="35"/>
      <c r="AR45" s="35">
        <v>6</v>
      </c>
      <c r="AS45" s="35">
        <v>7.2</v>
      </c>
      <c r="AT45" s="35">
        <v>7.1</v>
      </c>
      <c r="AU45" s="35">
        <v>6.5</v>
      </c>
      <c r="AV45" s="35"/>
      <c r="AW45" s="35"/>
      <c r="AX45" s="35"/>
      <c r="AY45" s="35" t="s">
        <v>1197</v>
      </c>
      <c r="AZ45" s="35">
        <v>2.7</v>
      </c>
      <c r="BA45" s="35">
        <v>0</v>
      </c>
    </row>
    <row r="46" spans="1:53" x14ac:dyDescent="0.2">
      <c r="A46" s="34" t="s">
        <v>204</v>
      </c>
      <c r="B46" s="35" t="s">
        <v>1262</v>
      </c>
      <c r="C46" s="36" t="s">
        <v>205</v>
      </c>
      <c r="D46" s="37" t="s">
        <v>1028</v>
      </c>
      <c r="E46" s="38">
        <f t="shared" si="1"/>
        <v>5.67</v>
      </c>
      <c r="F46" s="38">
        <f t="shared" si="2"/>
        <v>0</v>
      </c>
      <c r="G46" s="38">
        <f t="shared" si="3"/>
        <v>0</v>
      </c>
      <c r="H46" s="38">
        <f t="shared" si="4"/>
        <v>0</v>
      </c>
      <c r="I46" s="38">
        <f t="shared" si="5"/>
        <v>5.0999999999999996</v>
      </c>
      <c r="J46" s="38">
        <f t="shared" si="6"/>
        <v>6.23</v>
      </c>
      <c r="K46" s="38">
        <f t="shared" si="7"/>
        <v>7.23</v>
      </c>
      <c r="L46" s="38">
        <f t="shared" si="8"/>
        <v>6.07</v>
      </c>
      <c r="M46" s="38">
        <f t="shared" si="9"/>
        <v>0</v>
      </c>
      <c r="N46" s="38">
        <f t="shared" si="10"/>
        <v>0</v>
      </c>
      <c r="O46" s="38">
        <f t="shared" si="11"/>
        <v>0</v>
      </c>
      <c r="P46" s="35">
        <v>4.9000000000000004</v>
      </c>
      <c r="Q46" s="35"/>
      <c r="R46" s="35"/>
      <c r="S46" s="35"/>
      <c r="T46" s="35">
        <v>5.0999999999999996</v>
      </c>
      <c r="U46" s="35">
        <v>5.6</v>
      </c>
      <c r="V46" s="35">
        <v>6.6</v>
      </c>
      <c r="W46" s="35">
        <v>6.6</v>
      </c>
      <c r="X46" s="35"/>
      <c r="Y46" s="35"/>
      <c r="Z46" s="35"/>
      <c r="AA46" s="35" t="s">
        <v>1202</v>
      </c>
      <c r="AB46" s="35">
        <v>5.8</v>
      </c>
      <c r="AC46" s="35"/>
      <c r="AD46" s="35"/>
      <c r="AE46" s="35"/>
      <c r="AF46" s="35">
        <v>5.0999999999999996</v>
      </c>
      <c r="AG46" s="35">
        <v>7.2</v>
      </c>
      <c r="AH46" s="35">
        <v>7.7</v>
      </c>
      <c r="AI46" s="35">
        <v>5.9</v>
      </c>
      <c r="AJ46" s="35"/>
      <c r="AK46" s="35"/>
      <c r="AL46" s="35"/>
      <c r="AM46" s="35" t="s">
        <v>1202</v>
      </c>
      <c r="AN46" s="35">
        <v>6.3</v>
      </c>
      <c r="AO46" s="35"/>
      <c r="AP46" s="35"/>
      <c r="AQ46" s="35"/>
      <c r="AR46" s="35">
        <v>5.0999999999999996</v>
      </c>
      <c r="AS46" s="35">
        <v>5.9</v>
      </c>
      <c r="AT46" s="35">
        <v>7.4</v>
      </c>
      <c r="AU46" s="35">
        <v>5.7</v>
      </c>
      <c r="AV46" s="35"/>
      <c r="AW46" s="35"/>
      <c r="AX46" s="35"/>
      <c r="AY46" s="35" t="s">
        <v>1202</v>
      </c>
      <c r="AZ46" s="35">
        <v>2.31</v>
      </c>
      <c r="BA46" s="35">
        <v>0</v>
      </c>
    </row>
    <row r="47" spans="1:53" x14ac:dyDescent="0.2">
      <c r="A47" s="34" t="s">
        <v>207</v>
      </c>
      <c r="B47" s="35" t="s">
        <v>1263</v>
      </c>
      <c r="C47" s="36" t="s">
        <v>208</v>
      </c>
      <c r="D47" s="37" t="s">
        <v>1029</v>
      </c>
      <c r="E47" s="38">
        <f t="shared" si="1"/>
        <v>7.83</v>
      </c>
      <c r="F47" s="38">
        <f t="shared" si="2"/>
        <v>7.03</v>
      </c>
      <c r="G47" s="38">
        <f t="shared" si="3"/>
        <v>7.07</v>
      </c>
      <c r="H47" s="38">
        <f t="shared" si="4"/>
        <v>8.1300000000000008</v>
      </c>
      <c r="I47" s="38">
        <f t="shared" si="5"/>
        <v>0</v>
      </c>
      <c r="J47" s="38">
        <f t="shared" si="6"/>
        <v>0</v>
      </c>
      <c r="K47" s="38">
        <f t="shared" si="7"/>
        <v>0</v>
      </c>
      <c r="L47" s="38">
        <f t="shared" si="8"/>
        <v>7.27</v>
      </c>
      <c r="M47" s="38">
        <f t="shared" si="9"/>
        <v>0</v>
      </c>
      <c r="N47" s="38">
        <f t="shared" si="10"/>
        <v>0</v>
      </c>
      <c r="O47" s="38">
        <f t="shared" si="11"/>
        <v>0</v>
      </c>
      <c r="P47" s="35">
        <v>8.5</v>
      </c>
      <c r="Q47" s="35">
        <v>8.4</v>
      </c>
      <c r="R47" s="35">
        <v>6.2</v>
      </c>
      <c r="S47" s="35">
        <v>8.3000000000000007</v>
      </c>
      <c r="T47" s="35"/>
      <c r="U47" s="35"/>
      <c r="V47" s="35"/>
      <c r="W47" s="35">
        <v>7.7</v>
      </c>
      <c r="X47" s="35"/>
      <c r="Y47" s="35"/>
      <c r="Z47" s="35"/>
      <c r="AA47" s="35" t="s">
        <v>1197</v>
      </c>
      <c r="AB47" s="35">
        <v>6.4</v>
      </c>
      <c r="AC47" s="35">
        <v>6.1</v>
      </c>
      <c r="AD47" s="35">
        <v>7.3</v>
      </c>
      <c r="AE47" s="35">
        <v>9</v>
      </c>
      <c r="AF47" s="35"/>
      <c r="AG47" s="35"/>
      <c r="AH47" s="35"/>
      <c r="AI47" s="35">
        <v>6.2</v>
      </c>
      <c r="AJ47" s="35"/>
      <c r="AK47" s="35"/>
      <c r="AL47" s="35"/>
      <c r="AM47" s="35" t="s">
        <v>1197</v>
      </c>
      <c r="AN47" s="35">
        <v>8.6</v>
      </c>
      <c r="AO47" s="35">
        <v>6.6</v>
      </c>
      <c r="AP47" s="35">
        <v>7.7</v>
      </c>
      <c r="AQ47" s="35">
        <v>7.1</v>
      </c>
      <c r="AR47" s="35"/>
      <c r="AS47" s="35"/>
      <c r="AT47" s="35"/>
      <c r="AU47" s="35">
        <v>7.9</v>
      </c>
      <c r="AV47" s="35"/>
      <c r="AW47" s="35"/>
      <c r="AX47" s="35"/>
      <c r="AY47" s="35" t="s">
        <v>1196</v>
      </c>
      <c r="AZ47" s="35">
        <v>3.21</v>
      </c>
      <c r="BA47" s="35">
        <v>0</v>
      </c>
    </row>
    <row r="48" spans="1:53" x14ac:dyDescent="0.2">
      <c r="A48" s="34" t="s">
        <v>212</v>
      </c>
      <c r="B48" s="35" t="s">
        <v>1264</v>
      </c>
      <c r="C48" s="36" t="s">
        <v>213</v>
      </c>
      <c r="D48" s="37" t="s">
        <v>1030</v>
      </c>
      <c r="E48" s="38">
        <f t="shared" si="1"/>
        <v>6.73</v>
      </c>
      <c r="F48" s="38">
        <f t="shared" si="2"/>
        <v>0</v>
      </c>
      <c r="G48" s="38">
        <f t="shared" si="3"/>
        <v>6.3</v>
      </c>
      <c r="H48" s="38">
        <f t="shared" si="4"/>
        <v>8.3699999999999992</v>
      </c>
      <c r="I48" s="38">
        <f t="shared" si="5"/>
        <v>0</v>
      </c>
      <c r="J48" s="38">
        <f t="shared" si="6"/>
        <v>0</v>
      </c>
      <c r="K48" s="38">
        <f t="shared" si="7"/>
        <v>0</v>
      </c>
      <c r="L48" s="38">
        <f t="shared" si="8"/>
        <v>7.7</v>
      </c>
      <c r="M48" s="38">
        <f t="shared" si="9"/>
        <v>0</v>
      </c>
      <c r="N48" s="38">
        <f t="shared" si="10"/>
        <v>0</v>
      </c>
      <c r="O48" s="38">
        <f t="shared" si="11"/>
        <v>0</v>
      </c>
      <c r="P48" s="35">
        <v>5.7</v>
      </c>
      <c r="Q48" s="35"/>
      <c r="R48" s="35">
        <v>6.1</v>
      </c>
      <c r="S48" s="35">
        <v>7.7</v>
      </c>
      <c r="T48" s="35"/>
      <c r="U48" s="35"/>
      <c r="V48" s="35"/>
      <c r="W48" s="35">
        <v>7.5</v>
      </c>
      <c r="X48" s="35"/>
      <c r="Y48" s="35"/>
      <c r="Z48" s="35"/>
      <c r="AA48" s="35" t="s">
        <v>1197</v>
      </c>
      <c r="AB48" s="35">
        <v>6.5</v>
      </c>
      <c r="AC48" s="35"/>
      <c r="AD48" s="35">
        <v>6.1</v>
      </c>
      <c r="AE48" s="35">
        <v>8.6999999999999993</v>
      </c>
      <c r="AF48" s="35"/>
      <c r="AG48" s="35"/>
      <c r="AH48" s="35"/>
      <c r="AI48" s="35">
        <v>7.5</v>
      </c>
      <c r="AJ48" s="35"/>
      <c r="AK48" s="35"/>
      <c r="AL48" s="35"/>
      <c r="AM48" s="35" t="s">
        <v>1197</v>
      </c>
      <c r="AN48" s="35">
        <v>8</v>
      </c>
      <c r="AO48" s="35"/>
      <c r="AP48" s="35">
        <v>6.7</v>
      </c>
      <c r="AQ48" s="35">
        <v>8.6999999999999993</v>
      </c>
      <c r="AR48" s="35"/>
      <c r="AS48" s="35"/>
      <c r="AT48" s="35"/>
      <c r="AU48" s="35">
        <v>8.1</v>
      </c>
      <c r="AV48" s="35"/>
      <c r="AW48" s="35"/>
      <c r="AX48" s="35"/>
      <c r="AY48" s="35" t="s">
        <v>1196</v>
      </c>
      <c r="AZ48" s="35">
        <v>2.88</v>
      </c>
      <c r="BA48" s="35">
        <v>0</v>
      </c>
    </row>
    <row r="49" spans="1:53" x14ac:dyDescent="0.2">
      <c r="A49" s="34" t="s">
        <v>217</v>
      </c>
      <c r="B49" s="35" t="s">
        <v>1265</v>
      </c>
      <c r="C49" s="36" t="s">
        <v>218</v>
      </c>
      <c r="D49" s="37" t="s">
        <v>1031</v>
      </c>
      <c r="E49" s="38">
        <f t="shared" si="1"/>
        <v>5.6</v>
      </c>
      <c r="F49" s="38">
        <f t="shared" si="2"/>
        <v>6.47</v>
      </c>
      <c r="G49" s="38">
        <f t="shared" si="3"/>
        <v>5.97</v>
      </c>
      <c r="H49" s="38">
        <f t="shared" si="4"/>
        <v>0</v>
      </c>
      <c r="I49" s="38">
        <f t="shared" si="5"/>
        <v>6.37</v>
      </c>
      <c r="J49" s="38">
        <f t="shared" si="6"/>
        <v>0</v>
      </c>
      <c r="K49" s="38">
        <f t="shared" si="7"/>
        <v>0</v>
      </c>
      <c r="L49" s="38">
        <f t="shared" si="8"/>
        <v>4.7699999999999996</v>
      </c>
      <c r="M49" s="38">
        <f t="shared" si="9"/>
        <v>0</v>
      </c>
      <c r="N49" s="38">
        <f t="shared" si="10"/>
        <v>0</v>
      </c>
      <c r="O49" s="38">
        <f t="shared" si="11"/>
        <v>0</v>
      </c>
      <c r="P49" s="35">
        <v>5.0999999999999996</v>
      </c>
      <c r="Q49" s="35">
        <v>6.2</v>
      </c>
      <c r="R49" s="35">
        <v>5.2</v>
      </c>
      <c r="S49" s="35"/>
      <c r="T49" s="35">
        <v>6.3</v>
      </c>
      <c r="U49" s="35"/>
      <c r="V49" s="35"/>
      <c r="W49" s="35">
        <v>4</v>
      </c>
      <c r="X49" s="35"/>
      <c r="Y49" s="35"/>
      <c r="Z49" s="35"/>
      <c r="AA49" s="35" t="s">
        <v>1202</v>
      </c>
      <c r="AB49" s="35">
        <v>5.5</v>
      </c>
      <c r="AC49" s="35">
        <v>5.4</v>
      </c>
      <c r="AD49" s="35">
        <v>6.1</v>
      </c>
      <c r="AE49" s="35"/>
      <c r="AF49" s="35">
        <v>6.2</v>
      </c>
      <c r="AG49" s="35"/>
      <c r="AH49" s="35"/>
      <c r="AI49" s="35">
        <v>4.7</v>
      </c>
      <c r="AJ49" s="35"/>
      <c r="AK49" s="35"/>
      <c r="AL49" s="35"/>
      <c r="AM49" s="35" t="s">
        <v>1202</v>
      </c>
      <c r="AN49" s="35">
        <v>6.2</v>
      </c>
      <c r="AO49" s="35">
        <v>7.8</v>
      </c>
      <c r="AP49" s="35">
        <v>6.6</v>
      </c>
      <c r="AQ49" s="35"/>
      <c r="AR49" s="35">
        <v>6.6</v>
      </c>
      <c r="AS49" s="35"/>
      <c r="AT49" s="35"/>
      <c r="AU49" s="35">
        <v>5.6</v>
      </c>
      <c r="AV49" s="35"/>
      <c r="AW49" s="35"/>
      <c r="AX49" s="35"/>
      <c r="AY49" s="35" t="s">
        <v>1197</v>
      </c>
      <c r="AZ49" s="35">
        <v>2.61</v>
      </c>
      <c r="BA49" s="35">
        <v>0</v>
      </c>
    </row>
    <row r="50" spans="1:53" x14ac:dyDescent="0.2">
      <c r="A50" s="34" t="s">
        <v>220</v>
      </c>
      <c r="B50" s="35" t="s">
        <v>1266</v>
      </c>
      <c r="C50" s="36" t="s">
        <v>221</v>
      </c>
      <c r="D50" s="37" t="s">
        <v>1032</v>
      </c>
      <c r="E50" s="38">
        <f t="shared" si="1"/>
        <v>6.27</v>
      </c>
      <c r="F50" s="38">
        <f t="shared" si="2"/>
        <v>7.67</v>
      </c>
      <c r="G50" s="38">
        <f t="shared" si="3"/>
        <v>5.67</v>
      </c>
      <c r="H50" s="38">
        <f t="shared" si="4"/>
        <v>0</v>
      </c>
      <c r="I50" s="38">
        <f t="shared" si="5"/>
        <v>6.67</v>
      </c>
      <c r="J50" s="38">
        <f t="shared" si="6"/>
        <v>6.5</v>
      </c>
      <c r="K50" s="38">
        <f t="shared" si="7"/>
        <v>7.03</v>
      </c>
      <c r="L50" s="38">
        <f t="shared" si="8"/>
        <v>5.7</v>
      </c>
      <c r="M50" s="38">
        <f t="shared" si="9"/>
        <v>0</v>
      </c>
      <c r="N50" s="38">
        <f t="shared" si="10"/>
        <v>0</v>
      </c>
      <c r="O50" s="38">
        <f t="shared" si="11"/>
        <v>0</v>
      </c>
      <c r="P50" s="35">
        <v>5.5</v>
      </c>
      <c r="Q50" s="35">
        <v>7.3</v>
      </c>
      <c r="R50" s="35">
        <v>5.9</v>
      </c>
      <c r="S50" s="35"/>
      <c r="T50" s="35">
        <v>6.7</v>
      </c>
      <c r="U50" s="35">
        <v>6.9</v>
      </c>
      <c r="V50" s="35">
        <v>6.7</v>
      </c>
      <c r="W50" s="35">
        <v>4.5999999999999996</v>
      </c>
      <c r="X50" s="35">
        <v>0</v>
      </c>
      <c r="Y50" s="35"/>
      <c r="Z50" s="35"/>
      <c r="AA50" s="35" t="s">
        <v>1202</v>
      </c>
      <c r="AB50" s="35">
        <v>6.1</v>
      </c>
      <c r="AC50" s="35">
        <v>8.1</v>
      </c>
      <c r="AD50" s="35">
        <v>5.0999999999999996</v>
      </c>
      <c r="AE50" s="35"/>
      <c r="AF50" s="35">
        <v>6.9</v>
      </c>
      <c r="AG50" s="35">
        <v>6.5</v>
      </c>
      <c r="AH50" s="35">
        <v>7.4</v>
      </c>
      <c r="AI50" s="35">
        <v>7</v>
      </c>
      <c r="AJ50" s="35">
        <v>0</v>
      </c>
      <c r="AK50" s="35"/>
      <c r="AL50" s="35"/>
      <c r="AM50" s="35" t="s">
        <v>1197</v>
      </c>
      <c r="AN50" s="35">
        <v>7.2</v>
      </c>
      <c r="AO50" s="35">
        <v>7.6</v>
      </c>
      <c r="AP50" s="35">
        <v>6</v>
      </c>
      <c r="AQ50" s="35"/>
      <c r="AR50" s="35">
        <v>6.4</v>
      </c>
      <c r="AS50" s="35">
        <v>6.1</v>
      </c>
      <c r="AT50" s="35">
        <v>7</v>
      </c>
      <c r="AU50" s="35">
        <v>5.5</v>
      </c>
      <c r="AV50" s="35">
        <v>0</v>
      </c>
      <c r="AW50" s="35"/>
      <c r="AX50" s="35"/>
      <c r="AY50" s="35" t="s">
        <v>1197</v>
      </c>
      <c r="AZ50" s="35">
        <v>3.15</v>
      </c>
      <c r="BA50" s="35">
        <v>0</v>
      </c>
    </row>
    <row r="51" spans="1:53" x14ac:dyDescent="0.2">
      <c r="A51" s="34" t="s">
        <v>223</v>
      </c>
      <c r="B51" s="35" t="s">
        <v>1267</v>
      </c>
      <c r="C51" s="36" t="s">
        <v>224</v>
      </c>
      <c r="D51" s="37" t="s">
        <v>1033</v>
      </c>
      <c r="E51" s="38">
        <f t="shared" si="1"/>
        <v>6.9</v>
      </c>
      <c r="F51" s="38">
        <f t="shared" si="2"/>
        <v>6.33</v>
      </c>
      <c r="G51" s="38">
        <f t="shared" si="3"/>
        <v>5.33</v>
      </c>
      <c r="H51" s="38">
        <f t="shared" si="4"/>
        <v>0</v>
      </c>
      <c r="I51" s="38">
        <f t="shared" si="5"/>
        <v>6.77</v>
      </c>
      <c r="J51" s="38">
        <f t="shared" si="6"/>
        <v>6.27</v>
      </c>
      <c r="K51" s="38">
        <f t="shared" si="7"/>
        <v>6.7</v>
      </c>
      <c r="L51" s="38">
        <f t="shared" si="8"/>
        <v>5.93</v>
      </c>
      <c r="M51" s="38">
        <f t="shared" si="9"/>
        <v>0</v>
      </c>
      <c r="N51" s="38">
        <f t="shared" si="10"/>
        <v>0</v>
      </c>
      <c r="O51" s="38">
        <f t="shared" si="11"/>
        <v>0</v>
      </c>
      <c r="P51" s="35">
        <v>8.3000000000000007</v>
      </c>
      <c r="Q51" s="35">
        <v>6.4</v>
      </c>
      <c r="R51" s="35">
        <v>5.9</v>
      </c>
      <c r="S51" s="35"/>
      <c r="T51" s="35">
        <v>6.8</v>
      </c>
      <c r="U51" s="35">
        <v>6.2</v>
      </c>
      <c r="V51" s="35">
        <v>7.1</v>
      </c>
      <c r="W51" s="35">
        <v>6.3</v>
      </c>
      <c r="X51" s="35">
        <v>0</v>
      </c>
      <c r="Y51" s="35"/>
      <c r="Z51" s="35"/>
      <c r="AA51" s="35" t="s">
        <v>1197</v>
      </c>
      <c r="AB51" s="35">
        <v>5.7</v>
      </c>
      <c r="AC51" s="35">
        <v>7</v>
      </c>
      <c r="AD51" s="35">
        <v>4.5999999999999996</v>
      </c>
      <c r="AE51" s="35"/>
      <c r="AF51" s="35">
        <v>6.9</v>
      </c>
      <c r="AG51" s="35">
        <v>6.7</v>
      </c>
      <c r="AH51" s="35">
        <v>6.7</v>
      </c>
      <c r="AI51" s="35">
        <v>5.7</v>
      </c>
      <c r="AJ51" s="35">
        <v>0</v>
      </c>
      <c r="AK51" s="35"/>
      <c r="AL51" s="35"/>
      <c r="AM51" s="35" t="s">
        <v>1202</v>
      </c>
      <c r="AN51" s="35">
        <v>6.7</v>
      </c>
      <c r="AO51" s="35">
        <v>5.6</v>
      </c>
      <c r="AP51" s="35">
        <v>5.5</v>
      </c>
      <c r="AQ51" s="35"/>
      <c r="AR51" s="35">
        <v>6.6</v>
      </c>
      <c r="AS51" s="35">
        <v>5.9</v>
      </c>
      <c r="AT51" s="35">
        <v>6.3</v>
      </c>
      <c r="AU51" s="35">
        <v>5.8</v>
      </c>
      <c r="AV51" s="35">
        <v>0</v>
      </c>
      <c r="AW51" s="35"/>
      <c r="AX51" s="35"/>
      <c r="AY51" s="35" t="s">
        <v>1197</v>
      </c>
      <c r="AZ51" s="35">
        <v>3.21</v>
      </c>
      <c r="BA51" s="35">
        <v>0</v>
      </c>
    </row>
    <row r="52" spans="1:53" x14ac:dyDescent="0.2">
      <c r="A52" s="34" t="s">
        <v>226</v>
      </c>
      <c r="B52" s="35" t="s">
        <v>1268</v>
      </c>
      <c r="C52" s="36" t="s">
        <v>227</v>
      </c>
      <c r="D52" s="37" t="s">
        <v>1034</v>
      </c>
      <c r="E52" s="38">
        <f t="shared" si="1"/>
        <v>6.5</v>
      </c>
      <c r="F52" s="38">
        <f t="shared" si="2"/>
        <v>6.77</v>
      </c>
      <c r="G52" s="38">
        <f t="shared" si="3"/>
        <v>7.4</v>
      </c>
      <c r="H52" s="38">
        <f t="shared" si="4"/>
        <v>0</v>
      </c>
      <c r="I52" s="38">
        <f t="shared" si="5"/>
        <v>0</v>
      </c>
      <c r="J52" s="38">
        <f t="shared" si="6"/>
        <v>0</v>
      </c>
      <c r="K52" s="38">
        <f t="shared" si="7"/>
        <v>0</v>
      </c>
      <c r="L52" s="38">
        <f t="shared" si="8"/>
        <v>6.8</v>
      </c>
      <c r="M52" s="38">
        <f t="shared" si="9"/>
        <v>0</v>
      </c>
      <c r="N52" s="38">
        <f t="shared" si="10"/>
        <v>0</v>
      </c>
      <c r="O52" s="38">
        <f t="shared" si="11"/>
        <v>0</v>
      </c>
      <c r="P52" s="35">
        <v>5.6</v>
      </c>
      <c r="Q52" s="35">
        <v>5.9</v>
      </c>
      <c r="R52" s="35">
        <v>7.1</v>
      </c>
      <c r="S52" s="35"/>
      <c r="T52" s="35"/>
      <c r="U52" s="35"/>
      <c r="V52" s="35"/>
      <c r="W52" s="35">
        <v>5.8</v>
      </c>
      <c r="X52" s="35"/>
      <c r="Y52" s="35"/>
      <c r="Z52" s="35"/>
      <c r="AA52" s="35" t="s">
        <v>1202</v>
      </c>
      <c r="AB52" s="35">
        <v>6.4</v>
      </c>
      <c r="AC52" s="35">
        <v>7.4</v>
      </c>
      <c r="AD52" s="35">
        <v>7.2</v>
      </c>
      <c r="AE52" s="35"/>
      <c r="AF52" s="35"/>
      <c r="AG52" s="35"/>
      <c r="AH52" s="35"/>
      <c r="AI52" s="35">
        <v>6.8</v>
      </c>
      <c r="AJ52" s="35"/>
      <c r="AK52" s="35"/>
      <c r="AL52" s="35"/>
      <c r="AM52" s="35" t="s">
        <v>1202</v>
      </c>
      <c r="AN52" s="35">
        <v>7.5</v>
      </c>
      <c r="AO52" s="35">
        <v>7</v>
      </c>
      <c r="AP52" s="35">
        <v>7.9</v>
      </c>
      <c r="AQ52" s="35"/>
      <c r="AR52" s="35"/>
      <c r="AS52" s="35"/>
      <c r="AT52" s="35"/>
      <c r="AU52" s="35">
        <v>7.8</v>
      </c>
      <c r="AV52" s="35"/>
      <c r="AW52" s="35"/>
      <c r="AX52" s="35"/>
      <c r="AY52" s="35" t="s">
        <v>1197</v>
      </c>
      <c r="AZ52" s="35">
        <v>2.29</v>
      </c>
      <c r="BA52" s="35">
        <v>0</v>
      </c>
    </row>
    <row r="53" spans="1:53" x14ac:dyDescent="0.2">
      <c r="A53" s="34" t="s">
        <v>231</v>
      </c>
      <c r="B53" s="35" t="s">
        <v>1269</v>
      </c>
      <c r="C53" s="36" t="s">
        <v>232</v>
      </c>
      <c r="D53" s="37" t="s">
        <v>1035</v>
      </c>
      <c r="E53" s="38">
        <f t="shared" si="1"/>
        <v>6.3</v>
      </c>
      <c r="F53" s="38">
        <f t="shared" si="2"/>
        <v>0</v>
      </c>
      <c r="G53" s="38">
        <f t="shared" si="3"/>
        <v>0</v>
      </c>
      <c r="H53" s="38">
        <f t="shared" si="4"/>
        <v>0</v>
      </c>
      <c r="I53" s="38">
        <f t="shared" si="5"/>
        <v>5.4</v>
      </c>
      <c r="J53" s="38">
        <f t="shared" si="6"/>
        <v>5.13</v>
      </c>
      <c r="K53" s="38">
        <f t="shared" si="7"/>
        <v>6.73</v>
      </c>
      <c r="L53" s="38">
        <f t="shared" si="8"/>
        <v>7.9</v>
      </c>
      <c r="M53" s="38">
        <f t="shared" si="9"/>
        <v>0</v>
      </c>
      <c r="N53" s="38">
        <f t="shared" si="10"/>
        <v>0</v>
      </c>
      <c r="O53" s="38">
        <f t="shared" si="11"/>
        <v>0</v>
      </c>
      <c r="P53" s="35">
        <v>6</v>
      </c>
      <c r="Q53" s="35"/>
      <c r="R53" s="35"/>
      <c r="S53" s="35"/>
      <c r="T53" s="35">
        <v>5.3</v>
      </c>
      <c r="U53" s="35">
        <v>5</v>
      </c>
      <c r="V53" s="35">
        <v>7.1</v>
      </c>
      <c r="W53" s="35">
        <v>7.9</v>
      </c>
      <c r="X53" s="35"/>
      <c r="Y53" s="35"/>
      <c r="Z53" s="35"/>
      <c r="AA53" s="35" t="s">
        <v>1202</v>
      </c>
      <c r="AB53" s="35">
        <v>6.4</v>
      </c>
      <c r="AC53" s="35"/>
      <c r="AD53" s="35"/>
      <c r="AE53" s="35"/>
      <c r="AF53" s="35">
        <v>5</v>
      </c>
      <c r="AG53" s="35">
        <v>5.3</v>
      </c>
      <c r="AH53" s="35">
        <v>6.9</v>
      </c>
      <c r="AI53" s="35">
        <v>8</v>
      </c>
      <c r="AJ53" s="35"/>
      <c r="AK53" s="35"/>
      <c r="AL53" s="35"/>
      <c r="AM53" s="35" t="s">
        <v>1202</v>
      </c>
      <c r="AN53" s="35">
        <v>6.5</v>
      </c>
      <c r="AO53" s="35"/>
      <c r="AP53" s="35"/>
      <c r="AQ53" s="35"/>
      <c r="AR53" s="35">
        <v>5.9</v>
      </c>
      <c r="AS53" s="35">
        <v>5.0999999999999996</v>
      </c>
      <c r="AT53" s="35">
        <v>6.2</v>
      </c>
      <c r="AU53" s="35">
        <v>7.8</v>
      </c>
      <c r="AV53" s="35"/>
      <c r="AW53" s="35"/>
      <c r="AX53" s="35"/>
      <c r="AY53" s="35" t="s">
        <v>1202</v>
      </c>
      <c r="AZ53" s="35">
        <v>3</v>
      </c>
      <c r="BA53" s="35">
        <v>0</v>
      </c>
    </row>
    <row r="54" spans="1:53" x14ac:dyDescent="0.2">
      <c r="A54" s="34" t="s">
        <v>234</v>
      </c>
      <c r="B54" s="35" t="s">
        <v>1270</v>
      </c>
      <c r="C54" s="36" t="s">
        <v>235</v>
      </c>
      <c r="D54" s="37" t="s">
        <v>1036</v>
      </c>
      <c r="E54" s="38">
        <f t="shared" si="1"/>
        <v>8.73</v>
      </c>
      <c r="F54" s="38">
        <f t="shared" si="2"/>
        <v>8.0299999999999994</v>
      </c>
      <c r="G54" s="38">
        <f t="shared" si="3"/>
        <v>7</v>
      </c>
      <c r="H54" s="38">
        <f t="shared" si="4"/>
        <v>0</v>
      </c>
      <c r="I54" s="38">
        <f t="shared" si="5"/>
        <v>7.37</v>
      </c>
      <c r="J54" s="38">
        <f t="shared" si="6"/>
        <v>8.43</v>
      </c>
      <c r="K54" s="38">
        <f t="shared" si="7"/>
        <v>8.77</v>
      </c>
      <c r="L54" s="38">
        <f t="shared" si="8"/>
        <v>5.67</v>
      </c>
      <c r="M54" s="38">
        <f t="shared" si="9"/>
        <v>0</v>
      </c>
      <c r="N54" s="38">
        <f t="shared" si="10"/>
        <v>0</v>
      </c>
      <c r="O54" s="38">
        <f t="shared" si="11"/>
        <v>0</v>
      </c>
      <c r="P54" s="35">
        <v>8.8000000000000007</v>
      </c>
      <c r="Q54" s="35">
        <v>8.3000000000000007</v>
      </c>
      <c r="R54" s="35">
        <v>6.8</v>
      </c>
      <c r="S54" s="35"/>
      <c r="T54" s="35">
        <v>6.3</v>
      </c>
      <c r="U54" s="35">
        <v>9</v>
      </c>
      <c r="V54" s="35">
        <v>9.3000000000000007</v>
      </c>
      <c r="W54" s="35">
        <v>4.3</v>
      </c>
      <c r="X54" s="35">
        <v>0</v>
      </c>
      <c r="Y54" s="35"/>
      <c r="Z54" s="35"/>
      <c r="AA54" s="35" t="s">
        <v>1202</v>
      </c>
      <c r="AB54" s="35">
        <v>8.8000000000000007</v>
      </c>
      <c r="AC54" s="35">
        <v>8.4</v>
      </c>
      <c r="AD54" s="35">
        <v>7.3</v>
      </c>
      <c r="AE54" s="35"/>
      <c r="AF54" s="35">
        <v>7.5</v>
      </c>
      <c r="AG54" s="35">
        <v>8.5</v>
      </c>
      <c r="AH54" s="35">
        <v>8.9</v>
      </c>
      <c r="AI54" s="35">
        <v>6.1</v>
      </c>
      <c r="AJ54" s="35">
        <v>0</v>
      </c>
      <c r="AK54" s="35"/>
      <c r="AL54" s="35"/>
      <c r="AM54" s="35" t="s">
        <v>1197</v>
      </c>
      <c r="AN54" s="35">
        <v>8.6</v>
      </c>
      <c r="AO54" s="35">
        <v>7.4</v>
      </c>
      <c r="AP54" s="35">
        <v>6.9</v>
      </c>
      <c r="AQ54" s="35"/>
      <c r="AR54" s="35">
        <v>8.3000000000000007</v>
      </c>
      <c r="AS54" s="35">
        <v>7.8</v>
      </c>
      <c r="AT54" s="35">
        <v>8.1</v>
      </c>
      <c r="AU54" s="35">
        <v>6.6</v>
      </c>
      <c r="AV54" s="35">
        <v>0</v>
      </c>
      <c r="AW54" s="35"/>
      <c r="AX54" s="35"/>
      <c r="AY54" s="35" t="s">
        <v>1197</v>
      </c>
      <c r="AZ54" s="35">
        <v>3.21</v>
      </c>
      <c r="BA54" s="35">
        <v>0</v>
      </c>
    </row>
    <row r="55" spans="1:53" x14ac:dyDescent="0.2">
      <c r="A55" s="34" t="s">
        <v>238</v>
      </c>
      <c r="B55" s="35" t="s">
        <v>1271</v>
      </c>
      <c r="C55" s="36" t="s">
        <v>239</v>
      </c>
      <c r="D55" s="37" t="s">
        <v>1037</v>
      </c>
      <c r="E55" s="38">
        <f t="shared" si="1"/>
        <v>6.07</v>
      </c>
      <c r="F55" s="38">
        <f t="shared" si="2"/>
        <v>0</v>
      </c>
      <c r="G55" s="38">
        <f t="shared" si="3"/>
        <v>0</v>
      </c>
      <c r="H55" s="38">
        <f t="shared" si="4"/>
        <v>0</v>
      </c>
      <c r="I55" s="38">
        <f t="shared" si="5"/>
        <v>5.43</v>
      </c>
      <c r="J55" s="38">
        <f t="shared" si="6"/>
        <v>6.07</v>
      </c>
      <c r="K55" s="38">
        <f t="shared" si="7"/>
        <v>6.43</v>
      </c>
      <c r="L55" s="38">
        <f t="shared" si="8"/>
        <v>5.17</v>
      </c>
      <c r="M55" s="38">
        <f t="shared" si="9"/>
        <v>0</v>
      </c>
      <c r="N55" s="38">
        <f t="shared" si="10"/>
        <v>0</v>
      </c>
      <c r="O55" s="38">
        <f t="shared" si="11"/>
        <v>0</v>
      </c>
      <c r="P55" s="35">
        <v>5.3</v>
      </c>
      <c r="Q55" s="35"/>
      <c r="R55" s="35"/>
      <c r="S55" s="35"/>
      <c r="T55" s="35">
        <v>5.2</v>
      </c>
      <c r="U55" s="35">
        <v>5.6</v>
      </c>
      <c r="V55" s="35">
        <v>6.7</v>
      </c>
      <c r="W55" s="35">
        <v>4.8</v>
      </c>
      <c r="X55" s="35"/>
      <c r="Y55" s="35"/>
      <c r="Z55" s="35"/>
      <c r="AA55" s="35" t="s">
        <v>1202</v>
      </c>
      <c r="AB55" s="35">
        <v>5.8</v>
      </c>
      <c r="AC55" s="35"/>
      <c r="AD55" s="35"/>
      <c r="AE55" s="35"/>
      <c r="AF55" s="35">
        <v>5.8</v>
      </c>
      <c r="AG55" s="35">
        <v>6.4</v>
      </c>
      <c r="AH55" s="35">
        <v>6.7</v>
      </c>
      <c r="AI55" s="35">
        <v>5.0999999999999996</v>
      </c>
      <c r="AJ55" s="35"/>
      <c r="AK55" s="35"/>
      <c r="AL55" s="35"/>
      <c r="AM55" s="35" t="s">
        <v>1202</v>
      </c>
      <c r="AN55" s="35">
        <v>7.1</v>
      </c>
      <c r="AO55" s="35"/>
      <c r="AP55" s="35"/>
      <c r="AQ55" s="35"/>
      <c r="AR55" s="35">
        <v>5.3</v>
      </c>
      <c r="AS55" s="35">
        <v>6.2</v>
      </c>
      <c r="AT55" s="35">
        <v>5.9</v>
      </c>
      <c r="AU55" s="35">
        <v>5.6</v>
      </c>
      <c r="AV55" s="35"/>
      <c r="AW55" s="35"/>
      <c r="AX55" s="35"/>
      <c r="AY55" s="35" t="s">
        <v>1197</v>
      </c>
      <c r="AZ55" s="35">
        <v>2.5499999999999998</v>
      </c>
      <c r="BA55" s="35">
        <v>0</v>
      </c>
    </row>
    <row r="56" spans="1:53" x14ac:dyDescent="0.2">
      <c r="A56" s="34" t="s">
        <v>242</v>
      </c>
      <c r="B56" s="35" t="s">
        <v>1272</v>
      </c>
      <c r="C56" s="36" t="s">
        <v>243</v>
      </c>
      <c r="D56" s="37" t="s">
        <v>1038</v>
      </c>
      <c r="E56" s="38">
        <f t="shared" si="1"/>
        <v>6.63</v>
      </c>
      <c r="F56" s="38">
        <f t="shared" si="2"/>
        <v>0</v>
      </c>
      <c r="G56" s="38">
        <f t="shared" si="3"/>
        <v>0</v>
      </c>
      <c r="H56" s="38">
        <f t="shared" si="4"/>
        <v>0</v>
      </c>
      <c r="I56" s="38">
        <f t="shared" si="5"/>
        <v>7.9</v>
      </c>
      <c r="J56" s="38">
        <f t="shared" si="6"/>
        <v>6.63</v>
      </c>
      <c r="K56" s="38">
        <f t="shared" si="7"/>
        <v>6.4</v>
      </c>
      <c r="L56" s="38">
        <f t="shared" si="8"/>
        <v>6.07</v>
      </c>
      <c r="M56" s="38">
        <f t="shared" si="9"/>
        <v>0</v>
      </c>
      <c r="N56" s="38">
        <f t="shared" si="10"/>
        <v>0</v>
      </c>
      <c r="O56" s="38">
        <f t="shared" si="11"/>
        <v>0</v>
      </c>
      <c r="P56" s="35">
        <v>5.3</v>
      </c>
      <c r="Q56" s="35"/>
      <c r="R56" s="35"/>
      <c r="S56" s="35"/>
      <c r="T56" s="35">
        <v>7.6</v>
      </c>
      <c r="U56" s="35">
        <v>6.1</v>
      </c>
      <c r="V56" s="35">
        <v>4.7</v>
      </c>
      <c r="W56" s="35">
        <v>5.3</v>
      </c>
      <c r="X56" s="35"/>
      <c r="Y56" s="35"/>
      <c r="Z56" s="35"/>
      <c r="AA56" s="35" t="s">
        <v>1202</v>
      </c>
      <c r="AB56" s="35">
        <v>6.8</v>
      </c>
      <c r="AC56" s="35"/>
      <c r="AD56" s="35"/>
      <c r="AE56" s="35"/>
      <c r="AF56" s="35">
        <v>7.4</v>
      </c>
      <c r="AG56" s="35">
        <v>6.1</v>
      </c>
      <c r="AH56" s="35">
        <v>7.3</v>
      </c>
      <c r="AI56" s="35">
        <v>5.7</v>
      </c>
      <c r="AJ56" s="35"/>
      <c r="AK56" s="35"/>
      <c r="AL56" s="35"/>
      <c r="AM56" s="35" t="s">
        <v>1197</v>
      </c>
      <c r="AN56" s="35">
        <v>7.8</v>
      </c>
      <c r="AO56" s="35"/>
      <c r="AP56" s="35"/>
      <c r="AQ56" s="35"/>
      <c r="AR56" s="35">
        <v>8.6999999999999993</v>
      </c>
      <c r="AS56" s="35">
        <v>7.7</v>
      </c>
      <c r="AT56" s="35">
        <v>7.2</v>
      </c>
      <c r="AU56" s="35">
        <v>7.2</v>
      </c>
      <c r="AV56" s="35"/>
      <c r="AW56" s="35"/>
      <c r="AX56" s="35"/>
      <c r="AY56" s="35" t="s">
        <v>1196</v>
      </c>
      <c r="AZ56" s="35">
        <v>3</v>
      </c>
      <c r="BA56" s="35">
        <v>0</v>
      </c>
    </row>
    <row r="57" spans="1:53" x14ac:dyDescent="0.2">
      <c r="A57" s="34" t="s">
        <v>245</v>
      </c>
      <c r="B57" s="35" t="s">
        <v>1273</v>
      </c>
      <c r="C57" s="36" t="s">
        <v>246</v>
      </c>
      <c r="D57" s="37" t="s">
        <v>1039</v>
      </c>
      <c r="E57" s="38">
        <f t="shared" si="1"/>
        <v>5.27</v>
      </c>
      <c r="F57" s="38">
        <f t="shared" si="2"/>
        <v>5.27</v>
      </c>
      <c r="G57" s="38">
        <f t="shared" si="3"/>
        <v>5.17</v>
      </c>
      <c r="H57" s="38">
        <f t="shared" si="4"/>
        <v>0</v>
      </c>
      <c r="I57" s="38">
        <f t="shared" si="5"/>
        <v>0</v>
      </c>
      <c r="J57" s="38">
        <f t="shared" si="6"/>
        <v>0</v>
      </c>
      <c r="K57" s="38">
        <f t="shared" si="7"/>
        <v>0</v>
      </c>
      <c r="L57" s="38">
        <f t="shared" si="8"/>
        <v>4.53</v>
      </c>
      <c r="M57" s="38">
        <f t="shared" si="9"/>
        <v>0</v>
      </c>
      <c r="N57" s="38">
        <f t="shared" si="10"/>
        <v>0</v>
      </c>
      <c r="O57" s="38">
        <f t="shared" si="11"/>
        <v>0</v>
      </c>
      <c r="P57" s="35">
        <v>5.5</v>
      </c>
      <c r="Q57" s="35">
        <v>5.6</v>
      </c>
      <c r="R57" s="35">
        <v>4.8</v>
      </c>
      <c r="S57" s="35"/>
      <c r="T57" s="35"/>
      <c r="U57" s="35"/>
      <c r="V57" s="35"/>
      <c r="W57" s="35">
        <v>4.5999999999999996</v>
      </c>
      <c r="X57" s="35"/>
      <c r="Y57" s="35"/>
      <c r="Z57" s="35"/>
      <c r="AA57" s="35" t="s">
        <v>1202</v>
      </c>
      <c r="AB57" s="35">
        <v>4.5</v>
      </c>
      <c r="AC57" s="35">
        <v>5.0999999999999996</v>
      </c>
      <c r="AD57" s="35">
        <v>5.2</v>
      </c>
      <c r="AE57" s="35"/>
      <c r="AF57" s="35"/>
      <c r="AG57" s="35"/>
      <c r="AH57" s="35"/>
      <c r="AI57" s="35">
        <v>4.3</v>
      </c>
      <c r="AJ57" s="35"/>
      <c r="AK57" s="35"/>
      <c r="AL57" s="35"/>
      <c r="AM57" s="35" t="s">
        <v>1202</v>
      </c>
      <c r="AN57" s="35">
        <v>5.8</v>
      </c>
      <c r="AO57" s="35">
        <v>5.0999999999999996</v>
      </c>
      <c r="AP57" s="35">
        <v>5.5</v>
      </c>
      <c r="AQ57" s="35"/>
      <c r="AR57" s="35"/>
      <c r="AS57" s="35"/>
      <c r="AT57" s="35"/>
      <c r="AU57" s="35">
        <v>4.7</v>
      </c>
      <c r="AV57" s="35"/>
      <c r="AW57" s="35"/>
      <c r="AX57" s="35"/>
      <c r="AY57" s="35" t="s">
        <v>1202</v>
      </c>
      <c r="AZ57" s="35">
        <v>2.44</v>
      </c>
      <c r="BA57" s="35">
        <v>0</v>
      </c>
    </row>
    <row r="58" spans="1:53" x14ac:dyDescent="0.2">
      <c r="A58" s="34" t="s">
        <v>248</v>
      </c>
      <c r="B58" s="35" t="s">
        <v>1274</v>
      </c>
      <c r="C58" s="36" t="s">
        <v>249</v>
      </c>
      <c r="D58" s="37" t="s">
        <v>1040</v>
      </c>
      <c r="E58" s="38">
        <f t="shared" si="1"/>
        <v>5.93</v>
      </c>
      <c r="F58" s="38">
        <f t="shared" si="2"/>
        <v>0</v>
      </c>
      <c r="G58" s="38">
        <f t="shared" si="3"/>
        <v>0</v>
      </c>
      <c r="H58" s="38">
        <f t="shared" si="4"/>
        <v>0</v>
      </c>
      <c r="I58" s="38">
        <f t="shared" si="5"/>
        <v>5.27</v>
      </c>
      <c r="J58" s="38">
        <f t="shared" si="6"/>
        <v>4.83</v>
      </c>
      <c r="K58" s="38">
        <f t="shared" si="7"/>
        <v>5.87</v>
      </c>
      <c r="L58" s="38">
        <f t="shared" si="8"/>
        <v>6.6</v>
      </c>
      <c r="M58" s="38">
        <f t="shared" si="9"/>
        <v>0</v>
      </c>
      <c r="N58" s="38">
        <f t="shared" si="10"/>
        <v>0</v>
      </c>
      <c r="O58" s="38">
        <f t="shared" si="11"/>
        <v>0</v>
      </c>
      <c r="P58" s="35">
        <v>5.3</v>
      </c>
      <c r="Q58" s="35"/>
      <c r="R58" s="35"/>
      <c r="S58" s="35"/>
      <c r="T58" s="35">
        <v>5.5</v>
      </c>
      <c r="U58" s="35">
        <v>4</v>
      </c>
      <c r="V58" s="35">
        <v>6</v>
      </c>
      <c r="W58" s="35">
        <v>5.0999999999999996</v>
      </c>
      <c r="X58" s="35"/>
      <c r="Y58" s="35"/>
      <c r="Z58" s="35"/>
      <c r="AA58" s="35" t="s">
        <v>1202</v>
      </c>
      <c r="AB58" s="35">
        <v>6.1</v>
      </c>
      <c r="AC58" s="35"/>
      <c r="AD58" s="35"/>
      <c r="AE58" s="35"/>
      <c r="AF58" s="35">
        <v>5.6</v>
      </c>
      <c r="AG58" s="35">
        <v>5.3</v>
      </c>
      <c r="AH58" s="35">
        <v>6.4</v>
      </c>
      <c r="AI58" s="35">
        <v>7.2</v>
      </c>
      <c r="AJ58" s="35"/>
      <c r="AK58" s="35"/>
      <c r="AL58" s="35"/>
      <c r="AM58" s="35" t="s">
        <v>1202</v>
      </c>
      <c r="AN58" s="35">
        <v>6.4</v>
      </c>
      <c r="AO58" s="35"/>
      <c r="AP58" s="35"/>
      <c r="AQ58" s="35"/>
      <c r="AR58" s="35">
        <v>4.7</v>
      </c>
      <c r="AS58" s="35">
        <v>5.2</v>
      </c>
      <c r="AT58" s="35">
        <v>5.2</v>
      </c>
      <c r="AU58" s="35">
        <v>7.5</v>
      </c>
      <c r="AV58" s="35"/>
      <c r="AW58" s="35"/>
      <c r="AX58" s="35"/>
      <c r="AY58" s="35" t="s">
        <v>1202</v>
      </c>
      <c r="AZ58" s="35">
        <v>2.65</v>
      </c>
      <c r="BA58" s="35">
        <v>0</v>
      </c>
    </row>
    <row r="59" spans="1:53" x14ac:dyDescent="0.2">
      <c r="A59" s="34" t="s">
        <v>251</v>
      </c>
      <c r="B59" s="35" t="s">
        <v>1275</v>
      </c>
      <c r="C59" s="36" t="s">
        <v>252</v>
      </c>
      <c r="D59" s="37" t="s">
        <v>1041</v>
      </c>
      <c r="E59" s="38">
        <f t="shared" si="1"/>
        <v>7.17</v>
      </c>
      <c r="F59" s="38">
        <f t="shared" si="2"/>
        <v>0</v>
      </c>
      <c r="G59" s="38">
        <f t="shared" si="3"/>
        <v>0</v>
      </c>
      <c r="H59" s="38">
        <f t="shared" si="4"/>
        <v>0</v>
      </c>
      <c r="I59" s="38">
        <f t="shared" si="5"/>
        <v>7.23</v>
      </c>
      <c r="J59" s="38">
        <f t="shared" si="6"/>
        <v>8.27</v>
      </c>
      <c r="K59" s="38">
        <f t="shared" si="7"/>
        <v>8.8000000000000007</v>
      </c>
      <c r="L59" s="38">
        <f t="shared" si="8"/>
        <v>6.67</v>
      </c>
      <c r="M59" s="38">
        <f t="shared" si="9"/>
        <v>0</v>
      </c>
      <c r="N59" s="38">
        <f t="shared" si="10"/>
        <v>0</v>
      </c>
      <c r="O59" s="38">
        <f t="shared" si="11"/>
        <v>0</v>
      </c>
      <c r="P59" s="35">
        <v>7.2</v>
      </c>
      <c r="Q59" s="35"/>
      <c r="R59" s="35"/>
      <c r="S59" s="35"/>
      <c r="T59" s="35">
        <v>6.7</v>
      </c>
      <c r="U59" s="35">
        <v>8.1</v>
      </c>
      <c r="V59" s="35">
        <v>8.5</v>
      </c>
      <c r="W59" s="35">
        <v>5.7</v>
      </c>
      <c r="X59" s="35"/>
      <c r="Y59" s="35"/>
      <c r="Z59" s="35"/>
      <c r="AA59" s="35" t="s">
        <v>1197</v>
      </c>
      <c r="AB59" s="35">
        <v>6.8</v>
      </c>
      <c r="AC59" s="35"/>
      <c r="AD59" s="35"/>
      <c r="AE59" s="35"/>
      <c r="AF59" s="35">
        <v>7.3</v>
      </c>
      <c r="AG59" s="35">
        <v>8.3000000000000007</v>
      </c>
      <c r="AH59" s="35">
        <v>8.6</v>
      </c>
      <c r="AI59" s="35">
        <v>6.5</v>
      </c>
      <c r="AJ59" s="35"/>
      <c r="AK59" s="35"/>
      <c r="AL59" s="35"/>
      <c r="AM59" s="35" t="s">
        <v>1197</v>
      </c>
      <c r="AN59" s="35">
        <v>7.5</v>
      </c>
      <c r="AO59" s="35"/>
      <c r="AP59" s="35"/>
      <c r="AQ59" s="35"/>
      <c r="AR59" s="35">
        <v>7.7</v>
      </c>
      <c r="AS59" s="35">
        <v>8.4</v>
      </c>
      <c r="AT59" s="35">
        <v>9.3000000000000007</v>
      </c>
      <c r="AU59" s="35">
        <v>7.8</v>
      </c>
      <c r="AV59" s="35"/>
      <c r="AW59" s="35"/>
      <c r="AX59" s="35"/>
      <c r="AY59" s="35" t="s">
        <v>1197</v>
      </c>
      <c r="AZ59" s="35">
        <v>2.81</v>
      </c>
      <c r="BA59" s="35">
        <v>0</v>
      </c>
    </row>
    <row r="60" spans="1:53" x14ac:dyDescent="0.2">
      <c r="A60" s="34" t="s">
        <v>256</v>
      </c>
      <c r="B60" s="35" t="s">
        <v>1276</v>
      </c>
      <c r="C60" s="36" t="s">
        <v>257</v>
      </c>
      <c r="D60" s="37" t="s">
        <v>1042</v>
      </c>
      <c r="E60" s="38">
        <f t="shared" si="1"/>
        <v>6.47</v>
      </c>
      <c r="F60" s="38">
        <f t="shared" si="2"/>
        <v>6.1</v>
      </c>
      <c r="G60" s="38">
        <f t="shared" si="3"/>
        <v>6.1</v>
      </c>
      <c r="H60" s="38">
        <f t="shared" si="4"/>
        <v>0</v>
      </c>
      <c r="I60" s="38">
        <f t="shared" si="5"/>
        <v>6.77</v>
      </c>
      <c r="J60" s="38">
        <f t="shared" si="6"/>
        <v>0</v>
      </c>
      <c r="K60" s="38">
        <f t="shared" si="7"/>
        <v>0</v>
      </c>
      <c r="L60" s="38">
        <f t="shared" si="8"/>
        <v>7.1</v>
      </c>
      <c r="M60" s="38">
        <f t="shared" si="9"/>
        <v>0</v>
      </c>
      <c r="N60" s="38">
        <f t="shared" si="10"/>
        <v>0</v>
      </c>
      <c r="O60" s="38">
        <f t="shared" si="11"/>
        <v>0</v>
      </c>
      <c r="P60" s="35">
        <v>6.5</v>
      </c>
      <c r="Q60" s="35">
        <v>6.2</v>
      </c>
      <c r="R60" s="35">
        <v>5.4</v>
      </c>
      <c r="S60" s="35"/>
      <c r="T60" s="35">
        <v>6.1</v>
      </c>
      <c r="U60" s="35"/>
      <c r="V60" s="35"/>
      <c r="W60" s="35">
        <v>6.8</v>
      </c>
      <c r="X60" s="35"/>
      <c r="Y60" s="35"/>
      <c r="Z60" s="35"/>
      <c r="AA60" s="35" t="s">
        <v>1197</v>
      </c>
      <c r="AB60" s="35">
        <v>6.1</v>
      </c>
      <c r="AC60" s="35">
        <v>6.2</v>
      </c>
      <c r="AD60" s="35">
        <v>7.3</v>
      </c>
      <c r="AE60" s="35"/>
      <c r="AF60" s="35">
        <v>7.4</v>
      </c>
      <c r="AG60" s="35"/>
      <c r="AH60" s="35"/>
      <c r="AI60" s="35">
        <v>7.5</v>
      </c>
      <c r="AJ60" s="35"/>
      <c r="AK60" s="35"/>
      <c r="AL60" s="35"/>
      <c r="AM60" s="35" t="s">
        <v>1197</v>
      </c>
      <c r="AN60" s="35">
        <v>6.8</v>
      </c>
      <c r="AO60" s="35">
        <v>5.9</v>
      </c>
      <c r="AP60" s="35">
        <v>5.6</v>
      </c>
      <c r="AQ60" s="35"/>
      <c r="AR60" s="35">
        <v>6.8</v>
      </c>
      <c r="AS60" s="35"/>
      <c r="AT60" s="35"/>
      <c r="AU60" s="35">
        <v>7</v>
      </c>
      <c r="AV60" s="35"/>
      <c r="AW60" s="35"/>
      <c r="AX60" s="35"/>
      <c r="AY60" s="35" t="s">
        <v>1197</v>
      </c>
      <c r="AZ60" s="35">
        <v>3.24</v>
      </c>
      <c r="BA60" s="35">
        <v>0</v>
      </c>
    </row>
    <row r="61" spans="1:53" x14ac:dyDescent="0.2">
      <c r="A61" s="34" t="s">
        <v>261</v>
      </c>
      <c r="B61" s="35" t="s">
        <v>1277</v>
      </c>
      <c r="C61" s="36" t="s">
        <v>262</v>
      </c>
      <c r="D61" s="37" t="s">
        <v>1043</v>
      </c>
      <c r="E61" s="38">
        <f t="shared" si="1"/>
        <v>5.73</v>
      </c>
      <c r="F61" s="38">
        <f t="shared" si="2"/>
        <v>6.43</v>
      </c>
      <c r="G61" s="38">
        <f t="shared" si="3"/>
        <v>7.7</v>
      </c>
      <c r="H61" s="38">
        <f t="shared" si="4"/>
        <v>0</v>
      </c>
      <c r="I61" s="38">
        <f t="shared" si="5"/>
        <v>6.03</v>
      </c>
      <c r="J61" s="38">
        <f t="shared" si="6"/>
        <v>6.6</v>
      </c>
      <c r="K61" s="38">
        <f t="shared" si="7"/>
        <v>7.1</v>
      </c>
      <c r="L61" s="38">
        <f t="shared" si="8"/>
        <v>0</v>
      </c>
      <c r="M61" s="38">
        <f t="shared" si="9"/>
        <v>0</v>
      </c>
      <c r="N61" s="38">
        <f t="shared" si="10"/>
        <v>0</v>
      </c>
      <c r="O61" s="38">
        <f t="shared" si="11"/>
        <v>0</v>
      </c>
      <c r="P61" s="35">
        <v>4.5999999999999996</v>
      </c>
      <c r="Q61" s="35">
        <v>5.6</v>
      </c>
      <c r="R61" s="35">
        <v>7.2</v>
      </c>
      <c r="S61" s="35"/>
      <c r="T61" s="35">
        <v>5.6</v>
      </c>
      <c r="U61" s="35">
        <v>5.6</v>
      </c>
      <c r="V61" s="35">
        <v>6.7</v>
      </c>
      <c r="W61" s="35">
        <v>0</v>
      </c>
      <c r="X61" s="35">
        <v>0</v>
      </c>
      <c r="Y61" s="35"/>
      <c r="Z61" s="35"/>
      <c r="AA61" s="35" t="s">
        <v>1202</v>
      </c>
      <c r="AB61" s="35">
        <v>5.5</v>
      </c>
      <c r="AC61" s="35">
        <v>5.7</v>
      </c>
      <c r="AD61" s="35">
        <v>6.8</v>
      </c>
      <c r="AE61" s="35"/>
      <c r="AF61" s="35">
        <v>5.9</v>
      </c>
      <c r="AG61" s="35">
        <v>5.8</v>
      </c>
      <c r="AH61" s="35">
        <v>6.7</v>
      </c>
      <c r="AI61" s="35">
        <v>0</v>
      </c>
      <c r="AJ61" s="35">
        <v>0</v>
      </c>
      <c r="AK61" s="35"/>
      <c r="AL61" s="35"/>
      <c r="AM61" s="35" t="s">
        <v>1202</v>
      </c>
      <c r="AN61" s="35">
        <v>7.1</v>
      </c>
      <c r="AO61" s="35">
        <v>8</v>
      </c>
      <c r="AP61" s="35">
        <v>9.1</v>
      </c>
      <c r="AQ61" s="35"/>
      <c r="AR61" s="35">
        <v>6.6</v>
      </c>
      <c r="AS61" s="35">
        <v>8.4</v>
      </c>
      <c r="AT61" s="35">
        <v>7.9</v>
      </c>
      <c r="AU61" s="35">
        <v>0</v>
      </c>
      <c r="AV61" s="35">
        <v>0</v>
      </c>
      <c r="AW61" s="35"/>
      <c r="AX61" s="35"/>
      <c r="AY61" s="35" t="s">
        <v>1197</v>
      </c>
      <c r="AZ61" s="35">
        <v>2.52</v>
      </c>
      <c r="BA61" s="35">
        <v>0</v>
      </c>
    </row>
    <row r="62" spans="1:53" x14ac:dyDescent="0.2">
      <c r="A62" s="34" t="s">
        <v>266</v>
      </c>
      <c r="B62" s="35" t="s">
        <v>1278</v>
      </c>
      <c r="C62" s="36" t="s">
        <v>267</v>
      </c>
      <c r="D62" s="37" t="s">
        <v>1044</v>
      </c>
      <c r="E62" s="38">
        <f t="shared" si="1"/>
        <v>6.73</v>
      </c>
      <c r="F62" s="38">
        <f t="shared" si="2"/>
        <v>7.43</v>
      </c>
      <c r="G62" s="38">
        <f t="shared" si="3"/>
        <v>7.17</v>
      </c>
      <c r="H62" s="38">
        <f t="shared" si="4"/>
        <v>0</v>
      </c>
      <c r="I62" s="38">
        <f t="shared" si="5"/>
        <v>0</v>
      </c>
      <c r="J62" s="38">
        <f t="shared" si="6"/>
        <v>0</v>
      </c>
      <c r="K62" s="38">
        <f t="shared" si="7"/>
        <v>0</v>
      </c>
      <c r="L62" s="38">
        <f t="shared" si="8"/>
        <v>6.67</v>
      </c>
      <c r="M62" s="38">
        <f t="shared" si="9"/>
        <v>0</v>
      </c>
      <c r="N62" s="38">
        <f t="shared" si="10"/>
        <v>0</v>
      </c>
      <c r="O62" s="38">
        <f t="shared" si="11"/>
        <v>0</v>
      </c>
      <c r="P62" s="35">
        <v>6.3</v>
      </c>
      <c r="Q62" s="35">
        <v>7.1</v>
      </c>
      <c r="R62" s="35">
        <v>5.8</v>
      </c>
      <c r="S62" s="35"/>
      <c r="T62" s="35"/>
      <c r="U62" s="35"/>
      <c r="V62" s="35"/>
      <c r="W62" s="35">
        <v>6.8</v>
      </c>
      <c r="X62" s="35"/>
      <c r="Y62" s="35"/>
      <c r="Z62" s="35"/>
      <c r="AA62" s="35" t="s">
        <v>1197</v>
      </c>
      <c r="AB62" s="35">
        <v>7</v>
      </c>
      <c r="AC62" s="35">
        <v>7.9</v>
      </c>
      <c r="AD62" s="35">
        <v>8</v>
      </c>
      <c r="AE62" s="35"/>
      <c r="AF62" s="35"/>
      <c r="AG62" s="35"/>
      <c r="AH62" s="35"/>
      <c r="AI62" s="35">
        <v>6.7</v>
      </c>
      <c r="AJ62" s="35"/>
      <c r="AK62" s="35"/>
      <c r="AL62" s="35"/>
      <c r="AM62" s="35" t="s">
        <v>1197</v>
      </c>
      <c r="AN62" s="35">
        <v>6.9</v>
      </c>
      <c r="AO62" s="35">
        <v>7.3</v>
      </c>
      <c r="AP62" s="35">
        <v>7.7</v>
      </c>
      <c r="AQ62" s="35"/>
      <c r="AR62" s="35"/>
      <c r="AS62" s="35"/>
      <c r="AT62" s="35"/>
      <c r="AU62" s="35">
        <v>6.5</v>
      </c>
      <c r="AV62" s="35"/>
      <c r="AW62" s="35"/>
      <c r="AX62" s="35"/>
      <c r="AY62" s="35" t="s">
        <v>1197</v>
      </c>
      <c r="AZ62" s="35">
        <v>3.02</v>
      </c>
      <c r="BA62" s="35">
        <v>0</v>
      </c>
    </row>
    <row r="63" spans="1:53" x14ac:dyDescent="0.2">
      <c r="A63" s="34" t="s">
        <v>271</v>
      </c>
      <c r="B63" s="35" t="s">
        <v>1279</v>
      </c>
      <c r="C63" s="36" t="s">
        <v>272</v>
      </c>
      <c r="D63" s="37" t="s">
        <v>1045</v>
      </c>
      <c r="E63" s="38">
        <f t="shared" si="1"/>
        <v>8.77</v>
      </c>
      <c r="F63" s="38">
        <f t="shared" si="2"/>
        <v>0</v>
      </c>
      <c r="G63" s="38">
        <f t="shared" si="3"/>
        <v>0</v>
      </c>
      <c r="H63" s="38">
        <f t="shared" si="4"/>
        <v>0</v>
      </c>
      <c r="I63" s="38">
        <f t="shared" si="5"/>
        <v>7.3</v>
      </c>
      <c r="J63" s="38">
        <f t="shared" si="6"/>
        <v>8.83</v>
      </c>
      <c r="K63" s="38">
        <f t="shared" si="7"/>
        <v>8.5</v>
      </c>
      <c r="L63" s="38">
        <f t="shared" si="8"/>
        <v>7.03</v>
      </c>
      <c r="M63" s="38">
        <f t="shared" si="9"/>
        <v>0</v>
      </c>
      <c r="N63" s="38">
        <f t="shared" si="10"/>
        <v>0</v>
      </c>
      <c r="O63" s="38">
        <f t="shared" si="11"/>
        <v>0</v>
      </c>
      <c r="P63" s="35">
        <v>8</v>
      </c>
      <c r="Q63" s="35"/>
      <c r="R63" s="35"/>
      <c r="S63" s="35"/>
      <c r="T63" s="35">
        <v>6.9</v>
      </c>
      <c r="U63" s="35">
        <v>9.3000000000000007</v>
      </c>
      <c r="V63" s="35">
        <v>8.8000000000000007</v>
      </c>
      <c r="W63" s="35">
        <v>7.9</v>
      </c>
      <c r="X63" s="35"/>
      <c r="Y63" s="35"/>
      <c r="Z63" s="35"/>
      <c r="AA63" s="35" t="s">
        <v>1196</v>
      </c>
      <c r="AB63" s="35">
        <v>8.6</v>
      </c>
      <c r="AC63" s="35"/>
      <c r="AD63" s="35"/>
      <c r="AE63" s="35"/>
      <c r="AF63" s="35">
        <v>7.4</v>
      </c>
      <c r="AG63" s="35">
        <v>8.9</v>
      </c>
      <c r="AH63" s="35">
        <v>8.3000000000000007</v>
      </c>
      <c r="AI63" s="35">
        <v>7.4</v>
      </c>
      <c r="AJ63" s="35"/>
      <c r="AK63" s="35"/>
      <c r="AL63" s="35"/>
      <c r="AM63" s="35" t="s">
        <v>1196</v>
      </c>
      <c r="AN63" s="35">
        <v>9.6999999999999993</v>
      </c>
      <c r="AO63" s="35"/>
      <c r="AP63" s="35"/>
      <c r="AQ63" s="35"/>
      <c r="AR63" s="35">
        <v>7.6</v>
      </c>
      <c r="AS63" s="35">
        <v>8.3000000000000007</v>
      </c>
      <c r="AT63" s="35">
        <v>8.4</v>
      </c>
      <c r="AU63" s="35">
        <v>5.8</v>
      </c>
      <c r="AV63" s="35"/>
      <c r="AW63" s="35"/>
      <c r="AX63" s="35"/>
      <c r="AY63" s="35" t="s">
        <v>1197</v>
      </c>
      <c r="AZ63" s="35">
        <v>3.23</v>
      </c>
      <c r="BA63" s="35">
        <v>0</v>
      </c>
    </row>
    <row r="64" spans="1:53" x14ac:dyDescent="0.2">
      <c r="A64" s="34" t="s">
        <v>276</v>
      </c>
      <c r="B64" s="35" t="s">
        <v>1280</v>
      </c>
      <c r="C64" s="36" t="s">
        <v>277</v>
      </c>
      <c r="D64" s="37" t="s">
        <v>1046</v>
      </c>
      <c r="E64" s="38">
        <f t="shared" si="1"/>
        <v>6.87</v>
      </c>
      <c r="F64" s="38">
        <f t="shared" si="2"/>
        <v>6.77</v>
      </c>
      <c r="G64" s="38">
        <f t="shared" si="3"/>
        <v>5.87</v>
      </c>
      <c r="H64" s="38">
        <f t="shared" si="4"/>
        <v>0</v>
      </c>
      <c r="I64" s="38">
        <f t="shared" si="5"/>
        <v>7.37</v>
      </c>
      <c r="J64" s="38">
        <f t="shared" si="6"/>
        <v>7.67</v>
      </c>
      <c r="K64" s="38">
        <f t="shared" si="7"/>
        <v>8.0299999999999994</v>
      </c>
      <c r="L64" s="38">
        <f t="shared" si="8"/>
        <v>5.73</v>
      </c>
      <c r="M64" s="38">
        <f t="shared" si="9"/>
        <v>0</v>
      </c>
      <c r="N64" s="38">
        <f t="shared" si="10"/>
        <v>0</v>
      </c>
      <c r="O64" s="38">
        <f t="shared" si="11"/>
        <v>0</v>
      </c>
      <c r="P64" s="35">
        <v>7.6</v>
      </c>
      <c r="Q64" s="35">
        <v>6.4</v>
      </c>
      <c r="R64" s="35">
        <v>5.5</v>
      </c>
      <c r="S64" s="35"/>
      <c r="T64" s="35">
        <v>6.9</v>
      </c>
      <c r="U64" s="35">
        <v>7.2</v>
      </c>
      <c r="V64" s="35">
        <v>7.9</v>
      </c>
      <c r="W64" s="35">
        <v>5.5</v>
      </c>
      <c r="X64" s="35">
        <v>0</v>
      </c>
      <c r="Y64" s="35"/>
      <c r="Z64" s="35"/>
      <c r="AA64" s="35" t="s">
        <v>1197</v>
      </c>
      <c r="AB64" s="35">
        <v>6.5</v>
      </c>
      <c r="AC64" s="35">
        <v>6.8</v>
      </c>
      <c r="AD64" s="35">
        <v>5.6</v>
      </c>
      <c r="AE64" s="35"/>
      <c r="AF64" s="35">
        <v>7.4</v>
      </c>
      <c r="AG64" s="35">
        <v>8.1999999999999993</v>
      </c>
      <c r="AH64" s="35">
        <v>8.6999999999999993</v>
      </c>
      <c r="AI64" s="35">
        <v>5.7</v>
      </c>
      <c r="AJ64" s="35">
        <v>0</v>
      </c>
      <c r="AK64" s="35"/>
      <c r="AL64" s="35"/>
      <c r="AM64" s="35" t="s">
        <v>1197</v>
      </c>
      <c r="AN64" s="35">
        <v>6.5</v>
      </c>
      <c r="AO64" s="35">
        <v>7.1</v>
      </c>
      <c r="AP64" s="35">
        <v>6.5</v>
      </c>
      <c r="AQ64" s="35"/>
      <c r="AR64" s="35">
        <v>7.8</v>
      </c>
      <c r="AS64" s="35">
        <v>7.6</v>
      </c>
      <c r="AT64" s="35">
        <v>7.5</v>
      </c>
      <c r="AU64" s="35">
        <v>6</v>
      </c>
      <c r="AV64" s="35">
        <v>0</v>
      </c>
      <c r="AW64" s="35"/>
      <c r="AX64" s="35"/>
      <c r="AY64" s="35" t="s">
        <v>1197</v>
      </c>
      <c r="AZ64" s="35">
        <v>2.62</v>
      </c>
      <c r="BA64" s="35">
        <v>0</v>
      </c>
    </row>
    <row r="65" spans="1:54" x14ac:dyDescent="0.2">
      <c r="A65" s="34" t="s">
        <v>280</v>
      </c>
      <c r="B65" s="35" t="s">
        <v>1281</v>
      </c>
      <c r="C65" s="36" t="s">
        <v>281</v>
      </c>
      <c r="D65" s="37" t="s">
        <v>1047</v>
      </c>
      <c r="E65" s="38">
        <f t="shared" si="1"/>
        <v>5.83</v>
      </c>
      <c r="F65" s="38">
        <f t="shared" si="2"/>
        <v>5.73</v>
      </c>
      <c r="G65" s="38">
        <f t="shared" si="3"/>
        <v>5.67</v>
      </c>
      <c r="H65" s="38">
        <f t="shared" si="4"/>
        <v>0</v>
      </c>
      <c r="I65" s="38">
        <f t="shared" si="5"/>
        <v>0</v>
      </c>
      <c r="J65" s="38">
        <f t="shared" si="6"/>
        <v>0</v>
      </c>
      <c r="K65" s="38">
        <f t="shared" si="7"/>
        <v>0</v>
      </c>
      <c r="L65" s="38">
        <f t="shared" si="8"/>
        <v>5.9</v>
      </c>
      <c r="M65" s="38">
        <f t="shared" si="9"/>
        <v>0</v>
      </c>
      <c r="N65" s="38">
        <f t="shared" si="10"/>
        <v>0</v>
      </c>
      <c r="O65" s="38">
        <f t="shared" si="11"/>
        <v>0</v>
      </c>
      <c r="P65" s="35">
        <v>5.5</v>
      </c>
      <c r="Q65" s="35">
        <v>5.2</v>
      </c>
      <c r="R65" s="35">
        <v>4.5999999999999996</v>
      </c>
      <c r="S65" s="35"/>
      <c r="T65" s="35"/>
      <c r="U65" s="35"/>
      <c r="V65" s="35"/>
      <c r="W65" s="35">
        <v>5.6</v>
      </c>
      <c r="X65" s="35"/>
      <c r="Y65" s="35"/>
      <c r="Z65" s="35"/>
      <c r="AA65" s="35" t="s">
        <v>1202</v>
      </c>
      <c r="AB65" s="35">
        <v>5.4</v>
      </c>
      <c r="AC65" s="35">
        <v>5.8</v>
      </c>
      <c r="AD65" s="35">
        <v>5.9</v>
      </c>
      <c r="AE65" s="35"/>
      <c r="AF65" s="35"/>
      <c r="AG65" s="35"/>
      <c r="AH65" s="35"/>
      <c r="AI65" s="35">
        <v>6.1</v>
      </c>
      <c r="AJ65" s="35"/>
      <c r="AK65" s="35"/>
      <c r="AL65" s="35"/>
      <c r="AM65" s="35" t="s">
        <v>1197</v>
      </c>
      <c r="AN65" s="35">
        <v>6.6</v>
      </c>
      <c r="AO65" s="35">
        <v>6.2</v>
      </c>
      <c r="AP65" s="35">
        <v>6.5</v>
      </c>
      <c r="AQ65" s="35"/>
      <c r="AR65" s="35"/>
      <c r="AS65" s="35"/>
      <c r="AT65" s="35"/>
      <c r="AU65" s="35">
        <v>6</v>
      </c>
      <c r="AV65" s="35"/>
      <c r="AW65" s="35"/>
      <c r="AX65" s="35"/>
      <c r="AY65" s="35" t="s">
        <v>1197</v>
      </c>
      <c r="AZ65" s="35">
        <v>2.62</v>
      </c>
      <c r="BA65" s="35">
        <v>0</v>
      </c>
    </row>
    <row r="66" spans="1:54" x14ac:dyDescent="0.2">
      <c r="A66" s="34" t="s">
        <v>285</v>
      </c>
      <c r="B66" s="35" t="s">
        <v>1282</v>
      </c>
      <c r="C66" s="36" t="s">
        <v>286</v>
      </c>
      <c r="D66" s="37" t="s">
        <v>1048</v>
      </c>
      <c r="E66" s="38">
        <f t="shared" si="1"/>
        <v>8.73</v>
      </c>
      <c r="F66" s="38">
        <f t="shared" si="2"/>
        <v>0</v>
      </c>
      <c r="G66" s="38">
        <f t="shared" si="3"/>
        <v>0</v>
      </c>
      <c r="H66" s="38">
        <f t="shared" si="4"/>
        <v>0</v>
      </c>
      <c r="I66" s="38">
        <f t="shared" si="5"/>
        <v>8.3000000000000007</v>
      </c>
      <c r="J66" s="38">
        <f t="shared" si="6"/>
        <v>8.9</v>
      </c>
      <c r="K66" s="38">
        <f t="shared" si="7"/>
        <v>8.77</v>
      </c>
      <c r="L66" s="38">
        <f t="shared" si="8"/>
        <v>7</v>
      </c>
      <c r="M66" s="38">
        <f t="shared" si="9"/>
        <v>0</v>
      </c>
      <c r="N66" s="38">
        <f t="shared" si="10"/>
        <v>0</v>
      </c>
      <c r="O66" s="38">
        <f t="shared" si="11"/>
        <v>0</v>
      </c>
      <c r="P66" s="35">
        <v>8.1999999999999993</v>
      </c>
      <c r="Q66" s="35"/>
      <c r="R66" s="35"/>
      <c r="S66" s="35"/>
      <c r="T66" s="35">
        <v>7.5</v>
      </c>
      <c r="U66" s="35">
        <v>8.5</v>
      </c>
      <c r="V66" s="35">
        <v>8.4</v>
      </c>
      <c r="W66" s="35">
        <v>6</v>
      </c>
      <c r="X66" s="35"/>
      <c r="Y66" s="35"/>
      <c r="Z66" s="35"/>
      <c r="AA66" s="35" t="s">
        <v>1197</v>
      </c>
      <c r="AB66" s="35">
        <v>8.8000000000000007</v>
      </c>
      <c r="AC66" s="35"/>
      <c r="AD66" s="35"/>
      <c r="AE66" s="35"/>
      <c r="AF66" s="35">
        <v>8</v>
      </c>
      <c r="AG66" s="35">
        <v>9.3000000000000007</v>
      </c>
      <c r="AH66" s="35">
        <v>9.1</v>
      </c>
      <c r="AI66" s="35">
        <v>7</v>
      </c>
      <c r="AJ66" s="35"/>
      <c r="AK66" s="35"/>
      <c r="AL66" s="35"/>
      <c r="AM66" s="35" t="s">
        <v>1196</v>
      </c>
      <c r="AN66" s="35">
        <v>9.1999999999999993</v>
      </c>
      <c r="AO66" s="35"/>
      <c r="AP66" s="35"/>
      <c r="AQ66" s="35"/>
      <c r="AR66" s="35">
        <v>9.4</v>
      </c>
      <c r="AS66" s="35">
        <v>8.9</v>
      </c>
      <c r="AT66" s="35">
        <v>8.8000000000000007</v>
      </c>
      <c r="AU66" s="35">
        <v>8</v>
      </c>
      <c r="AV66" s="35"/>
      <c r="AW66" s="35"/>
      <c r="AX66" s="35"/>
      <c r="AY66" s="35" t="s">
        <v>1196</v>
      </c>
      <c r="AZ66" s="35">
        <v>3.6</v>
      </c>
      <c r="BA66" s="35">
        <v>0</v>
      </c>
    </row>
    <row r="67" spans="1:54" x14ac:dyDescent="0.2">
      <c r="A67" s="34" t="s">
        <v>290</v>
      </c>
      <c r="B67" s="35" t="s">
        <v>1283</v>
      </c>
      <c r="C67" s="36" t="s">
        <v>291</v>
      </c>
      <c r="D67" s="37" t="s">
        <v>1049</v>
      </c>
      <c r="E67" s="38">
        <f t="shared" si="1"/>
        <v>8.6300000000000008</v>
      </c>
      <c r="F67" s="38">
        <f t="shared" si="2"/>
        <v>7.77</v>
      </c>
      <c r="G67" s="38">
        <f t="shared" si="3"/>
        <v>7.77</v>
      </c>
      <c r="H67" s="38">
        <f t="shared" si="4"/>
        <v>0</v>
      </c>
      <c r="I67" s="38">
        <f t="shared" si="5"/>
        <v>7</v>
      </c>
      <c r="J67" s="38">
        <f t="shared" si="6"/>
        <v>0</v>
      </c>
      <c r="K67" s="38">
        <f t="shared" si="7"/>
        <v>0</v>
      </c>
      <c r="L67" s="38">
        <f t="shared" si="8"/>
        <v>7.57</v>
      </c>
      <c r="M67" s="38">
        <f t="shared" si="9"/>
        <v>0</v>
      </c>
      <c r="N67" s="38">
        <f t="shared" si="10"/>
        <v>0</v>
      </c>
      <c r="O67" s="38">
        <f t="shared" si="11"/>
        <v>0</v>
      </c>
      <c r="P67" s="35">
        <v>8</v>
      </c>
      <c r="Q67" s="35">
        <v>6.6</v>
      </c>
      <c r="R67" s="35">
        <v>7.3</v>
      </c>
      <c r="S67" s="35"/>
      <c r="T67" s="35">
        <v>7</v>
      </c>
      <c r="U67" s="35"/>
      <c r="V67" s="35"/>
      <c r="W67" s="35">
        <v>7.4</v>
      </c>
      <c r="X67" s="35"/>
      <c r="Y67" s="35"/>
      <c r="Z67" s="35"/>
      <c r="AA67" s="35" t="s">
        <v>1197</v>
      </c>
      <c r="AB67" s="35">
        <v>8.6</v>
      </c>
      <c r="AC67" s="35">
        <v>7.2</v>
      </c>
      <c r="AD67" s="35">
        <v>8</v>
      </c>
      <c r="AE67" s="35"/>
      <c r="AF67" s="35">
        <v>6.9</v>
      </c>
      <c r="AG67" s="35"/>
      <c r="AH67" s="35"/>
      <c r="AI67" s="35">
        <v>7.6</v>
      </c>
      <c r="AJ67" s="35"/>
      <c r="AK67" s="35"/>
      <c r="AL67" s="35"/>
      <c r="AM67" s="35" t="s">
        <v>1196</v>
      </c>
      <c r="AN67" s="35">
        <v>9.3000000000000007</v>
      </c>
      <c r="AO67" s="35">
        <v>9.5</v>
      </c>
      <c r="AP67" s="35">
        <v>8</v>
      </c>
      <c r="AQ67" s="35"/>
      <c r="AR67" s="35">
        <v>7.1</v>
      </c>
      <c r="AS67" s="35"/>
      <c r="AT67" s="35"/>
      <c r="AU67" s="35">
        <v>7.7</v>
      </c>
      <c r="AV67" s="35"/>
      <c r="AW67" s="35"/>
      <c r="AX67" s="35"/>
      <c r="AY67" s="35" t="s">
        <v>1196</v>
      </c>
      <c r="AZ67" s="35">
        <v>0</v>
      </c>
      <c r="BA67" s="35" t="s">
        <v>1403</v>
      </c>
    </row>
    <row r="68" spans="1:54" x14ac:dyDescent="0.2">
      <c r="A68" s="34" t="s">
        <v>294</v>
      </c>
      <c r="B68" s="35" t="s">
        <v>1284</v>
      </c>
      <c r="C68" s="36" t="s">
        <v>295</v>
      </c>
      <c r="D68" s="37" t="s">
        <v>1050</v>
      </c>
      <c r="E68" s="38">
        <f t="shared" ref="E68:E131" si="12">ROUND((P68+AB68+AN68)/3,2)</f>
        <v>6.27</v>
      </c>
      <c r="F68" s="38">
        <f t="shared" ref="F68:F131" si="13">ROUND((Q68+AC68+AO68)/3,2)</f>
        <v>7.2</v>
      </c>
      <c r="G68" s="38">
        <f t="shared" ref="G68:G131" si="14">ROUND((R68+AD68+AP68)/3,2)</f>
        <v>7.33</v>
      </c>
      <c r="H68" s="38">
        <f t="shared" ref="H68:H131" si="15">ROUND((S68+AE68+AQ68)/3,2)</f>
        <v>0</v>
      </c>
      <c r="I68" s="38">
        <f t="shared" ref="I68:I131" si="16">ROUND((T68+AF68+AR68)/3,2)</f>
        <v>0</v>
      </c>
      <c r="J68" s="38">
        <f t="shared" ref="J68:J131" si="17">ROUND((U68+AG68+AS68)/3,2)</f>
        <v>0</v>
      </c>
      <c r="K68" s="38">
        <f t="shared" ref="K68:K131" si="18">ROUND((V68+AH68+AT68)/3,2)</f>
        <v>0</v>
      </c>
      <c r="L68" s="38">
        <f t="shared" ref="L68:L131" si="19">ROUND((W68+AI68+AU68)/3,2)</f>
        <v>6.63</v>
      </c>
      <c r="M68" s="38">
        <f t="shared" ref="M68:M131" si="20">ROUND((X68+AJ68+AV68)/3,2)</f>
        <v>0</v>
      </c>
      <c r="N68" s="38">
        <f t="shared" ref="N68:N131" si="21">ROUND((Y68+AK68+AW68)/3,2)</f>
        <v>0</v>
      </c>
      <c r="O68" s="38">
        <f t="shared" ref="O68:O131" si="22">ROUND((Z68+AL68+AX68)/3,2)</f>
        <v>0</v>
      </c>
      <c r="P68" s="35">
        <v>5.5</v>
      </c>
      <c r="Q68" s="35">
        <v>5.4</v>
      </c>
      <c r="R68" s="35">
        <v>6.7</v>
      </c>
      <c r="S68" s="35"/>
      <c r="T68" s="35"/>
      <c r="U68" s="35"/>
      <c r="V68" s="35"/>
      <c r="W68" s="35">
        <v>5.7</v>
      </c>
      <c r="X68" s="35"/>
      <c r="Y68" s="35"/>
      <c r="Z68" s="35"/>
      <c r="AA68" s="35" t="s">
        <v>1202</v>
      </c>
      <c r="AB68" s="35">
        <v>6.7</v>
      </c>
      <c r="AC68" s="35">
        <v>7.9</v>
      </c>
      <c r="AD68" s="35">
        <v>7.1</v>
      </c>
      <c r="AE68" s="35"/>
      <c r="AF68" s="35"/>
      <c r="AG68" s="35"/>
      <c r="AH68" s="35"/>
      <c r="AI68" s="35">
        <v>7</v>
      </c>
      <c r="AJ68" s="35"/>
      <c r="AK68" s="35"/>
      <c r="AL68" s="35"/>
      <c r="AM68" s="35" t="s">
        <v>1197</v>
      </c>
      <c r="AN68" s="35">
        <v>6.6</v>
      </c>
      <c r="AO68" s="35">
        <v>8.3000000000000007</v>
      </c>
      <c r="AP68" s="35">
        <v>8.1999999999999993</v>
      </c>
      <c r="AQ68" s="35"/>
      <c r="AR68" s="35"/>
      <c r="AS68" s="35"/>
      <c r="AT68" s="35"/>
      <c r="AU68" s="35">
        <v>7.2</v>
      </c>
      <c r="AV68" s="35"/>
      <c r="AW68" s="35"/>
      <c r="AX68" s="35"/>
      <c r="AY68" s="35" t="s">
        <v>1197</v>
      </c>
      <c r="AZ68" s="35">
        <v>3.19</v>
      </c>
      <c r="BA68" s="35">
        <v>0</v>
      </c>
    </row>
    <row r="69" spans="1:54" x14ac:dyDescent="0.2">
      <c r="A69" s="34" t="s">
        <v>298</v>
      </c>
      <c r="B69" s="35" t="s">
        <v>1285</v>
      </c>
      <c r="C69" s="36" t="s">
        <v>299</v>
      </c>
      <c r="D69" s="37" t="s">
        <v>1051</v>
      </c>
      <c r="E69" s="38">
        <f t="shared" si="12"/>
        <v>0</v>
      </c>
      <c r="F69" s="38">
        <f t="shared" si="13"/>
        <v>0</v>
      </c>
      <c r="G69" s="38">
        <f t="shared" si="14"/>
        <v>0</v>
      </c>
      <c r="H69" s="38">
        <f t="shared" si="15"/>
        <v>0</v>
      </c>
      <c r="I69" s="38">
        <f t="shared" si="16"/>
        <v>0</v>
      </c>
      <c r="J69" s="38">
        <f t="shared" si="17"/>
        <v>0</v>
      </c>
      <c r="K69" s="38">
        <f t="shared" si="18"/>
        <v>0</v>
      </c>
      <c r="L69" s="38">
        <f t="shared" si="19"/>
        <v>0</v>
      </c>
      <c r="M69" s="38">
        <f t="shared" si="20"/>
        <v>0</v>
      </c>
      <c r="N69" s="38">
        <f t="shared" si="21"/>
        <v>0</v>
      </c>
      <c r="O69" s="38">
        <f t="shared" si="22"/>
        <v>0</v>
      </c>
      <c r="P69" s="35">
        <v>0</v>
      </c>
      <c r="Q69" s="35">
        <v>0</v>
      </c>
      <c r="R69" s="35">
        <v>0</v>
      </c>
      <c r="S69" s="35">
        <v>0</v>
      </c>
      <c r="T69" s="35">
        <v>0</v>
      </c>
      <c r="U69" s="35">
        <v>0</v>
      </c>
      <c r="V69" s="35">
        <v>0</v>
      </c>
      <c r="W69" s="35">
        <v>0</v>
      </c>
      <c r="X69" s="35">
        <v>0</v>
      </c>
      <c r="Y69" s="35">
        <v>0</v>
      </c>
      <c r="Z69" s="35">
        <v>0</v>
      </c>
      <c r="AA69" s="35" t="s">
        <v>747</v>
      </c>
      <c r="AB69" s="35">
        <v>0</v>
      </c>
      <c r="AC69" s="35">
        <v>0</v>
      </c>
      <c r="AD69" s="35">
        <v>0</v>
      </c>
      <c r="AE69" s="35">
        <v>0</v>
      </c>
      <c r="AF69" s="35">
        <v>0</v>
      </c>
      <c r="AG69" s="35">
        <v>0</v>
      </c>
      <c r="AH69" s="35">
        <v>0</v>
      </c>
      <c r="AI69" s="35">
        <v>0</v>
      </c>
      <c r="AJ69" s="35">
        <v>0</v>
      </c>
      <c r="AK69" s="35">
        <v>0</v>
      </c>
      <c r="AL69" s="35">
        <v>0</v>
      </c>
      <c r="AM69" s="35" t="s">
        <v>747</v>
      </c>
      <c r="AN69" s="35">
        <v>0</v>
      </c>
      <c r="AO69" s="35">
        <v>0</v>
      </c>
      <c r="AP69" s="35">
        <v>0</v>
      </c>
      <c r="AQ69" s="35">
        <v>0</v>
      </c>
      <c r="AR69" s="35">
        <v>0</v>
      </c>
      <c r="AS69" s="35">
        <v>0</v>
      </c>
      <c r="AT69" s="35">
        <v>0</v>
      </c>
      <c r="AU69" s="35">
        <v>0</v>
      </c>
      <c r="AV69" s="35">
        <v>0</v>
      </c>
      <c r="AW69" s="35">
        <v>0</v>
      </c>
      <c r="AX69" s="35">
        <v>0</v>
      </c>
      <c r="AY69" s="35" t="s">
        <v>747</v>
      </c>
      <c r="AZ69" s="35">
        <v>0</v>
      </c>
      <c r="BA69" s="25" t="s">
        <v>1405</v>
      </c>
      <c r="BB69" s="25" t="s">
        <v>1405</v>
      </c>
    </row>
    <row r="70" spans="1:54" x14ac:dyDescent="0.2">
      <c r="A70" s="34" t="s">
        <v>301</v>
      </c>
      <c r="B70" s="35" t="s">
        <v>1286</v>
      </c>
      <c r="C70" s="36" t="s">
        <v>302</v>
      </c>
      <c r="D70" s="37" t="s">
        <v>1052</v>
      </c>
      <c r="E70" s="38">
        <f t="shared" si="12"/>
        <v>6.6</v>
      </c>
      <c r="F70" s="38">
        <f t="shared" si="13"/>
        <v>6.27</v>
      </c>
      <c r="G70" s="38">
        <f t="shared" si="14"/>
        <v>5.03</v>
      </c>
      <c r="H70" s="38">
        <f t="shared" si="15"/>
        <v>0</v>
      </c>
      <c r="I70" s="38">
        <f t="shared" si="16"/>
        <v>5.93</v>
      </c>
      <c r="J70" s="38">
        <f t="shared" si="17"/>
        <v>0</v>
      </c>
      <c r="K70" s="38">
        <f t="shared" si="18"/>
        <v>0</v>
      </c>
      <c r="L70" s="38">
        <f t="shared" si="19"/>
        <v>7.8</v>
      </c>
      <c r="M70" s="38">
        <f t="shared" si="20"/>
        <v>0</v>
      </c>
      <c r="N70" s="38">
        <f t="shared" si="21"/>
        <v>0</v>
      </c>
      <c r="O70" s="38">
        <f t="shared" si="22"/>
        <v>0</v>
      </c>
      <c r="P70" s="35">
        <v>6.6</v>
      </c>
      <c r="Q70" s="35">
        <v>5.0999999999999996</v>
      </c>
      <c r="R70" s="35">
        <v>4.7</v>
      </c>
      <c r="S70" s="35"/>
      <c r="T70" s="35">
        <v>6.5</v>
      </c>
      <c r="U70" s="35"/>
      <c r="V70" s="35"/>
      <c r="W70" s="35">
        <v>7.7</v>
      </c>
      <c r="X70" s="35"/>
      <c r="Y70" s="35"/>
      <c r="Z70" s="35"/>
      <c r="AA70" s="35" t="s">
        <v>1202</v>
      </c>
      <c r="AB70" s="35">
        <v>6.1</v>
      </c>
      <c r="AC70" s="35">
        <v>5.9</v>
      </c>
      <c r="AD70" s="35">
        <v>4</v>
      </c>
      <c r="AE70" s="35"/>
      <c r="AF70" s="35">
        <v>5.0999999999999996</v>
      </c>
      <c r="AG70" s="35"/>
      <c r="AH70" s="35"/>
      <c r="AI70" s="35">
        <v>8</v>
      </c>
      <c r="AJ70" s="35"/>
      <c r="AK70" s="35"/>
      <c r="AL70" s="35"/>
      <c r="AM70" s="35" t="s">
        <v>1202</v>
      </c>
      <c r="AN70" s="35">
        <v>7.1</v>
      </c>
      <c r="AO70" s="35">
        <v>7.8</v>
      </c>
      <c r="AP70" s="35">
        <v>6.4</v>
      </c>
      <c r="AQ70" s="35"/>
      <c r="AR70" s="35">
        <v>6.2</v>
      </c>
      <c r="AS70" s="35"/>
      <c r="AT70" s="35"/>
      <c r="AU70" s="35">
        <v>7.7</v>
      </c>
      <c r="AV70" s="35"/>
      <c r="AW70" s="35"/>
      <c r="AX70" s="35"/>
      <c r="AY70" s="35" t="s">
        <v>1197</v>
      </c>
      <c r="AZ70" s="35">
        <v>0</v>
      </c>
      <c r="BA70" s="35" t="s">
        <v>1403</v>
      </c>
    </row>
    <row r="71" spans="1:54" x14ac:dyDescent="0.2">
      <c r="A71" s="34" t="s">
        <v>306</v>
      </c>
      <c r="B71" s="35" t="s">
        <v>1287</v>
      </c>
      <c r="C71" s="36" t="s">
        <v>307</v>
      </c>
      <c r="D71" s="37" t="s">
        <v>1053</v>
      </c>
      <c r="E71" s="38">
        <f t="shared" si="12"/>
        <v>7.93</v>
      </c>
      <c r="F71" s="38">
        <f t="shared" si="13"/>
        <v>9.4</v>
      </c>
      <c r="G71" s="38">
        <f t="shared" si="14"/>
        <v>8.57</v>
      </c>
      <c r="H71" s="38">
        <f t="shared" si="15"/>
        <v>9.27</v>
      </c>
      <c r="I71" s="38">
        <f t="shared" si="16"/>
        <v>0</v>
      </c>
      <c r="J71" s="38">
        <f t="shared" si="17"/>
        <v>0</v>
      </c>
      <c r="K71" s="38">
        <f t="shared" si="18"/>
        <v>0</v>
      </c>
      <c r="L71" s="38">
        <f t="shared" si="19"/>
        <v>8.5299999999999994</v>
      </c>
      <c r="M71" s="38">
        <f t="shared" si="20"/>
        <v>0</v>
      </c>
      <c r="N71" s="38">
        <f t="shared" si="21"/>
        <v>0</v>
      </c>
      <c r="O71" s="38">
        <f t="shared" si="22"/>
        <v>0</v>
      </c>
      <c r="P71" s="35">
        <v>8.3000000000000007</v>
      </c>
      <c r="Q71" s="35">
        <v>9.5</v>
      </c>
      <c r="R71" s="35">
        <v>8.5</v>
      </c>
      <c r="S71" s="35">
        <v>9.1999999999999993</v>
      </c>
      <c r="T71" s="35"/>
      <c r="U71" s="35"/>
      <c r="V71" s="35"/>
      <c r="W71" s="35">
        <v>8.5</v>
      </c>
      <c r="X71" s="35"/>
      <c r="Y71" s="35"/>
      <c r="Z71" s="35"/>
      <c r="AA71" s="35" t="s">
        <v>1196</v>
      </c>
      <c r="AB71" s="35">
        <v>7.7</v>
      </c>
      <c r="AC71" s="35">
        <v>9.4</v>
      </c>
      <c r="AD71" s="35">
        <v>8.6999999999999993</v>
      </c>
      <c r="AE71" s="35">
        <v>9.6</v>
      </c>
      <c r="AF71" s="35"/>
      <c r="AG71" s="35"/>
      <c r="AH71" s="35"/>
      <c r="AI71" s="35">
        <v>8.8000000000000007</v>
      </c>
      <c r="AJ71" s="35"/>
      <c r="AK71" s="35"/>
      <c r="AL71" s="35"/>
      <c r="AM71" s="35" t="s">
        <v>1196</v>
      </c>
      <c r="AN71" s="35">
        <v>7.8</v>
      </c>
      <c r="AO71" s="35">
        <v>9.3000000000000007</v>
      </c>
      <c r="AP71" s="35">
        <v>8.5</v>
      </c>
      <c r="AQ71" s="35">
        <v>9</v>
      </c>
      <c r="AR71" s="35"/>
      <c r="AS71" s="35"/>
      <c r="AT71" s="35"/>
      <c r="AU71" s="35">
        <v>8.3000000000000007</v>
      </c>
      <c r="AV71" s="35"/>
      <c r="AW71" s="35"/>
      <c r="AX71" s="35"/>
      <c r="AY71" s="35" t="s">
        <v>1196</v>
      </c>
      <c r="AZ71" s="35">
        <v>3.56</v>
      </c>
      <c r="BA71" s="35">
        <v>0</v>
      </c>
    </row>
    <row r="72" spans="1:54" x14ac:dyDescent="0.2">
      <c r="A72" s="34" t="s">
        <v>310</v>
      </c>
      <c r="B72" s="35" t="s">
        <v>1288</v>
      </c>
      <c r="C72" s="36" t="s">
        <v>311</v>
      </c>
      <c r="D72" s="37" t="s">
        <v>1054</v>
      </c>
      <c r="E72" s="38">
        <f t="shared" si="12"/>
        <v>7.17</v>
      </c>
      <c r="F72" s="38">
        <f t="shared" si="13"/>
        <v>0</v>
      </c>
      <c r="G72" s="38">
        <f t="shared" si="14"/>
        <v>0</v>
      </c>
      <c r="H72" s="38">
        <f t="shared" si="15"/>
        <v>0</v>
      </c>
      <c r="I72" s="38">
        <f t="shared" si="16"/>
        <v>6.3</v>
      </c>
      <c r="J72" s="38">
        <f t="shared" si="17"/>
        <v>8.73</v>
      </c>
      <c r="K72" s="38">
        <f t="shared" si="18"/>
        <v>8.17</v>
      </c>
      <c r="L72" s="38">
        <f t="shared" si="19"/>
        <v>6.63</v>
      </c>
      <c r="M72" s="38">
        <f t="shared" si="20"/>
        <v>0</v>
      </c>
      <c r="N72" s="38">
        <f t="shared" si="21"/>
        <v>0</v>
      </c>
      <c r="O72" s="38">
        <f t="shared" si="22"/>
        <v>0</v>
      </c>
      <c r="P72" s="35">
        <v>6.5</v>
      </c>
      <c r="Q72" s="35"/>
      <c r="R72" s="35"/>
      <c r="S72" s="35"/>
      <c r="T72" s="35">
        <v>5.7</v>
      </c>
      <c r="U72" s="35">
        <v>8.6999999999999993</v>
      </c>
      <c r="V72" s="35">
        <v>8</v>
      </c>
      <c r="W72" s="35">
        <v>6.1</v>
      </c>
      <c r="X72" s="35"/>
      <c r="Y72" s="35"/>
      <c r="Z72" s="35"/>
      <c r="AA72" s="35" t="s">
        <v>1197</v>
      </c>
      <c r="AB72" s="35">
        <v>6.9</v>
      </c>
      <c r="AC72" s="35"/>
      <c r="AD72" s="35"/>
      <c r="AE72" s="35"/>
      <c r="AF72" s="35">
        <v>6.6</v>
      </c>
      <c r="AG72" s="35">
        <v>8.1</v>
      </c>
      <c r="AH72" s="35">
        <v>7.1</v>
      </c>
      <c r="AI72" s="35">
        <v>6</v>
      </c>
      <c r="AJ72" s="35"/>
      <c r="AK72" s="35"/>
      <c r="AL72" s="35"/>
      <c r="AM72" s="35" t="s">
        <v>1197</v>
      </c>
      <c r="AN72" s="35">
        <v>8.1</v>
      </c>
      <c r="AO72" s="35"/>
      <c r="AP72" s="35"/>
      <c r="AQ72" s="35"/>
      <c r="AR72" s="35">
        <v>6.6</v>
      </c>
      <c r="AS72" s="35">
        <v>9.4</v>
      </c>
      <c r="AT72" s="35">
        <v>9.4</v>
      </c>
      <c r="AU72" s="35">
        <v>7.8</v>
      </c>
      <c r="AV72" s="35"/>
      <c r="AW72" s="35"/>
      <c r="AX72" s="35"/>
      <c r="AY72" s="35" t="s">
        <v>1196</v>
      </c>
      <c r="AZ72" s="35">
        <v>2.27</v>
      </c>
      <c r="BA72" s="35">
        <v>0</v>
      </c>
    </row>
    <row r="73" spans="1:54" x14ac:dyDescent="0.2">
      <c r="A73" s="34" t="s">
        <v>314</v>
      </c>
      <c r="B73" s="35" t="s">
        <v>1289</v>
      </c>
      <c r="C73" s="36" t="s">
        <v>315</v>
      </c>
      <c r="D73" s="37" t="s">
        <v>1055</v>
      </c>
      <c r="E73" s="38">
        <f t="shared" si="12"/>
        <v>6.47</v>
      </c>
      <c r="F73" s="38">
        <f t="shared" si="13"/>
        <v>7.57</v>
      </c>
      <c r="G73" s="38">
        <f t="shared" si="14"/>
        <v>6.3</v>
      </c>
      <c r="H73" s="38">
        <f t="shared" si="15"/>
        <v>0</v>
      </c>
      <c r="I73" s="38">
        <f t="shared" si="16"/>
        <v>6.27</v>
      </c>
      <c r="J73" s="38">
        <f t="shared" si="17"/>
        <v>0</v>
      </c>
      <c r="K73" s="38">
        <f t="shared" si="18"/>
        <v>0</v>
      </c>
      <c r="L73" s="38">
        <f t="shared" si="19"/>
        <v>5.73</v>
      </c>
      <c r="M73" s="38">
        <f t="shared" si="20"/>
        <v>0</v>
      </c>
      <c r="N73" s="38">
        <f t="shared" si="21"/>
        <v>0</v>
      </c>
      <c r="O73" s="38">
        <f t="shared" si="22"/>
        <v>0</v>
      </c>
      <c r="P73" s="35">
        <v>6.8</v>
      </c>
      <c r="Q73" s="35">
        <v>7</v>
      </c>
      <c r="R73" s="35">
        <v>6.3</v>
      </c>
      <c r="S73" s="35"/>
      <c r="T73" s="35">
        <v>6.7</v>
      </c>
      <c r="U73" s="35"/>
      <c r="V73" s="35"/>
      <c r="W73" s="35">
        <v>6.4</v>
      </c>
      <c r="X73" s="35"/>
      <c r="Y73" s="35"/>
      <c r="Z73" s="35"/>
      <c r="AA73" s="35" t="s">
        <v>1197</v>
      </c>
      <c r="AB73" s="35">
        <v>5.6</v>
      </c>
      <c r="AC73" s="35">
        <v>8</v>
      </c>
      <c r="AD73" s="35">
        <v>4.9000000000000004</v>
      </c>
      <c r="AE73" s="35"/>
      <c r="AF73" s="35">
        <v>5.6</v>
      </c>
      <c r="AG73" s="35"/>
      <c r="AH73" s="35"/>
      <c r="AI73" s="35">
        <v>4.5</v>
      </c>
      <c r="AJ73" s="35"/>
      <c r="AK73" s="35"/>
      <c r="AL73" s="35"/>
      <c r="AM73" s="35" t="s">
        <v>1202</v>
      </c>
      <c r="AN73" s="35">
        <v>7</v>
      </c>
      <c r="AO73" s="35">
        <v>7.7</v>
      </c>
      <c r="AP73" s="35">
        <v>7.7</v>
      </c>
      <c r="AQ73" s="35"/>
      <c r="AR73" s="35">
        <v>6.5</v>
      </c>
      <c r="AS73" s="35"/>
      <c r="AT73" s="35"/>
      <c r="AU73" s="35">
        <v>6.3</v>
      </c>
      <c r="AV73" s="35"/>
      <c r="AW73" s="35"/>
      <c r="AX73" s="35"/>
      <c r="AY73" s="35" t="s">
        <v>1197</v>
      </c>
      <c r="AZ73" s="35">
        <v>3.04</v>
      </c>
      <c r="BA73" s="35">
        <v>0</v>
      </c>
    </row>
    <row r="74" spans="1:54" x14ac:dyDescent="0.2">
      <c r="A74" s="34" t="s">
        <v>318</v>
      </c>
      <c r="B74" s="35" t="s">
        <v>1290</v>
      </c>
      <c r="C74" s="36" t="s">
        <v>319</v>
      </c>
      <c r="D74" s="37" t="s">
        <v>1056</v>
      </c>
      <c r="E74" s="38">
        <f t="shared" si="12"/>
        <v>8.0299999999999994</v>
      </c>
      <c r="F74" s="38">
        <f t="shared" si="13"/>
        <v>8.17</v>
      </c>
      <c r="G74" s="38">
        <f t="shared" si="14"/>
        <v>7.87</v>
      </c>
      <c r="H74" s="38">
        <f t="shared" si="15"/>
        <v>0</v>
      </c>
      <c r="I74" s="38">
        <f t="shared" si="16"/>
        <v>7.33</v>
      </c>
      <c r="J74" s="38">
        <f t="shared" si="17"/>
        <v>0</v>
      </c>
      <c r="K74" s="38">
        <f t="shared" si="18"/>
        <v>0</v>
      </c>
      <c r="L74" s="38">
        <f t="shared" si="19"/>
        <v>6.4</v>
      </c>
      <c r="M74" s="38">
        <f t="shared" si="20"/>
        <v>0</v>
      </c>
      <c r="N74" s="38">
        <f t="shared" si="21"/>
        <v>0</v>
      </c>
      <c r="O74" s="38">
        <f t="shared" si="22"/>
        <v>0</v>
      </c>
      <c r="P74" s="35">
        <v>7.4</v>
      </c>
      <c r="Q74" s="35">
        <v>7.5</v>
      </c>
      <c r="R74" s="35">
        <v>7.4</v>
      </c>
      <c r="S74" s="35"/>
      <c r="T74" s="35">
        <v>6.7</v>
      </c>
      <c r="U74" s="35"/>
      <c r="V74" s="35"/>
      <c r="W74" s="35">
        <v>5.5</v>
      </c>
      <c r="X74" s="35"/>
      <c r="Y74" s="35"/>
      <c r="Z74" s="35"/>
      <c r="AA74" s="35" t="s">
        <v>1197</v>
      </c>
      <c r="AB74" s="35">
        <v>8.3000000000000007</v>
      </c>
      <c r="AC74" s="35">
        <v>8.6</v>
      </c>
      <c r="AD74" s="35">
        <v>7.8</v>
      </c>
      <c r="AE74" s="35"/>
      <c r="AF74" s="35">
        <v>7.5</v>
      </c>
      <c r="AG74" s="35"/>
      <c r="AH74" s="35"/>
      <c r="AI74" s="35">
        <v>6.6</v>
      </c>
      <c r="AJ74" s="35"/>
      <c r="AK74" s="35"/>
      <c r="AL74" s="35"/>
      <c r="AM74" s="35" t="s">
        <v>1196</v>
      </c>
      <c r="AN74" s="35">
        <v>8.4</v>
      </c>
      <c r="AO74" s="35">
        <v>8.4</v>
      </c>
      <c r="AP74" s="35">
        <v>8.4</v>
      </c>
      <c r="AQ74" s="35"/>
      <c r="AR74" s="35">
        <v>7.8</v>
      </c>
      <c r="AS74" s="35"/>
      <c r="AT74" s="35"/>
      <c r="AU74" s="35">
        <v>7.1</v>
      </c>
      <c r="AV74" s="35"/>
      <c r="AW74" s="35"/>
      <c r="AX74" s="35"/>
      <c r="AY74" s="35" t="s">
        <v>1196</v>
      </c>
      <c r="AZ74" s="35">
        <v>2.99</v>
      </c>
      <c r="BA74" s="35">
        <v>0</v>
      </c>
    </row>
    <row r="75" spans="1:54" x14ac:dyDescent="0.2">
      <c r="A75" s="34" t="s">
        <v>322</v>
      </c>
      <c r="B75" s="35" t="s">
        <v>1291</v>
      </c>
      <c r="C75" s="36" t="s">
        <v>323</v>
      </c>
      <c r="D75" s="37" t="s">
        <v>1057</v>
      </c>
      <c r="E75" s="38">
        <f t="shared" si="12"/>
        <v>6</v>
      </c>
      <c r="F75" s="38">
        <f t="shared" si="13"/>
        <v>0</v>
      </c>
      <c r="G75" s="38">
        <f t="shared" si="14"/>
        <v>0</v>
      </c>
      <c r="H75" s="38">
        <f t="shared" si="15"/>
        <v>0</v>
      </c>
      <c r="I75" s="38">
        <f t="shared" si="16"/>
        <v>4.5999999999999996</v>
      </c>
      <c r="J75" s="38">
        <f t="shared" si="17"/>
        <v>5.07</v>
      </c>
      <c r="K75" s="38">
        <f t="shared" si="18"/>
        <v>5.6</v>
      </c>
      <c r="L75" s="38">
        <f t="shared" si="19"/>
        <v>5.07</v>
      </c>
      <c r="M75" s="38">
        <f t="shared" si="20"/>
        <v>0</v>
      </c>
      <c r="N75" s="38">
        <f t="shared" si="21"/>
        <v>0</v>
      </c>
      <c r="O75" s="38">
        <f t="shared" si="22"/>
        <v>0</v>
      </c>
      <c r="P75" s="35">
        <v>6.2</v>
      </c>
      <c r="Q75" s="35"/>
      <c r="R75" s="35"/>
      <c r="S75" s="35"/>
      <c r="T75" s="35">
        <v>5.3</v>
      </c>
      <c r="U75" s="35">
        <v>5.3</v>
      </c>
      <c r="V75" s="35">
        <v>5.6</v>
      </c>
      <c r="W75" s="35">
        <v>4.8</v>
      </c>
      <c r="X75" s="35"/>
      <c r="Y75" s="35"/>
      <c r="Z75" s="35"/>
      <c r="AA75" s="35" t="s">
        <v>1202</v>
      </c>
      <c r="AB75" s="35">
        <v>6.3</v>
      </c>
      <c r="AC75" s="35"/>
      <c r="AD75" s="35"/>
      <c r="AE75" s="35"/>
      <c r="AF75" s="35">
        <v>4.8</v>
      </c>
      <c r="AG75" s="35">
        <v>4.7</v>
      </c>
      <c r="AH75" s="35">
        <v>5.3</v>
      </c>
      <c r="AI75" s="35">
        <v>4.5999999999999996</v>
      </c>
      <c r="AJ75" s="35"/>
      <c r="AK75" s="35"/>
      <c r="AL75" s="35"/>
      <c r="AM75" s="35" t="s">
        <v>1202</v>
      </c>
      <c r="AN75" s="35">
        <v>5.5</v>
      </c>
      <c r="AO75" s="35"/>
      <c r="AP75" s="35"/>
      <c r="AQ75" s="35"/>
      <c r="AR75" s="35">
        <v>3.7</v>
      </c>
      <c r="AS75" s="35">
        <v>5.2</v>
      </c>
      <c r="AT75" s="35">
        <v>5.9</v>
      </c>
      <c r="AU75" s="35">
        <v>5.8</v>
      </c>
      <c r="AV75" s="35"/>
      <c r="AW75" s="35"/>
      <c r="AX75" s="35"/>
      <c r="AY75" s="35" t="s">
        <v>1202</v>
      </c>
      <c r="AZ75" s="35">
        <v>2.29</v>
      </c>
      <c r="BA75" s="35">
        <v>0</v>
      </c>
    </row>
    <row r="76" spans="1:54" x14ac:dyDescent="0.2">
      <c r="A76" s="34" t="s">
        <v>325</v>
      </c>
      <c r="B76" s="35" t="s">
        <v>1292</v>
      </c>
      <c r="C76" s="36" t="s">
        <v>326</v>
      </c>
      <c r="D76" s="37" t="s">
        <v>1058</v>
      </c>
      <c r="E76" s="38">
        <f t="shared" si="12"/>
        <v>6</v>
      </c>
      <c r="F76" s="38">
        <f t="shared" si="13"/>
        <v>6.23</v>
      </c>
      <c r="G76" s="38">
        <f t="shared" si="14"/>
        <v>5.8</v>
      </c>
      <c r="H76" s="38">
        <f t="shared" si="15"/>
        <v>0</v>
      </c>
      <c r="I76" s="38">
        <f t="shared" si="16"/>
        <v>0</v>
      </c>
      <c r="J76" s="38">
        <f t="shared" si="17"/>
        <v>0</v>
      </c>
      <c r="K76" s="38">
        <f t="shared" si="18"/>
        <v>0</v>
      </c>
      <c r="L76" s="38">
        <f t="shared" si="19"/>
        <v>6.4</v>
      </c>
      <c r="M76" s="38">
        <f t="shared" si="20"/>
        <v>0</v>
      </c>
      <c r="N76" s="38">
        <f t="shared" si="21"/>
        <v>0</v>
      </c>
      <c r="O76" s="38">
        <f t="shared" si="22"/>
        <v>0</v>
      </c>
      <c r="P76" s="35">
        <v>6.2</v>
      </c>
      <c r="Q76" s="35">
        <v>6.2</v>
      </c>
      <c r="R76" s="35">
        <v>6.4</v>
      </c>
      <c r="S76" s="35"/>
      <c r="T76" s="35"/>
      <c r="U76" s="35"/>
      <c r="V76" s="35"/>
      <c r="W76" s="35">
        <v>6.5</v>
      </c>
      <c r="X76" s="35"/>
      <c r="Y76" s="35"/>
      <c r="Z76" s="35"/>
      <c r="AA76" s="35" t="s">
        <v>1202</v>
      </c>
      <c r="AB76" s="35">
        <v>6.1</v>
      </c>
      <c r="AC76" s="35">
        <v>6.3</v>
      </c>
      <c r="AD76" s="35">
        <v>5.9</v>
      </c>
      <c r="AE76" s="35"/>
      <c r="AF76" s="35"/>
      <c r="AG76" s="35"/>
      <c r="AH76" s="35"/>
      <c r="AI76" s="35">
        <v>5.9</v>
      </c>
      <c r="AJ76" s="35"/>
      <c r="AK76" s="35"/>
      <c r="AL76" s="35"/>
      <c r="AM76" s="35" t="s">
        <v>1202</v>
      </c>
      <c r="AN76" s="35">
        <v>5.7</v>
      </c>
      <c r="AO76" s="35">
        <v>6.2</v>
      </c>
      <c r="AP76" s="35">
        <v>5.0999999999999996</v>
      </c>
      <c r="AQ76" s="35"/>
      <c r="AR76" s="35"/>
      <c r="AS76" s="35"/>
      <c r="AT76" s="35"/>
      <c r="AU76" s="35">
        <v>6.8</v>
      </c>
      <c r="AV76" s="35"/>
      <c r="AW76" s="35"/>
      <c r="AX76" s="35"/>
      <c r="AY76" s="35" t="s">
        <v>1202</v>
      </c>
      <c r="AZ76" s="35">
        <v>0</v>
      </c>
      <c r="BA76" s="35" t="s">
        <v>1403</v>
      </c>
    </row>
    <row r="77" spans="1:54" x14ac:dyDescent="0.2">
      <c r="A77" s="34" t="s">
        <v>329</v>
      </c>
      <c r="B77" s="35" t="s">
        <v>1293</v>
      </c>
      <c r="C77" s="36" t="s">
        <v>330</v>
      </c>
      <c r="D77" s="37" t="s">
        <v>1059</v>
      </c>
      <c r="E77" s="38">
        <f t="shared" si="12"/>
        <v>8.83</v>
      </c>
      <c r="F77" s="38">
        <f t="shared" si="13"/>
        <v>8.73</v>
      </c>
      <c r="G77" s="38">
        <f t="shared" si="14"/>
        <v>8.5299999999999994</v>
      </c>
      <c r="H77" s="38">
        <f t="shared" si="15"/>
        <v>0</v>
      </c>
      <c r="I77" s="38">
        <f t="shared" si="16"/>
        <v>7.43</v>
      </c>
      <c r="J77" s="38">
        <f t="shared" si="17"/>
        <v>8.8699999999999992</v>
      </c>
      <c r="K77" s="38">
        <f t="shared" si="18"/>
        <v>8.27</v>
      </c>
      <c r="L77" s="38">
        <f t="shared" si="19"/>
        <v>7.77</v>
      </c>
      <c r="M77" s="38">
        <f t="shared" si="20"/>
        <v>0</v>
      </c>
      <c r="N77" s="38">
        <f t="shared" si="21"/>
        <v>0</v>
      </c>
      <c r="O77" s="38">
        <f t="shared" si="22"/>
        <v>0</v>
      </c>
      <c r="P77" s="35">
        <v>9.4</v>
      </c>
      <c r="Q77" s="35">
        <v>9.4</v>
      </c>
      <c r="R77" s="35">
        <v>9.6</v>
      </c>
      <c r="S77" s="35"/>
      <c r="T77" s="35">
        <v>7.3</v>
      </c>
      <c r="U77" s="35">
        <v>8.8000000000000007</v>
      </c>
      <c r="V77" s="35">
        <v>8.5</v>
      </c>
      <c r="W77" s="35">
        <v>7.7</v>
      </c>
      <c r="X77" s="35">
        <v>0</v>
      </c>
      <c r="Y77" s="35"/>
      <c r="Z77" s="35"/>
      <c r="AA77" s="35" t="s">
        <v>1196</v>
      </c>
      <c r="AB77" s="35">
        <v>8.5</v>
      </c>
      <c r="AC77" s="35">
        <v>8.1999999999999993</v>
      </c>
      <c r="AD77" s="35">
        <v>7.9</v>
      </c>
      <c r="AE77" s="35"/>
      <c r="AF77" s="35">
        <v>7.5</v>
      </c>
      <c r="AG77" s="35">
        <v>9.6</v>
      </c>
      <c r="AH77" s="35">
        <v>8.5</v>
      </c>
      <c r="AI77" s="35">
        <v>8.1999999999999993</v>
      </c>
      <c r="AJ77" s="35">
        <v>0</v>
      </c>
      <c r="AK77" s="35"/>
      <c r="AL77" s="35"/>
      <c r="AM77" s="35" t="s">
        <v>1196</v>
      </c>
      <c r="AN77" s="35">
        <v>8.6</v>
      </c>
      <c r="AO77" s="35">
        <v>8.6</v>
      </c>
      <c r="AP77" s="35">
        <v>8.1</v>
      </c>
      <c r="AQ77" s="35"/>
      <c r="AR77" s="35">
        <v>7.5</v>
      </c>
      <c r="AS77" s="35">
        <v>8.1999999999999993</v>
      </c>
      <c r="AT77" s="35">
        <v>7.8</v>
      </c>
      <c r="AU77" s="35">
        <v>7.4</v>
      </c>
      <c r="AV77" s="35">
        <v>0</v>
      </c>
      <c r="AW77" s="35"/>
      <c r="AX77" s="35"/>
      <c r="AY77" s="35" t="s">
        <v>1196</v>
      </c>
      <c r="AZ77" s="35">
        <v>3.06</v>
      </c>
      <c r="BA77" s="35">
        <v>0</v>
      </c>
    </row>
    <row r="78" spans="1:54" x14ac:dyDescent="0.2">
      <c r="A78" s="34" t="s">
        <v>334</v>
      </c>
      <c r="B78" s="35" t="s">
        <v>1294</v>
      </c>
      <c r="C78" s="36" t="s">
        <v>335</v>
      </c>
      <c r="D78" s="37" t="s">
        <v>1060</v>
      </c>
      <c r="E78" s="38">
        <f t="shared" si="12"/>
        <v>6.17</v>
      </c>
      <c r="F78" s="38">
        <f t="shared" si="13"/>
        <v>5.13</v>
      </c>
      <c r="G78" s="38">
        <f t="shared" si="14"/>
        <v>4.47</v>
      </c>
      <c r="H78" s="38">
        <f t="shared" si="15"/>
        <v>0</v>
      </c>
      <c r="I78" s="38">
        <f t="shared" si="16"/>
        <v>6.47</v>
      </c>
      <c r="J78" s="38">
        <f t="shared" si="17"/>
        <v>5.37</v>
      </c>
      <c r="K78" s="38">
        <f t="shared" si="18"/>
        <v>6.23</v>
      </c>
      <c r="L78" s="38">
        <f t="shared" si="19"/>
        <v>4.67</v>
      </c>
      <c r="M78" s="38">
        <f t="shared" si="20"/>
        <v>0</v>
      </c>
      <c r="N78" s="38">
        <f t="shared" si="21"/>
        <v>0</v>
      </c>
      <c r="O78" s="38">
        <f t="shared" si="22"/>
        <v>0</v>
      </c>
      <c r="P78" s="35">
        <v>5.9</v>
      </c>
      <c r="Q78" s="35">
        <v>4.9000000000000004</v>
      </c>
      <c r="R78" s="35">
        <v>4.4000000000000004</v>
      </c>
      <c r="S78" s="35"/>
      <c r="T78" s="35">
        <v>6.2</v>
      </c>
      <c r="U78" s="35">
        <v>5.3</v>
      </c>
      <c r="V78" s="35">
        <v>5.6</v>
      </c>
      <c r="W78" s="35">
        <v>4.4000000000000004</v>
      </c>
      <c r="X78" s="35">
        <v>0</v>
      </c>
      <c r="Y78" s="35"/>
      <c r="Z78" s="35"/>
      <c r="AA78" s="35" t="s">
        <v>1202</v>
      </c>
      <c r="AB78" s="35">
        <v>6.4</v>
      </c>
      <c r="AC78" s="35">
        <v>5.4</v>
      </c>
      <c r="AD78" s="35">
        <v>4.5</v>
      </c>
      <c r="AE78" s="35"/>
      <c r="AF78" s="35">
        <v>6.9</v>
      </c>
      <c r="AG78" s="35">
        <v>5.6</v>
      </c>
      <c r="AH78" s="35">
        <v>7.1</v>
      </c>
      <c r="AI78" s="35">
        <v>4.5</v>
      </c>
      <c r="AJ78" s="35">
        <v>0</v>
      </c>
      <c r="AK78" s="35"/>
      <c r="AL78" s="35"/>
      <c r="AM78" s="35" t="s">
        <v>1202</v>
      </c>
      <c r="AN78" s="35">
        <v>6.2</v>
      </c>
      <c r="AO78" s="35">
        <v>5.0999999999999996</v>
      </c>
      <c r="AP78" s="35">
        <v>4.5</v>
      </c>
      <c r="AQ78" s="35"/>
      <c r="AR78" s="35">
        <v>6.3</v>
      </c>
      <c r="AS78" s="35">
        <v>5.2</v>
      </c>
      <c r="AT78" s="35">
        <v>6</v>
      </c>
      <c r="AU78" s="35">
        <v>5.0999999999999996</v>
      </c>
      <c r="AV78" s="35">
        <v>0</v>
      </c>
      <c r="AW78" s="35"/>
      <c r="AX78" s="35"/>
      <c r="AY78" s="35" t="s">
        <v>1202</v>
      </c>
      <c r="AZ78" s="35">
        <v>0</v>
      </c>
      <c r="BA78" s="35" t="s">
        <v>1403</v>
      </c>
    </row>
    <row r="79" spans="1:54" x14ac:dyDescent="0.2">
      <c r="A79" s="34" t="s">
        <v>338</v>
      </c>
      <c r="B79" s="35" t="s">
        <v>1295</v>
      </c>
      <c r="C79" s="36" t="s">
        <v>339</v>
      </c>
      <c r="D79" s="37" t="s">
        <v>1061</v>
      </c>
      <c r="E79" s="38">
        <f t="shared" si="12"/>
        <v>5.67</v>
      </c>
      <c r="F79" s="38">
        <f t="shared" si="13"/>
        <v>5.63</v>
      </c>
      <c r="G79" s="38">
        <f t="shared" si="14"/>
        <v>4.87</v>
      </c>
      <c r="H79" s="38">
        <f t="shared" si="15"/>
        <v>0</v>
      </c>
      <c r="I79" s="38">
        <f t="shared" si="16"/>
        <v>6.33</v>
      </c>
      <c r="J79" s="38">
        <f t="shared" si="17"/>
        <v>0</v>
      </c>
      <c r="K79" s="38">
        <f t="shared" si="18"/>
        <v>0</v>
      </c>
      <c r="L79" s="38">
        <f t="shared" si="19"/>
        <v>4.63</v>
      </c>
      <c r="M79" s="38">
        <f t="shared" si="20"/>
        <v>0</v>
      </c>
      <c r="N79" s="38">
        <f t="shared" si="21"/>
        <v>0</v>
      </c>
      <c r="O79" s="38">
        <f t="shared" si="22"/>
        <v>0</v>
      </c>
      <c r="P79" s="35">
        <v>6.5</v>
      </c>
      <c r="Q79" s="35">
        <v>6.2</v>
      </c>
      <c r="R79" s="35">
        <v>5.0999999999999996</v>
      </c>
      <c r="S79" s="35"/>
      <c r="T79" s="35">
        <v>6.1</v>
      </c>
      <c r="U79" s="35"/>
      <c r="V79" s="35"/>
      <c r="W79" s="35">
        <v>3.9</v>
      </c>
      <c r="X79" s="35"/>
      <c r="Y79" s="35"/>
      <c r="Z79" s="35"/>
      <c r="AA79" s="35" t="s">
        <v>1202</v>
      </c>
      <c r="AB79" s="35">
        <v>5.6</v>
      </c>
      <c r="AC79" s="35">
        <v>5</v>
      </c>
      <c r="AD79" s="35">
        <v>4.5</v>
      </c>
      <c r="AE79" s="35"/>
      <c r="AF79" s="35">
        <v>6.6</v>
      </c>
      <c r="AG79" s="35"/>
      <c r="AH79" s="35"/>
      <c r="AI79" s="35">
        <v>5.5</v>
      </c>
      <c r="AJ79" s="35"/>
      <c r="AK79" s="35"/>
      <c r="AL79" s="35"/>
      <c r="AM79" s="35" t="s">
        <v>1199</v>
      </c>
      <c r="AN79" s="35">
        <v>4.9000000000000004</v>
      </c>
      <c r="AO79" s="35">
        <v>5.7</v>
      </c>
      <c r="AP79" s="35">
        <v>5</v>
      </c>
      <c r="AQ79" s="35"/>
      <c r="AR79" s="35">
        <v>6.3</v>
      </c>
      <c r="AS79" s="35"/>
      <c r="AT79" s="35"/>
      <c r="AU79" s="35">
        <v>4.5</v>
      </c>
      <c r="AV79" s="35"/>
      <c r="AW79" s="35"/>
      <c r="AX79" s="35"/>
      <c r="AY79" s="35" t="s">
        <v>1202</v>
      </c>
      <c r="AZ79" s="35">
        <v>2.88</v>
      </c>
      <c r="BA79" s="35">
        <v>0</v>
      </c>
    </row>
    <row r="80" spans="1:54" x14ac:dyDescent="0.2">
      <c r="A80" s="34" t="s">
        <v>341</v>
      </c>
      <c r="B80" s="35" t="s">
        <v>1296</v>
      </c>
      <c r="C80" s="36" t="s">
        <v>342</v>
      </c>
      <c r="D80" s="37" t="s">
        <v>1062</v>
      </c>
      <c r="E80" s="38">
        <f t="shared" si="12"/>
        <v>5.7</v>
      </c>
      <c r="F80" s="38">
        <f t="shared" si="13"/>
        <v>6</v>
      </c>
      <c r="G80" s="38">
        <f t="shared" si="14"/>
        <v>7.03</v>
      </c>
      <c r="H80" s="38">
        <f t="shared" si="15"/>
        <v>0</v>
      </c>
      <c r="I80" s="38">
        <f t="shared" si="16"/>
        <v>5.47</v>
      </c>
      <c r="J80" s="38">
        <f t="shared" si="17"/>
        <v>0</v>
      </c>
      <c r="K80" s="38">
        <f t="shared" si="18"/>
        <v>0</v>
      </c>
      <c r="L80" s="38">
        <f t="shared" si="19"/>
        <v>5.8</v>
      </c>
      <c r="M80" s="38">
        <f t="shared" si="20"/>
        <v>0</v>
      </c>
      <c r="N80" s="38">
        <f t="shared" si="21"/>
        <v>0</v>
      </c>
      <c r="O80" s="38">
        <f t="shared" si="22"/>
        <v>0</v>
      </c>
      <c r="P80" s="35">
        <v>4.3</v>
      </c>
      <c r="Q80" s="35">
        <v>5.6</v>
      </c>
      <c r="R80" s="35">
        <v>8.1</v>
      </c>
      <c r="S80" s="35"/>
      <c r="T80" s="35">
        <v>5.4</v>
      </c>
      <c r="U80" s="35"/>
      <c r="V80" s="35"/>
      <c r="W80" s="35">
        <v>6.4</v>
      </c>
      <c r="X80" s="35"/>
      <c r="Y80" s="35"/>
      <c r="Z80" s="35"/>
      <c r="AA80" s="35" t="s">
        <v>1202</v>
      </c>
      <c r="AB80" s="35">
        <v>6.3</v>
      </c>
      <c r="AC80" s="35">
        <v>6.2</v>
      </c>
      <c r="AD80" s="35">
        <v>6.6</v>
      </c>
      <c r="AE80" s="35"/>
      <c r="AF80" s="35">
        <v>5.7</v>
      </c>
      <c r="AG80" s="35"/>
      <c r="AH80" s="35"/>
      <c r="AI80" s="35">
        <v>5.5</v>
      </c>
      <c r="AJ80" s="35"/>
      <c r="AK80" s="35"/>
      <c r="AL80" s="35"/>
      <c r="AM80" s="35" t="s">
        <v>1202</v>
      </c>
      <c r="AN80" s="35">
        <v>6.5</v>
      </c>
      <c r="AO80" s="35">
        <v>6.2</v>
      </c>
      <c r="AP80" s="35">
        <v>6.4</v>
      </c>
      <c r="AQ80" s="35"/>
      <c r="AR80" s="35">
        <v>5.3</v>
      </c>
      <c r="AS80" s="35"/>
      <c r="AT80" s="35"/>
      <c r="AU80" s="35">
        <v>5.5</v>
      </c>
      <c r="AV80" s="35"/>
      <c r="AW80" s="35"/>
      <c r="AX80" s="35"/>
      <c r="AY80" s="35" t="s">
        <v>1197</v>
      </c>
      <c r="AZ80" s="35">
        <v>2.52</v>
      </c>
      <c r="BA80" s="35">
        <v>0</v>
      </c>
    </row>
    <row r="81" spans="1:54" x14ac:dyDescent="0.2">
      <c r="A81" s="34" t="s">
        <v>345</v>
      </c>
      <c r="B81" s="35" t="s">
        <v>1297</v>
      </c>
      <c r="C81" s="36" t="s">
        <v>346</v>
      </c>
      <c r="D81" s="37" t="s">
        <v>1063</v>
      </c>
      <c r="E81" s="38">
        <f t="shared" si="12"/>
        <v>5.63</v>
      </c>
      <c r="F81" s="38">
        <f t="shared" si="13"/>
        <v>5.47</v>
      </c>
      <c r="G81" s="38">
        <f t="shared" si="14"/>
        <v>5.8</v>
      </c>
      <c r="H81" s="38">
        <f t="shared" si="15"/>
        <v>0</v>
      </c>
      <c r="I81" s="38">
        <f t="shared" si="16"/>
        <v>6.53</v>
      </c>
      <c r="J81" s="38">
        <f t="shared" si="17"/>
        <v>0</v>
      </c>
      <c r="K81" s="38">
        <f t="shared" si="18"/>
        <v>0</v>
      </c>
      <c r="L81" s="38">
        <f t="shared" si="19"/>
        <v>5.2</v>
      </c>
      <c r="M81" s="38">
        <f t="shared" si="20"/>
        <v>0</v>
      </c>
      <c r="N81" s="38">
        <f t="shared" si="21"/>
        <v>0</v>
      </c>
      <c r="O81" s="38">
        <f t="shared" si="22"/>
        <v>0</v>
      </c>
      <c r="P81" s="35">
        <v>5.9</v>
      </c>
      <c r="Q81" s="35">
        <v>5.7</v>
      </c>
      <c r="R81" s="35">
        <v>6.4</v>
      </c>
      <c r="S81" s="35"/>
      <c r="T81" s="35">
        <v>5.5</v>
      </c>
      <c r="U81" s="35"/>
      <c r="V81" s="35"/>
      <c r="W81" s="35">
        <v>4.5999999999999996</v>
      </c>
      <c r="X81" s="35"/>
      <c r="Y81" s="35"/>
      <c r="Z81" s="35"/>
      <c r="AA81" s="35" t="s">
        <v>1202</v>
      </c>
      <c r="AB81" s="35">
        <v>4.5</v>
      </c>
      <c r="AC81" s="35">
        <v>4.9000000000000004</v>
      </c>
      <c r="AD81" s="35">
        <v>4.7</v>
      </c>
      <c r="AE81" s="35"/>
      <c r="AF81" s="35">
        <v>6.4</v>
      </c>
      <c r="AG81" s="35"/>
      <c r="AH81" s="35"/>
      <c r="AI81" s="35">
        <v>4.5999999999999996</v>
      </c>
      <c r="AJ81" s="35"/>
      <c r="AK81" s="35"/>
      <c r="AL81" s="35"/>
      <c r="AM81" s="35" t="s">
        <v>1202</v>
      </c>
      <c r="AN81" s="35">
        <v>6.5</v>
      </c>
      <c r="AO81" s="35">
        <v>5.8</v>
      </c>
      <c r="AP81" s="35">
        <v>6.3</v>
      </c>
      <c r="AQ81" s="35"/>
      <c r="AR81" s="35">
        <v>7.7</v>
      </c>
      <c r="AS81" s="35"/>
      <c r="AT81" s="35"/>
      <c r="AU81" s="35">
        <v>6.4</v>
      </c>
      <c r="AV81" s="35"/>
      <c r="AW81" s="35"/>
      <c r="AX81" s="35"/>
      <c r="AY81" s="35" t="s">
        <v>1197</v>
      </c>
      <c r="AZ81" s="35">
        <v>2.83</v>
      </c>
      <c r="BA81" s="35">
        <v>0</v>
      </c>
    </row>
    <row r="82" spans="1:54" x14ac:dyDescent="0.2">
      <c r="A82" s="34" t="s">
        <v>349</v>
      </c>
      <c r="B82" s="35" t="s">
        <v>1298</v>
      </c>
      <c r="C82" s="36" t="s">
        <v>350</v>
      </c>
      <c r="D82" s="37" t="s">
        <v>1064</v>
      </c>
      <c r="E82" s="38">
        <f t="shared" si="12"/>
        <v>6.33</v>
      </c>
      <c r="F82" s="38">
        <f t="shared" si="13"/>
        <v>6.13</v>
      </c>
      <c r="G82" s="38">
        <f t="shared" si="14"/>
        <v>6.03</v>
      </c>
      <c r="H82" s="38">
        <f t="shared" si="15"/>
        <v>7.03</v>
      </c>
      <c r="I82" s="38">
        <f t="shared" si="16"/>
        <v>0</v>
      </c>
      <c r="J82" s="38">
        <f t="shared" si="17"/>
        <v>0</v>
      </c>
      <c r="K82" s="38">
        <f t="shared" si="18"/>
        <v>0</v>
      </c>
      <c r="L82" s="38">
        <f t="shared" si="19"/>
        <v>6.43</v>
      </c>
      <c r="M82" s="38">
        <f t="shared" si="20"/>
        <v>0</v>
      </c>
      <c r="N82" s="38">
        <f t="shared" si="21"/>
        <v>0</v>
      </c>
      <c r="O82" s="38">
        <f t="shared" si="22"/>
        <v>0</v>
      </c>
      <c r="P82" s="35">
        <v>5</v>
      </c>
      <c r="Q82" s="35">
        <v>5.8</v>
      </c>
      <c r="R82" s="35">
        <v>6.1</v>
      </c>
      <c r="S82" s="35">
        <v>6.1</v>
      </c>
      <c r="T82" s="35"/>
      <c r="U82" s="35"/>
      <c r="V82" s="35"/>
      <c r="W82" s="35">
        <v>6.1</v>
      </c>
      <c r="X82" s="35"/>
      <c r="Y82" s="35"/>
      <c r="Z82" s="35"/>
      <c r="AA82" s="35" t="s">
        <v>1197</v>
      </c>
      <c r="AB82" s="35">
        <v>6</v>
      </c>
      <c r="AC82" s="35">
        <v>6.2</v>
      </c>
      <c r="AD82" s="35">
        <v>6</v>
      </c>
      <c r="AE82" s="35">
        <v>7.8</v>
      </c>
      <c r="AF82" s="35"/>
      <c r="AG82" s="35"/>
      <c r="AH82" s="35"/>
      <c r="AI82" s="35">
        <v>6.5</v>
      </c>
      <c r="AJ82" s="35"/>
      <c r="AK82" s="35"/>
      <c r="AL82" s="35"/>
      <c r="AM82" s="35" t="s">
        <v>1197</v>
      </c>
      <c r="AN82" s="35">
        <v>8</v>
      </c>
      <c r="AO82" s="35">
        <v>6.4</v>
      </c>
      <c r="AP82" s="35">
        <v>6</v>
      </c>
      <c r="AQ82" s="35">
        <v>7.2</v>
      </c>
      <c r="AR82" s="35"/>
      <c r="AS82" s="35"/>
      <c r="AT82" s="35"/>
      <c r="AU82" s="35">
        <v>6.7</v>
      </c>
      <c r="AV82" s="35"/>
      <c r="AW82" s="35"/>
      <c r="AX82" s="35"/>
      <c r="AY82" s="35" t="s">
        <v>1197</v>
      </c>
      <c r="AZ82" s="35">
        <v>3.24</v>
      </c>
      <c r="BA82" s="35">
        <v>0</v>
      </c>
    </row>
    <row r="83" spans="1:54" x14ac:dyDescent="0.2">
      <c r="A83" s="34" t="s">
        <v>352</v>
      </c>
      <c r="B83" s="35" t="s">
        <v>1299</v>
      </c>
      <c r="C83" s="36" t="s">
        <v>353</v>
      </c>
      <c r="D83" s="37" t="s">
        <v>1065</v>
      </c>
      <c r="E83" s="38">
        <f t="shared" si="12"/>
        <v>7.07</v>
      </c>
      <c r="F83" s="38">
        <f t="shared" si="13"/>
        <v>6.47</v>
      </c>
      <c r="G83" s="38">
        <f t="shared" si="14"/>
        <v>5.77</v>
      </c>
      <c r="H83" s="38">
        <f t="shared" si="15"/>
        <v>5.93</v>
      </c>
      <c r="I83" s="38">
        <f t="shared" si="16"/>
        <v>0</v>
      </c>
      <c r="J83" s="38">
        <f t="shared" si="17"/>
        <v>0</v>
      </c>
      <c r="K83" s="38">
        <f t="shared" si="18"/>
        <v>0</v>
      </c>
      <c r="L83" s="38">
        <f t="shared" si="19"/>
        <v>5.13</v>
      </c>
      <c r="M83" s="38">
        <f t="shared" si="20"/>
        <v>0</v>
      </c>
      <c r="N83" s="38">
        <f t="shared" si="21"/>
        <v>0</v>
      </c>
      <c r="O83" s="38">
        <f t="shared" si="22"/>
        <v>0</v>
      </c>
      <c r="P83" s="35">
        <v>8</v>
      </c>
      <c r="Q83" s="35">
        <v>7.6</v>
      </c>
      <c r="R83" s="35">
        <v>6.2</v>
      </c>
      <c r="S83" s="35">
        <v>5.4</v>
      </c>
      <c r="T83" s="35"/>
      <c r="U83" s="35"/>
      <c r="V83" s="35"/>
      <c r="W83" s="35">
        <v>5.4</v>
      </c>
      <c r="X83" s="35"/>
      <c r="Y83" s="35"/>
      <c r="Z83" s="35"/>
      <c r="AA83" s="35" t="s">
        <v>1197</v>
      </c>
      <c r="AB83" s="35">
        <v>7</v>
      </c>
      <c r="AC83" s="35">
        <v>6</v>
      </c>
      <c r="AD83" s="35">
        <v>5.4</v>
      </c>
      <c r="AE83" s="35">
        <v>6.2</v>
      </c>
      <c r="AF83" s="35"/>
      <c r="AG83" s="35"/>
      <c r="AH83" s="35"/>
      <c r="AI83" s="35">
        <v>5</v>
      </c>
      <c r="AJ83" s="35"/>
      <c r="AK83" s="35"/>
      <c r="AL83" s="35"/>
      <c r="AM83" s="35" t="s">
        <v>1197</v>
      </c>
      <c r="AN83" s="35">
        <v>6.2</v>
      </c>
      <c r="AO83" s="35">
        <v>5.8</v>
      </c>
      <c r="AP83" s="35">
        <v>5.7</v>
      </c>
      <c r="AQ83" s="35">
        <v>6.2</v>
      </c>
      <c r="AR83" s="35"/>
      <c r="AS83" s="35"/>
      <c r="AT83" s="35"/>
      <c r="AU83" s="35">
        <v>5</v>
      </c>
      <c r="AV83" s="35"/>
      <c r="AW83" s="35"/>
      <c r="AX83" s="35"/>
      <c r="AY83" s="35" t="s">
        <v>1197</v>
      </c>
      <c r="AZ83" s="35">
        <v>2.56</v>
      </c>
      <c r="BA83" s="35">
        <v>0</v>
      </c>
    </row>
    <row r="84" spans="1:54" x14ac:dyDescent="0.2">
      <c r="A84" s="34" t="s">
        <v>356</v>
      </c>
      <c r="B84" s="35" t="s">
        <v>1300</v>
      </c>
      <c r="C84" s="36" t="s">
        <v>357</v>
      </c>
      <c r="D84" s="37" t="s">
        <v>1066</v>
      </c>
      <c r="E84" s="38">
        <f t="shared" si="12"/>
        <v>6.5</v>
      </c>
      <c r="F84" s="38">
        <f t="shared" si="13"/>
        <v>7.4</v>
      </c>
      <c r="G84" s="38">
        <f t="shared" si="14"/>
        <v>7.77</v>
      </c>
      <c r="H84" s="38">
        <f t="shared" si="15"/>
        <v>0</v>
      </c>
      <c r="I84" s="38">
        <f t="shared" si="16"/>
        <v>6.23</v>
      </c>
      <c r="J84" s="38">
        <f t="shared" si="17"/>
        <v>0</v>
      </c>
      <c r="K84" s="38">
        <f t="shared" si="18"/>
        <v>0</v>
      </c>
      <c r="L84" s="38">
        <f t="shared" si="19"/>
        <v>5.63</v>
      </c>
      <c r="M84" s="38">
        <f t="shared" si="20"/>
        <v>0</v>
      </c>
      <c r="N84" s="38">
        <f t="shared" si="21"/>
        <v>0</v>
      </c>
      <c r="O84" s="38">
        <f t="shared" si="22"/>
        <v>0</v>
      </c>
      <c r="P84" s="35">
        <v>5.9</v>
      </c>
      <c r="Q84" s="35">
        <v>7.6</v>
      </c>
      <c r="R84" s="35">
        <v>7.9</v>
      </c>
      <c r="S84" s="35"/>
      <c r="T84" s="35">
        <v>5.5</v>
      </c>
      <c r="U84" s="35"/>
      <c r="V84" s="35"/>
      <c r="W84" s="35">
        <v>5</v>
      </c>
      <c r="X84" s="35"/>
      <c r="Y84" s="35"/>
      <c r="Z84" s="35"/>
      <c r="AA84" s="35" t="s">
        <v>1202</v>
      </c>
      <c r="AB84" s="35">
        <v>6.8</v>
      </c>
      <c r="AC84" s="35">
        <v>7.3</v>
      </c>
      <c r="AD84" s="35">
        <v>7.1</v>
      </c>
      <c r="AE84" s="35"/>
      <c r="AF84" s="35">
        <v>6.6</v>
      </c>
      <c r="AG84" s="35"/>
      <c r="AH84" s="35"/>
      <c r="AI84" s="35">
        <v>6.3</v>
      </c>
      <c r="AJ84" s="35"/>
      <c r="AK84" s="35"/>
      <c r="AL84" s="35"/>
      <c r="AM84" s="35" t="s">
        <v>1197</v>
      </c>
      <c r="AN84" s="35">
        <v>6.8</v>
      </c>
      <c r="AO84" s="35">
        <v>7.3</v>
      </c>
      <c r="AP84" s="35">
        <v>8.3000000000000007</v>
      </c>
      <c r="AQ84" s="35"/>
      <c r="AR84" s="35">
        <v>6.6</v>
      </c>
      <c r="AS84" s="35"/>
      <c r="AT84" s="35"/>
      <c r="AU84" s="35">
        <v>5.6</v>
      </c>
      <c r="AV84" s="35"/>
      <c r="AW84" s="35"/>
      <c r="AX84" s="35"/>
      <c r="AY84" s="35" t="s">
        <v>1197</v>
      </c>
      <c r="AZ84" s="35">
        <v>3.53</v>
      </c>
      <c r="BA84" s="35">
        <v>0</v>
      </c>
    </row>
    <row r="85" spans="1:54" x14ac:dyDescent="0.2">
      <c r="A85" s="34" t="s">
        <v>360</v>
      </c>
      <c r="B85" s="35" t="s">
        <v>1301</v>
      </c>
      <c r="C85" s="36" t="s">
        <v>361</v>
      </c>
      <c r="D85" s="37" t="s">
        <v>1067</v>
      </c>
      <c r="E85" s="38">
        <f t="shared" si="12"/>
        <v>7.87</v>
      </c>
      <c r="F85" s="38">
        <f t="shared" si="13"/>
        <v>7.8</v>
      </c>
      <c r="G85" s="38">
        <f t="shared" si="14"/>
        <v>7.67</v>
      </c>
      <c r="H85" s="38">
        <f t="shared" si="15"/>
        <v>0</v>
      </c>
      <c r="I85" s="38">
        <f t="shared" si="16"/>
        <v>6.97</v>
      </c>
      <c r="J85" s="38">
        <f t="shared" si="17"/>
        <v>0</v>
      </c>
      <c r="K85" s="38">
        <f t="shared" si="18"/>
        <v>0</v>
      </c>
      <c r="L85" s="38">
        <f t="shared" si="19"/>
        <v>6.7</v>
      </c>
      <c r="M85" s="38">
        <f t="shared" si="20"/>
        <v>0</v>
      </c>
      <c r="N85" s="38">
        <f t="shared" si="21"/>
        <v>0</v>
      </c>
      <c r="O85" s="38">
        <f t="shared" si="22"/>
        <v>0</v>
      </c>
      <c r="P85" s="35">
        <v>7.8</v>
      </c>
      <c r="Q85" s="35">
        <v>7.8</v>
      </c>
      <c r="R85" s="35">
        <v>7.3</v>
      </c>
      <c r="S85" s="35"/>
      <c r="T85" s="35">
        <v>7.2</v>
      </c>
      <c r="U85" s="35"/>
      <c r="V85" s="35"/>
      <c r="W85" s="35">
        <v>6.4</v>
      </c>
      <c r="X85" s="35"/>
      <c r="Y85" s="35"/>
      <c r="Z85" s="35"/>
      <c r="AA85" s="35" t="s">
        <v>1197</v>
      </c>
      <c r="AB85" s="35">
        <v>7.5</v>
      </c>
      <c r="AC85" s="35">
        <v>7.8</v>
      </c>
      <c r="AD85" s="35">
        <v>6.8</v>
      </c>
      <c r="AE85" s="35"/>
      <c r="AF85" s="35">
        <v>6.4</v>
      </c>
      <c r="AG85" s="35"/>
      <c r="AH85" s="35"/>
      <c r="AI85" s="35">
        <v>5.5</v>
      </c>
      <c r="AJ85" s="35"/>
      <c r="AK85" s="35"/>
      <c r="AL85" s="35"/>
      <c r="AM85" s="35" t="s">
        <v>1197</v>
      </c>
      <c r="AN85" s="35">
        <v>8.3000000000000007</v>
      </c>
      <c r="AO85" s="35">
        <v>7.8</v>
      </c>
      <c r="AP85" s="35">
        <v>8.9</v>
      </c>
      <c r="AQ85" s="35"/>
      <c r="AR85" s="35">
        <v>7.3</v>
      </c>
      <c r="AS85" s="35"/>
      <c r="AT85" s="35"/>
      <c r="AU85" s="35">
        <v>8.1999999999999993</v>
      </c>
      <c r="AV85" s="35"/>
      <c r="AW85" s="35"/>
      <c r="AX85" s="35"/>
      <c r="AY85" s="35" t="s">
        <v>1196</v>
      </c>
      <c r="AZ85" s="35">
        <v>3.39</v>
      </c>
      <c r="BA85" s="35">
        <v>0</v>
      </c>
    </row>
    <row r="86" spans="1:54" x14ac:dyDescent="0.2">
      <c r="A86" s="34" t="s">
        <v>364</v>
      </c>
      <c r="B86" s="35" t="s">
        <v>1302</v>
      </c>
      <c r="C86" s="36" t="s">
        <v>365</v>
      </c>
      <c r="D86" s="37" t="s">
        <v>1068</v>
      </c>
      <c r="E86" s="38">
        <f t="shared" si="12"/>
        <v>5.57</v>
      </c>
      <c r="F86" s="38">
        <f t="shared" si="13"/>
        <v>0</v>
      </c>
      <c r="G86" s="38">
        <f t="shared" si="14"/>
        <v>5.67</v>
      </c>
      <c r="H86" s="38">
        <f t="shared" si="15"/>
        <v>6.53</v>
      </c>
      <c r="I86" s="38">
        <f t="shared" si="16"/>
        <v>0</v>
      </c>
      <c r="J86" s="38">
        <f t="shared" si="17"/>
        <v>0</v>
      </c>
      <c r="K86" s="38">
        <f t="shared" si="18"/>
        <v>0</v>
      </c>
      <c r="L86" s="38">
        <f t="shared" si="19"/>
        <v>5.03</v>
      </c>
      <c r="M86" s="38">
        <f t="shared" si="20"/>
        <v>0</v>
      </c>
      <c r="N86" s="38">
        <f t="shared" si="21"/>
        <v>0</v>
      </c>
      <c r="O86" s="38">
        <f t="shared" si="22"/>
        <v>0</v>
      </c>
      <c r="P86" s="35">
        <v>4.7</v>
      </c>
      <c r="Q86" s="35"/>
      <c r="R86" s="35">
        <v>4.8</v>
      </c>
      <c r="S86" s="35">
        <v>5.0999999999999996</v>
      </c>
      <c r="T86" s="35"/>
      <c r="U86" s="35"/>
      <c r="V86" s="35"/>
      <c r="W86" s="35">
        <v>5</v>
      </c>
      <c r="X86" s="35"/>
      <c r="Y86" s="35"/>
      <c r="Z86" s="35"/>
      <c r="AA86" s="35" t="s">
        <v>1202</v>
      </c>
      <c r="AB86" s="35">
        <v>5.3</v>
      </c>
      <c r="AC86" s="35"/>
      <c r="AD86" s="35">
        <v>5.4</v>
      </c>
      <c r="AE86" s="35">
        <v>7.7</v>
      </c>
      <c r="AF86" s="35"/>
      <c r="AG86" s="35"/>
      <c r="AH86" s="35"/>
      <c r="AI86" s="35">
        <v>3.9</v>
      </c>
      <c r="AJ86" s="35"/>
      <c r="AK86" s="35"/>
      <c r="AL86" s="35"/>
      <c r="AM86" s="35" t="s">
        <v>1202</v>
      </c>
      <c r="AN86" s="35">
        <v>6.7</v>
      </c>
      <c r="AO86" s="35"/>
      <c r="AP86" s="35">
        <v>6.8</v>
      </c>
      <c r="AQ86" s="35">
        <v>6.8</v>
      </c>
      <c r="AR86" s="35"/>
      <c r="AS86" s="35"/>
      <c r="AT86" s="35"/>
      <c r="AU86" s="35">
        <v>6.2</v>
      </c>
      <c r="AV86" s="35"/>
      <c r="AW86" s="35"/>
      <c r="AX86" s="35"/>
      <c r="AY86" s="35" t="s">
        <v>1197</v>
      </c>
      <c r="AZ86" s="35">
        <v>2.58</v>
      </c>
      <c r="BA86" s="35">
        <v>0</v>
      </c>
    </row>
    <row r="87" spans="1:54" x14ac:dyDescent="0.2">
      <c r="A87" s="34" t="s">
        <v>370</v>
      </c>
      <c r="B87" s="35" t="s">
        <v>1303</v>
      </c>
      <c r="C87" s="36" t="s">
        <v>371</v>
      </c>
      <c r="D87" s="37" t="s">
        <v>1069</v>
      </c>
      <c r="E87" s="38">
        <f t="shared" si="12"/>
        <v>5.73</v>
      </c>
      <c r="F87" s="38">
        <f t="shared" si="13"/>
        <v>5.13</v>
      </c>
      <c r="G87" s="38">
        <f t="shared" si="14"/>
        <v>5.5</v>
      </c>
      <c r="H87" s="38">
        <f t="shared" si="15"/>
        <v>0</v>
      </c>
      <c r="I87" s="38">
        <f t="shared" si="16"/>
        <v>5.37</v>
      </c>
      <c r="J87" s="38">
        <f t="shared" si="17"/>
        <v>0</v>
      </c>
      <c r="K87" s="38">
        <f t="shared" si="18"/>
        <v>0</v>
      </c>
      <c r="L87" s="38">
        <f t="shared" si="19"/>
        <v>4.53</v>
      </c>
      <c r="M87" s="38">
        <f t="shared" si="20"/>
        <v>0</v>
      </c>
      <c r="N87" s="38">
        <f t="shared" si="21"/>
        <v>0</v>
      </c>
      <c r="O87" s="38">
        <f t="shared" si="22"/>
        <v>0</v>
      </c>
      <c r="P87" s="35">
        <v>4.5</v>
      </c>
      <c r="Q87" s="35">
        <v>4.5</v>
      </c>
      <c r="R87" s="35">
        <v>4.4000000000000004</v>
      </c>
      <c r="S87" s="35"/>
      <c r="T87" s="35">
        <v>5.6</v>
      </c>
      <c r="U87" s="35"/>
      <c r="V87" s="35"/>
      <c r="W87" s="35">
        <v>4.2</v>
      </c>
      <c r="X87" s="35"/>
      <c r="Y87" s="35"/>
      <c r="Z87" s="35"/>
      <c r="AA87" s="35" t="s">
        <v>1202</v>
      </c>
      <c r="AB87" s="35">
        <v>5.9</v>
      </c>
      <c r="AC87" s="35">
        <v>5.4</v>
      </c>
      <c r="AD87" s="35">
        <v>4.8</v>
      </c>
      <c r="AE87" s="35"/>
      <c r="AF87" s="35">
        <v>5.4</v>
      </c>
      <c r="AG87" s="35"/>
      <c r="AH87" s="35"/>
      <c r="AI87" s="35">
        <v>4.4000000000000004</v>
      </c>
      <c r="AJ87" s="35"/>
      <c r="AK87" s="35"/>
      <c r="AL87" s="35"/>
      <c r="AM87" s="35" t="s">
        <v>1202</v>
      </c>
      <c r="AN87" s="35">
        <v>6.8</v>
      </c>
      <c r="AO87" s="35">
        <v>5.5</v>
      </c>
      <c r="AP87" s="35">
        <v>7.3</v>
      </c>
      <c r="AQ87" s="35"/>
      <c r="AR87" s="35">
        <v>5.0999999999999996</v>
      </c>
      <c r="AS87" s="35"/>
      <c r="AT87" s="35"/>
      <c r="AU87" s="35">
        <v>5</v>
      </c>
      <c r="AV87" s="35"/>
      <c r="AW87" s="35"/>
      <c r="AX87" s="35"/>
      <c r="AY87" s="35" t="s">
        <v>1197</v>
      </c>
      <c r="AZ87" s="35">
        <v>2.21</v>
      </c>
      <c r="BA87" s="35">
        <v>0</v>
      </c>
    </row>
    <row r="88" spans="1:54" x14ac:dyDescent="0.2">
      <c r="A88" s="34" t="s">
        <v>373</v>
      </c>
      <c r="B88" s="35" t="s">
        <v>1304</v>
      </c>
      <c r="C88" s="36" t="s">
        <v>374</v>
      </c>
      <c r="D88" s="37" t="s">
        <v>1070</v>
      </c>
      <c r="E88" s="38">
        <f t="shared" si="12"/>
        <v>0</v>
      </c>
      <c r="F88" s="38">
        <f t="shared" si="13"/>
        <v>0</v>
      </c>
      <c r="G88" s="38">
        <f t="shared" si="14"/>
        <v>0</v>
      </c>
      <c r="H88" s="38">
        <f t="shared" si="15"/>
        <v>0</v>
      </c>
      <c r="I88" s="38">
        <f t="shared" si="16"/>
        <v>0</v>
      </c>
      <c r="J88" s="38">
        <f t="shared" si="17"/>
        <v>0</v>
      </c>
      <c r="K88" s="38">
        <f t="shared" si="18"/>
        <v>0</v>
      </c>
      <c r="L88" s="38">
        <f t="shared" si="19"/>
        <v>0</v>
      </c>
      <c r="M88" s="38">
        <f t="shared" si="20"/>
        <v>0</v>
      </c>
      <c r="N88" s="38">
        <f t="shared" si="21"/>
        <v>0</v>
      </c>
      <c r="O88" s="38">
        <f t="shared" si="22"/>
        <v>0</v>
      </c>
      <c r="P88" s="35">
        <v>0</v>
      </c>
      <c r="Q88" s="35">
        <v>0</v>
      </c>
      <c r="R88" s="35">
        <v>0</v>
      </c>
      <c r="S88" s="35">
        <v>0</v>
      </c>
      <c r="T88" s="35">
        <v>0</v>
      </c>
      <c r="U88" s="35">
        <v>0</v>
      </c>
      <c r="V88" s="35">
        <v>0</v>
      </c>
      <c r="W88" s="35">
        <v>0</v>
      </c>
      <c r="X88" s="35">
        <v>0</v>
      </c>
      <c r="Y88" s="35">
        <v>0</v>
      </c>
      <c r="Z88" s="35">
        <v>0</v>
      </c>
      <c r="AA88" s="35" t="s">
        <v>747</v>
      </c>
      <c r="AB88" s="35">
        <v>0</v>
      </c>
      <c r="AC88" s="35">
        <v>0</v>
      </c>
      <c r="AD88" s="35">
        <v>0</v>
      </c>
      <c r="AE88" s="35">
        <v>0</v>
      </c>
      <c r="AF88" s="35">
        <v>0</v>
      </c>
      <c r="AG88" s="35">
        <v>0</v>
      </c>
      <c r="AH88" s="35">
        <v>0</v>
      </c>
      <c r="AI88" s="35">
        <v>0</v>
      </c>
      <c r="AJ88" s="35">
        <v>0</v>
      </c>
      <c r="AK88" s="35">
        <v>0</v>
      </c>
      <c r="AL88" s="35">
        <v>0</v>
      </c>
      <c r="AM88" s="35" t="s">
        <v>747</v>
      </c>
      <c r="AN88" s="35">
        <v>0</v>
      </c>
      <c r="AO88" s="35">
        <v>0</v>
      </c>
      <c r="AP88" s="35">
        <v>0</v>
      </c>
      <c r="AQ88" s="35">
        <v>0</v>
      </c>
      <c r="AR88" s="35">
        <v>0</v>
      </c>
      <c r="AS88" s="35">
        <v>0</v>
      </c>
      <c r="AT88" s="35">
        <v>0</v>
      </c>
      <c r="AU88" s="35">
        <v>0</v>
      </c>
      <c r="AV88" s="35">
        <v>0</v>
      </c>
      <c r="AW88" s="35">
        <v>0</v>
      </c>
      <c r="AX88" s="35">
        <v>0</v>
      </c>
      <c r="AY88" s="35" t="s">
        <v>747</v>
      </c>
      <c r="AZ88" s="35">
        <v>0</v>
      </c>
      <c r="BA88" s="25" t="s">
        <v>1404</v>
      </c>
      <c r="BB88" s="25" t="s">
        <v>1404</v>
      </c>
    </row>
    <row r="89" spans="1:54" x14ac:dyDescent="0.2">
      <c r="A89" s="34" t="s">
        <v>376</v>
      </c>
      <c r="B89" s="35" t="s">
        <v>1305</v>
      </c>
      <c r="C89" s="36" t="s">
        <v>377</v>
      </c>
      <c r="D89" s="37" t="s">
        <v>1071</v>
      </c>
      <c r="E89" s="38">
        <f t="shared" si="12"/>
        <v>8</v>
      </c>
      <c r="F89" s="38">
        <f t="shared" si="13"/>
        <v>8.23</v>
      </c>
      <c r="G89" s="38">
        <f t="shared" si="14"/>
        <v>7.9</v>
      </c>
      <c r="H89" s="38">
        <f t="shared" si="15"/>
        <v>0</v>
      </c>
      <c r="I89" s="38">
        <f t="shared" si="16"/>
        <v>6.97</v>
      </c>
      <c r="J89" s="38">
        <f t="shared" si="17"/>
        <v>0</v>
      </c>
      <c r="K89" s="38">
        <f t="shared" si="18"/>
        <v>0</v>
      </c>
      <c r="L89" s="38">
        <f t="shared" si="19"/>
        <v>7.03</v>
      </c>
      <c r="M89" s="38">
        <f t="shared" si="20"/>
        <v>0</v>
      </c>
      <c r="N89" s="38">
        <f t="shared" si="21"/>
        <v>0</v>
      </c>
      <c r="O89" s="38">
        <f t="shared" si="22"/>
        <v>0</v>
      </c>
      <c r="P89" s="35">
        <v>7.6</v>
      </c>
      <c r="Q89" s="35">
        <v>7.6</v>
      </c>
      <c r="R89" s="35">
        <v>6</v>
      </c>
      <c r="S89" s="35"/>
      <c r="T89" s="35">
        <v>6.1</v>
      </c>
      <c r="U89" s="35"/>
      <c r="V89" s="35"/>
      <c r="W89" s="35">
        <v>6.2</v>
      </c>
      <c r="X89" s="35"/>
      <c r="Y89" s="35"/>
      <c r="Z89" s="35"/>
      <c r="AA89" s="35" t="s">
        <v>1197</v>
      </c>
      <c r="AB89" s="35">
        <v>7</v>
      </c>
      <c r="AC89" s="35">
        <v>7.3</v>
      </c>
      <c r="AD89" s="35">
        <v>8.4</v>
      </c>
      <c r="AE89" s="35"/>
      <c r="AF89" s="35">
        <v>6.7</v>
      </c>
      <c r="AG89" s="35"/>
      <c r="AH89" s="35"/>
      <c r="AI89" s="35">
        <v>7.1</v>
      </c>
      <c r="AJ89" s="35"/>
      <c r="AK89" s="35"/>
      <c r="AL89" s="35"/>
      <c r="AM89" s="35" t="s">
        <v>1197</v>
      </c>
      <c r="AN89" s="35">
        <v>9.4</v>
      </c>
      <c r="AO89" s="35">
        <v>9.8000000000000007</v>
      </c>
      <c r="AP89" s="35">
        <v>9.3000000000000007</v>
      </c>
      <c r="AQ89" s="35"/>
      <c r="AR89" s="35">
        <v>8.1</v>
      </c>
      <c r="AS89" s="35"/>
      <c r="AT89" s="35"/>
      <c r="AU89" s="35">
        <v>7.8</v>
      </c>
      <c r="AV89" s="35"/>
      <c r="AW89" s="35"/>
      <c r="AX89" s="35"/>
      <c r="AY89" s="35" t="s">
        <v>1196</v>
      </c>
      <c r="AZ89" s="35">
        <v>2.6</v>
      </c>
      <c r="BA89" s="35">
        <v>0</v>
      </c>
    </row>
    <row r="90" spans="1:54" x14ac:dyDescent="0.2">
      <c r="A90" s="34" t="s">
        <v>381</v>
      </c>
      <c r="B90" s="35" t="s">
        <v>1306</v>
      </c>
      <c r="C90" s="36" t="s">
        <v>382</v>
      </c>
      <c r="D90" s="37" t="s">
        <v>1072</v>
      </c>
      <c r="E90" s="38">
        <f t="shared" si="12"/>
        <v>5.8</v>
      </c>
      <c r="F90" s="38">
        <f t="shared" si="13"/>
        <v>7.4</v>
      </c>
      <c r="G90" s="38">
        <f t="shared" si="14"/>
        <v>7.47</v>
      </c>
      <c r="H90" s="38">
        <f t="shared" si="15"/>
        <v>0</v>
      </c>
      <c r="I90" s="38">
        <f t="shared" si="16"/>
        <v>0</v>
      </c>
      <c r="J90" s="38">
        <f t="shared" si="17"/>
        <v>0</v>
      </c>
      <c r="K90" s="38">
        <f t="shared" si="18"/>
        <v>0</v>
      </c>
      <c r="L90" s="38">
        <f t="shared" si="19"/>
        <v>5.33</v>
      </c>
      <c r="M90" s="38">
        <f t="shared" si="20"/>
        <v>0</v>
      </c>
      <c r="N90" s="38">
        <f t="shared" si="21"/>
        <v>0</v>
      </c>
      <c r="O90" s="38">
        <f t="shared" si="22"/>
        <v>0</v>
      </c>
      <c r="P90" s="35">
        <v>5</v>
      </c>
      <c r="Q90" s="35">
        <v>6.7</v>
      </c>
      <c r="R90" s="35">
        <v>6.8</v>
      </c>
      <c r="S90" s="35"/>
      <c r="T90" s="35"/>
      <c r="U90" s="35"/>
      <c r="V90" s="35"/>
      <c r="W90" s="35">
        <v>5</v>
      </c>
      <c r="X90" s="35"/>
      <c r="Y90" s="35"/>
      <c r="Z90" s="35"/>
      <c r="AA90" s="35" t="s">
        <v>1202</v>
      </c>
      <c r="AB90" s="35">
        <v>5.2</v>
      </c>
      <c r="AC90" s="35">
        <v>7.8</v>
      </c>
      <c r="AD90" s="35">
        <v>8.5</v>
      </c>
      <c r="AE90" s="35"/>
      <c r="AF90" s="35"/>
      <c r="AG90" s="35"/>
      <c r="AH90" s="35"/>
      <c r="AI90" s="35">
        <v>5.5</v>
      </c>
      <c r="AJ90" s="35"/>
      <c r="AK90" s="35"/>
      <c r="AL90" s="35"/>
      <c r="AM90" s="35" t="s">
        <v>1202</v>
      </c>
      <c r="AN90" s="35">
        <v>7.2</v>
      </c>
      <c r="AO90" s="35">
        <v>7.7</v>
      </c>
      <c r="AP90" s="35">
        <v>7.1</v>
      </c>
      <c r="AQ90" s="35"/>
      <c r="AR90" s="35"/>
      <c r="AS90" s="35"/>
      <c r="AT90" s="35"/>
      <c r="AU90" s="35">
        <v>5.5</v>
      </c>
      <c r="AV90" s="35"/>
      <c r="AW90" s="35"/>
      <c r="AX90" s="35"/>
      <c r="AY90" s="35" t="s">
        <v>1197</v>
      </c>
      <c r="AZ90" s="35">
        <v>3.18</v>
      </c>
      <c r="BA90" s="35">
        <v>0</v>
      </c>
    </row>
    <row r="91" spans="1:54" x14ac:dyDescent="0.2">
      <c r="A91" s="34" t="s">
        <v>385</v>
      </c>
      <c r="B91" s="35" t="s">
        <v>1307</v>
      </c>
      <c r="C91" s="36" t="s">
        <v>386</v>
      </c>
      <c r="D91" s="37" t="s">
        <v>1073</v>
      </c>
      <c r="E91" s="38">
        <f t="shared" si="12"/>
        <v>5.83</v>
      </c>
      <c r="F91" s="38">
        <f t="shared" si="13"/>
        <v>5.2</v>
      </c>
      <c r="G91" s="38">
        <f t="shared" si="14"/>
        <v>5.17</v>
      </c>
      <c r="H91" s="38">
        <f t="shared" si="15"/>
        <v>0</v>
      </c>
      <c r="I91" s="38">
        <f t="shared" si="16"/>
        <v>7.33</v>
      </c>
      <c r="J91" s="38">
        <f t="shared" si="17"/>
        <v>0</v>
      </c>
      <c r="K91" s="38">
        <f t="shared" si="18"/>
        <v>0</v>
      </c>
      <c r="L91" s="38">
        <f t="shared" si="19"/>
        <v>6.97</v>
      </c>
      <c r="M91" s="38">
        <f t="shared" si="20"/>
        <v>0</v>
      </c>
      <c r="N91" s="38">
        <f t="shared" si="21"/>
        <v>0</v>
      </c>
      <c r="O91" s="38">
        <f t="shared" si="22"/>
        <v>0</v>
      </c>
      <c r="P91" s="35">
        <v>4.4000000000000004</v>
      </c>
      <c r="Q91" s="35">
        <v>4</v>
      </c>
      <c r="R91" s="35">
        <v>5</v>
      </c>
      <c r="S91" s="35"/>
      <c r="T91" s="35">
        <v>7.3</v>
      </c>
      <c r="U91" s="35"/>
      <c r="V91" s="35"/>
      <c r="W91" s="35">
        <v>7.4</v>
      </c>
      <c r="X91" s="35"/>
      <c r="Y91" s="35"/>
      <c r="Z91" s="35"/>
      <c r="AA91" s="35" t="s">
        <v>1202</v>
      </c>
      <c r="AB91" s="35">
        <v>7.3</v>
      </c>
      <c r="AC91" s="35">
        <v>5.3</v>
      </c>
      <c r="AD91" s="35">
        <v>5</v>
      </c>
      <c r="AE91" s="35"/>
      <c r="AF91" s="35">
        <v>7.6</v>
      </c>
      <c r="AG91" s="35"/>
      <c r="AH91" s="35"/>
      <c r="AI91" s="35">
        <v>6.5</v>
      </c>
      <c r="AJ91" s="35"/>
      <c r="AK91" s="35"/>
      <c r="AL91" s="35"/>
      <c r="AM91" s="35" t="s">
        <v>1197</v>
      </c>
      <c r="AN91" s="35">
        <v>5.8</v>
      </c>
      <c r="AO91" s="35">
        <v>6.3</v>
      </c>
      <c r="AP91" s="35">
        <v>5.5</v>
      </c>
      <c r="AQ91" s="35"/>
      <c r="AR91" s="35">
        <v>7.1</v>
      </c>
      <c r="AS91" s="35"/>
      <c r="AT91" s="35"/>
      <c r="AU91" s="35">
        <v>7</v>
      </c>
      <c r="AV91" s="35"/>
      <c r="AW91" s="35"/>
      <c r="AX91" s="35"/>
      <c r="AY91" s="35" t="s">
        <v>1197</v>
      </c>
      <c r="AZ91" s="35">
        <v>2.79</v>
      </c>
      <c r="BA91" s="35">
        <v>0</v>
      </c>
    </row>
    <row r="92" spans="1:54" x14ac:dyDescent="0.2">
      <c r="A92" s="34" t="s">
        <v>389</v>
      </c>
      <c r="B92" s="35" t="s">
        <v>1308</v>
      </c>
      <c r="C92" s="36" t="s">
        <v>390</v>
      </c>
      <c r="D92" s="37" t="s">
        <v>1074</v>
      </c>
      <c r="E92" s="38">
        <f t="shared" si="12"/>
        <v>8.17</v>
      </c>
      <c r="F92" s="38">
        <f t="shared" si="13"/>
        <v>7.83</v>
      </c>
      <c r="G92" s="38">
        <f t="shared" si="14"/>
        <v>7.73</v>
      </c>
      <c r="H92" s="38">
        <f t="shared" si="15"/>
        <v>0</v>
      </c>
      <c r="I92" s="38">
        <f t="shared" si="16"/>
        <v>6.77</v>
      </c>
      <c r="J92" s="38">
        <f t="shared" si="17"/>
        <v>0</v>
      </c>
      <c r="K92" s="38">
        <f t="shared" si="18"/>
        <v>0</v>
      </c>
      <c r="L92" s="38">
        <f t="shared" si="19"/>
        <v>7.9</v>
      </c>
      <c r="M92" s="38">
        <f t="shared" si="20"/>
        <v>0</v>
      </c>
      <c r="N92" s="38">
        <f t="shared" si="21"/>
        <v>0</v>
      </c>
      <c r="O92" s="38">
        <f t="shared" si="22"/>
        <v>0</v>
      </c>
      <c r="P92" s="35">
        <v>8.1</v>
      </c>
      <c r="Q92" s="35">
        <v>8.1</v>
      </c>
      <c r="R92" s="35">
        <v>7.5</v>
      </c>
      <c r="S92" s="35"/>
      <c r="T92" s="35">
        <v>5.3</v>
      </c>
      <c r="U92" s="35"/>
      <c r="V92" s="35"/>
      <c r="W92" s="35">
        <v>8.3000000000000007</v>
      </c>
      <c r="X92" s="35"/>
      <c r="Y92" s="35"/>
      <c r="Z92" s="35"/>
      <c r="AA92" s="35" t="s">
        <v>1197</v>
      </c>
      <c r="AB92" s="35">
        <v>8</v>
      </c>
      <c r="AC92" s="35">
        <v>7.4</v>
      </c>
      <c r="AD92" s="35">
        <v>7.7</v>
      </c>
      <c r="AE92" s="35"/>
      <c r="AF92" s="35">
        <v>7.3</v>
      </c>
      <c r="AG92" s="35"/>
      <c r="AH92" s="35"/>
      <c r="AI92" s="35">
        <v>8.1999999999999993</v>
      </c>
      <c r="AJ92" s="35"/>
      <c r="AK92" s="35"/>
      <c r="AL92" s="35"/>
      <c r="AM92" s="35" t="s">
        <v>1196</v>
      </c>
      <c r="AN92" s="35">
        <v>8.4</v>
      </c>
      <c r="AO92" s="35">
        <v>8</v>
      </c>
      <c r="AP92" s="35">
        <v>8</v>
      </c>
      <c r="AQ92" s="35"/>
      <c r="AR92" s="35">
        <v>7.7</v>
      </c>
      <c r="AS92" s="35"/>
      <c r="AT92" s="35"/>
      <c r="AU92" s="35">
        <v>7.2</v>
      </c>
      <c r="AV92" s="35"/>
      <c r="AW92" s="35"/>
      <c r="AX92" s="35"/>
      <c r="AY92" s="35" t="s">
        <v>1196</v>
      </c>
      <c r="AZ92" s="35">
        <v>3.28</v>
      </c>
      <c r="BA92" s="35">
        <v>0</v>
      </c>
    </row>
    <row r="93" spans="1:54" x14ac:dyDescent="0.2">
      <c r="A93" s="34" t="s">
        <v>392</v>
      </c>
      <c r="B93" s="35" t="s">
        <v>1309</v>
      </c>
      <c r="C93" s="36" t="s">
        <v>393</v>
      </c>
      <c r="D93" s="37" t="s">
        <v>1075</v>
      </c>
      <c r="E93" s="38">
        <f t="shared" si="12"/>
        <v>7.33</v>
      </c>
      <c r="F93" s="38">
        <f t="shared" si="13"/>
        <v>7.2</v>
      </c>
      <c r="G93" s="38">
        <f t="shared" si="14"/>
        <v>5.67</v>
      </c>
      <c r="H93" s="38">
        <f t="shared" si="15"/>
        <v>0</v>
      </c>
      <c r="I93" s="38">
        <f t="shared" si="16"/>
        <v>5.73</v>
      </c>
      <c r="J93" s="38">
        <f t="shared" si="17"/>
        <v>0</v>
      </c>
      <c r="K93" s="38">
        <f t="shared" si="18"/>
        <v>0</v>
      </c>
      <c r="L93" s="38">
        <f t="shared" si="19"/>
        <v>6.03</v>
      </c>
      <c r="M93" s="38">
        <f t="shared" si="20"/>
        <v>0</v>
      </c>
      <c r="N93" s="38">
        <f t="shared" si="21"/>
        <v>0</v>
      </c>
      <c r="O93" s="38">
        <f t="shared" si="22"/>
        <v>0</v>
      </c>
      <c r="P93" s="35">
        <v>7.9</v>
      </c>
      <c r="Q93" s="35">
        <v>6</v>
      </c>
      <c r="R93" s="35">
        <v>5</v>
      </c>
      <c r="S93" s="35"/>
      <c r="T93" s="35">
        <v>5</v>
      </c>
      <c r="U93" s="35"/>
      <c r="V93" s="35"/>
      <c r="W93" s="35">
        <v>4.7</v>
      </c>
      <c r="X93" s="35"/>
      <c r="Y93" s="35"/>
      <c r="Z93" s="35"/>
      <c r="AA93" s="35" t="s">
        <v>1197</v>
      </c>
      <c r="AB93" s="35">
        <v>7.2</v>
      </c>
      <c r="AC93" s="35">
        <v>7.8</v>
      </c>
      <c r="AD93" s="35">
        <v>6.1</v>
      </c>
      <c r="AE93" s="35"/>
      <c r="AF93" s="35">
        <v>6</v>
      </c>
      <c r="AG93" s="35"/>
      <c r="AH93" s="35"/>
      <c r="AI93" s="35">
        <v>6.8</v>
      </c>
      <c r="AJ93" s="35"/>
      <c r="AK93" s="35"/>
      <c r="AL93" s="35"/>
      <c r="AM93" s="35" t="s">
        <v>1197</v>
      </c>
      <c r="AN93" s="35">
        <v>6.9</v>
      </c>
      <c r="AO93" s="35">
        <v>7.8</v>
      </c>
      <c r="AP93" s="35">
        <v>5.9</v>
      </c>
      <c r="AQ93" s="35"/>
      <c r="AR93" s="35">
        <v>6.2</v>
      </c>
      <c r="AS93" s="35"/>
      <c r="AT93" s="35"/>
      <c r="AU93" s="35">
        <v>6.6</v>
      </c>
      <c r="AV93" s="35"/>
      <c r="AW93" s="35"/>
      <c r="AX93" s="35"/>
      <c r="AY93" s="35" t="s">
        <v>1197</v>
      </c>
      <c r="AZ93" s="35">
        <v>2.99</v>
      </c>
      <c r="BA93" s="35">
        <v>0</v>
      </c>
    </row>
    <row r="94" spans="1:54" x14ac:dyDescent="0.2">
      <c r="A94" s="34" t="s">
        <v>396</v>
      </c>
      <c r="B94" s="35" t="s">
        <v>1310</v>
      </c>
      <c r="C94" s="36" t="s">
        <v>397</v>
      </c>
      <c r="D94" s="37" t="s">
        <v>1076</v>
      </c>
      <c r="E94" s="38">
        <f t="shared" si="12"/>
        <v>5.07</v>
      </c>
      <c r="F94" s="38">
        <f t="shared" si="13"/>
        <v>0</v>
      </c>
      <c r="G94" s="38">
        <f t="shared" si="14"/>
        <v>0</v>
      </c>
      <c r="H94" s="38">
        <f t="shared" si="15"/>
        <v>0</v>
      </c>
      <c r="I94" s="38">
        <f t="shared" si="16"/>
        <v>5.2</v>
      </c>
      <c r="J94" s="38">
        <f t="shared" si="17"/>
        <v>5.83</v>
      </c>
      <c r="K94" s="38">
        <f t="shared" si="18"/>
        <v>6.27</v>
      </c>
      <c r="L94" s="38">
        <f t="shared" si="19"/>
        <v>4.67</v>
      </c>
      <c r="M94" s="38">
        <f t="shared" si="20"/>
        <v>0</v>
      </c>
      <c r="N94" s="38">
        <f t="shared" si="21"/>
        <v>0</v>
      </c>
      <c r="O94" s="38">
        <f t="shared" si="22"/>
        <v>0</v>
      </c>
      <c r="P94" s="35">
        <v>5</v>
      </c>
      <c r="Q94" s="35"/>
      <c r="R94" s="35"/>
      <c r="S94" s="35"/>
      <c r="T94" s="35">
        <v>4.5999999999999996</v>
      </c>
      <c r="U94" s="35">
        <v>5.4</v>
      </c>
      <c r="V94" s="35">
        <v>6.4</v>
      </c>
      <c r="W94" s="35">
        <v>3.7</v>
      </c>
      <c r="X94" s="35"/>
      <c r="Y94" s="35"/>
      <c r="Z94" s="35"/>
      <c r="AA94" s="35" t="s">
        <v>1199</v>
      </c>
      <c r="AB94" s="35">
        <v>4.5999999999999996</v>
      </c>
      <c r="AC94" s="35"/>
      <c r="AD94" s="35"/>
      <c r="AE94" s="35"/>
      <c r="AF94" s="35">
        <v>5.7</v>
      </c>
      <c r="AG94" s="35">
        <v>7</v>
      </c>
      <c r="AH94" s="35">
        <v>6.7</v>
      </c>
      <c r="AI94" s="35">
        <v>4.7</v>
      </c>
      <c r="AJ94" s="35"/>
      <c r="AK94" s="35"/>
      <c r="AL94" s="35"/>
      <c r="AM94" s="35" t="s">
        <v>1202</v>
      </c>
      <c r="AN94" s="35">
        <v>5.6</v>
      </c>
      <c r="AO94" s="35"/>
      <c r="AP94" s="35"/>
      <c r="AQ94" s="35"/>
      <c r="AR94" s="35">
        <v>5.3</v>
      </c>
      <c r="AS94" s="35">
        <v>5.0999999999999996</v>
      </c>
      <c r="AT94" s="35">
        <v>5.7</v>
      </c>
      <c r="AU94" s="35">
        <v>5.6</v>
      </c>
      <c r="AV94" s="35"/>
      <c r="AW94" s="35"/>
      <c r="AX94" s="35"/>
      <c r="AY94" s="35" t="s">
        <v>1202</v>
      </c>
      <c r="AZ94" s="35">
        <v>2.79</v>
      </c>
      <c r="BA94" s="35">
        <v>0</v>
      </c>
    </row>
    <row r="95" spans="1:54" x14ac:dyDescent="0.2">
      <c r="A95" s="34" t="s">
        <v>399</v>
      </c>
      <c r="B95" s="35" t="s">
        <v>1311</v>
      </c>
      <c r="C95" s="36" t="s">
        <v>400</v>
      </c>
      <c r="D95" s="37" t="s">
        <v>1077</v>
      </c>
      <c r="E95" s="38">
        <f t="shared" si="12"/>
        <v>8.1300000000000008</v>
      </c>
      <c r="F95" s="38">
        <f t="shared" si="13"/>
        <v>8.83</v>
      </c>
      <c r="G95" s="38">
        <f t="shared" si="14"/>
        <v>8.17</v>
      </c>
      <c r="H95" s="38">
        <f t="shared" si="15"/>
        <v>0</v>
      </c>
      <c r="I95" s="38">
        <f t="shared" si="16"/>
        <v>7.77</v>
      </c>
      <c r="J95" s="38">
        <f t="shared" si="17"/>
        <v>0</v>
      </c>
      <c r="K95" s="38">
        <f t="shared" si="18"/>
        <v>0</v>
      </c>
      <c r="L95" s="38">
        <f t="shared" si="19"/>
        <v>8.4700000000000006</v>
      </c>
      <c r="M95" s="38">
        <f t="shared" si="20"/>
        <v>0</v>
      </c>
      <c r="N95" s="38">
        <f t="shared" si="21"/>
        <v>0</v>
      </c>
      <c r="O95" s="38">
        <f t="shared" si="22"/>
        <v>0</v>
      </c>
      <c r="P95" s="35">
        <v>8.6999999999999993</v>
      </c>
      <c r="Q95" s="35">
        <v>9</v>
      </c>
      <c r="R95" s="35">
        <v>8.6</v>
      </c>
      <c r="S95" s="35"/>
      <c r="T95" s="35">
        <v>7</v>
      </c>
      <c r="U95" s="35"/>
      <c r="V95" s="35"/>
      <c r="W95" s="35">
        <v>8</v>
      </c>
      <c r="X95" s="35"/>
      <c r="Y95" s="35"/>
      <c r="Z95" s="35"/>
      <c r="AA95" s="35" t="s">
        <v>1196</v>
      </c>
      <c r="AB95" s="35">
        <v>7.4</v>
      </c>
      <c r="AC95" s="35">
        <v>8.4</v>
      </c>
      <c r="AD95" s="35">
        <v>7.9</v>
      </c>
      <c r="AE95" s="35"/>
      <c r="AF95" s="35">
        <v>8.3000000000000007</v>
      </c>
      <c r="AG95" s="35"/>
      <c r="AH95" s="35"/>
      <c r="AI95" s="35">
        <v>8.6999999999999993</v>
      </c>
      <c r="AJ95" s="35"/>
      <c r="AK95" s="35"/>
      <c r="AL95" s="35"/>
      <c r="AM95" s="35" t="s">
        <v>1196</v>
      </c>
      <c r="AN95" s="35">
        <v>8.3000000000000007</v>
      </c>
      <c r="AO95" s="35">
        <v>9.1</v>
      </c>
      <c r="AP95" s="35">
        <v>8</v>
      </c>
      <c r="AQ95" s="35"/>
      <c r="AR95" s="35">
        <v>8</v>
      </c>
      <c r="AS95" s="35"/>
      <c r="AT95" s="35"/>
      <c r="AU95" s="35">
        <v>8.6999999999999993</v>
      </c>
      <c r="AV95" s="35"/>
      <c r="AW95" s="35"/>
      <c r="AX95" s="35"/>
      <c r="AY95" s="35" t="s">
        <v>1196</v>
      </c>
      <c r="AZ95" s="35">
        <v>3.56</v>
      </c>
      <c r="BA95" s="35">
        <v>0</v>
      </c>
    </row>
    <row r="96" spans="1:54" x14ac:dyDescent="0.2">
      <c r="A96" s="34" t="s">
        <v>404</v>
      </c>
      <c r="B96" s="35" t="s">
        <v>1312</v>
      </c>
      <c r="C96" s="36" t="s">
        <v>405</v>
      </c>
      <c r="D96" s="37" t="s">
        <v>1078</v>
      </c>
      <c r="E96" s="38">
        <f t="shared" si="12"/>
        <v>6.17</v>
      </c>
      <c r="F96" s="38">
        <f t="shared" si="13"/>
        <v>6.8</v>
      </c>
      <c r="G96" s="38">
        <f t="shared" si="14"/>
        <v>7.07</v>
      </c>
      <c r="H96" s="38">
        <f t="shared" si="15"/>
        <v>0</v>
      </c>
      <c r="I96" s="38">
        <f t="shared" si="16"/>
        <v>6.37</v>
      </c>
      <c r="J96" s="38">
        <f t="shared" si="17"/>
        <v>7.67</v>
      </c>
      <c r="K96" s="38">
        <f t="shared" si="18"/>
        <v>7.5</v>
      </c>
      <c r="L96" s="38">
        <f t="shared" si="19"/>
        <v>5.87</v>
      </c>
      <c r="M96" s="38">
        <f t="shared" si="20"/>
        <v>0</v>
      </c>
      <c r="N96" s="38">
        <f t="shared" si="21"/>
        <v>0</v>
      </c>
      <c r="O96" s="38">
        <f t="shared" si="22"/>
        <v>0</v>
      </c>
      <c r="P96" s="35">
        <v>5.5</v>
      </c>
      <c r="Q96" s="35">
        <v>7.7</v>
      </c>
      <c r="R96" s="35">
        <v>6.7</v>
      </c>
      <c r="S96" s="35"/>
      <c r="T96" s="35">
        <v>6</v>
      </c>
      <c r="U96" s="35">
        <v>7.5</v>
      </c>
      <c r="V96" s="35">
        <v>7.6</v>
      </c>
      <c r="W96" s="35">
        <v>6.3</v>
      </c>
      <c r="X96" s="35">
        <v>0</v>
      </c>
      <c r="Y96" s="35"/>
      <c r="Z96" s="35"/>
      <c r="AA96" s="35" t="s">
        <v>1202</v>
      </c>
      <c r="AB96" s="35">
        <v>6.4</v>
      </c>
      <c r="AC96" s="35">
        <v>6.1</v>
      </c>
      <c r="AD96" s="35">
        <v>6.8</v>
      </c>
      <c r="AE96" s="35"/>
      <c r="AF96" s="35">
        <v>6.5</v>
      </c>
      <c r="AG96" s="35">
        <v>8</v>
      </c>
      <c r="AH96" s="35">
        <v>8.1</v>
      </c>
      <c r="AI96" s="35">
        <v>5.4</v>
      </c>
      <c r="AJ96" s="35">
        <v>0</v>
      </c>
      <c r="AK96" s="35"/>
      <c r="AL96" s="35"/>
      <c r="AM96" s="35" t="s">
        <v>1197</v>
      </c>
      <c r="AN96" s="35">
        <v>6.6</v>
      </c>
      <c r="AO96" s="35">
        <v>6.6</v>
      </c>
      <c r="AP96" s="35">
        <v>7.7</v>
      </c>
      <c r="AQ96" s="35"/>
      <c r="AR96" s="35">
        <v>6.6</v>
      </c>
      <c r="AS96" s="35">
        <v>7.5</v>
      </c>
      <c r="AT96" s="35">
        <v>6.8</v>
      </c>
      <c r="AU96" s="35">
        <v>5.9</v>
      </c>
      <c r="AV96" s="35">
        <v>0</v>
      </c>
      <c r="AW96" s="35"/>
      <c r="AX96" s="35"/>
      <c r="AY96" s="35" t="s">
        <v>1197</v>
      </c>
      <c r="AZ96" s="35">
        <v>3.23</v>
      </c>
      <c r="BA96" s="35">
        <v>0</v>
      </c>
    </row>
    <row r="97" spans="1:54" x14ac:dyDescent="0.2">
      <c r="A97" s="34" t="s">
        <v>408</v>
      </c>
      <c r="B97" s="35" t="s">
        <v>1313</v>
      </c>
      <c r="C97" s="36" t="s">
        <v>409</v>
      </c>
      <c r="D97" s="37" t="s">
        <v>1079</v>
      </c>
      <c r="E97" s="38">
        <f t="shared" si="12"/>
        <v>6.63</v>
      </c>
      <c r="F97" s="38">
        <f t="shared" si="13"/>
        <v>5.8</v>
      </c>
      <c r="G97" s="38">
        <f t="shared" si="14"/>
        <v>6.57</v>
      </c>
      <c r="H97" s="38">
        <f t="shared" si="15"/>
        <v>6.83</v>
      </c>
      <c r="I97" s="38">
        <f t="shared" si="16"/>
        <v>0</v>
      </c>
      <c r="J97" s="38">
        <f t="shared" si="17"/>
        <v>0</v>
      </c>
      <c r="K97" s="38">
        <f t="shared" si="18"/>
        <v>0</v>
      </c>
      <c r="L97" s="38">
        <f t="shared" si="19"/>
        <v>5.37</v>
      </c>
      <c r="M97" s="38">
        <f t="shared" si="20"/>
        <v>0</v>
      </c>
      <c r="N97" s="38">
        <f t="shared" si="21"/>
        <v>0</v>
      </c>
      <c r="O97" s="38">
        <f t="shared" si="22"/>
        <v>0</v>
      </c>
      <c r="P97" s="35">
        <v>5.0999999999999996</v>
      </c>
      <c r="Q97" s="35">
        <v>6.1</v>
      </c>
      <c r="R97" s="35">
        <v>6</v>
      </c>
      <c r="S97" s="35">
        <v>6.9</v>
      </c>
      <c r="T97" s="35"/>
      <c r="U97" s="35"/>
      <c r="V97" s="35"/>
      <c r="W97" s="35">
        <v>4.4000000000000004</v>
      </c>
      <c r="X97" s="35"/>
      <c r="Y97" s="35"/>
      <c r="Z97" s="35"/>
      <c r="AA97" s="35" t="s">
        <v>1202</v>
      </c>
      <c r="AB97" s="35">
        <v>7.1</v>
      </c>
      <c r="AC97" s="35">
        <v>5.0999999999999996</v>
      </c>
      <c r="AD97" s="35">
        <v>5.6</v>
      </c>
      <c r="AE97" s="35">
        <v>7</v>
      </c>
      <c r="AF97" s="35"/>
      <c r="AG97" s="35"/>
      <c r="AH97" s="35"/>
      <c r="AI97" s="35">
        <v>6</v>
      </c>
      <c r="AJ97" s="35"/>
      <c r="AK97" s="35"/>
      <c r="AL97" s="35"/>
      <c r="AM97" s="35" t="s">
        <v>1197</v>
      </c>
      <c r="AN97" s="35">
        <v>7.7</v>
      </c>
      <c r="AO97" s="35">
        <v>6.2</v>
      </c>
      <c r="AP97" s="35">
        <v>8.1</v>
      </c>
      <c r="AQ97" s="35">
        <v>6.6</v>
      </c>
      <c r="AR97" s="35"/>
      <c r="AS97" s="35"/>
      <c r="AT97" s="35"/>
      <c r="AU97" s="35">
        <v>5.7</v>
      </c>
      <c r="AV97" s="35"/>
      <c r="AW97" s="35"/>
      <c r="AX97" s="35"/>
      <c r="AY97" s="35" t="s">
        <v>1197</v>
      </c>
      <c r="AZ97" s="35">
        <v>2.41</v>
      </c>
      <c r="BA97" s="35">
        <v>0</v>
      </c>
    </row>
    <row r="98" spans="1:54" x14ac:dyDescent="0.2">
      <c r="A98" s="34" t="s">
        <v>414</v>
      </c>
      <c r="B98" s="35" t="s">
        <v>1314</v>
      </c>
      <c r="C98" s="36" t="s">
        <v>415</v>
      </c>
      <c r="D98" s="37" t="s">
        <v>1080</v>
      </c>
      <c r="E98" s="38">
        <f t="shared" si="12"/>
        <v>7</v>
      </c>
      <c r="F98" s="38">
        <f t="shared" si="13"/>
        <v>5.07</v>
      </c>
      <c r="G98" s="38">
        <f t="shared" si="14"/>
        <v>6.8</v>
      </c>
      <c r="H98" s="38">
        <f t="shared" si="15"/>
        <v>0</v>
      </c>
      <c r="I98" s="38">
        <f t="shared" si="16"/>
        <v>7.17</v>
      </c>
      <c r="J98" s="38">
        <f t="shared" si="17"/>
        <v>7.63</v>
      </c>
      <c r="K98" s="38">
        <f t="shared" si="18"/>
        <v>7.8</v>
      </c>
      <c r="L98" s="38">
        <f t="shared" si="19"/>
        <v>5.53</v>
      </c>
      <c r="M98" s="38">
        <f t="shared" si="20"/>
        <v>0</v>
      </c>
      <c r="N98" s="38">
        <f t="shared" si="21"/>
        <v>0</v>
      </c>
      <c r="O98" s="38">
        <f t="shared" si="22"/>
        <v>0</v>
      </c>
      <c r="P98" s="35">
        <v>6.7</v>
      </c>
      <c r="Q98" s="35">
        <v>4.4000000000000004</v>
      </c>
      <c r="R98" s="35">
        <v>7.3</v>
      </c>
      <c r="S98" s="35"/>
      <c r="T98" s="35">
        <v>7.3</v>
      </c>
      <c r="U98" s="35">
        <v>7.9</v>
      </c>
      <c r="V98" s="35">
        <v>7.6</v>
      </c>
      <c r="W98" s="35">
        <v>5</v>
      </c>
      <c r="X98" s="35">
        <v>0</v>
      </c>
      <c r="Y98" s="35"/>
      <c r="Z98" s="35"/>
      <c r="AA98" s="35" t="s">
        <v>1202</v>
      </c>
      <c r="AB98" s="35">
        <v>6.4</v>
      </c>
      <c r="AC98" s="35">
        <v>5.0999999999999996</v>
      </c>
      <c r="AD98" s="35">
        <v>6</v>
      </c>
      <c r="AE98" s="35"/>
      <c r="AF98" s="35">
        <v>7.1</v>
      </c>
      <c r="AG98" s="35">
        <v>7.6</v>
      </c>
      <c r="AH98" s="35">
        <v>7.2</v>
      </c>
      <c r="AI98" s="35">
        <v>5.2</v>
      </c>
      <c r="AJ98" s="35">
        <v>0</v>
      </c>
      <c r="AK98" s="35"/>
      <c r="AL98" s="35"/>
      <c r="AM98" s="35" t="s">
        <v>1197</v>
      </c>
      <c r="AN98" s="35">
        <v>7.9</v>
      </c>
      <c r="AO98" s="35">
        <v>5.7</v>
      </c>
      <c r="AP98" s="35">
        <v>7.1</v>
      </c>
      <c r="AQ98" s="35"/>
      <c r="AR98" s="35">
        <v>7.1</v>
      </c>
      <c r="AS98" s="35">
        <v>7.4</v>
      </c>
      <c r="AT98" s="35">
        <v>8.6</v>
      </c>
      <c r="AU98" s="35">
        <v>6.4</v>
      </c>
      <c r="AV98" s="35">
        <v>0</v>
      </c>
      <c r="AW98" s="35"/>
      <c r="AX98" s="35"/>
      <c r="AY98" s="35" t="s">
        <v>1197</v>
      </c>
      <c r="AZ98" s="35">
        <v>2.72</v>
      </c>
      <c r="BA98" s="35">
        <v>0</v>
      </c>
    </row>
    <row r="99" spans="1:54" x14ac:dyDescent="0.2">
      <c r="A99" s="34" t="s">
        <v>417</v>
      </c>
      <c r="B99" s="35" t="s">
        <v>1315</v>
      </c>
      <c r="C99" s="36" t="s">
        <v>418</v>
      </c>
      <c r="D99" s="37" t="s">
        <v>1081</v>
      </c>
      <c r="E99" s="38">
        <f t="shared" si="12"/>
        <v>8</v>
      </c>
      <c r="F99" s="38">
        <f t="shared" si="13"/>
        <v>0</v>
      </c>
      <c r="G99" s="38">
        <f t="shared" si="14"/>
        <v>0</v>
      </c>
      <c r="H99" s="38">
        <f t="shared" si="15"/>
        <v>0</v>
      </c>
      <c r="I99" s="38">
        <f t="shared" si="16"/>
        <v>8.3000000000000007</v>
      </c>
      <c r="J99" s="38">
        <f t="shared" si="17"/>
        <v>7.53</v>
      </c>
      <c r="K99" s="38">
        <f t="shared" si="18"/>
        <v>8.33</v>
      </c>
      <c r="L99" s="38">
        <f t="shared" si="19"/>
        <v>7.8</v>
      </c>
      <c r="M99" s="38">
        <f t="shared" si="20"/>
        <v>0</v>
      </c>
      <c r="N99" s="38">
        <f t="shared" si="21"/>
        <v>0</v>
      </c>
      <c r="O99" s="38">
        <f t="shared" si="22"/>
        <v>0</v>
      </c>
      <c r="P99" s="35">
        <v>8.1</v>
      </c>
      <c r="Q99" s="35"/>
      <c r="R99" s="35"/>
      <c r="S99" s="35"/>
      <c r="T99" s="35">
        <v>8.4</v>
      </c>
      <c r="U99" s="35">
        <v>8.3000000000000007</v>
      </c>
      <c r="V99" s="35">
        <v>9</v>
      </c>
      <c r="W99" s="35">
        <v>7.9</v>
      </c>
      <c r="X99" s="35"/>
      <c r="Y99" s="35"/>
      <c r="Z99" s="35"/>
      <c r="AA99" s="35" t="s">
        <v>1196</v>
      </c>
      <c r="AB99" s="35">
        <v>8.3000000000000007</v>
      </c>
      <c r="AC99" s="35"/>
      <c r="AD99" s="35"/>
      <c r="AE99" s="35"/>
      <c r="AF99" s="35">
        <v>8.1</v>
      </c>
      <c r="AG99" s="35">
        <v>7.4</v>
      </c>
      <c r="AH99" s="35">
        <v>7.9</v>
      </c>
      <c r="AI99" s="35">
        <v>7.7</v>
      </c>
      <c r="AJ99" s="35"/>
      <c r="AK99" s="35"/>
      <c r="AL99" s="35"/>
      <c r="AM99" s="35" t="s">
        <v>1196</v>
      </c>
      <c r="AN99" s="35">
        <v>7.6</v>
      </c>
      <c r="AO99" s="35"/>
      <c r="AP99" s="35"/>
      <c r="AQ99" s="35"/>
      <c r="AR99" s="35">
        <v>8.4</v>
      </c>
      <c r="AS99" s="35">
        <v>6.9</v>
      </c>
      <c r="AT99" s="35">
        <v>8.1</v>
      </c>
      <c r="AU99" s="35">
        <v>7.8</v>
      </c>
      <c r="AV99" s="35"/>
      <c r="AW99" s="35"/>
      <c r="AX99" s="35"/>
      <c r="AY99" s="35" t="s">
        <v>1196</v>
      </c>
      <c r="AZ99" s="35">
        <v>2.83</v>
      </c>
      <c r="BA99" s="35">
        <v>0</v>
      </c>
    </row>
    <row r="100" spans="1:54" x14ac:dyDescent="0.2">
      <c r="A100" s="34" t="s">
        <v>420</v>
      </c>
      <c r="B100" s="35" t="s">
        <v>1316</v>
      </c>
      <c r="C100" s="36" t="s">
        <v>421</v>
      </c>
      <c r="D100" s="37" t="s">
        <v>1082</v>
      </c>
      <c r="E100" s="38">
        <f t="shared" si="12"/>
        <v>4.7699999999999996</v>
      </c>
      <c r="F100" s="38">
        <f t="shared" si="13"/>
        <v>5.43</v>
      </c>
      <c r="G100" s="38">
        <f t="shared" si="14"/>
        <v>6.17</v>
      </c>
      <c r="H100" s="38">
        <f t="shared" si="15"/>
        <v>0</v>
      </c>
      <c r="I100" s="38">
        <f t="shared" si="16"/>
        <v>4.97</v>
      </c>
      <c r="J100" s="38">
        <f t="shared" si="17"/>
        <v>0</v>
      </c>
      <c r="K100" s="38">
        <f t="shared" si="18"/>
        <v>0</v>
      </c>
      <c r="L100" s="38">
        <f t="shared" si="19"/>
        <v>5.07</v>
      </c>
      <c r="M100" s="38">
        <f t="shared" si="20"/>
        <v>0</v>
      </c>
      <c r="N100" s="38">
        <f t="shared" si="21"/>
        <v>0</v>
      </c>
      <c r="O100" s="38">
        <f t="shared" si="22"/>
        <v>0</v>
      </c>
      <c r="P100" s="35">
        <v>3.9</v>
      </c>
      <c r="Q100" s="35">
        <v>5.0999999999999996</v>
      </c>
      <c r="R100" s="35">
        <v>6.3</v>
      </c>
      <c r="S100" s="35">
        <v>0</v>
      </c>
      <c r="T100" s="35">
        <v>5.3</v>
      </c>
      <c r="U100" s="35">
        <v>0</v>
      </c>
      <c r="V100" s="35">
        <v>0</v>
      </c>
      <c r="W100" s="35">
        <v>5.4</v>
      </c>
      <c r="X100" s="35">
        <v>0</v>
      </c>
      <c r="Y100" s="35">
        <v>0</v>
      </c>
      <c r="Z100" s="35">
        <v>0</v>
      </c>
      <c r="AA100" s="35" t="s">
        <v>1202</v>
      </c>
      <c r="AB100" s="35">
        <v>4.8</v>
      </c>
      <c r="AC100" s="35">
        <v>5.5</v>
      </c>
      <c r="AD100" s="35">
        <v>6.5</v>
      </c>
      <c r="AE100" s="35">
        <v>0</v>
      </c>
      <c r="AF100" s="35">
        <v>4.8</v>
      </c>
      <c r="AG100" s="35">
        <v>0</v>
      </c>
      <c r="AH100" s="35">
        <v>0</v>
      </c>
      <c r="AI100" s="35">
        <v>5.5</v>
      </c>
      <c r="AJ100" s="35">
        <v>0</v>
      </c>
      <c r="AK100" s="35">
        <v>0</v>
      </c>
      <c r="AL100" s="35">
        <v>0</v>
      </c>
      <c r="AM100" s="35" t="s">
        <v>1199</v>
      </c>
      <c r="AN100" s="35">
        <v>5.6</v>
      </c>
      <c r="AO100" s="35">
        <v>5.7</v>
      </c>
      <c r="AP100" s="35">
        <v>5.7</v>
      </c>
      <c r="AQ100" s="35">
        <v>0</v>
      </c>
      <c r="AR100" s="35">
        <v>4.8</v>
      </c>
      <c r="AS100" s="35">
        <v>0</v>
      </c>
      <c r="AT100" s="35">
        <v>0</v>
      </c>
      <c r="AU100" s="35">
        <v>4.3</v>
      </c>
      <c r="AV100" s="35">
        <v>0</v>
      </c>
      <c r="AW100" s="35">
        <v>0</v>
      </c>
      <c r="AX100" s="35">
        <v>0</v>
      </c>
      <c r="AY100" s="35" t="s">
        <v>1202</v>
      </c>
      <c r="AZ100" s="35">
        <v>2.52</v>
      </c>
      <c r="BA100" s="35" t="s">
        <v>1403</v>
      </c>
    </row>
    <row r="101" spans="1:54" x14ac:dyDescent="0.2">
      <c r="A101" s="34" t="s">
        <v>424</v>
      </c>
      <c r="B101" s="35" t="s">
        <v>1317</v>
      </c>
      <c r="C101" s="36" t="s">
        <v>425</v>
      </c>
      <c r="D101" s="37" t="s">
        <v>1083</v>
      </c>
      <c r="E101" s="38">
        <f t="shared" si="12"/>
        <v>0</v>
      </c>
      <c r="F101" s="38">
        <f t="shared" si="13"/>
        <v>0</v>
      </c>
      <c r="G101" s="38">
        <f t="shared" si="14"/>
        <v>0</v>
      </c>
      <c r="H101" s="38">
        <f t="shared" si="15"/>
        <v>0</v>
      </c>
      <c r="I101" s="38">
        <f t="shared" si="16"/>
        <v>0</v>
      </c>
      <c r="J101" s="38">
        <f t="shared" si="17"/>
        <v>0</v>
      </c>
      <c r="K101" s="38">
        <f t="shared" si="18"/>
        <v>0</v>
      </c>
      <c r="L101" s="38">
        <f t="shared" si="19"/>
        <v>0</v>
      </c>
      <c r="M101" s="38">
        <f t="shared" si="20"/>
        <v>0</v>
      </c>
      <c r="N101" s="38">
        <f t="shared" si="21"/>
        <v>0</v>
      </c>
      <c r="O101" s="38">
        <f t="shared" si="22"/>
        <v>0</v>
      </c>
      <c r="P101" s="35">
        <v>0</v>
      </c>
      <c r="Q101" s="35">
        <v>0</v>
      </c>
      <c r="R101" s="35">
        <v>0</v>
      </c>
      <c r="S101" s="35">
        <v>0</v>
      </c>
      <c r="T101" s="35">
        <v>0</v>
      </c>
      <c r="U101" s="35">
        <v>0</v>
      </c>
      <c r="V101" s="35">
        <v>0</v>
      </c>
      <c r="W101" s="35">
        <v>0</v>
      </c>
      <c r="X101" s="35">
        <v>0</v>
      </c>
      <c r="Y101" s="35">
        <v>0</v>
      </c>
      <c r="Z101" s="35">
        <v>0</v>
      </c>
      <c r="AA101" s="35" t="s">
        <v>747</v>
      </c>
      <c r="AB101" s="35">
        <v>0</v>
      </c>
      <c r="AC101" s="35">
        <v>0</v>
      </c>
      <c r="AD101" s="35">
        <v>0</v>
      </c>
      <c r="AE101" s="35">
        <v>0</v>
      </c>
      <c r="AF101" s="35">
        <v>0</v>
      </c>
      <c r="AG101" s="35">
        <v>0</v>
      </c>
      <c r="AH101" s="35">
        <v>0</v>
      </c>
      <c r="AI101" s="35">
        <v>0</v>
      </c>
      <c r="AJ101" s="35">
        <v>0</v>
      </c>
      <c r="AK101" s="35">
        <v>0</v>
      </c>
      <c r="AL101" s="35">
        <v>0</v>
      </c>
      <c r="AM101" s="35" t="s">
        <v>747</v>
      </c>
      <c r="AN101" s="35">
        <v>0</v>
      </c>
      <c r="AO101" s="35">
        <v>0</v>
      </c>
      <c r="AP101" s="35">
        <v>0</v>
      </c>
      <c r="AQ101" s="35">
        <v>0</v>
      </c>
      <c r="AR101" s="35">
        <v>0</v>
      </c>
      <c r="AS101" s="35">
        <v>0</v>
      </c>
      <c r="AT101" s="35">
        <v>0</v>
      </c>
      <c r="AU101" s="35">
        <v>0</v>
      </c>
      <c r="AV101" s="35">
        <v>0</v>
      </c>
      <c r="AW101" s="35">
        <v>0</v>
      </c>
      <c r="AX101" s="35">
        <v>0</v>
      </c>
      <c r="AY101" s="35" t="s">
        <v>747</v>
      </c>
      <c r="AZ101" s="35">
        <v>0</v>
      </c>
      <c r="BA101" s="25" t="s">
        <v>1404</v>
      </c>
      <c r="BB101" s="25" t="s">
        <v>1404</v>
      </c>
    </row>
    <row r="102" spans="1:54" x14ac:dyDescent="0.2">
      <c r="A102" s="34" t="s">
        <v>428</v>
      </c>
      <c r="B102" s="35" t="s">
        <v>1318</v>
      </c>
      <c r="C102" s="36" t="s">
        <v>429</v>
      </c>
      <c r="D102" s="37" t="s">
        <v>1084</v>
      </c>
      <c r="E102" s="38">
        <f t="shared" si="12"/>
        <v>5.03</v>
      </c>
      <c r="F102" s="38">
        <f t="shared" si="13"/>
        <v>5.43</v>
      </c>
      <c r="G102" s="38">
        <f t="shared" si="14"/>
        <v>5.07</v>
      </c>
      <c r="H102" s="38">
        <f t="shared" si="15"/>
        <v>0</v>
      </c>
      <c r="I102" s="38">
        <f t="shared" si="16"/>
        <v>0</v>
      </c>
      <c r="J102" s="38">
        <f t="shared" si="17"/>
        <v>0</v>
      </c>
      <c r="K102" s="38">
        <f t="shared" si="18"/>
        <v>0</v>
      </c>
      <c r="L102" s="38">
        <f t="shared" si="19"/>
        <v>5.33</v>
      </c>
      <c r="M102" s="38">
        <f t="shared" si="20"/>
        <v>0</v>
      </c>
      <c r="N102" s="38">
        <f t="shared" si="21"/>
        <v>0</v>
      </c>
      <c r="O102" s="38">
        <f t="shared" si="22"/>
        <v>0</v>
      </c>
      <c r="P102" s="35">
        <v>4.0999999999999996</v>
      </c>
      <c r="Q102" s="35">
        <v>4.9000000000000004</v>
      </c>
      <c r="R102" s="35">
        <v>5.3</v>
      </c>
      <c r="S102" s="35"/>
      <c r="T102" s="35"/>
      <c r="U102" s="35"/>
      <c r="V102" s="35"/>
      <c r="W102" s="35">
        <v>5.7</v>
      </c>
      <c r="X102" s="35"/>
      <c r="Y102" s="35"/>
      <c r="Z102" s="35"/>
      <c r="AA102" s="35" t="s">
        <v>1202</v>
      </c>
      <c r="AB102" s="35">
        <v>4.0999999999999996</v>
      </c>
      <c r="AC102" s="35">
        <v>4.0999999999999996</v>
      </c>
      <c r="AD102" s="35">
        <v>3.1</v>
      </c>
      <c r="AE102" s="35"/>
      <c r="AF102" s="35"/>
      <c r="AG102" s="35"/>
      <c r="AH102" s="35"/>
      <c r="AI102" s="35">
        <v>3.8</v>
      </c>
      <c r="AJ102" s="35"/>
      <c r="AK102" s="35"/>
      <c r="AL102" s="35"/>
      <c r="AM102" s="35" t="s">
        <v>1199</v>
      </c>
      <c r="AN102" s="35">
        <v>6.9</v>
      </c>
      <c r="AO102" s="35">
        <v>7.3</v>
      </c>
      <c r="AP102" s="35">
        <v>6.8</v>
      </c>
      <c r="AQ102" s="35"/>
      <c r="AR102" s="35"/>
      <c r="AS102" s="35"/>
      <c r="AT102" s="35"/>
      <c r="AU102" s="35">
        <v>6.5</v>
      </c>
      <c r="AV102" s="35"/>
      <c r="AW102" s="35"/>
      <c r="AX102" s="35"/>
      <c r="AY102" s="35" t="s">
        <v>1197</v>
      </c>
      <c r="AZ102" s="35">
        <v>2.4900000000000002</v>
      </c>
      <c r="BA102" s="35">
        <v>0</v>
      </c>
    </row>
    <row r="103" spans="1:54" x14ac:dyDescent="0.2">
      <c r="A103" s="34" t="s">
        <v>432</v>
      </c>
      <c r="B103" s="35" t="s">
        <v>1319</v>
      </c>
      <c r="C103" s="36" t="s">
        <v>433</v>
      </c>
      <c r="D103" s="37" t="s">
        <v>1085</v>
      </c>
      <c r="E103" s="38">
        <f t="shared" si="12"/>
        <v>0</v>
      </c>
      <c r="F103" s="38">
        <f t="shared" si="13"/>
        <v>0</v>
      </c>
      <c r="G103" s="38">
        <f t="shared" si="14"/>
        <v>0</v>
      </c>
      <c r="H103" s="38">
        <f t="shared" si="15"/>
        <v>0</v>
      </c>
      <c r="I103" s="38">
        <f t="shared" si="16"/>
        <v>0</v>
      </c>
      <c r="J103" s="38">
        <f t="shared" si="17"/>
        <v>0</v>
      </c>
      <c r="K103" s="38">
        <f t="shared" si="18"/>
        <v>0</v>
      </c>
      <c r="L103" s="38">
        <f t="shared" si="19"/>
        <v>0</v>
      </c>
      <c r="M103" s="38">
        <f t="shared" si="20"/>
        <v>0</v>
      </c>
      <c r="N103" s="38">
        <f t="shared" si="21"/>
        <v>0</v>
      </c>
      <c r="O103" s="38">
        <f t="shared" si="22"/>
        <v>0</v>
      </c>
      <c r="P103" s="35">
        <v>0</v>
      </c>
      <c r="Q103" s="35">
        <v>0</v>
      </c>
      <c r="R103" s="35">
        <v>0</v>
      </c>
      <c r="S103" s="35">
        <v>0</v>
      </c>
      <c r="T103" s="35">
        <v>0</v>
      </c>
      <c r="U103" s="35">
        <v>0</v>
      </c>
      <c r="V103" s="35">
        <v>0</v>
      </c>
      <c r="W103" s="35">
        <v>0</v>
      </c>
      <c r="X103" s="35">
        <v>0</v>
      </c>
      <c r="Y103" s="35">
        <v>0</v>
      </c>
      <c r="Z103" s="35">
        <v>0</v>
      </c>
      <c r="AA103" s="35" t="s">
        <v>747</v>
      </c>
      <c r="AB103" s="35">
        <v>0</v>
      </c>
      <c r="AC103" s="35">
        <v>0</v>
      </c>
      <c r="AD103" s="35">
        <v>0</v>
      </c>
      <c r="AE103" s="35">
        <v>0</v>
      </c>
      <c r="AF103" s="35">
        <v>0</v>
      </c>
      <c r="AG103" s="35">
        <v>0</v>
      </c>
      <c r="AH103" s="35">
        <v>0</v>
      </c>
      <c r="AI103" s="35">
        <v>0</v>
      </c>
      <c r="AJ103" s="35">
        <v>0</v>
      </c>
      <c r="AK103" s="35">
        <v>0</v>
      </c>
      <c r="AL103" s="35">
        <v>0</v>
      </c>
      <c r="AM103" s="35" t="s">
        <v>747</v>
      </c>
      <c r="AN103" s="35">
        <v>0</v>
      </c>
      <c r="AO103" s="35">
        <v>0</v>
      </c>
      <c r="AP103" s="35">
        <v>0</v>
      </c>
      <c r="AQ103" s="35">
        <v>0</v>
      </c>
      <c r="AR103" s="35">
        <v>0</v>
      </c>
      <c r="AS103" s="35">
        <v>0</v>
      </c>
      <c r="AT103" s="35">
        <v>0</v>
      </c>
      <c r="AU103" s="35">
        <v>0</v>
      </c>
      <c r="AV103" s="35">
        <v>0</v>
      </c>
      <c r="AW103" s="35">
        <v>0</v>
      </c>
      <c r="AX103" s="35">
        <v>0</v>
      </c>
      <c r="AY103" s="35" t="s">
        <v>747</v>
      </c>
      <c r="AZ103" s="35">
        <v>0</v>
      </c>
      <c r="BA103" s="25" t="s">
        <v>1404</v>
      </c>
      <c r="BB103" s="25" t="s">
        <v>1404</v>
      </c>
    </row>
    <row r="104" spans="1:54" x14ac:dyDescent="0.2">
      <c r="A104" s="34" t="s">
        <v>437</v>
      </c>
      <c r="B104" s="35" t="s">
        <v>1320</v>
      </c>
      <c r="C104" s="36" t="s">
        <v>438</v>
      </c>
      <c r="D104" s="37" t="s">
        <v>1086</v>
      </c>
      <c r="E104" s="38">
        <f t="shared" si="12"/>
        <v>7.63</v>
      </c>
      <c r="F104" s="38">
        <f t="shared" si="13"/>
        <v>7.83</v>
      </c>
      <c r="G104" s="38">
        <f t="shared" si="14"/>
        <v>7.97</v>
      </c>
      <c r="H104" s="38">
        <f t="shared" si="15"/>
        <v>0</v>
      </c>
      <c r="I104" s="38">
        <f t="shared" si="16"/>
        <v>7.53</v>
      </c>
      <c r="J104" s="38">
        <f t="shared" si="17"/>
        <v>0</v>
      </c>
      <c r="K104" s="38">
        <f t="shared" si="18"/>
        <v>0</v>
      </c>
      <c r="L104" s="38">
        <f t="shared" si="19"/>
        <v>7.37</v>
      </c>
      <c r="M104" s="38">
        <f t="shared" si="20"/>
        <v>0</v>
      </c>
      <c r="N104" s="38">
        <f t="shared" si="21"/>
        <v>0</v>
      </c>
      <c r="O104" s="38">
        <f t="shared" si="22"/>
        <v>0</v>
      </c>
      <c r="P104" s="35">
        <v>7.1</v>
      </c>
      <c r="Q104" s="35">
        <v>7.7</v>
      </c>
      <c r="R104" s="35">
        <v>7.2</v>
      </c>
      <c r="S104" s="35"/>
      <c r="T104" s="35">
        <v>7.4</v>
      </c>
      <c r="U104" s="35"/>
      <c r="V104" s="35"/>
      <c r="W104" s="35">
        <v>7.4</v>
      </c>
      <c r="X104" s="35"/>
      <c r="Y104" s="35"/>
      <c r="Z104" s="35"/>
      <c r="AA104" s="35" t="s">
        <v>1197</v>
      </c>
      <c r="AB104" s="35">
        <v>7.3</v>
      </c>
      <c r="AC104" s="35">
        <v>7.5</v>
      </c>
      <c r="AD104" s="35">
        <v>8</v>
      </c>
      <c r="AE104" s="35"/>
      <c r="AF104" s="35">
        <v>7.6</v>
      </c>
      <c r="AG104" s="35"/>
      <c r="AH104" s="35"/>
      <c r="AI104" s="35">
        <v>6.7</v>
      </c>
      <c r="AJ104" s="35"/>
      <c r="AK104" s="35"/>
      <c r="AL104" s="35"/>
      <c r="AM104" s="35" t="s">
        <v>1197</v>
      </c>
      <c r="AN104" s="35">
        <v>8.5</v>
      </c>
      <c r="AO104" s="35">
        <v>8.3000000000000007</v>
      </c>
      <c r="AP104" s="35">
        <v>8.6999999999999993</v>
      </c>
      <c r="AQ104" s="35"/>
      <c r="AR104" s="35">
        <v>7.6</v>
      </c>
      <c r="AS104" s="35"/>
      <c r="AT104" s="35"/>
      <c r="AU104" s="35">
        <v>8</v>
      </c>
      <c r="AV104" s="35"/>
      <c r="AW104" s="35"/>
      <c r="AX104" s="35"/>
      <c r="AY104" s="35" t="s">
        <v>1196</v>
      </c>
      <c r="AZ104" s="35">
        <v>3.43</v>
      </c>
      <c r="BA104" s="35">
        <v>0</v>
      </c>
    </row>
    <row r="105" spans="1:54" x14ac:dyDescent="0.2">
      <c r="A105" s="34" t="s">
        <v>440</v>
      </c>
      <c r="B105" s="35" t="s">
        <v>1321</v>
      </c>
      <c r="C105" s="36" t="s">
        <v>441</v>
      </c>
      <c r="D105" s="37" t="s">
        <v>1087</v>
      </c>
      <c r="E105" s="38">
        <f t="shared" si="12"/>
        <v>6.43</v>
      </c>
      <c r="F105" s="38">
        <f t="shared" si="13"/>
        <v>7.37</v>
      </c>
      <c r="G105" s="38">
        <f t="shared" si="14"/>
        <v>6.87</v>
      </c>
      <c r="H105" s="38">
        <f t="shared" si="15"/>
        <v>0</v>
      </c>
      <c r="I105" s="38">
        <f t="shared" si="16"/>
        <v>6.87</v>
      </c>
      <c r="J105" s="38">
        <f t="shared" si="17"/>
        <v>0</v>
      </c>
      <c r="K105" s="38">
        <f t="shared" si="18"/>
        <v>0</v>
      </c>
      <c r="L105" s="38">
        <f t="shared" si="19"/>
        <v>7.37</v>
      </c>
      <c r="M105" s="38">
        <f t="shared" si="20"/>
        <v>0</v>
      </c>
      <c r="N105" s="38">
        <f t="shared" si="21"/>
        <v>0</v>
      </c>
      <c r="O105" s="38">
        <f t="shared" si="22"/>
        <v>0</v>
      </c>
      <c r="P105" s="35">
        <v>6.3</v>
      </c>
      <c r="Q105" s="35">
        <v>7.4</v>
      </c>
      <c r="R105" s="35">
        <v>6</v>
      </c>
      <c r="S105" s="35"/>
      <c r="T105" s="35">
        <v>6.6</v>
      </c>
      <c r="U105" s="35"/>
      <c r="V105" s="35"/>
      <c r="W105" s="35">
        <v>7</v>
      </c>
      <c r="X105" s="35"/>
      <c r="Y105" s="35"/>
      <c r="Z105" s="35"/>
      <c r="AA105" s="35" t="s">
        <v>1197</v>
      </c>
      <c r="AB105" s="35">
        <v>5.8</v>
      </c>
      <c r="AC105" s="35">
        <v>7.4</v>
      </c>
      <c r="AD105" s="35">
        <v>6.7</v>
      </c>
      <c r="AE105" s="35"/>
      <c r="AF105" s="35">
        <v>6.7</v>
      </c>
      <c r="AG105" s="35"/>
      <c r="AH105" s="35"/>
      <c r="AI105" s="35">
        <v>7.3</v>
      </c>
      <c r="AJ105" s="35"/>
      <c r="AK105" s="35"/>
      <c r="AL105" s="35"/>
      <c r="AM105" s="35" t="s">
        <v>1197</v>
      </c>
      <c r="AN105" s="35">
        <v>7.2</v>
      </c>
      <c r="AO105" s="35">
        <v>7.3</v>
      </c>
      <c r="AP105" s="35">
        <v>7.9</v>
      </c>
      <c r="AQ105" s="35"/>
      <c r="AR105" s="35">
        <v>7.3</v>
      </c>
      <c r="AS105" s="35"/>
      <c r="AT105" s="35"/>
      <c r="AU105" s="35">
        <v>7.8</v>
      </c>
      <c r="AV105" s="35"/>
      <c r="AW105" s="35"/>
      <c r="AX105" s="35"/>
      <c r="AY105" s="35" t="s">
        <v>1197</v>
      </c>
      <c r="AZ105" s="35">
        <v>2.64</v>
      </c>
      <c r="BA105" s="35">
        <v>0</v>
      </c>
    </row>
    <row r="106" spans="1:54" x14ac:dyDescent="0.2">
      <c r="A106" s="34" t="s">
        <v>443</v>
      </c>
      <c r="B106" s="35" t="s">
        <v>1322</v>
      </c>
      <c r="C106" s="36" t="s">
        <v>444</v>
      </c>
      <c r="D106" s="37" t="s">
        <v>1088</v>
      </c>
      <c r="E106" s="38">
        <f t="shared" si="12"/>
        <v>5.8</v>
      </c>
      <c r="F106" s="38">
        <f t="shared" si="13"/>
        <v>5.73</v>
      </c>
      <c r="G106" s="38">
        <f t="shared" si="14"/>
        <v>6.4</v>
      </c>
      <c r="H106" s="38">
        <f t="shared" si="15"/>
        <v>0</v>
      </c>
      <c r="I106" s="38">
        <f t="shared" si="16"/>
        <v>0</v>
      </c>
      <c r="J106" s="38">
        <f t="shared" si="17"/>
        <v>0</v>
      </c>
      <c r="K106" s="38">
        <f t="shared" si="18"/>
        <v>0</v>
      </c>
      <c r="L106" s="38">
        <f t="shared" si="19"/>
        <v>0</v>
      </c>
      <c r="M106" s="38">
        <f t="shared" si="20"/>
        <v>0</v>
      </c>
      <c r="N106" s="38">
        <f t="shared" si="21"/>
        <v>0</v>
      </c>
      <c r="O106" s="38">
        <f t="shared" si="22"/>
        <v>0</v>
      </c>
      <c r="P106" s="35">
        <v>5.9</v>
      </c>
      <c r="Q106" s="35">
        <v>5.0999999999999996</v>
      </c>
      <c r="R106" s="35">
        <v>6.4</v>
      </c>
      <c r="S106" s="35"/>
      <c r="T106" s="35"/>
      <c r="U106" s="35"/>
      <c r="V106" s="35"/>
      <c r="W106" s="35">
        <v>0</v>
      </c>
      <c r="X106" s="35"/>
      <c r="Y106" s="35"/>
      <c r="Z106" s="35"/>
      <c r="AA106" s="35" t="s">
        <v>1202</v>
      </c>
      <c r="AB106" s="35">
        <v>6.5</v>
      </c>
      <c r="AC106" s="35">
        <v>6.2</v>
      </c>
      <c r="AD106" s="35">
        <v>6.4</v>
      </c>
      <c r="AE106" s="35"/>
      <c r="AF106" s="35"/>
      <c r="AG106" s="35"/>
      <c r="AH106" s="35"/>
      <c r="AI106" s="35">
        <v>0</v>
      </c>
      <c r="AJ106" s="35"/>
      <c r="AK106" s="35"/>
      <c r="AL106" s="35"/>
      <c r="AM106" s="35" t="s">
        <v>1202</v>
      </c>
      <c r="AN106" s="35">
        <v>5</v>
      </c>
      <c r="AO106" s="35">
        <v>5.9</v>
      </c>
      <c r="AP106" s="35">
        <v>6.4</v>
      </c>
      <c r="AQ106" s="35"/>
      <c r="AR106" s="35"/>
      <c r="AS106" s="35"/>
      <c r="AT106" s="35"/>
      <c r="AU106" s="35">
        <v>0</v>
      </c>
      <c r="AV106" s="35"/>
      <c r="AW106" s="35"/>
      <c r="AX106" s="35"/>
      <c r="AY106" s="35" t="s">
        <v>1202</v>
      </c>
      <c r="AZ106" s="35">
        <v>2.21</v>
      </c>
      <c r="BA106" s="35">
        <v>0</v>
      </c>
    </row>
    <row r="107" spans="1:54" x14ac:dyDescent="0.2">
      <c r="A107" s="34" t="s">
        <v>446</v>
      </c>
      <c r="B107" s="35" t="s">
        <v>1323</v>
      </c>
      <c r="C107" s="36" t="s">
        <v>447</v>
      </c>
      <c r="D107" s="37" t="s">
        <v>1089</v>
      </c>
      <c r="E107" s="38">
        <f t="shared" si="12"/>
        <v>7.5</v>
      </c>
      <c r="F107" s="38">
        <f t="shared" si="13"/>
        <v>7.5</v>
      </c>
      <c r="G107" s="38">
        <f t="shared" si="14"/>
        <v>7.43</v>
      </c>
      <c r="H107" s="38">
        <f t="shared" si="15"/>
        <v>0</v>
      </c>
      <c r="I107" s="38">
        <f t="shared" si="16"/>
        <v>7.13</v>
      </c>
      <c r="J107" s="38">
        <f t="shared" si="17"/>
        <v>7.67</v>
      </c>
      <c r="K107" s="38">
        <f t="shared" si="18"/>
        <v>8</v>
      </c>
      <c r="L107" s="38">
        <f t="shared" si="19"/>
        <v>6.43</v>
      </c>
      <c r="M107" s="38">
        <f t="shared" si="20"/>
        <v>0</v>
      </c>
      <c r="N107" s="38">
        <f t="shared" si="21"/>
        <v>0</v>
      </c>
      <c r="O107" s="38">
        <f t="shared" si="22"/>
        <v>0</v>
      </c>
      <c r="P107" s="35">
        <v>7.5</v>
      </c>
      <c r="Q107" s="35">
        <v>8</v>
      </c>
      <c r="R107" s="35">
        <v>7.8</v>
      </c>
      <c r="S107" s="35"/>
      <c r="T107" s="35">
        <v>6.9</v>
      </c>
      <c r="U107" s="35">
        <v>7.5</v>
      </c>
      <c r="V107" s="35">
        <v>8.1</v>
      </c>
      <c r="W107" s="35">
        <v>6.6</v>
      </c>
      <c r="X107" s="35">
        <v>0</v>
      </c>
      <c r="Y107" s="35"/>
      <c r="Z107" s="35"/>
      <c r="AA107" s="35" t="s">
        <v>1197</v>
      </c>
      <c r="AB107" s="35">
        <v>7.3</v>
      </c>
      <c r="AC107" s="35">
        <v>7.5</v>
      </c>
      <c r="AD107" s="35">
        <v>7.8</v>
      </c>
      <c r="AE107" s="35"/>
      <c r="AF107" s="35">
        <v>7.6</v>
      </c>
      <c r="AG107" s="35">
        <v>8.6</v>
      </c>
      <c r="AH107" s="35">
        <v>7.8</v>
      </c>
      <c r="AI107" s="35">
        <v>6.5</v>
      </c>
      <c r="AJ107" s="35">
        <v>0</v>
      </c>
      <c r="AK107" s="35"/>
      <c r="AL107" s="35"/>
      <c r="AM107" s="35" t="s">
        <v>1197</v>
      </c>
      <c r="AN107" s="35">
        <v>7.7</v>
      </c>
      <c r="AO107" s="35">
        <v>7</v>
      </c>
      <c r="AP107" s="35">
        <v>6.7</v>
      </c>
      <c r="AQ107" s="35"/>
      <c r="AR107" s="35">
        <v>6.9</v>
      </c>
      <c r="AS107" s="35">
        <v>6.9</v>
      </c>
      <c r="AT107" s="35">
        <v>8.1</v>
      </c>
      <c r="AU107" s="35">
        <v>6.2</v>
      </c>
      <c r="AV107" s="35">
        <v>0</v>
      </c>
      <c r="AW107" s="35"/>
      <c r="AX107" s="35"/>
      <c r="AY107" s="35" t="s">
        <v>1197</v>
      </c>
      <c r="AZ107" s="35">
        <v>2.77</v>
      </c>
      <c r="BA107" s="35">
        <v>0</v>
      </c>
    </row>
    <row r="108" spans="1:54" x14ac:dyDescent="0.2">
      <c r="A108" s="34" t="s">
        <v>449</v>
      </c>
      <c r="B108" s="35" t="s">
        <v>1324</v>
      </c>
      <c r="C108" s="36" t="s">
        <v>450</v>
      </c>
      <c r="D108" s="37" t="s">
        <v>1090</v>
      </c>
      <c r="E108" s="38">
        <f t="shared" si="12"/>
        <v>8.33</v>
      </c>
      <c r="F108" s="38">
        <f t="shared" si="13"/>
        <v>0</v>
      </c>
      <c r="G108" s="38">
        <f t="shared" si="14"/>
        <v>0</v>
      </c>
      <c r="H108" s="38">
        <f t="shared" si="15"/>
        <v>0</v>
      </c>
      <c r="I108" s="38">
        <f t="shared" si="16"/>
        <v>7.27</v>
      </c>
      <c r="J108" s="38">
        <f t="shared" si="17"/>
        <v>8.4</v>
      </c>
      <c r="K108" s="38">
        <f t="shared" si="18"/>
        <v>8.67</v>
      </c>
      <c r="L108" s="38">
        <f t="shared" si="19"/>
        <v>7.93</v>
      </c>
      <c r="M108" s="38">
        <f t="shared" si="20"/>
        <v>0</v>
      </c>
      <c r="N108" s="38">
        <f t="shared" si="21"/>
        <v>0</v>
      </c>
      <c r="O108" s="38">
        <f t="shared" si="22"/>
        <v>0</v>
      </c>
      <c r="P108" s="35">
        <v>8.6999999999999993</v>
      </c>
      <c r="Q108" s="35"/>
      <c r="R108" s="35"/>
      <c r="S108" s="35"/>
      <c r="T108" s="35">
        <v>7.1</v>
      </c>
      <c r="U108" s="35">
        <v>7.8</v>
      </c>
      <c r="V108" s="35">
        <v>8.3000000000000007</v>
      </c>
      <c r="W108" s="35">
        <v>8</v>
      </c>
      <c r="X108" s="35"/>
      <c r="Y108" s="35"/>
      <c r="Z108" s="35"/>
      <c r="AA108" s="35" t="s">
        <v>1196</v>
      </c>
      <c r="AB108" s="35">
        <v>8</v>
      </c>
      <c r="AC108" s="35"/>
      <c r="AD108" s="35"/>
      <c r="AE108" s="35"/>
      <c r="AF108" s="35">
        <v>7.1</v>
      </c>
      <c r="AG108" s="35">
        <v>9.4</v>
      </c>
      <c r="AH108" s="35">
        <v>9.1</v>
      </c>
      <c r="AI108" s="35">
        <v>8.1999999999999993</v>
      </c>
      <c r="AJ108" s="35"/>
      <c r="AK108" s="35"/>
      <c r="AL108" s="35"/>
      <c r="AM108" s="35" t="s">
        <v>1196</v>
      </c>
      <c r="AN108" s="35">
        <v>8.3000000000000007</v>
      </c>
      <c r="AO108" s="35"/>
      <c r="AP108" s="35"/>
      <c r="AQ108" s="35"/>
      <c r="AR108" s="35">
        <v>7.6</v>
      </c>
      <c r="AS108" s="35">
        <v>8</v>
      </c>
      <c r="AT108" s="35">
        <v>8.6</v>
      </c>
      <c r="AU108" s="35">
        <v>7.6</v>
      </c>
      <c r="AV108" s="35"/>
      <c r="AW108" s="35"/>
      <c r="AX108" s="35"/>
      <c r="AY108" s="35" t="s">
        <v>1196</v>
      </c>
      <c r="AZ108" s="35">
        <v>3.02</v>
      </c>
      <c r="BA108" s="35">
        <v>0</v>
      </c>
    </row>
    <row r="109" spans="1:54" x14ac:dyDescent="0.2">
      <c r="A109" s="34" t="s">
        <v>452</v>
      </c>
      <c r="B109" s="35" t="s">
        <v>1325</v>
      </c>
      <c r="C109" s="36" t="s">
        <v>453</v>
      </c>
      <c r="D109" s="37" t="s">
        <v>1091</v>
      </c>
      <c r="E109" s="38">
        <f t="shared" si="12"/>
        <v>8.4700000000000006</v>
      </c>
      <c r="F109" s="38">
        <f t="shared" si="13"/>
        <v>0</v>
      </c>
      <c r="G109" s="38">
        <f t="shared" si="14"/>
        <v>0</v>
      </c>
      <c r="H109" s="38">
        <f t="shared" si="15"/>
        <v>0</v>
      </c>
      <c r="I109" s="38">
        <f t="shared" si="16"/>
        <v>7.47</v>
      </c>
      <c r="J109" s="38">
        <f t="shared" si="17"/>
        <v>7.73</v>
      </c>
      <c r="K109" s="38">
        <f t="shared" si="18"/>
        <v>8.6</v>
      </c>
      <c r="L109" s="38">
        <f t="shared" si="19"/>
        <v>8.23</v>
      </c>
      <c r="M109" s="38">
        <f t="shared" si="20"/>
        <v>0</v>
      </c>
      <c r="N109" s="38">
        <f t="shared" si="21"/>
        <v>0</v>
      </c>
      <c r="O109" s="38">
        <f t="shared" si="22"/>
        <v>0</v>
      </c>
      <c r="P109" s="35">
        <v>9</v>
      </c>
      <c r="Q109" s="35"/>
      <c r="R109" s="35"/>
      <c r="S109" s="35"/>
      <c r="T109" s="35">
        <v>7.7</v>
      </c>
      <c r="U109" s="35">
        <v>7.4</v>
      </c>
      <c r="V109" s="35">
        <v>8.8000000000000007</v>
      </c>
      <c r="W109" s="35">
        <v>8.4</v>
      </c>
      <c r="X109" s="35"/>
      <c r="Y109" s="35"/>
      <c r="Z109" s="35"/>
      <c r="AA109" s="35" t="s">
        <v>1197</v>
      </c>
      <c r="AB109" s="35">
        <v>8.1</v>
      </c>
      <c r="AC109" s="35"/>
      <c r="AD109" s="35"/>
      <c r="AE109" s="35"/>
      <c r="AF109" s="35">
        <v>7.7</v>
      </c>
      <c r="AG109" s="35">
        <v>7.7</v>
      </c>
      <c r="AH109" s="35">
        <v>9</v>
      </c>
      <c r="AI109" s="35">
        <v>8.8000000000000007</v>
      </c>
      <c r="AJ109" s="35"/>
      <c r="AK109" s="35"/>
      <c r="AL109" s="35"/>
      <c r="AM109" s="35" t="s">
        <v>1196</v>
      </c>
      <c r="AN109" s="35">
        <v>8.3000000000000007</v>
      </c>
      <c r="AO109" s="35"/>
      <c r="AP109" s="35"/>
      <c r="AQ109" s="35"/>
      <c r="AR109" s="35">
        <v>7</v>
      </c>
      <c r="AS109" s="35">
        <v>8.1</v>
      </c>
      <c r="AT109" s="35">
        <v>8</v>
      </c>
      <c r="AU109" s="35">
        <v>7.5</v>
      </c>
      <c r="AV109" s="35"/>
      <c r="AW109" s="35"/>
      <c r="AX109" s="35"/>
      <c r="AY109" s="35" t="s">
        <v>1197</v>
      </c>
      <c r="AZ109" s="35">
        <v>3.22</v>
      </c>
      <c r="BA109" s="35">
        <v>0</v>
      </c>
    </row>
    <row r="110" spans="1:54" x14ac:dyDescent="0.2">
      <c r="A110" s="34" t="s">
        <v>456</v>
      </c>
      <c r="B110" s="35" t="s">
        <v>1326</v>
      </c>
      <c r="C110" s="36" t="s">
        <v>1415</v>
      </c>
      <c r="D110" s="37" t="s">
        <v>1092</v>
      </c>
      <c r="E110" s="38">
        <f t="shared" si="12"/>
        <v>7.23</v>
      </c>
      <c r="F110" s="38">
        <f t="shared" si="13"/>
        <v>0</v>
      </c>
      <c r="G110" s="38">
        <f t="shared" si="14"/>
        <v>0</v>
      </c>
      <c r="H110" s="38">
        <f t="shared" si="15"/>
        <v>0</v>
      </c>
      <c r="I110" s="38">
        <f t="shared" si="16"/>
        <v>6.6</v>
      </c>
      <c r="J110" s="38">
        <f t="shared" si="17"/>
        <v>7.73</v>
      </c>
      <c r="K110" s="38">
        <f t="shared" si="18"/>
        <v>7.97</v>
      </c>
      <c r="L110" s="38">
        <f t="shared" si="19"/>
        <v>6.77</v>
      </c>
      <c r="M110" s="38">
        <f t="shared" si="20"/>
        <v>0</v>
      </c>
      <c r="N110" s="38">
        <f t="shared" si="21"/>
        <v>0</v>
      </c>
      <c r="O110" s="38">
        <f t="shared" si="22"/>
        <v>0</v>
      </c>
      <c r="P110" s="35">
        <v>6.6</v>
      </c>
      <c r="Q110" s="35"/>
      <c r="R110" s="35"/>
      <c r="S110" s="35"/>
      <c r="T110" s="35">
        <v>6.8</v>
      </c>
      <c r="U110" s="35">
        <v>7.4</v>
      </c>
      <c r="V110" s="35">
        <v>7.8</v>
      </c>
      <c r="W110" s="35">
        <v>8.1</v>
      </c>
      <c r="X110" s="35"/>
      <c r="Y110" s="35"/>
      <c r="Z110" s="35"/>
      <c r="AA110" s="35" t="s">
        <v>1197</v>
      </c>
      <c r="AB110" s="35">
        <v>7.2</v>
      </c>
      <c r="AC110" s="35"/>
      <c r="AD110" s="35"/>
      <c r="AE110" s="35"/>
      <c r="AF110" s="35">
        <v>6.1</v>
      </c>
      <c r="AG110" s="35">
        <v>7.5</v>
      </c>
      <c r="AH110" s="35">
        <v>7.5</v>
      </c>
      <c r="AI110" s="35">
        <v>6.2</v>
      </c>
      <c r="AJ110" s="35"/>
      <c r="AK110" s="35"/>
      <c r="AL110" s="35"/>
      <c r="AM110" s="35" t="s">
        <v>1197</v>
      </c>
      <c r="AN110" s="35">
        <v>7.9</v>
      </c>
      <c r="AO110" s="35"/>
      <c r="AP110" s="35"/>
      <c r="AQ110" s="35"/>
      <c r="AR110" s="35">
        <v>6.9</v>
      </c>
      <c r="AS110" s="35">
        <v>8.3000000000000007</v>
      </c>
      <c r="AT110" s="35">
        <v>8.6</v>
      </c>
      <c r="AU110" s="35">
        <v>6</v>
      </c>
      <c r="AV110" s="35"/>
      <c r="AW110" s="35"/>
      <c r="AX110" s="35"/>
      <c r="AY110" s="35" t="s">
        <v>1197</v>
      </c>
      <c r="AZ110" s="35">
        <v>3.12</v>
      </c>
      <c r="BA110" s="35">
        <v>0</v>
      </c>
    </row>
    <row r="111" spans="1:54" x14ac:dyDescent="0.2">
      <c r="A111" s="34" t="s">
        <v>461</v>
      </c>
      <c r="B111" s="35" t="s">
        <v>1327</v>
      </c>
      <c r="C111" s="36" t="s">
        <v>462</v>
      </c>
      <c r="D111" s="37" t="s">
        <v>1093</v>
      </c>
      <c r="E111" s="38">
        <f t="shared" si="12"/>
        <v>7</v>
      </c>
      <c r="F111" s="38">
        <f t="shared" si="13"/>
        <v>0</v>
      </c>
      <c r="G111" s="38">
        <f t="shared" si="14"/>
        <v>0</v>
      </c>
      <c r="H111" s="38">
        <f t="shared" si="15"/>
        <v>0</v>
      </c>
      <c r="I111" s="38">
        <f t="shared" si="16"/>
        <v>6.97</v>
      </c>
      <c r="J111" s="38">
        <f t="shared" si="17"/>
        <v>7.57</v>
      </c>
      <c r="K111" s="38">
        <f t="shared" si="18"/>
        <v>7.97</v>
      </c>
      <c r="L111" s="38">
        <f t="shared" si="19"/>
        <v>6.67</v>
      </c>
      <c r="M111" s="38">
        <f t="shared" si="20"/>
        <v>0</v>
      </c>
      <c r="N111" s="38">
        <f t="shared" si="21"/>
        <v>0</v>
      </c>
      <c r="O111" s="38">
        <f t="shared" si="22"/>
        <v>0</v>
      </c>
      <c r="P111" s="35">
        <v>7.3</v>
      </c>
      <c r="Q111" s="35"/>
      <c r="R111" s="35"/>
      <c r="S111" s="35"/>
      <c r="T111" s="35">
        <v>7.4</v>
      </c>
      <c r="U111" s="35">
        <v>7</v>
      </c>
      <c r="V111" s="35">
        <v>7.7</v>
      </c>
      <c r="W111" s="35">
        <v>7.8</v>
      </c>
      <c r="X111" s="35"/>
      <c r="Y111" s="35"/>
      <c r="Z111" s="35"/>
      <c r="AA111" s="35" t="s">
        <v>1197</v>
      </c>
      <c r="AB111" s="35">
        <v>6.8</v>
      </c>
      <c r="AC111" s="35"/>
      <c r="AD111" s="35"/>
      <c r="AE111" s="35"/>
      <c r="AF111" s="35">
        <v>6.6</v>
      </c>
      <c r="AG111" s="35">
        <v>7.7</v>
      </c>
      <c r="AH111" s="35">
        <v>7.8</v>
      </c>
      <c r="AI111" s="35">
        <v>6.2</v>
      </c>
      <c r="AJ111" s="35"/>
      <c r="AK111" s="35"/>
      <c r="AL111" s="35"/>
      <c r="AM111" s="35" t="s">
        <v>1197</v>
      </c>
      <c r="AN111" s="35">
        <v>6.9</v>
      </c>
      <c r="AO111" s="35"/>
      <c r="AP111" s="35"/>
      <c r="AQ111" s="35"/>
      <c r="AR111" s="35">
        <v>6.9</v>
      </c>
      <c r="AS111" s="35">
        <v>8</v>
      </c>
      <c r="AT111" s="35">
        <v>8.4</v>
      </c>
      <c r="AU111" s="35">
        <v>6</v>
      </c>
      <c r="AV111" s="35"/>
      <c r="AW111" s="35"/>
      <c r="AX111" s="35"/>
      <c r="AY111" s="35" t="s">
        <v>1197</v>
      </c>
      <c r="AZ111" s="35">
        <v>2.92</v>
      </c>
      <c r="BA111" s="35">
        <v>0</v>
      </c>
    </row>
    <row r="112" spans="1:54" x14ac:dyDescent="0.2">
      <c r="A112" s="34" t="s">
        <v>464</v>
      </c>
      <c r="B112" s="35" t="s">
        <v>1328</v>
      </c>
      <c r="C112" s="36" t="s">
        <v>465</v>
      </c>
      <c r="D112" s="37" t="s">
        <v>1094</v>
      </c>
      <c r="E112" s="38">
        <f t="shared" si="12"/>
        <v>7.2</v>
      </c>
      <c r="F112" s="38">
        <f t="shared" si="13"/>
        <v>0</v>
      </c>
      <c r="G112" s="38">
        <f t="shared" si="14"/>
        <v>0</v>
      </c>
      <c r="H112" s="38">
        <f t="shared" si="15"/>
        <v>0</v>
      </c>
      <c r="I112" s="38">
        <f t="shared" si="16"/>
        <v>6.47</v>
      </c>
      <c r="J112" s="38">
        <f t="shared" si="17"/>
        <v>7.83</v>
      </c>
      <c r="K112" s="38">
        <f t="shared" si="18"/>
        <v>8.5</v>
      </c>
      <c r="L112" s="38">
        <f t="shared" si="19"/>
        <v>7.93</v>
      </c>
      <c r="M112" s="38">
        <f t="shared" si="20"/>
        <v>0</v>
      </c>
      <c r="N112" s="38">
        <f t="shared" si="21"/>
        <v>0</v>
      </c>
      <c r="O112" s="38">
        <f t="shared" si="22"/>
        <v>0</v>
      </c>
      <c r="P112" s="35">
        <v>6.9</v>
      </c>
      <c r="Q112" s="35"/>
      <c r="R112" s="35"/>
      <c r="S112" s="35"/>
      <c r="T112" s="35">
        <v>6.3</v>
      </c>
      <c r="U112" s="35">
        <v>8.3000000000000007</v>
      </c>
      <c r="V112" s="35">
        <v>8.6</v>
      </c>
      <c r="W112" s="35">
        <v>7.8</v>
      </c>
      <c r="X112" s="35"/>
      <c r="Y112" s="35"/>
      <c r="Z112" s="35"/>
      <c r="AA112" s="35" t="s">
        <v>1197</v>
      </c>
      <c r="AB112" s="35">
        <v>7.2</v>
      </c>
      <c r="AC112" s="35"/>
      <c r="AD112" s="35"/>
      <c r="AE112" s="35"/>
      <c r="AF112" s="35">
        <v>6.5</v>
      </c>
      <c r="AG112" s="35">
        <v>8.3000000000000007</v>
      </c>
      <c r="AH112" s="35">
        <v>8.9</v>
      </c>
      <c r="AI112" s="35">
        <v>7.8</v>
      </c>
      <c r="AJ112" s="35"/>
      <c r="AK112" s="35"/>
      <c r="AL112" s="35"/>
      <c r="AM112" s="35" t="s">
        <v>1197</v>
      </c>
      <c r="AN112" s="35">
        <v>7.5</v>
      </c>
      <c r="AO112" s="35"/>
      <c r="AP112" s="35"/>
      <c r="AQ112" s="35"/>
      <c r="AR112" s="35">
        <v>6.6</v>
      </c>
      <c r="AS112" s="35">
        <v>6.9</v>
      </c>
      <c r="AT112" s="35">
        <v>8</v>
      </c>
      <c r="AU112" s="35">
        <v>8.1999999999999993</v>
      </c>
      <c r="AV112" s="35"/>
      <c r="AW112" s="35"/>
      <c r="AX112" s="35"/>
      <c r="AY112" s="35" t="s">
        <v>1197</v>
      </c>
      <c r="AZ112" s="35">
        <v>2.83</v>
      </c>
      <c r="BA112" s="35">
        <v>0</v>
      </c>
    </row>
    <row r="113" spans="1:53" x14ac:dyDescent="0.2">
      <c r="A113" s="34" t="s">
        <v>467</v>
      </c>
      <c r="B113" s="35" t="s">
        <v>1329</v>
      </c>
      <c r="C113" s="36" t="s">
        <v>468</v>
      </c>
      <c r="D113" s="37" t="s">
        <v>1095</v>
      </c>
      <c r="E113" s="38">
        <f t="shared" si="12"/>
        <v>6.77</v>
      </c>
      <c r="F113" s="38">
        <f t="shared" si="13"/>
        <v>0</v>
      </c>
      <c r="G113" s="38">
        <f t="shared" si="14"/>
        <v>0</v>
      </c>
      <c r="H113" s="38">
        <f t="shared" si="15"/>
        <v>0</v>
      </c>
      <c r="I113" s="38">
        <f t="shared" si="16"/>
        <v>6.53</v>
      </c>
      <c r="J113" s="38">
        <f t="shared" si="17"/>
        <v>7.3</v>
      </c>
      <c r="K113" s="38">
        <f t="shared" si="18"/>
        <v>7.1</v>
      </c>
      <c r="L113" s="38">
        <f t="shared" si="19"/>
        <v>6.73</v>
      </c>
      <c r="M113" s="38">
        <f t="shared" si="20"/>
        <v>0</v>
      </c>
      <c r="N113" s="38">
        <f t="shared" si="21"/>
        <v>0</v>
      </c>
      <c r="O113" s="38">
        <f t="shared" si="22"/>
        <v>0</v>
      </c>
      <c r="P113" s="35">
        <v>6</v>
      </c>
      <c r="Q113" s="35"/>
      <c r="R113" s="35"/>
      <c r="S113" s="35"/>
      <c r="T113" s="35">
        <v>5.8</v>
      </c>
      <c r="U113" s="35">
        <v>6.6</v>
      </c>
      <c r="V113" s="35">
        <v>6.5</v>
      </c>
      <c r="W113" s="35">
        <v>6.7</v>
      </c>
      <c r="X113" s="35"/>
      <c r="Y113" s="35"/>
      <c r="Z113" s="35"/>
      <c r="AA113" s="35" t="s">
        <v>1202</v>
      </c>
      <c r="AB113" s="35">
        <v>6.6</v>
      </c>
      <c r="AC113" s="35"/>
      <c r="AD113" s="35"/>
      <c r="AE113" s="35"/>
      <c r="AF113" s="35">
        <v>6.5</v>
      </c>
      <c r="AG113" s="35">
        <v>7.4</v>
      </c>
      <c r="AH113" s="35">
        <v>7.3</v>
      </c>
      <c r="AI113" s="35">
        <v>6.8</v>
      </c>
      <c r="AJ113" s="35"/>
      <c r="AK113" s="35"/>
      <c r="AL113" s="35"/>
      <c r="AM113" s="35" t="s">
        <v>1197</v>
      </c>
      <c r="AN113" s="35">
        <v>7.7</v>
      </c>
      <c r="AO113" s="35"/>
      <c r="AP113" s="35"/>
      <c r="AQ113" s="35"/>
      <c r="AR113" s="35">
        <v>7.3</v>
      </c>
      <c r="AS113" s="35">
        <v>7.9</v>
      </c>
      <c r="AT113" s="35">
        <v>7.5</v>
      </c>
      <c r="AU113" s="35">
        <v>6.7</v>
      </c>
      <c r="AV113" s="35"/>
      <c r="AW113" s="35"/>
      <c r="AX113" s="35"/>
      <c r="AY113" s="35" t="s">
        <v>1197</v>
      </c>
      <c r="AZ113" s="35">
        <v>2.78</v>
      </c>
      <c r="BA113" s="35">
        <v>0</v>
      </c>
    </row>
    <row r="114" spans="1:53" x14ac:dyDescent="0.2">
      <c r="A114" s="34" t="s">
        <v>472</v>
      </c>
      <c r="B114" s="35" t="s">
        <v>1330</v>
      </c>
      <c r="C114" s="36" t="s">
        <v>473</v>
      </c>
      <c r="D114" s="37" t="s">
        <v>1096</v>
      </c>
      <c r="E114" s="38">
        <f t="shared" si="12"/>
        <v>7.93</v>
      </c>
      <c r="F114" s="38">
        <f t="shared" si="13"/>
        <v>0</v>
      </c>
      <c r="G114" s="38">
        <f t="shared" si="14"/>
        <v>0</v>
      </c>
      <c r="H114" s="38">
        <f t="shared" si="15"/>
        <v>0</v>
      </c>
      <c r="I114" s="38">
        <f t="shared" si="16"/>
        <v>7.77</v>
      </c>
      <c r="J114" s="38">
        <f t="shared" si="17"/>
        <v>8.1</v>
      </c>
      <c r="K114" s="38">
        <f t="shared" si="18"/>
        <v>8.1300000000000008</v>
      </c>
      <c r="L114" s="38">
        <f t="shared" si="19"/>
        <v>7.13</v>
      </c>
      <c r="M114" s="38">
        <f t="shared" si="20"/>
        <v>0</v>
      </c>
      <c r="N114" s="38">
        <f t="shared" si="21"/>
        <v>0</v>
      </c>
      <c r="O114" s="38">
        <f t="shared" si="22"/>
        <v>0</v>
      </c>
      <c r="P114" s="35">
        <v>7.3</v>
      </c>
      <c r="Q114" s="35"/>
      <c r="R114" s="35"/>
      <c r="S114" s="35"/>
      <c r="T114" s="35">
        <v>7.6</v>
      </c>
      <c r="U114" s="35">
        <v>8.1999999999999993</v>
      </c>
      <c r="V114" s="35">
        <v>7.6</v>
      </c>
      <c r="W114" s="35">
        <v>7.4</v>
      </c>
      <c r="X114" s="35"/>
      <c r="Y114" s="35"/>
      <c r="Z114" s="35"/>
      <c r="AA114" s="35" t="s">
        <v>1197</v>
      </c>
      <c r="AB114" s="35">
        <v>7.7</v>
      </c>
      <c r="AC114" s="35"/>
      <c r="AD114" s="35"/>
      <c r="AE114" s="35"/>
      <c r="AF114" s="35">
        <v>7.8</v>
      </c>
      <c r="AG114" s="35">
        <v>8.6999999999999993</v>
      </c>
      <c r="AH114" s="35">
        <v>8.1</v>
      </c>
      <c r="AI114" s="35">
        <v>6.3</v>
      </c>
      <c r="AJ114" s="35"/>
      <c r="AK114" s="35"/>
      <c r="AL114" s="35"/>
      <c r="AM114" s="35" t="s">
        <v>1197</v>
      </c>
      <c r="AN114" s="35">
        <v>8.8000000000000007</v>
      </c>
      <c r="AO114" s="35"/>
      <c r="AP114" s="35"/>
      <c r="AQ114" s="35"/>
      <c r="AR114" s="35">
        <v>7.9</v>
      </c>
      <c r="AS114" s="35">
        <v>7.4</v>
      </c>
      <c r="AT114" s="35">
        <v>8.6999999999999993</v>
      </c>
      <c r="AU114" s="35">
        <v>7.7</v>
      </c>
      <c r="AV114" s="35"/>
      <c r="AW114" s="35"/>
      <c r="AX114" s="35"/>
      <c r="AY114" s="35" t="s">
        <v>1196</v>
      </c>
      <c r="AZ114" s="35">
        <v>3.03</v>
      </c>
      <c r="BA114" s="35">
        <v>0</v>
      </c>
    </row>
    <row r="115" spans="1:53" x14ac:dyDescent="0.2">
      <c r="A115" s="34" t="s">
        <v>475</v>
      </c>
      <c r="B115" s="35" t="s">
        <v>1331</v>
      </c>
      <c r="C115" s="36" t="s">
        <v>476</v>
      </c>
      <c r="D115" s="37" t="s">
        <v>1097</v>
      </c>
      <c r="E115" s="38">
        <f t="shared" si="12"/>
        <v>7.13</v>
      </c>
      <c r="F115" s="38">
        <f t="shared" si="13"/>
        <v>0</v>
      </c>
      <c r="G115" s="38">
        <f t="shared" si="14"/>
        <v>0</v>
      </c>
      <c r="H115" s="38">
        <f t="shared" si="15"/>
        <v>0</v>
      </c>
      <c r="I115" s="38">
        <f t="shared" si="16"/>
        <v>7.37</v>
      </c>
      <c r="J115" s="38">
        <f t="shared" si="17"/>
        <v>6.63</v>
      </c>
      <c r="K115" s="38">
        <f t="shared" si="18"/>
        <v>7.93</v>
      </c>
      <c r="L115" s="38">
        <f t="shared" si="19"/>
        <v>7.77</v>
      </c>
      <c r="M115" s="38">
        <f t="shared" si="20"/>
        <v>0</v>
      </c>
      <c r="N115" s="38">
        <f t="shared" si="21"/>
        <v>0</v>
      </c>
      <c r="O115" s="38">
        <f t="shared" si="22"/>
        <v>0</v>
      </c>
      <c r="P115" s="35">
        <v>5.6</v>
      </c>
      <c r="Q115" s="35"/>
      <c r="R115" s="35"/>
      <c r="S115" s="35"/>
      <c r="T115" s="35">
        <v>7.3</v>
      </c>
      <c r="U115" s="35">
        <v>7.9</v>
      </c>
      <c r="V115" s="35">
        <v>7.8</v>
      </c>
      <c r="W115" s="35">
        <v>7.2</v>
      </c>
      <c r="X115" s="35"/>
      <c r="Y115" s="35"/>
      <c r="Z115" s="35"/>
      <c r="AA115" s="35" t="s">
        <v>1197</v>
      </c>
      <c r="AB115" s="35">
        <v>7.2</v>
      </c>
      <c r="AC115" s="35"/>
      <c r="AD115" s="35"/>
      <c r="AE115" s="35"/>
      <c r="AF115" s="35">
        <v>7.2</v>
      </c>
      <c r="AG115" s="35">
        <v>5.4</v>
      </c>
      <c r="AH115" s="35">
        <v>7.7</v>
      </c>
      <c r="AI115" s="35">
        <v>8</v>
      </c>
      <c r="AJ115" s="35"/>
      <c r="AK115" s="35"/>
      <c r="AL115" s="35"/>
      <c r="AM115" s="35" t="s">
        <v>1197</v>
      </c>
      <c r="AN115" s="35">
        <v>8.6</v>
      </c>
      <c r="AO115" s="35"/>
      <c r="AP115" s="35"/>
      <c r="AQ115" s="35"/>
      <c r="AR115" s="35">
        <v>7.6</v>
      </c>
      <c r="AS115" s="35">
        <v>6.6</v>
      </c>
      <c r="AT115" s="35">
        <v>8.3000000000000007</v>
      </c>
      <c r="AU115" s="35">
        <v>8.1</v>
      </c>
      <c r="AV115" s="35"/>
      <c r="AW115" s="35"/>
      <c r="AX115" s="35"/>
      <c r="AY115" s="35" t="s">
        <v>1196</v>
      </c>
      <c r="AZ115" s="35">
        <v>2.68</v>
      </c>
      <c r="BA115" s="35">
        <v>0</v>
      </c>
    </row>
    <row r="116" spans="1:53" x14ac:dyDescent="0.2">
      <c r="A116" s="34" t="s">
        <v>479</v>
      </c>
      <c r="B116" s="35" t="s">
        <v>1332</v>
      </c>
      <c r="C116" s="36" t="s">
        <v>480</v>
      </c>
      <c r="D116" s="37" t="s">
        <v>1098</v>
      </c>
      <c r="E116" s="38">
        <f t="shared" si="12"/>
        <v>7.83</v>
      </c>
      <c r="F116" s="38">
        <f t="shared" si="13"/>
        <v>6.43</v>
      </c>
      <c r="G116" s="38">
        <f t="shared" si="14"/>
        <v>7.33</v>
      </c>
      <c r="H116" s="38">
        <f t="shared" si="15"/>
        <v>0</v>
      </c>
      <c r="I116" s="38">
        <f t="shared" si="16"/>
        <v>0</v>
      </c>
      <c r="J116" s="38">
        <f t="shared" si="17"/>
        <v>0</v>
      </c>
      <c r="K116" s="38">
        <f t="shared" si="18"/>
        <v>0</v>
      </c>
      <c r="L116" s="38">
        <f t="shared" si="19"/>
        <v>6.23</v>
      </c>
      <c r="M116" s="38">
        <f t="shared" si="20"/>
        <v>0</v>
      </c>
      <c r="N116" s="38">
        <f t="shared" si="21"/>
        <v>0</v>
      </c>
      <c r="O116" s="38">
        <f t="shared" si="22"/>
        <v>0</v>
      </c>
      <c r="P116" s="35">
        <v>7.9</v>
      </c>
      <c r="Q116" s="35">
        <v>6.1</v>
      </c>
      <c r="R116" s="35">
        <v>7.9</v>
      </c>
      <c r="S116" s="35"/>
      <c r="T116" s="35"/>
      <c r="U116" s="35"/>
      <c r="V116" s="35"/>
      <c r="W116" s="35">
        <v>6.8</v>
      </c>
      <c r="X116" s="35"/>
      <c r="Y116" s="35"/>
      <c r="Z116" s="35"/>
      <c r="AA116" s="35" t="s">
        <v>1197</v>
      </c>
      <c r="AB116" s="35">
        <v>7.9</v>
      </c>
      <c r="AC116" s="35">
        <v>6.6</v>
      </c>
      <c r="AD116" s="35">
        <v>6.9</v>
      </c>
      <c r="AE116" s="35"/>
      <c r="AF116" s="35"/>
      <c r="AG116" s="35"/>
      <c r="AH116" s="35"/>
      <c r="AI116" s="35">
        <v>6.3</v>
      </c>
      <c r="AJ116" s="35"/>
      <c r="AK116" s="35"/>
      <c r="AL116" s="35"/>
      <c r="AM116" s="35" t="s">
        <v>1197</v>
      </c>
      <c r="AN116" s="35">
        <v>7.7</v>
      </c>
      <c r="AO116" s="35">
        <v>6.6</v>
      </c>
      <c r="AP116" s="35">
        <v>7.2</v>
      </c>
      <c r="AQ116" s="35"/>
      <c r="AR116" s="35"/>
      <c r="AS116" s="35"/>
      <c r="AT116" s="35"/>
      <c r="AU116" s="35">
        <v>5.6</v>
      </c>
      <c r="AV116" s="35"/>
      <c r="AW116" s="35"/>
      <c r="AX116" s="35"/>
      <c r="AY116" s="35" t="s">
        <v>1197</v>
      </c>
      <c r="AZ116" s="35">
        <v>3.37</v>
      </c>
      <c r="BA116" s="35">
        <v>0</v>
      </c>
    </row>
    <row r="117" spans="1:53" x14ac:dyDescent="0.2">
      <c r="A117" s="34" t="s">
        <v>484</v>
      </c>
      <c r="B117" s="35" t="s">
        <v>1333</v>
      </c>
      <c r="C117" s="36" t="s">
        <v>485</v>
      </c>
      <c r="D117" s="37" t="s">
        <v>1099</v>
      </c>
      <c r="E117" s="38">
        <f t="shared" si="12"/>
        <v>6.5</v>
      </c>
      <c r="F117" s="38">
        <f t="shared" si="13"/>
        <v>6.1</v>
      </c>
      <c r="G117" s="38">
        <f t="shared" si="14"/>
        <v>6.27</v>
      </c>
      <c r="H117" s="38">
        <f t="shared" si="15"/>
        <v>0</v>
      </c>
      <c r="I117" s="38">
        <f t="shared" si="16"/>
        <v>7.2</v>
      </c>
      <c r="J117" s="38">
        <f t="shared" si="17"/>
        <v>7.67</v>
      </c>
      <c r="K117" s="38">
        <f t="shared" si="18"/>
        <v>7.27</v>
      </c>
      <c r="L117" s="38">
        <f t="shared" si="19"/>
        <v>8.83</v>
      </c>
      <c r="M117" s="38">
        <f t="shared" si="20"/>
        <v>0</v>
      </c>
      <c r="N117" s="38">
        <f t="shared" si="21"/>
        <v>0</v>
      </c>
      <c r="O117" s="38">
        <f t="shared" si="22"/>
        <v>0</v>
      </c>
      <c r="P117" s="35">
        <v>6.1</v>
      </c>
      <c r="Q117" s="35">
        <v>6.7</v>
      </c>
      <c r="R117" s="35">
        <v>5.7</v>
      </c>
      <c r="S117" s="35"/>
      <c r="T117" s="35">
        <v>7.1</v>
      </c>
      <c r="U117" s="35">
        <v>7.5</v>
      </c>
      <c r="V117" s="35">
        <v>7.2</v>
      </c>
      <c r="W117" s="35">
        <v>9.1999999999999993</v>
      </c>
      <c r="X117" s="35">
        <v>0</v>
      </c>
      <c r="Y117" s="35"/>
      <c r="Z117" s="35"/>
      <c r="AA117" s="35" t="s">
        <v>1197</v>
      </c>
      <c r="AB117" s="35">
        <v>6</v>
      </c>
      <c r="AC117" s="35">
        <v>5</v>
      </c>
      <c r="AD117" s="35">
        <v>6.4</v>
      </c>
      <c r="AE117" s="35"/>
      <c r="AF117" s="35">
        <v>6.9</v>
      </c>
      <c r="AG117" s="35">
        <v>7.8</v>
      </c>
      <c r="AH117" s="35">
        <v>7.3</v>
      </c>
      <c r="AI117" s="35">
        <v>8.1999999999999993</v>
      </c>
      <c r="AJ117" s="35">
        <v>0</v>
      </c>
      <c r="AK117" s="35"/>
      <c r="AL117" s="35"/>
      <c r="AM117" s="35" t="s">
        <v>1197</v>
      </c>
      <c r="AN117" s="35">
        <v>7.4</v>
      </c>
      <c r="AO117" s="35">
        <v>6.6</v>
      </c>
      <c r="AP117" s="35">
        <v>6.7</v>
      </c>
      <c r="AQ117" s="35"/>
      <c r="AR117" s="35">
        <v>7.6</v>
      </c>
      <c r="AS117" s="35">
        <v>7.7</v>
      </c>
      <c r="AT117" s="35">
        <v>7.3</v>
      </c>
      <c r="AU117" s="35">
        <v>9.1</v>
      </c>
      <c r="AV117" s="35">
        <v>0</v>
      </c>
      <c r="AW117" s="35"/>
      <c r="AX117" s="35"/>
      <c r="AY117" s="35" t="s">
        <v>1197</v>
      </c>
      <c r="AZ117" s="35">
        <v>2.84</v>
      </c>
      <c r="BA117" s="35">
        <v>0</v>
      </c>
    </row>
    <row r="118" spans="1:53" x14ac:dyDescent="0.2">
      <c r="A118" s="34" t="s">
        <v>487</v>
      </c>
      <c r="B118" s="35" t="s">
        <v>1334</v>
      </c>
      <c r="C118" s="36" t="s">
        <v>488</v>
      </c>
      <c r="D118" s="37" t="s">
        <v>1100</v>
      </c>
      <c r="E118" s="38">
        <f t="shared" si="12"/>
        <v>7.23</v>
      </c>
      <c r="F118" s="38">
        <f t="shared" si="13"/>
        <v>6.83</v>
      </c>
      <c r="G118" s="38">
        <f t="shared" si="14"/>
        <v>6.17</v>
      </c>
      <c r="H118" s="38">
        <f t="shared" si="15"/>
        <v>0</v>
      </c>
      <c r="I118" s="38">
        <f t="shared" si="16"/>
        <v>6.83</v>
      </c>
      <c r="J118" s="38">
        <f t="shared" si="17"/>
        <v>0</v>
      </c>
      <c r="K118" s="38">
        <f t="shared" si="18"/>
        <v>0</v>
      </c>
      <c r="L118" s="38">
        <f t="shared" si="19"/>
        <v>5.43</v>
      </c>
      <c r="M118" s="38">
        <f t="shared" si="20"/>
        <v>0</v>
      </c>
      <c r="N118" s="38">
        <f t="shared" si="21"/>
        <v>0</v>
      </c>
      <c r="O118" s="38">
        <f t="shared" si="22"/>
        <v>0</v>
      </c>
      <c r="P118" s="35">
        <v>7.3</v>
      </c>
      <c r="Q118" s="35">
        <v>7.3</v>
      </c>
      <c r="R118" s="35">
        <v>6.5</v>
      </c>
      <c r="S118" s="35"/>
      <c r="T118" s="35">
        <v>6.4</v>
      </c>
      <c r="U118" s="35"/>
      <c r="V118" s="35"/>
      <c r="W118" s="35">
        <v>4.8</v>
      </c>
      <c r="X118" s="35"/>
      <c r="Y118" s="35"/>
      <c r="Z118" s="35"/>
      <c r="AA118" s="35" t="s">
        <v>1202</v>
      </c>
      <c r="AB118" s="35">
        <v>6.5</v>
      </c>
      <c r="AC118" s="35">
        <v>6.5</v>
      </c>
      <c r="AD118" s="35">
        <v>5.0999999999999996</v>
      </c>
      <c r="AE118" s="35"/>
      <c r="AF118" s="35">
        <v>6.9</v>
      </c>
      <c r="AG118" s="35"/>
      <c r="AH118" s="35"/>
      <c r="AI118" s="35">
        <v>5.3</v>
      </c>
      <c r="AJ118" s="35"/>
      <c r="AK118" s="35"/>
      <c r="AL118" s="35"/>
      <c r="AM118" s="35" t="s">
        <v>1197</v>
      </c>
      <c r="AN118" s="35">
        <v>7.9</v>
      </c>
      <c r="AO118" s="35">
        <v>6.7</v>
      </c>
      <c r="AP118" s="35">
        <v>6.9</v>
      </c>
      <c r="AQ118" s="35"/>
      <c r="AR118" s="35">
        <v>7.2</v>
      </c>
      <c r="AS118" s="35"/>
      <c r="AT118" s="35"/>
      <c r="AU118" s="35">
        <v>6.2</v>
      </c>
      <c r="AV118" s="35"/>
      <c r="AW118" s="35"/>
      <c r="AX118" s="35"/>
      <c r="AY118" s="35" t="s">
        <v>1197</v>
      </c>
      <c r="AZ118" s="35">
        <v>2.54</v>
      </c>
      <c r="BA118" s="35">
        <v>0</v>
      </c>
    </row>
    <row r="119" spans="1:53" x14ac:dyDescent="0.2">
      <c r="A119" s="34" t="s">
        <v>491</v>
      </c>
      <c r="B119" s="35" t="s">
        <v>1335</v>
      </c>
      <c r="C119" s="36" t="s">
        <v>492</v>
      </c>
      <c r="D119" s="37" t="s">
        <v>1101</v>
      </c>
      <c r="E119" s="38">
        <f t="shared" si="12"/>
        <v>6.17</v>
      </c>
      <c r="F119" s="38">
        <f t="shared" si="13"/>
        <v>0</v>
      </c>
      <c r="G119" s="38">
        <f t="shared" si="14"/>
        <v>0</v>
      </c>
      <c r="H119" s="38">
        <f t="shared" si="15"/>
        <v>0</v>
      </c>
      <c r="I119" s="38">
        <f t="shared" si="16"/>
        <v>5.67</v>
      </c>
      <c r="J119" s="38">
        <f t="shared" si="17"/>
        <v>7.3</v>
      </c>
      <c r="K119" s="38">
        <f t="shared" si="18"/>
        <v>7.27</v>
      </c>
      <c r="L119" s="38">
        <f t="shared" si="19"/>
        <v>6.4</v>
      </c>
      <c r="M119" s="38">
        <f t="shared" si="20"/>
        <v>0</v>
      </c>
      <c r="N119" s="38">
        <f t="shared" si="21"/>
        <v>0</v>
      </c>
      <c r="O119" s="38">
        <f t="shared" si="22"/>
        <v>0</v>
      </c>
      <c r="P119" s="35">
        <v>5.2</v>
      </c>
      <c r="Q119" s="35"/>
      <c r="R119" s="35"/>
      <c r="S119" s="35"/>
      <c r="T119" s="35">
        <v>5.7</v>
      </c>
      <c r="U119" s="35">
        <v>8.3000000000000007</v>
      </c>
      <c r="V119" s="35">
        <v>7.1</v>
      </c>
      <c r="W119" s="35">
        <v>5.8</v>
      </c>
      <c r="X119" s="35"/>
      <c r="Y119" s="35"/>
      <c r="Z119" s="35"/>
      <c r="AA119" s="35" t="s">
        <v>1202</v>
      </c>
      <c r="AB119" s="35">
        <v>6.8</v>
      </c>
      <c r="AC119" s="35"/>
      <c r="AD119" s="35"/>
      <c r="AE119" s="35"/>
      <c r="AF119" s="35">
        <v>5.7</v>
      </c>
      <c r="AG119" s="35">
        <v>7.3</v>
      </c>
      <c r="AH119" s="35">
        <v>7.1</v>
      </c>
      <c r="AI119" s="35">
        <v>6.5</v>
      </c>
      <c r="AJ119" s="35"/>
      <c r="AK119" s="35"/>
      <c r="AL119" s="35"/>
      <c r="AM119" s="35" t="s">
        <v>1197</v>
      </c>
      <c r="AN119" s="35">
        <v>6.5</v>
      </c>
      <c r="AO119" s="35"/>
      <c r="AP119" s="35"/>
      <c r="AQ119" s="35"/>
      <c r="AR119" s="35">
        <v>5.6</v>
      </c>
      <c r="AS119" s="35">
        <v>6.3</v>
      </c>
      <c r="AT119" s="35">
        <v>7.6</v>
      </c>
      <c r="AU119" s="35">
        <v>6.9</v>
      </c>
      <c r="AV119" s="35"/>
      <c r="AW119" s="35"/>
      <c r="AX119" s="35"/>
      <c r="AY119" s="35" t="s">
        <v>1197</v>
      </c>
      <c r="AZ119" s="35">
        <v>2.73</v>
      </c>
      <c r="BA119" s="35">
        <v>0</v>
      </c>
    </row>
    <row r="120" spans="1:53" x14ac:dyDescent="0.2">
      <c r="A120" s="34" t="s">
        <v>495</v>
      </c>
      <c r="B120" s="35" t="s">
        <v>1336</v>
      </c>
      <c r="C120" s="36" t="s">
        <v>496</v>
      </c>
      <c r="D120" s="37" t="s">
        <v>1102</v>
      </c>
      <c r="E120" s="38">
        <f t="shared" si="12"/>
        <v>6.13</v>
      </c>
      <c r="F120" s="38">
        <f t="shared" si="13"/>
        <v>0</v>
      </c>
      <c r="G120" s="38">
        <f t="shared" si="14"/>
        <v>0</v>
      </c>
      <c r="H120" s="38">
        <f t="shared" si="15"/>
        <v>0</v>
      </c>
      <c r="I120" s="38">
        <f t="shared" si="16"/>
        <v>6.53</v>
      </c>
      <c r="J120" s="38">
        <f t="shared" si="17"/>
        <v>7.03</v>
      </c>
      <c r="K120" s="38">
        <f t="shared" si="18"/>
        <v>6.83</v>
      </c>
      <c r="L120" s="38">
        <f t="shared" si="19"/>
        <v>6.4</v>
      </c>
      <c r="M120" s="38">
        <f t="shared" si="20"/>
        <v>0</v>
      </c>
      <c r="N120" s="38">
        <f t="shared" si="21"/>
        <v>0</v>
      </c>
      <c r="O120" s="38">
        <f t="shared" si="22"/>
        <v>0</v>
      </c>
      <c r="P120" s="35">
        <v>6.1</v>
      </c>
      <c r="Q120" s="35"/>
      <c r="R120" s="35"/>
      <c r="S120" s="35"/>
      <c r="T120" s="35">
        <v>6.2</v>
      </c>
      <c r="U120" s="35">
        <v>7.1</v>
      </c>
      <c r="V120" s="35">
        <v>5.8</v>
      </c>
      <c r="W120" s="35">
        <v>6.3</v>
      </c>
      <c r="X120" s="35"/>
      <c r="Y120" s="35"/>
      <c r="Z120" s="35"/>
      <c r="AA120" s="35" t="s">
        <v>1202</v>
      </c>
      <c r="AB120" s="35">
        <v>6.4</v>
      </c>
      <c r="AC120" s="35"/>
      <c r="AD120" s="35"/>
      <c r="AE120" s="35"/>
      <c r="AF120" s="35">
        <v>6.6</v>
      </c>
      <c r="AG120" s="35">
        <v>7.7</v>
      </c>
      <c r="AH120" s="35">
        <v>7.5</v>
      </c>
      <c r="AI120" s="35">
        <v>7.2</v>
      </c>
      <c r="AJ120" s="35"/>
      <c r="AK120" s="35"/>
      <c r="AL120" s="35"/>
      <c r="AM120" s="35" t="s">
        <v>1202</v>
      </c>
      <c r="AN120" s="35">
        <v>5.9</v>
      </c>
      <c r="AO120" s="35"/>
      <c r="AP120" s="35"/>
      <c r="AQ120" s="35"/>
      <c r="AR120" s="35">
        <v>6.8</v>
      </c>
      <c r="AS120" s="35">
        <v>6.3</v>
      </c>
      <c r="AT120" s="35">
        <v>7.2</v>
      </c>
      <c r="AU120" s="35">
        <v>5.7</v>
      </c>
      <c r="AV120" s="35"/>
      <c r="AW120" s="35"/>
      <c r="AX120" s="35"/>
      <c r="AY120" s="35" t="s">
        <v>1202</v>
      </c>
      <c r="AZ120" s="35">
        <v>2.13</v>
      </c>
      <c r="BA120" s="35">
        <v>0</v>
      </c>
    </row>
    <row r="121" spans="1:53" x14ac:dyDescent="0.2">
      <c r="A121" s="34" t="s">
        <v>499</v>
      </c>
      <c r="B121" s="35" t="s">
        <v>1337</v>
      </c>
      <c r="C121" s="36" t="s">
        <v>500</v>
      </c>
      <c r="D121" s="37" t="s">
        <v>1103</v>
      </c>
      <c r="E121" s="38">
        <f t="shared" si="12"/>
        <v>5.57</v>
      </c>
      <c r="F121" s="38">
        <f t="shared" si="13"/>
        <v>0</v>
      </c>
      <c r="G121" s="38">
        <f t="shared" si="14"/>
        <v>0</v>
      </c>
      <c r="H121" s="38">
        <f t="shared" si="15"/>
        <v>0</v>
      </c>
      <c r="I121" s="38">
        <f t="shared" si="16"/>
        <v>6.17</v>
      </c>
      <c r="J121" s="38">
        <f t="shared" si="17"/>
        <v>6.1</v>
      </c>
      <c r="K121" s="38">
        <f t="shared" si="18"/>
        <v>7.3</v>
      </c>
      <c r="L121" s="38">
        <f t="shared" si="19"/>
        <v>6.03</v>
      </c>
      <c r="M121" s="38">
        <f t="shared" si="20"/>
        <v>0</v>
      </c>
      <c r="N121" s="38">
        <f t="shared" si="21"/>
        <v>0</v>
      </c>
      <c r="O121" s="38">
        <f t="shared" si="22"/>
        <v>0</v>
      </c>
      <c r="P121" s="35">
        <v>4.3</v>
      </c>
      <c r="Q121" s="35"/>
      <c r="R121" s="35"/>
      <c r="S121" s="35"/>
      <c r="T121" s="35">
        <v>6</v>
      </c>
      <c r="U121" s="35">
        <v>5.9</v>
      </c>
      <c r="V121" s="35">
        <v>6.3</v>
      </c>
      <c r="W121" s="35">
        <v>4.2</v>
      </c>
      <c r="X121" s="35"/>
      <c r="Y121" s="35"/>
      <c r="Z121" s="35"/>
      <c r="AA121" s="35" t="s">
        <v>1202</v>
      </c>
      <c r="AB121" s="35">
        <v>5.4</v>
      </c>
      <c r="AC121" s="35"/>
      <c r="AD121" s="35"/>
      <c r="AE121" s="35"/>
      <c r="AF121" s="35">
        <v>6.4</v>
      </c>
      <c r="AG121" s="35">
        <v>5.9</v>
      </c>
      <c r="AH121" s="35">
        <v>8.5</v>
      </c>
      <c r="AI121" s="35">
        <v>6.5</v>
      </c>
      <c r="AJ121" s="35"/>
      <c r="AK121" s="35"/>
      <c r="AL121" s="35"/>
      <c r="AM121" s="35" t="s">
        <v>1202</v>
      </c>
      <c r="AN121" s="35">
        <v>7</v>
      </c>
      <c r="AO121" s="35"/>
      <c r="AP121" s="35"/>
      <c r="AQ121" s="35"/>
      <c r="AR121" s="35">
        <v>6.1</v>
      </c>
      <c r="AS121" s="35">
        <v>6.5</v>
      </c>
      <c r="AT121" s="35">
        <v>7.1</v>
      </c>
      <c r="AU121" s="35">
        <v>7.4</v>
      </c>
      <c r="AV121" s="35"/>
      <c r="AW121" s="35"/>
      <c r="AX121" s="35"/>
      <c r="AY121" s="35" t="s">
        <v>1197</v>
      </c>
      <c r="AZ121" s="35">
        <v>2.5299999999999998</v>
      </c>
      <c r="BA121" s="35">
        <v>0</v>
      </c>
    </row>
    <row r="122" spans="1:53" x14ac:dyDescent="0.2">
      <c r="A122" s="34" t="s">
        <v>503</v>
      </c>
      <c r="B122" s="35" t="s">
        <v>1338</v>
      </c>
      <c r="C122" s="36" t="s">
        <v>504</v>
      </c>
      <c r="D122" s="37" t="s">
        <v>1104</v>
      </c>
      <c r="E122" s="38">
        <f t="shared" si="12"/>
        <v>6.6</v>
      </c>
      <c r="F122" s="38">
        <f t="shared" si="13"/>
        <v>7.23</v>
      </c>
      <c r="G122" s="38">
        <f t="shared" si="14"/>
        <v>0</v>
      </c>
      <c r="H122" s="38">
        <f t="shared" si="15"/>
        <v>0</v>
      </c>
      <c r="I122" s="38">
        <f t="shared" si="16"/>
        <v>7.37</v>
      </c>
      <c r="J122" s="38">
        <f t="shared" si="17"/>
        <v>8.9</v>
      </c>
      <c r="K122" s="38">
        <f t="shared" si="18"/>
        <v>7.37</v>
      </c>
      <c r="L122" s="38">
        <f t="shared" si="19"/>
        <v>7.27</v>
      </c>
      <c r="M122" s="38">
        <f t="shared" si="20"/>
        <v>0</v>
      </c>
      <c r="N122" s="38">
        <f t="shared" si="21"/>
        <v>7.8</v>
      </c>
      <c r="O122" s="38">
        <f t="shared" si="22"/>
        <v>0</v>
      </c>
      <c r="P122" s="35">
        <v>6.1</v>
      </c>
      <c r="Q122" s="35">
        <v>7.1</v>
      </c>
      <c r="R122" s="35"/>
      <c r="S122" s="35"/>
      <c r="T122" s="35">
        <v>7.7</v>
      </c>
      <c r="U122" s="35">
        <v>9.6</v>
      </c>
      <c r="V122" s="35">
        <v>8</v>
      </c>
      <c r="W122" s="35">
        <v>7</v>
      </c>
      <c r="X122" s="35"/>
      <c r="Y122" s="35">
        <v>6.7</v>
      </c>
      <c r="Z122" s="35"/>
      <c r="AA122" s="35" t="s">
        <v>1197</v>
      </c>
      <c r="AB122" s="35">
        <v>6.8</v>
      </c>
      <c r="AC122" s="35">
        <v>7.5</v>
      </c>
      <c r="AD122" s="35"/>
      <c r="AE122" s="35"/>
      <c r="AF122" s="35">
        <v>7.3</v>
      </c>
      <c r="AG122" s="35">
        <v>8.6999999999999993</v>
      </c>
      <c r="AH122" s="35">
        <v>6.9</v>
      </c>
      <c r="AI122" s="35">
        <v>8</v>
      </c>
      <c r="AJ122" s="35"/>
      <c r="AK122" s="35">
        <v>8.1999999999999993</v>
      </c>
      <c r="AL122" s="35"/>
      <c r="AM122" s="35" t="s">
        <v>1197</v>
      </c>
      <c r="AN122" s="35">
        <v>6.9</v>
      </c>
      <c r="AO122" s="35">
        <v>7.1</v>
      </c>
      <c r="AP122" s="35"/>
      <c r="AQ122" s="35"/>
      <c r="AR122" s="35">
        <v>7.1</v>
      </c>
      <c r="AS122" s="35">
        <v>8.4</v>
      </c>
      <c r="AT122" s="35">
        <v>7.2</v>
      </c>
      <c r="AU122" s="35">
        <v>6.8</v>
      </c>
      <c r="AV122" s="35"/>
      <c r="AW122" s="35">
        <v>8.5</v>
      </c>
      <c r="AX122" s="35"/>
      <c r="AY122" s="35" t="s">
        <v>1197</v>
      </c>
      <c r="AZ122" s="35">
        <v>3.24</v>
      </c>
      <c r="BA122" s="35">
        <v>0</v>
      </c>
    </row>
    <row r="123" spans="1:53" x14ac:dyDescent="0.2">
      <c r="A123" s="34" t="s">
        <v>506</v>
      </c>
      <c r="B123" s="35" t="s">
        <v>1339</v>
      </c>
      <c r="C123" s="36" t="s">
        <v>507</v>
      </c>
      <c r="D123" s="37" t="s">
        <v>1105</v>
      </c>
      <c r="E123" s="38">
        <f t="shared" si="12"/>
        <v>6.4</v>
      </c>
      <c r="F123" s="38">
        <f t="shared" si="13"/>
        <v>6.67</v>
      </c>
      <c r="G123" s="38">
        <f t="shared" si="14"/>
        <v>5.43</v>
      </c>
      <c r="H123" s="38">
        <f t="shared" si="15"/>
        <v>0</v>
      </c>
      <c r="I123" s="38">
        <f t="shared" si="16"/>
        <v>6.37</v>
      </c>
      <c r="J123" s="38">
        <f t="shared" si="17"/>
        <v>6.87</v>
      </c>
      <c r="K123" s="38">
        <f t="shared" si="18"/>
        <v>6.83</v>
      </c>
      <c r="L123" s="38">
        <f t="shared" si="19"/>
        <v>6</v>
      </c>
      <c r="M123" s="38">
        <f t="shared" si="20"/>
        <v>0</v>
      </c>
      <c r="N123" s="38">
        <f t="shared" si="21"/>
        <v>0</v>
      </c>
      <c r="O123" s="38">
        <f t="shared" si="22"/>
        <v>0</v>
      </c>
      <c r="P123" s="35">
        <v>6.7</v>
      </c>
      <c r="Q123" s="35">
        <v>7</v>
      </c>
      <c r="R123" s="35">
        <v>4.5999999999999996</v>
      </c>
      <c r="S123" s="35">
        <v>0</v>
      </c>
      <c r="T123" s="35">
        <v>6.9</v>
      </c>
      <c r="U123" s="35">
        <v>5.3</v>
      </c>
      <c r="V123" s="35">
        <v>6.9</v>
      </c>
      <c r="W123" s="35">
        <v>6.3</v>
      </c>
      <c r="X123" s="35">
        <v>0</v>
      </c>
      <c r="Y123" s="35">
        <v>0</v>
      </c>
      <c r="Z123" s="35">
        <v>0</v>
      </c>
      <c r="AA123" s="35" t="s">
        <v>1202</v>
      </c>
      <c r="AB123" s="35">
        <v>6.2</v>
      </c>
      <c r="AC123" s="35">
        <v>6.8</v>
      </c>
      <c r="AD123" s="35">
        <v>5.6</v>
      </c>
      <c r="AE123" s="35">
        <v>0</v>
      </c>
      <c r="AF123" s="35">
        <v>5.5</v>
      </c>
      <c r="AG123" s="35">
        <v>8.6</v>
      </c>
      <c r="AH123" s="35">
        <v>7</v>
      </c>
      <c r="AI123" s="35">
        <v>6.2</v>
      </c>
      <c r="AJ123" s="35">
        <v>0</v>
      </c>
      <c r="AK123" s="35">
        <v>0</v>
      </c>
      <c r="AL123" s="35">
        <v>0</v>
      </c>
      <c r="AM123" s="35" t="s">
        <v>1202</v>
      </c>
      <c r="AN123" s="35">
        <v>6.3</v>
      </c>
      <c r="AO123" s="35">
        <v>6.2</v>
      </c>
      <c r="AP123" s="35">
        <v>6.1</v>
      </c>
      <c r="AQ123" s="35">
        <v>0</v>
      </c>
      <c r="AR123" s="35">
        <v>6.7</v>
      </c>
      <c r="AS123" s="35">
        <v>6.7</v>
      </c>
      <c r="AT123" s="35">
        <v>6.6</v>
      </c>
      <c r="AU123" s="35">
        <v>5.5</v>
      </c>
      <c r="AV123" s="35">
        <v>0</v>
      </c>
      <c r="AW123" s="35">
        <v>0</v>
      </c>
      <c r="AX123" s="35">
        <v>0</v>
      </c>
      <c r="AY123" s="35" t="s">
        <v>1197</v>
      </c>
      <c r="AZ123" s="35">
        <v>2.31</v>
      </c>
      <c r="BA123" s="35" t="s">
        <v>1403</v>
      </c>
    </row>
    <row r="124" spans="1:53" x14ac:dyDescent="0.2">
      <c r="A124" s="34" t="s">
        <v>509</v>
      </c>
      <c r="B124" s="35" t="s">
        <v>1340</v>
      </c>
      <c r="C124" s="36" t="s">
        <v>510</v>
      </c>
      <c r="D124" s="37" t="s">
        <v>1106</v>
      </c>
      <c r="E124" s="38">
        <f t="shared" si="12"/>
        <v>8.33</v>
      </c>
      <c r="F124" s="38">
        <f t="shared" si="13"/>
        <v>0</v>
      </c>
      <c r="G124" s="38">
        <f t="shared" si="14"/>
        <v>0</v>
      </c>
      <c r="H124" s="38">
        <f t="shared" si="15"/>
        <v>0</v>
      </c>
      <c r="I124" s="38">
        <f t="shared" si="16"/>
        <v>6.83</v>
      </c>
      <c r="J124" s="38">
        <f t="shared" si="17"/>
        <v>7.57</v>
      </c>
      <c r="K124" s="38">
        <f t="shared" si="18"/>
        <v>8.1300000000000008</v>
      </c>
      <c r="L124" s="38">
        <f t="shared" si="19"/>
        <v>7.63</v>
      </c>
      <c r="M124" s="38">
        <f t="shared" si="20"/>
        <v>0</v>
      </c>
      <c r="N124" s="38">
        <f t="shared" si="21"/>
        <v>0</v>
      </c>
      <c r="O124" s="38">
        <f t="shared" si="22"/>
        <v>0</v>
      </c>
      <c r="P124" s="35">
        <v>8.5</v>
      </c>
      <c r="Q124" s="35"/>
      <c r="R124" s="35"/>
      <c r="S124" s="35"/>
      <c r="T124" s="35">
        <v>6.3</v>
      </c>
      <c r="U124" s="35">
        <v>8.3000000000000007</v>
      </c>
      <c r="V124" s="35">
        <v>8.4</v>
      </c>
      <c r="W124" s="35">
        <v>7.5</v>
      </c>
      <c r="X124" s="35"/>
      <c r="Y124" s="35"/>
      <c r="Z124" s="35"/>
      <c r="AA124" s="35" t="s">
        <v>1197</v>
      </c>
      <c r="AB124" s="35">
        <v>8.5</v>
      </c>
      <c r="AC124" s="35"/>
      <c r="AD124" s="35"/>
      <c r="AE124" s="35"/>
      <c r="AF124" s="35">
        <v>7.2</v>
      </c>
      <c r="AG124" s="35">
        <v>8.1999999999999993</v>
      </c>
      <c r="AH124" s="35">
        <v>8.9</v>
      </c>
      <c r="AI124" s="35">
        <v>8</v>
      </c>
      <c r="AJ124" s="35"/>
      <c r="AK124" s="35"/>
      <c r="AL124" s="35"/>
      <c r="AM124" s="35" t="s">
        <v>1197</v>
      </c>
      <c r="AN124" s="35">
        <v>8</v>
      </c>
      <c r="AO124" s="35"/>
      <c r="AP124" s="35"/>
      <c r="AQ124" s="35"/>
      <c r="AR124" s="35">
        <v>7</v>
      </c>
      <c r="AS124" s="35">
        <v>6.2</v>
      </c>
      <c r="AT124" s="35">
        <v>7.1</v>
      </c>
      <c r="AU124" s="35">
        <v>7.4</v>
      </c>
      <c r="AV124" s="35"/>
      <c r="AW124" s="35"/>
      <c r="AX124" s="35"/>
      <c r="AY124" s="35" t="s">
        <v>1197</v>
      </c>
      <c r="AZ124" s="35">
        <v>2.54</v>
      </c>
      <c r="BA124" s="35">
        <v>0</v>
      </c>
    </row>
    <row r="125" spans="1:53" x14ac:dyDescent="0.2">
      <c r="A125" s="34" t="s">
        <v>514</v>
      </c>
      <c r="B125" s="35" t="s">
        <v>1341</v>
      </c>
      <c r="C125" s="36" t="s">
        <v>515</v>
      </c>
      <c r="D125" s="37" t="s">
        <v>1107</v>
      </c>
      <c r="E125" s="38">
        <f t="shared" si="12"/>
        <v>6.2</v>
      </c>
      <c r="F125" s="38">
        <f t="shared" si="13"/>
        <v>6.33</v>
      </c>
      <c r="G125" s="38">
        <f t="shared" si="14"/>
        <v>6.47</v>
      </c>
      <c r="H125" s="38">
        <f t="shared" si="15"/>
        <v>0</v>
      </c>
      <c r="I125" s="38">
        <f t="shared" si="16"/>
        <v>0</v>
      </c>
      <c r="J125" s="38">
        <f t="shared" si="17"/>
        <v>0</v>
      </c>
      <c r="K125" s="38">
        <f t="shared" si="18"/>
        <v>0</v>
      </c>
      <c r="L125" s="38">
        <f t="shared" si="19"/>
        <v>6.1</v>
      </c>
      <c r="M125" s="38">
        <f t="shared" si="20"/>
        <v>0</v>
      </c>
      <c r="N125" s="38">
        <f t="shared" si="21"/>
        <v>0</v>
      </c>
      <c r="O125" s="38">
        <f t="shared" si="22"/>
        <v>0</v>
      </c>
      <c r="P125" s="35">
        <v>5</v>
      </c>
      <c r="Q125" s="35">
        <v>5.3</v>
      </c>
      <c r="R125" s="35">
        <v>6.4</v>
      </c>
      <c r="S125" s="35"/>
      <c r="T125" s="35"/>
      <c r="U125" s="35"/>
      <c r="V125" s="35"/>
      <c r="W125" s="35">
        <v>6.1</v>
      </c>
      <c r="X125" s="35"/>
      <c r="Y125" s="35"/>
      <c r="Z125" s="35"/>
      <c r="AA125" s="35" t="s">
        <v>1197</v>
      </c>
      <c r="AB125" s="35">
        <v>5.6</v>
      </c>
      <c r="AC125" s="35">
        <v>7.3</v>
      </c>
      <c r="AD125" s="35">
        <v>6.2</v>
      </c>
      <c r="AE125" s="35"/>
      <c r="AF125" s="35"/>
      <c r="AG125" s="35"/>
      <c r="AH125" s="35"/>
      <c r="AI125" s="35">
        <v>5.5</v>
      </c>
      <c r="AJ125" s="35"/>
      <c r="AK125" s="35"/>
      <c r="AL125" s="35"/>
      <c r="AM125" s="35" t="s">
        <v>1197</v>
      </c>
      <c r="AN125" s="35">
        <v>8</v>
      </c>
      <c r="AO125" s="35">
        <v>6.4</v>
      </c>
      <c r="AP125" s="35">
        <v>6.8</v>
      </c>
      <c r="AQ125" s="35"/>
      <c r="AR125" s="35"/>
      <c r="AS125" s="35"/>
      <c r="AT125" s="35"/>
      <c r="AU125" s="35">
        <v>6.7</v>
      </c>
      <c r="AV125" s="35"/>
      <c r="AW125" s="35"/>
      <c r="AX125" s="35"/>
      <c r="AY125" s="35" t="s">
        <v>1197</v>
      </c>
      <c r="AZ125" s="35">
        <v>2.68</v>
      </c>
      <c r="BA125" s="35">
        <v>0</v>
      </c>
    </row>
    <row r="126" spans="1:53" x14ac:dyDescent="0.2">
      <c r="A126" s="34" t="s">
        <v>518</v>
      </c>
      <c r="B126" s="35" t="s">
        <v>1342</v>
      </c>
      <c r="C126" s="36" t="s">
        <v>519</v>
      </c>
      <c r="D126" s="37" t="s">
        <v>1108</v>
      </c>
      <c r="E126" s="38">
        <f t="shared" si="12"/>
        <v>5.3</v>
      </c>
      <c r="F126" s="38">
        <f t="shared" si="13"/>
        <v>5.63</v>
      </c>
      <c r="G126" s="38">
        <f t="shared" si="14"/>
        <v>5.2</v>
      </c>
      <c r="H126" s="38">
        <f t="shared" si="15"/>
        <v>6.73</v>
      </c>
      <c r="I126" s="38">
        <f t="shared" si="16"/>
        <v>0</v>
      </c>
      <c r="J126" s="38">
        <f t="shared" si="17"/>
        <v>0</v>
      </c>
      <c r="K126" s="38">
        <f t="shared" si="18"/>
        <v>0</v>
      </c>
      <c r="L126" s="38">
        <f t="shared" si="19"/>
        <v>5.37</v>
      </c>
      <c r="M126" s="38">
        <f t="shared" si="20"/>
        <v>0</v>
      </c>
      <c r="N126" s="38">
        <f t="shared" si="21"/>
        <v>0</v>
      </c>
      <c r="O126" s="38">
        <f t="shared" si="22"/>
        <v>0</v>
      </c>
      <c r="P126" s="35">
        <v>5.0999999999999996</v>
      </c>
      <c r="Q126" s="35">
        <v>5.9</v>
      </c>
      <c r="R126" s="35">
        <v>5</v>
      </c>
      <c r="S126" s="35">
        <v>6</v>
      </c>
      <c r="T126" s="35"/>
      <c r="U126" s="35"/>
      <c r="V126" s="35"/>
      <c r="W126" s="35">
        <v>4.9000000000000004</v>
      </c>
      <c r="X126" s="35"/>
      <c r="Y126" s="35"/>
      <c r="Z126" s="35"/>
      <c r="AA126" s="35" t="s">
        <v>1202</v>
      </c>
      <c r="AB126" s="35">
        <v>4.0999999999999996</v>
      </c>
      <c r="AC126" s="35">
        <v>4.4000000000000004</v>
      </c>
      <c r="AD126" s="35">
        <v>4.2</v>
      </c>
      <c r="AE126" s="35">
        <v>7.5</v>
      </c>
      <c r="AF126" s="35"/>
      <c r="AG126" s="35"/>
      <c r="AH126" s="35"/>
      <c r="AI126" s="35">
        <v>5.5</v>
      </c>
      <c r="AJ126" s="35"/>
      <c r="AK126" s="35"/>
      <c r="AL126" s="35"/>
      <c r="AM126" s="35" t="s">
        <v>1202</v>
      </c>
      <c r="AN126" s="35">
        <v>6.7</v>
      </c>
      <c r="AO126" s="35">
        <v>6.6</v>
      </c>
      <c r="AP126" s="35">
        <v>6.4</v>
      </c>
      <c r="AQ126" s="35">
        <v>6.7</v>
      </c>
      <c r="AR126" s="35"/>
      <c r="AS126" s="35"/>
      <c r="AT126" s="35"/>
      <c r="AU126" s="35">
        <v>5.7</v>
      </c>
      <c r="AV126" s="35"/>
      <c r="AW126" s="35"/>
      <c r="AX126" s="35"/>
      <c r="AY126" s="35" t="s">
        <v>1197</v>
      </c>
      <c r="AZ126" s="35">
        <v>2.25</v>
      </c>
      <c r="BA126" s="35">
        <v>0</v>
      </c>
    </row>
    <row r="127" spans="1:53" x14ac:dyDescent="0.2">
      <c r="A127" s="34" t="s">
        <v>522</v>
      </c>
      <c r="B127" s="35" t="s">
        <v>1343</v>
      </c>
      <c r="C127" s="36" t="s">
        <v>523</v>
      </c>
      <c r="D127" s="37" t="s">
        <v>1109</v>
      </c>
      <c r="E127" s="38">
        <f t="shared" si="12"/>
        <v>8.8000000000000007</v>
      </c>
      <c r="F127" s="38">
        <f t="shared" si="13"/>
        <v>0</v>
      </c>
      <c r="G127" s="38">
        <f t="shared" si="14"/>
        <v>0</v>
      </c>
      <c r="H127" s="38">
        <f t="shared" si="15"/>
        <v>0</v>
      </c>
      <c r="I127" s="38">
        <f t="shared" si="16"/>
        <v>8.17</v>
      </c>
      <c r="J127" s="38">
        <f t="shared" si="17"/>
        <v>8.9700000000000006</v>
      </c>
      <c r="K127" s="38">
        <f t="shared" si="18"/>
        <v>8.8699999999999992</v>
      </c>
      <c r="L127" s="38">
        <f t="shared" si="19"/>
        <v>8.4</v>
      </c>
      <c r="M127" s="38">
        <f t="shared" si="20"/>
        <v>0</v>
      </c>
      <c r="N127" s="38">
        <f t="shared" si="21"/>
        <v>0</v>
      </c>
      <c r="O127" s="38">
        <f t="shared" si="22"/>
        <v>0</v>
      </c>
      <c r="P127" s="35">
        <v>8.8000000000000007</v>
      </c>
      <c r="Q127" s="35"/>
      <c r="R127" s="35"/>
      <c r="S127" s="35"/>
      <c r="T127" s="35">
        <v>8.1</v>
      </c>
      <c r="U127" s="35">
        <v>9</v>
      </c>
      <c r="V127" s="35">
        <v>9</v>
      </c>
      <c r="W127" s="35">
        <v>9.1</v>
      </c>
      <c r="X127" s="35"/>
      <c r="Y127" s="35"/>
      <c r="Z127" s="35"/>
      <c r="AA127" s="35" t="s">
        <v>1196</v>
      </c>
      <c r="AB127" s="35">
        <v>8.5</v>
      </c>
      <c r="AC127" s="35"/>
      <c r="AD127" s="35"/>
      <c r="AE127" s="35"/>
      <c r="AF127" s="35">
        <v>8.1999999999999993</v>
      </c>
      <c r="AG127" s="35">
        <v>9</v>
      </c>
      <c r="AH127" s="35">
        <v>9</v>
      </c>
      <c r="AI127" s="35">
        <v>8.4</v>
      </c>
      <c r="AJ127" s="35"/>
      <c r="AK127" s="35"/>
      <c r="AL127" s="35"/>
      <c r="AM127" s="35" t="s">
        <v>1196</v>
      </c>
      <c r="AN127" s="35">
        <v>9.1</v>
      </c>
      <c r="AO127" s="35"/>
      <c r="AP127" s="35"/>
      <c r="AQ127" s="35"/>
      <c r="AR127" s="35">
        <v>8.1999999999999993</v>
      </c>
      <c r="AS127" s="35">
        <v>8.9</v>
      </c>
      <c r="AT127" s="35">
        <v>8.6</v>
      </c>
      <c r="AU127" s="35">
        <v>7.7</v>
      </c>
      <c r="AV127" s="35"/>
      <c r="AW127" s="35"/>
      <c r="AX127" s="35"/>
      <c r="AY127" s="35" t="s">
        <v>1196</v>
      </c>
      <c r="AZ127" s="35">
        <v>3.3</v>
      </c>
      <c r="BA127" s="35">
        <v>0</v>
      </c>
    </row>
    <row r="128" spans="1:53" x14ac:dyDescent="0.2">
      <c r="A128" s="34" t="s">
        <v>525</v>
      </c>
      <c r="B128" s="35" t="s">
        <v>1344</v>
      </c>
      <c r="C128" s="36" t="s">
        <v>526</v>
      </c>
      <c r="D128" s="37" t="s">
        <v>1110</v>
      </c>
      <c r="E128" s="38">
        <f t="shared" si="12"/>
        <v>7.33</v>
      </c>
      <c r="F128" s="38">
        <f t="shared" si="13"/>
        <v>0</v>
      </c>
      <c r="G128" s="38">
        <f t="shared" si="14"/>
        <v>0</v>
      </c>
      <c r="H128" s="38">
        <f t="shared" si="15"/>
        <v>0</v>
      </c>
      <c r="I128" s="38">
        <f t="shared" si="16"/>
        <v>7.57</v>
      </c>
      <c r="J128" s="38">
        <f t="shared" si="17"/>
        <v>8.9</v>
      </c>
      <c r="K128" s="38">
        <f t="shared" si="18"/>
        <v>8.1300000000000008</v>
      </c>
      <c r="L128" s="38">
        <f t="shared" si="19"/>
        <v>7.17</v>
      </c>
      <c r="M128" s="38">
        <f t="shared" si="20"/>
        <v>0</v>
      </c>
      <c r="N128" s="38">
        <f t="shared" si="21"/>
        <v>0</v>
      </c>
      <c r="O128" s="38">
        <f t="shared" si="22"/>
        <v>0</v>
      </c>
      <c r="P128" s="35">
        <v>6.9</v>
      </c>
      <c r="Q128" s="35"/>
      <c r="R128" s="35"/>
      <c r="S128" s="35"/>
      <c r="T128" s="35">
        <v>7</v>
      </c>
      <c r="U128" s="35">
        <v>9.6</v>
      </c>
      <c r="V128" s="35">
        <v>8.5</v>
      </c>
      <c r="W128" s="35">
        <v>6.9</v>
      </c>
      <c r="X128" s="35"/>
      <c r="Y128" s="35"/>
      <c r="Z128" s="35"/>
      <c r="AA128" s="35" t="s">
        <v>1197</v>
      </c>
      <c r="AB128" s="35">
        <v>7.2</v>
      </c>
      <c r="AC128" s="35"/>
      <c r="AD128" s="35"/>
      <c r="AE128" s="35"/>
      <c r="AF128" s="35">
        <v>7.7</v>
      </c>
      <c r="AG128" s="35">
        <v>9.1999999999999993</v>
      </c>
      <c r="AH128" s="35">
        <v>7.7</v>
      </c>
      <c r="AI128" s="35">
        <v>6.9</v>
      </c>
      <c r="AJ128" s="35"/>
      <c r="AK128" s="35"/>
      <c r="AL128" s="35"/>
      <c r="AM128" s="35" t="s">
        <v>1197</v>
      </c>
      <c r="AN128" s="35">
        <v>7.9</v>
      </c>
      <c r="AO128" s="35"/>
      <c r="AP128" s="35"/>
      <c r="AQ128" s="35"/>
      <c r="AR128" s="35">
        <v>8</v>
      </c>
      <c r="AS128" s="35">
        <v>7.9</v>
      </c>
      <c r="AT128" s="35">
        <v>8.1999999999999993</v>
      </c>
      <c r="AU128" s="35">
        <v>7.7</v>
      </c>
      <c r="AV128" s="35"/>
      <c r="AW128" s="35"/>
      <c r="AX128" s="35"/>
      <c r="AY128" s="35" t="s">
        <v>1196</v>
      </c>
      <c r="AZ128" s="35">
        <v>2.8</v>
      </c>
      <c r="BA128" s="35">
        <v>0</v>
      </c>
    </row>
    <row r="129" spans="1:53" x14ac:dyDescent="0.2">
      <c r="A129" s="34" t="s">
        <v>528</v>
      </c>
      <c r="B129" s="35" t="s">
        <v>1345</v>
      </c>
      <c r="C129" s="36" t="s">
        <v>529</v>
      </c>
      <c r="D129" s="37" t="s">
        <v>1111</v>
      </c>
      <c r="E129" s="38">
        <f t="shared" si="12"/>
        <v>5.17</v>
      </c>
      <c r="F129" s="38">
        <f t="shared" si="13"/>
        <v>0</v>
      </c>
      <c r="G129" s="38">
        <f t="shared" si="14"/>
        <v>0</v>
      </c>
      <c r="H129" s="38">
        <f t="shared" si="15"/>
        <v>0</v>
      </c>
      <c r="I129" s="38">
        <f t="shared" si="16"/>
        <v>5.03</v>
      </c>
      <c r="J129" s="38">
        <f t="shared" si="17"/>
        <v>4.17</v>
      </c>
      <c r="K129" s="38">
        <f t="shared" si="18"/>
        <v>5.23</v>
      </c>
      <c r="L129" s="38">
        <f t="shared" si="19"/>
        <v>6.33</v>
      </c>
      <c r="M129" s="38">
        <f t="shared" si="20"/>
        <v>0</v>
      </c>
      <c r="N129" s="38">
        <f t="shared" si="21"/>
        <v>0</v>
      </c>
      <c r="O129" s="38">
        <f t="shared" si="22"/>
        <v>0</v>
      </c>
      <c r="P129" s="35">
        <v>5</v>
      </c>
      <c r="Q129" s="35"/>
      <c r="R129" s="35"/>
      <c r="S129" s="35"/>
      <c r="T129" s="35">
        <v>5.0999999999999996</v>
      </c>
      <c r="U129" s="35">
        <v>5.9</v>
      </c>
      <c r="V129" s="35">
        <v>5.8</v>
      </c>
      <c r="W129" s="35">
        <v>7</v>
      </c>
      <c r="X129" s="35"/>
      <c r="Y129" s="35"/>
      <c r="Z129" s="35"/>
      <c r="AA129" s="35" t="s">
        <v>1202</v>
      </c>
      <c r="AB129" s="35">
        <v>5.2</v>
      </c>
      <c r="AC129" s="35"/>
      <c r="AD129" s="35"/>
      <c r="AE129" s="35"/>
      <c r="AF129" s="35">
        <v>4.9000000000000004</v>
      </c>
      <c r="AG129" s="35">
        <v>3.5</v>
      </c>
      <c r="AH129" s="35">
        <v>5.8</v>
      </c>
      <c r="AI129" s="35">
        <v>5.6</v>
      </c>
      <c r="AJ129" s="35"/>
      <c r="AK129" s="35"/>
      <c r="AL129" s="35"/>
      <c r="AM129" s="35" t="s">
        <v>1199</v>
      </c>
      <c r="AN129" s="35">
        <v>5.3</v>
      </c>
      <c r="AO129" s="35"/>
      <c r="AP129" s="35"/>
      <c r="AQ129" s="35"/>
      <c r="AR129" s="35">
        <v>5.0999999999999996</v>
      </c>
      <c r="AS129" s="35">
        <v>3.1</v>
      </c>
      <c r="AT129" s="35">
        <v>4.0999999999999996</v>
      </c>
      <c r="AU129" s="35">
        <v>6.4</v>
      </c>
      <c r="AV129" s="35"/>
      <c r="AW129" s="35"/>
      <c r="AX129" s="35"/>
      <c r="AY129" s="35" t="s">
        <v>1199</v>
      </c>
      <c r="AZ129" s="35">
        <v>2.27</v>
      </c>
      <c r="BA129" s="35">
        <v>0</v>
      </c>
    </row>
    <row r="130" spans="1:53" x14ac:dyDescent="0.2">
      <c r="A130" s="34" t="s">
        <v>531</v>
      </c>
      <c r="B130" s="35" t="s">
        <v>1346</v>
      </c>
      <c r="C130" s="36" t="s">
        <v>532</v>
      </c>
      <c r="D130" s="37" t="s">
        <v>1112</v>
      </c>
      <c r="E130" s="38">
        <f t="shared" si="12"/>
        <v>7.73</v>
      </c>
      <c r="F130" s="38">
        <f t="shared" si="13"/>
        <v>0</v>
      </c>
      <c r="G130" s="38">
        <f t="shared" si="14"/>
        <v>0</v>
      </c>
      <c r="H130" s="38">
        <f t="shared" si="15"/>
        <v>0</v>
      </c>
      <c r="I130" s="38">
        <f t="shared" si="16"/>
        <v>7.17</v>
      </c>
      <c r="J130" s="38">
        <f t="shared" si="17"/>
        <v>7.4</v>
      </c>
      <c r="K130" s="38">
        <f t="shared" si="18"/>
        <v>8.0299999999999994</v>
      </c>
      <c r="L130" s="38">
        <f t="shared" si="19"/>
        <v>6</v>
      </c>
      <c r="M130" s="38">
        <f t="shared" si="20"/>
        <v>0</v>
      </c>
      <c r="N130" s="38">
        <f t="shared" si="21"/>
        <v>0</v>
      </c>
      <c r="O130" s="38">
        <f t="shared" si="22"/>
        <v>0</v>
      </c>
      <c r="P130" s="35">
        <v>6.6</v>
      </c>
      <c r="Q130" s="35"/>
      <c r="R130" s="35"/>
      <c r="S130" s="35"/>
      <c r="T130" s="35">
        <v>6.7</v>
      </c>
      <c r="U130" s="35">
        <v>8.3000000000000007</v>
      </c>
      <c r="V130" s="35">
        <v>7.6</v>
      </c>
      <c r="W130" s="35">
        <v>6.3</v>
      </c>
      <c r="X130" s="35"/>
      <c r="Y130" s="35"/>
      <c r="Z130" s="35"/>
      <c r="AA130" s="35" t="s">
        <v>1197</v>
      </c>
      <c r="AB130" s="35">
        <v>8.3000000000000007</v>
      </c>
      <c r="AC130" s="35"/>
      <c r="AD130" s="35"/>
      <c r="AE130" s="35"/>
      <c r="AF130" s="35">
        <v>7.5</v>
      </c>
      <c r="AG130" s="35">
        <v>6.7</v>
      </c>
      <c r="AH130" s="35">
        <v>8.4</v>
      </c>
      <c r="AI130" s="35">
        <v>5.7</v>
      </c>
      <c r="AJ130" s="35"/>
      <c r="AK130" s="35"/>
      <c r="AL130" s="35"/>
      <c r="AM130" s="35" t="s">
        <v>1197</v>
      </c>
      <c r="AN130" s="35">
        <v>8.3000000000000007</v>
      </c>
      <c r="AO130" s="35"/>
      <c r="AP130" s="35"/>
      <c r="AQ130" s="35"/>
      <c r="AR130" s="35">
        <v>7.3</v>
      </c>
      <c r="AS130" s="35">
        <v>7.2</v>
      </c>
      <c r="AT130" s="35">
        <v>8.1</v>
      </c>
      <c r="AU130" s="35">
        <v>6</v>
      </c>
      <c r="AV130" s="35"/>
      <c r="AW130" s="35"/>
      <c r="AX130" s="35"/>
      <c r="AY130" s="35" t="s">
        <v>1197</v>
      </c>
      <c r="AZ130" s="35">
        <v>2.14</v>
      </c>
      <c r="BA130" s="35">
        <v>0</v>
      </c>
    </row>
    <row r="131" spans="1:53" x14ac:dyDescent="0.2">
      <c r="A131" s="34" t="s">
        <v>534</v>
      </c>
      <c r="B131" s="35" t="s">
        <v>1347</v>
      </c>
      <c r="C131" s="36" t="s">
        <v>535</v>
      </c>
      <c r="D131" s="37" t="s">
        <v>1113</v>
      </c>
      <c r="E131" s="38">
        <f t="shared" si="12"/>
        <v>7.9</v>
      </c>
      <c r="F131" s="38">
        <f t="shared" si="13"/>
        <v>7.37</v>
      </c>
      <c r="G131" s="38">
        <f t="shared" si="14"/>
        <v>7.53</v>
      </c>
      <c r="H131" s="38">
        <f t="shared" si="15"/>
        <v>0</v>
      </c>
      <c r="I131" s="38">
        <f t="shared" si="16"/>
        <v>6.47</v>
      </c>
      <c r="J131" s="38">
        <f t="shared" si="17"/>
        <v>0</v>
      </c>
      <c r="K131" s="38">
        <f t="shared" si="18"/>
        <v>0</v>
      </c>
      <c r="L131" s="38">
        <f t="shared" si="19"/>
        <v>7.23</v>
      </c>
      <c r="M131" s="38">
        <f t="shared" si="20"/>
        <v>0</v>
      </c>
      <c r="N131" s="38">
        <f t="shared" si="21"/>
        <v>0</v>
      </c>
      <c r="O131" s="38">
        <f t="shared" si="22"/>
        <v>0</v>
      </c>
      <c r="P131" s="35">
        <v>7.1</v>
      </c>
      <c r="Q131" s="35">
        <v>6.7</v>
      </c>
      <c r="R131" s="35">
        <v>6.9</v>
      </c>
      <c r="S131" s="35"/>
      <c r="T131" s="35">
        <v>6.6</v>
      </c>
      <c r="U131" s="35"/>
      <c r="V131" s="35"/>
      <c r="W131" s="35">
        <v>6.9</v>
      </c>
      <c r="X131" s="35">
        <v>0</v>
      </c>
      <c r="Y131" s="35"/>
      <c r="Z131" s="35"/>
      <c r="AA131" s="35" t="s">
        <v>1197</v>
      </c>
      <c r="AB131" s="35">
        <v>7.4</v>
      </c>
      <c r="AC131" s="35">
        <v>7.9</v>
      </c>
      <c r="AD131" s="35">
        <v>8.5</v>
      </c>
      <c r="AE131" s="35"/>
      <c r="AF131" s="35">
        <v>6.7</v>
      </c>
      <c r="AG131" s="35"/>
      <c r="AH131" s="35"/>
      <c r="AI131" s="35">
        <v>7.4</v>
      </c>
      <c r="AJ131" s="35">
        <v>0</v>
      </c>
      <c r="AK131" s="35"/>
      <c r="AL131" s="35"/>
      <c r="AM131" s="35" t="s">
        <v>1197</v>
      </c>
      <c r="AN131" s="35">
        <v>9.1999999999999993</v>
      </c>
      <c r="AO131" s="35">
        <v>7.5</v>
      </c>
      <c r="AP131" s="35">
        <v>7.2</v>
      </c>
      <c r="AQ131" s="35"/>
      <c r="AR131" s="35">
        <v>6.1</v>
      </c>
      <c r="AS131" s="35"/>
      <c r="AT131" s="35"/>
      <c r="AU131" s="35">
        <v>7.4</v>
      </c>
      <c r="AV131" s="35">
        <v>0</v>
      </c>
      <c r="AW131" s="35"/>
      <c r="AX131" s="35"/>
      <c r="AY131" s="35" t="s">
        <v>1197</v>
      </c>
      <c r="AZ131" s="35">
        <v>2.7</v>
      </c>
      <c r="BA131" s="35">
        <v>0</v>
      </c>
    </row>
    <row r="132" spans="1:53" x14ac:dyDescent="0.2">
      <c r="A132" s="34" t="s">
        <v>538</v>
      </c>
      <c r="B132" s="35" t="s">
        <v>1348</v>
      </c>
      <c r="C132" s="36" t="s">
        <v>539</v>
      </c>
      <c r="D132" s="37" t="s">
        <v>1114</v>
      </c>
      <c r="E132" s="38">
        <f t="shared" ref="E132:E187" si="23">ROUND((P132+AB132+AN132)/3,2)</f>
        <v>4.53</v>
      </c>
      <c r="F132" s="38">
        <f t="shared" ref="F132:F187" si="24">ROUND((Q132+AC132+AO132)/3,2)</f>
        <v>5.63</v>
      </c>
      <c r="G132" s="38">
        <f t="shared" ref="G132:G187" si="25">ROUND((R132+AD132+AP132)/3,2)</f>
        <v>4.97</v>
      </c>
      <c r="H132" s="38">
        <f t="shared" ref="H132:H186" si="26">ROUND((S132+AE132+AQ132)/3,2)</f>
        <v>6.17</v>
      </c>
      <c r="I132" s="38">
        <f t="shared" ref="I132:I187" si="27">ROUND((T132+AF132+AR132)/3,2)</f>
        <v>0</v>
      </c>
      <c r="J132" s="38">
        <f t="shared" ref="J132:J186" si="28">ROUND((U132+AG132+AS132)/3,2)</f>
        <v>0</v>
      </c>
      <c r="K132" s="38">
        <f t="shared" ref="K132:K186" si="29">ROUND((V132+AH132+AT132)/3,2)</f>
        <v>0</v>
      </c>
      <c r="L132" s="38">
        <f t="shared" ref="L132:L187" si="30">ROUND((W132+AI132+AU132)/3,2)</f>
        <v>3.6</v>
      </c>
      <c r="M132" s="38">
        <f t="shared" ref="M132:M186" si="31">ROUND((X132+AJ132+AV132)/3,2)</f>
        <v>0</v>
      </c>
      <c r="N132" s="38">
        <f t="shared" ref="N132:N186" si="32">ROUND((Y132+AK132+AW132)/3,2)</f>
        <v>0</v>
      </c>
      <c r="O132" s="38">
        <f t="shared" ref="O132:O186" si="33">ROUND((Z132+AL132+AX132)/3,2)</f>
        <v>0</v>
      </c>
      <c r="P132" s="35">
        <v>3.6</v>
      </c>
      <c r="Q132" s="35">
        <v>5.3</v>
      </c>
      <c r="R132" s="35">
        <v>5.3</v>
      </c>
      <c r="S132" s="35">
        <v>5.7</v>
      </c>
      <c r="T132" s="35">
        <v>0</v>
      </c>
      <c r="U132" s="35">
        <v>0</v>
      </c>
      <c r="V132" s="35">
        <v>0</v>
      </c>
      <c r="W132" s="35">
        <v>3.8</v>
      </c>
      <c r="X132" s="35">
        <v>0</v>
      </c>
      <c r="Y132" s="35">
        <v>0</v>
      </c>
      <c r="Z132" s="35">
        <v>0</v>
      </c>
      <c r="AA132" s="35" t="s">
        <v>1202</v>
      </c>
      <c r="AB132" s="35">
        <v>5</v>
      </c>
      <c r="AC132" s="35">
        <v>5.5</v>
      </c>
      <c r="AD132" s="35">
        <v>5.0999999999999996</v>
      </c>
      <c r="AE132" s="35">
        <v>6</v>
      </c>
      <c r="AF132" s="35">
        <v>0</v>
      </c>
      <c r="AG132" s="35">
        <v>0</v>
      </c>
      <c r="AH132" s="35">
        <v>0</v>
      </c>
      <c r="AI132" s="35">
        <v>3.5</v>
      </c>
      <c r="AJ132" s="35">
        <v>0</v>
      </c>
      <c r="AK132" s="35">
        <v>0</v>
      </c>
      <c r="AL132" s="35">
        <v>0</v>
      </c>
      <c r="AM132" s="35" t="s">
        <v>1202</v>
      </c>
      <c r="AN132" s="35">
        <v>5</v>
      </c>
      <c r="AO132" s="35">
        <v>6.1</v>
      </c>
      <c r="AP132" s="35">
        <v>4.5</v>
      </c>
      <c r="AQ132" s="35">
        <v>6.8</v>
      </c>
      <c r="AR132" s="35">
        <v>0</v>
      </c>
      <c r="AS132" s="35">
        <v>0</v>
      </c>
      <c r="AT132" s="35">
        <v>0</v>
      </c>
      <c r="AU132" s="35">
        <v>3.5</v>
      </c>
      <c r="AV132" s="35">
        <v>0</v>
      </c>
      <c r="AW132" s="35">
        <v>0</v>
      </c>
      <c r="AX132" s="35">
        <v>0</v>
      </c>
      <c r="AY132" s="35" t="s">
        <v>1202</v>
      </c>
      <c r="AZ132" s="35">
        <v>2.5</v>
      </c>
      <c r="BA132" s="35" t="s">
        <v>1403</v>
      </c>
    </row>
    <row r="133" spans="1:53" x14ac:dyDescent="0.2">
      <c r="A133" s="34" t="s">
        <v>541</v>
      </c>
      <c r="B133" s="35" t="s">
        <v>1349</v>
      </c>
      <c r="C133" s="36" t="s">
        <v>542</v>
      </c>
      <c r="D133" s="37" t="s">
        <v>1115</v>
      </c>
      <c r="E133" s="38">
        <f t="shared" si="23"/>
        <v>5.83</v>
      </c>
      <c r="F133" s="38">
        <f t="shared" si="24"/>
        <v>5.17</v>
      </c>
      <c r="G133" s="38">
        <f t="shared" si="25"/>
        <v>6</v>
      </c>
      <c r="H133" s="38">
        <f t="shared" si="26"/>
        <v>0</v>
      </c>
      <c r="I133" s="38">
        <f t="shared" si="27"/>
        <v>0</v>
      </c>
      <c r="J133" s="38">
        <f t="shared" si="28"/>
        <v>0</v>
      </c>
      <c r="K133" s="38">
        <f t="shared" si="29"/>
        <v>0</v>
      </c>
      <c r="L133" s="38">
        <f t="shared" si="30"/>
        <v>4.3</v>
      </c>
      <c r="M133" s="38">
        <f t="shared" si="31"/>
        <v>0</v>
      </c>
      <c r="N133" s="38">
        <f t="shared" si="32"/>
        <v>0</v>
      </c>
      <c r="O133" s="38">
        <f t="shared" si="33"/>
        <v>0</v>
      </c>
      <c r="P133" s="35">
        <v>5.2</v>
      </c>
      <c r="Q133" s="35">
        <v>4.8</v>
      </c>
      <c r="R133" s="35">
        <v>6.7</v>
      </c>
      <c r="S133" s="35"/>
      <c r="T133" s="35"/>
      <c r="U133" s="35"/>
      <c r="V133" s="35"/>
      <c r="W133" s="35">
        <v>3.9</v>
      </c>
      <c r="X133" s="35"/>
      <c r="Y133" s="35"/>
      <c r="Z133" s="35"/>
      <c r="AA133" s="35" t="s">
        <v>1202</v>
      </c>
      <c r="AB133" s="35">
        <v>6</v>
      </c>
      <c r="AC133" s="35">
        <v>5.9</v>
      </c>
      <c r="AD133" s="35">
        <v>5.4</v>
      </c>
      <c r="AE133" s="35"/>
      <c r="AF133" s="35"/>
      <c r="AG133" s="35"/>
      <c r="AH133" s="35"/>
      <c r="AI133" s="35">
        <v>4.0999999999999996</v>
      </c>
      <c r="AJ133" s="35"/>
      <c r="AK133" s="35"/>
      <c r="AL133" s="35"/>
      <c r="AM133" s="35" t="s">
        <v>1202</v>
      </c>
      <c r="AN133" s="35">
        <v>6.3</v>
      </c>
      <c r="AO133" s="35">
        <v>4.8</v>
      </c>
      <c r="AP133" s="35">
        <v>5.9</v>
      </c>
      <c r="AQ133" s="35"/>
      <c r="AR133" s="35"/>
      <c r="AS133" s="35"/>
      <c r="AT133" s="35"/>
      <c r="AU133" s="35">
        <v>4.9000000000000004</v>
      </c>
      <c r="AV133" s="35"/>
      <c r="AW133" s="35"/>
      <c r="AX133" s="35"/>
      <c r="AY133" s="35" t="s">
        <v>1202</v>
      </c>
      <c r="AZ133" s="35">
        <v>2.2400000000000002</v>
      </c>
      <c r="BA133" s="35">
        <v>0</v>
      </c>
    </row>
    <row r="134" spans="1:53" x14ac:dyDescent="0.2">
      <c r="A134" s="34" t="s">
        <v>545</v>
      </c>
      <c r="B134" s="35" t="s">
        <v>1350</v>
      </c>
      <c r="C134" s="36" t="s">
        <v>546</v>
      </c>
      <c r="D134" s="37" t="s">
        <v>1116</v>
      </c>
      <c r="E134" s="38">
        <f t="shared" si="23"/>
        <v>5.3</v>
      </c>
      <c r="F134" s="38">
        <f t="shared" si="24"/>
        <v>6.3</v>
      </c>
      <c r="G134" s="38">
        <f t="shared" si="25"/>
        <v>6.1</v>
      </c>
      <c r="H134" s="38">
        <f t="shared" si="26"/>
        <v>0</v>
      </c>
      <c r="I134" s="38">
        <f t="shared" si="27"/>
        <v>0</v>
      </c>
      <c r="J134" s="38">
        <f t="shared" si="28"/>
        <v>0</v>
      </c>
      <c r="K134" s="38">
        <f t="shared" si="29"/>
        <v>0</v>
      </c>
      <c r="L134" s="38">
        <f t="shared" si="30"/>
        <v>5.43</v>
      </c>
      <c r="M134" s="38">
        <f t="shared" si="31"/>
        <v>0</v>
      </c>
      <c r="N134" s="38">
        <f t="shared" si="32"/>
        <v>0</v>
      </c>
      <c r="O134" s="38">
        <f t="shared" si="33"/>
        <v>0</v>
      </c>
      <c r="P134" s="35">
        <v>5.3</v>
      </c>
      <c r="Q134" s="35">
        <v>5.6</v>
      </c>
      <c r="R134" s="35">
        <v>5.8</v>
      </c>
      <c r="S134" s="35"/>
      <c r="T134" s="35"/>
      <c r="U134" s="35"/>
      <c r="V134" s="35"/>
      <c r="W134" s="35">
        <v>4.5</v>
      </c>
      <c r="X134" s="35"/>
      <c r="Y134" s="35"/>
      <c r="Z134" s="35"/>
      <c r="AA134" s="35" t="s">
        <v>1199</v>
      </c>
      <c r="AB134" s="35">
        <v>4.2</v>
      </c>
      <c r="AC134" s="35">
        <v>6.2</v>
      </c>
      <c r="AD134" s="35">
        <v>5.4</v>
      </c>
      <c r="AE134" s="35"/>
      <c r="AF134" s="35"/>
      <c r="AG134" s="35"/>
      <c r="AH134" s="35"/>
      <c r="AI134" s="35">
        <v>6.2</v>
      </c>
      <c r="AJ134" s="35"/>
      <c r="AK134" s="35"/>
      <c r="AL134" s="35"/>
      <c r="AM134" s="35" t="s">
        <v>1202</v>
      </c>
      <c r="AN134" s="35">
        <v>6.4</v>
      </c>
      <c r="AO134" s="35">
        <v>7.1</v>
      </c>
      <c r="AP134" s="35">
        <v>7.1</v>
      </c>
      <c r="AQ134" s="35"/>
      <c r="AR134" s="35"/>
      <c r="AS134" s="35"/>
      <c r="AT134" s="35"/>
      <c r="AU134" s="35">
        <v>5.6</v>
      </c>
      <c r="AV134" s="35"/>
      <c r="AW134" s="35"/>
      <c r="AX134" s="35"/>
      <c r="AY134" s="35" t="s">
        <v>1202</v>
      </c>
      <c r="AZ134" s="35">
        <v>2.6</v>
      </c>
      <c r="BA134" s="35">
        <v>0</v>
      </c>
    </row>
    <row r="135" spans="1:53" x14ac:dyDescent="0.2">
      <c r="A135" s="34" t="s">
        <v>548</v>
      </c>
      <c r="B135" s="35" t="s">
        <v>1351</v>
      </c>
      <c r="C135" s="36" t="s">
        <v>549</v>
      </c>
      <c r="D135" s="37" t="s">
        <v>1117</v>
      </c>
      <c r="E135" s="38">
        <f t="shared" si="23"/>
        <v>6.93</v>
      </c>
      <c r="F135" s="38">
        <f t="shared" si="24"/>
        <v>6</v>
      </c>
      <c r="G135" s="38">
        <f t="shared" si="25"/>
        <v>5.73</v>
      </c>
      <c r="H135" s="38">
        <f t="shared" si="26"/>
        <v>0</v>
      </c>
      <c r="I135" s="38">
        <f t="shared" si="27"/>
        <v>5.73</v>
      </c>
      <c r="J135" s="38">
        <f t="shared" si="28"/>
        <v>0</v>
      </c>
      <c r="K135" s="38">
        <f t="shared" si="29"/>
        <v>0</v>
      </c>
      <c r="L135" s="38">
        <f t="shared" si="30"/>
        <v>5.8</v>
      </c>
      <c r="M135" s="38">
        <f t="shared" si="31"/>
        <v>0</v>
      </c>
      <c r="N135" s="38">
        <f t="shared" si="32"/>
        <v>0</v>
      </c>
      <c r="O135" s="38">
        <f t="shared" si="33"/>
        <v>0</v>
      </c>
      <c r="P135" s="35">
        <v>6.6</v>
      </c>
      <c r="Q135" s="35">
        <v>6.2</v>
      </c>
      <c r="R135" s="35">
        <v>5.4</v>
      </c>
      <c r="S135" s="35"/>
      <c r="T135" s="35">
        <v>5.8</v>
      </c>
      <c r="U135" s="35"/>
      <c r="V135" s="35"/>
      <c r="W135" s="35">
        <v>5.4</v>
      </c>
      <c r="X135" s="35"/>
      <c r="Y135" s="35"/>
      <c r="Z135" s="35"/>
      <c r="AA135" s="35" t="s">
        <v>1202</v>
      </c>
      <c r="AB135" s="35">
        <v>7.1</v>
      </c>
      <c r="AC135" s="35">
        <v>5.7</v>
      </c>
      <c r="AD135" s="35">
        <v>5</v>
      </c>
      <c r="AE135" s="35"/>
      <c r="AF135" s="35">
        <v>5.5</v>
      </c>
      <c r="AG135" s="35"/>
      <c r="AH135" s="35"/>
      <c r="AI135" s="35">
        <v>5.8</v>
      </c>
      <c r="AJ135" s="35"/>
      <c r="AK135" s="35"/>
      <c r="AL135" s="35"/>
      <c r="AM135" s="35" t="s">
        <v>1202</v>
      </c>
      <c r="AN135" s="35">
        <v>7.1</v>
      </c>
      <c r="AO135" s="35">
        <v>6.1</v>
      </c>
      <c r="AP135" s="35">
        <v>6.8</v>
      </c>
      <c r="AQ135" s="35"/>
      <c r="AR135" s="35">
        <v>5.9</v>
      </c>
      <c r="AS135" s="35"/>
      <c r="AT135" s="35"/>
      <c r="AU135" s="35">
        <v>6.2</v>
      </c>
      <c r="AV135" s="35"/>
      <c r="AW135" s="35"/>
      <c r="AX135" s="35"/>
      <c r="AY135" s="35" t="s">
        <v>1197</v>
      </c>
      <c r="AZ135" s="35">
        <v>2.59</v>
      </c>
      <c r="BA135" s="35">
        <v>0</v>
      </c>
    </row>
    <row r="136" spans="1:53" x14ac:dyDescent="0.2">
      <c r="A136" s="34" t="s">
        <v>552</v>
      </c>
      <c r="B136" s="35" t="s">
        <v>1352</v>
      </c>
      <c r="C136" s="36" t="s">
        <v>553</v>
      </c>
      <c r="D136" s="37" t="s">
        <v>1118</v>
      </c>
      <c r="E136" s="38">
        <f t="shared" si="23"/>
        <v>6.6</v>
      </c>
      <c r="F136" s="38">
        <f t="shared" si="24"/>
        <v>7.4</v>
      </c>
      <c r="G136" s="38">
        <f t="shared" si="25"/>
        <v>6.83</v>
      </c>
      <c r="H136" s="38">
        <f t="shared" si="26"/>
        <v>0</v>
      </c>
      <c r="I136" s="38">
        <f t="shared" si="27"/>
        <v>7.23</v>
      </c>
      <c r="J136" s="38">
        <f t="shared" si="28"/>
        <v>7.03</v>
      </c>
      <c r="K136" s="38">
        <f t="shared" si="29"/>
        <v>7.7</v>
      </c>
      <c r="L136" s="38">
        <f t="shared" si="30"/>
        <v>6.3</v>
      </c>
      <c r="M136" s="38">
        <f t="shared" si="31"/>
        <v>0</v>
      </c>
      <c r="N136" s="38">
        <f t="shared" si="32"/>
        <v>0</v>
      </c>
      <c r="O136" s="38">
        <f t="shared" si="33"/>
        <v>0</v>
      </c>
      <c r="P136" s="35">
        <v>6.2</v>
      </c>
      <c r="Q136" s="35">
        <v>7.3</v>
      </c>
      <c r="R136" s="35">
        <v>7</v>
      </c>
      <c r="S136" s="35"/>
      <c r="T136" s="35">
        <v>7.4</v>
      </c>
      <c r="U136" s="35">
        <v>7</v>
      </c>
      <c r="V136" s="35">
        <v>8.1</v>
      </c>
      <c r="W136" s="35">
        <v>6</v>
      </c>
      <c r="X136" s="35">
        <v>0</v>
      </c>
      <c r="Y136" s="35"/>
      <c r="Z136" s="35"/>
      <c r="AA136" s="35" t="s">
        <v>1197</v>
      </c>
      <c r="AB136" s="35">
        <v>6.2</v>
      </c>
      <c r="AC136" s="35">
        <v>7</v>
      </c>
      <c r="AD136" s="35">
        <v>6</v>
      </c>
      <c r="AE136" s="35"/>
      <c r="AF136" s="35">
        <v>7.4</v>
      </c>
      <c r="AG136" s="35">
        <v>7.2</v>
      </c>
      <c r="AH136" s="35">
        <v>7.9</v>
      </c>
      <c r="AI136" s="35">
        <v>6.5</v>
      </c>
      <c r="AJ136" s="35">
        <v>0</v>
      </c>
      <c r="AK136" s="35"/>
      <c r="AL136" s="35"/>
      <c r="AM136" s="35" t="s">
        <v>1197</v>
      </c>
      <c r="AN136" s="35">
        <v>7.4</v>
      </c>
      <c r="AO136" s="35">
        <v>7.9</v>
      </c>
      <c r="AP136" s="35">
        <v>7.5</v>
      </c>
      <c r="AQ136" s="35"/>
      <c r="AR136" s="35">
        <v>6.9</v>
      </c>
      <c r="AS136" s="35">
        <v>6.9</v>
      </c>
      <c r="AT136" s="35">
        <v>7.1</v>
      </c>
      <c r="AU136" s="35">
        <v>6.4</v>
      </c>
      <c r="AV136" s="35">
        <v>0</v>
      </c>
      <c r="AW136" s="35"/>
      <c r="AX136" s="35"/>
      <c r="AY136" s="35" t="s">
        <v>1197</v>
      </c>
      <c r="AZ136" s="35">
        <v>2.59</v>
      </c>
      <c r="BA136" s="35" t="s">
        <v>1403</v>
      </c>
    </row>
    <row r="137" spans="1:53" x14ac:dyDescent="0.2">
      <c r="A137" s="34" t="s">
        <v>556</v>
      </c>
      <c r="B137" s="35" t="s">
        <v>1353</v>
      </c>
      <c r="C137" s="36" t="s">
        <v>557</v>
      </c>
      <c r="D137" s="37" t="s">
        <v>1119</v>
      </c>
      <c r="E137" s="38">
        <f t="shared" si="23"/>
        <v>8.1</v>
      </c>
      <c r="F137" s="38">
        <f t="shared" si="24"/>
        <v>7.93</v>
      </c>
      <c r="G137" s="38">
        <f t="shared" si="25"/>
        <v>7.47</v>
      </c>
      <c r="H137" s="38">
        <f t="shared" si="26"/>
        <v>0</v>
      </c>
      <c r="I137" s="38">
        <f t="shared" si="27"/>
        <v>8.6</v>
      </c>
      <c r="J137" s="38">
        <f t="shared" si="28"/>
        <v>0</v>
      </c>
      <c r="K137" s="38">
        <f t="shared" si="29"/>
        <v>0</v>
      </c>
      <c r="L137" s="38">
        <f t="shared" si="30"/>
        <v>7.6</v>
      </c>
      <c r="M137" s="38">
        <f t="shared" si="31"/>
        <v>0</v>
      </c>
      <c r="N137" s="38">
        <f t="shared" si="32"/>
        <v>0</v>
      </c>
      <c r="O137" s="38">
        <f t="shared" si="33"/>
        <v>0</v>
      </c>
      <c r="P137" s="35">
        <v>8.1999999999999993</v>
      </c>
      <c r="Q137" s="35">
        <v>8.1999999999999993</v>
      </c>
      <c r="R137" s="35">
        <v>7.6</v>
      </c>
      <c r="S137" s="35"/>
      <c r="T137" s="35">
        <v>8.1999999999999993</v>
      </c>
      <c r="U137" s="35"/>
      <c r="V137" s="35"/>
      <c r="W137" s="35">
        <v>7.6</v>
      </c>
      <c r="X137" s="35">
        <v>0</v>
      </c>
      <c r="Y137" s="35"/>
      <c r="Z137" s="35"/>
      <c r="AA137" s="35" t="s">
        <v>1196</v>
      </c>
      <c r="AB137" s="35">
        <v>6.9</v>
      </c>
      <c r="AC137" s="35">
        <v>7.8</v>
      </c>
      <c r="AD137" s="35">
        <v>7.7</v>
      </c>
      <c r="AE137" s="35"/>
      <c r="AF137" s="35">
        <v>8.5</v>
      </c>
      <c r="AG137" s="35"/>
      <c r="AH137" s="35"/>
      <c r="AI137" s="35">
        <v>7.6</v>
      </c>
      <c r="AJ137" s="35">
        <v>0</v>
      </c>
      <c r="AK137" s="35"/>
      <c r="AL137" s="35"/>
      <c r="AM137" s="35" t="s">
        <v>1196</v>
      </c>
      <c r="AN137" s="35">
        <v>9.1999999999999993</v>
      </c>
      <c r="AO137" s="35">
        <v>7.8</v>
      </c>
      <c r="AP137" s="35">
        <v>7.1</v>
      </c>
      <c r="AQ137" s="35"/>
      <c r="AR137" s="35">
        <v>9.1</v>
      </c>
      <c r="AS137" s="35"/>
      <c r="AT137" s="35"/>
      <c r="AU137" s="35">
        <v>7.6</v>
      </c>
      <c r="AV137" s="35">
        <v>0</v>
      </c>
      <c r="AW137" s="35"/>
      <c r="AX137" s="35"/>
      <c r="AY137" s="35" t="s">
        <v>1196</v>
      </c>
      <c r="AZ137" s="35">
        <v>8</v>
      </c>
      <c r="BA137" s="35">
        <v>0</v>
      </c>
    </row>
    <row r="138" spans="1:53" x14ac:dyDescent="0.2">
      <c r="A138" s="34" t="s">
        <v>561</v>
      </c>
      <c r="B138" s="35" t="s">
        <v>1354</v>
      </c>
      <c r="C138" s="36" t="s">
        <v>562</v>
      </c>
      <c r="D138" s="37" t="s">
        <v>1120</v>
      </c>
      <c r="E138" s="38">
        <f t="shared" si="23"/>
        <v>5</v>
      </c>
      <c r="F138" s="38">
        <f t="shared" si="24"/>
        <v>5.27</v>
      </c>
      <c r="G138" s="38">
        <f t="shared" si="25"/>
        <v>4.7300000000000004</v>
      </c>
      <c r="H138" s="38">
        <f t="shared" si="26"/>
        <v>0</v>
      </c>
      <c r="I138" s="38">
        <f t="shared" si="27"/>
        <v>5.33</v>
      </c>
      <c r="J138" s="38">
        <f t="shared" si="28"/>
        <v>0</v>
      </c>
      <c r="K138" s="38">
        <f t="shared" si="29"/>
        <v>0</v>
      </c>
      <c r="L138" s="38">
        <f t="shared" si="30"/>
        <v>4.63</v>
      </c>
      <c r="M138" s="38">
        <f t="shared" si="31"/>
        <v>0</v>
      </c>
      <c r="N138" s="38">
        <f t="shared" si="32"/>
        <v>0</v>
      </c>
      <c r="O138" s="38">
        <f t="shared" si="33"/>
        <v>0</v>
      </c>
      <c r="P138" s="35">
        <v>3.5</v>
      </c>
      <c r="Q138" s="35">
        <v>5.3</v>
      </c>
      <c r="R138" s="35">
        <v>4.5999999999999996</v>
      </c>
      <c r="S138" s="35"/>
      <c r="T138" s="35">
        <v>5</v>
      </c>
      <c r="U138" s="35"/>
      <c r="V138" s="35"/>
      <c r="W138" s="35">
        <v>4.2</v>
      </c>
      <c r="X138" s="35"/>
      <c r="Y138" s="35"/>
      <c r="Z138" s="35"/>
      <c r="AA138" s="35" t="s">
        <v>1199</v>
      </c>
      <c r="AB138" s="35">
        <v>4.5999999999999996</v>
      </c>
      <c r="AC138" s="35">
        <v>4.9000000000000004</v>
      </c>
      <c r="AD138" s="35">
        <v>3.9</v>
      </c>
      <c r="AE138" s="35"/>
      <c r="AF138" s="35">
        <v>5.2</v>
      </c>
      <c r="AG138" s="35"/>
      <c r="AH138" s="35"/>
      <c r="AI138" s="35">
        <v>3.8</v>
      </c>
      <c r="AJ138" s="35"/>
      <c r="AK138" s="35"/>
      <c r="AL138" s="35"/>
      <c r="AM138" s="35" t="s">
        <v>1199</v>
      </c>
      <c r="AN138" s="35">
        <v>6.9</v>
      </c>
      <c r="AO138" s="35">
        <v>5.6</v>
      </c>
      <c r="AP138" s="35">
        <v>5.7</v>
      </c>
      <c r="AQ138" s="35"/>
      <c r="AR138" s="35">
        <v>5.8</v>
      </c>
      <c r="AS138" s="35"/>
      <c r="AT138" s="35"/>
      <c r="AU138" s="35">
        <v>5.9</v>
      </c>
      <c r="AV138" s="35"/>
      <c r="AW138" s="35"/>
      <c r="AX138" s="35"/>
      <c r="AY138" s="35" t="s">
        <v>1197</v>
      </c>
      <c r="AZ138" s="35">
        <v>7.4</v>
      </c>
      <c r="BA138" s="35" t="s">
        <v>1403</v>
      </c>
    </row>
    <row r="139" spans="1:53" x14ac:dyDescent="0.2">
      <c r="A139" s="34" t="s">
        <v>565</v>
      </c>
      <c r="B139" s="35" t="s">
        <v>1355</v>
      </c>
      <c r="C139" s="36" t="s">
        <v>566</v>
      </c>
      <c r="D139" s="37" t="s">
        <v>1121</v>
      </c>
      <c r="E139" s="38">
        <f t="shared" si="23"/>
        <v>8.67</v>
      </c>
      <c r="F139" s="38">
        <f t="shared" si="24"/>
        <v>8.1999999999999993</v>
      </c>
      <c r="G139" s="38">
        <f t="shared" si="25"/>
        <v>8.3699999999999992</v>
      </c>
      <c r="H139" s="38">
        <f t="shared" si="26"/>
        <v>8.67</v>
      </c>
      <c r="I139" s="38">
        <f t="shared" si="27"/>
        <v>0</v>
      </c>
      <c r="J139" s="38">
        <f t="shared" si="28"/>
        <v>0</v>
      </c>
      <c r="K139" s="38">
        <f t="shared" si="29"/>
        <v>0</v>
      </c>
      <c r="L139" s="38">
        <f t="shared" si="30"/>
        <v>7.63</v>
      </c>
      <c r="M139" s="38">
        <f t="shared" si="31"/>
        <v>0</v>
      </c>
      <c r="N139" s="38">
        <f t="shared" si="32"/>
        <v>0</v>
      </c>
      <c r="O139" s="38">
        <f t="shared" si="33"/>
        <v>0</v>
      </c>
      <c r="P139" s="35">
        <v>8.9</v>
      </c>
      <c r="Q139" s="35">
        <v>8.1</v>
      </c>
      <c r="R139" s="35">
        <v>8.1999999999999993</v>
      </c>
      <c r="S139" s="35">
        <v>9</v>
      </c>
      <c r="T139" s="35"/>
      <c r="U139" s="35"/>
      <c r="V139" s="35"/>
      <c r="W139" s="35">
        <v>7.4</v>
      </c>
      <c r="X139" s="35"/>
      <c r="Y139" s="35"/>
      <c r="Z139" s="35"/>
      <c r="AA139" s="35" t="s">
        <v>1196</v>
      </c>
      <c r="AB139" s="35">
        <v>8.5</v>
      </c>
      <c r="AC139" s="35">
        <v>8.6</v>
      </c>
      <c r="AD139" s="35">
        <v>8.1</v>
      </c>
      <c r="AE139" s="35">
        <v>9</v>
      </c>
      <c r="AF139" s="35"/>
      <c r="AG139" s="35"/>
      <c r="AH139" s="35"/>
      <c r="AI139" s="35">
        <v>8</v>
      </c>
      <c r="AJ139" s="35"/>
      <c r="AK139" s="35"/>
      <c r="AL139" s="35"/>
      <c r="AM139" s="35" t="s">
        <v>1196</v>
      </c>
      <c r="AN139" s="35">
        <v>8.6</v>
      </c>
      <c r="AO139" s="35">
        <v>7.9</v>
      </c>
      <c r="AP139" s="35">
        <v>8.8000000000000007</v>
      </c>
      <c r="AQ139" s="35">
        <v>8</v>
      </c>
      <c r="AR139" s="35"/>
      <c r="AS139" s="35"/>
      <c r="AT139" s="35"/>
      <c r="AU139" s="35">
        <v>7.5</v>
      </c>
      <c r="AV139" s="35"/>
      <c r="AW139" s="35"/>
      <c r="AX139" s="35"/>
      <c r="AY139" s="35" t="s">
        <v>1196</v>
      </c>
      <c r="AZ139" s="35">
        <v>3.6</v>
      </c>
      <c r="BA139" s="35">
        <v>0</v>
      </c>
    </row>
    <row r="140" spans="1:53" x14ac:dyDescent="0.2">
      <c r="A140" s="34" t="s">
        <v>569</v>
      </c>
      <c r="B140" s="35" t="s">
        <v>1356</v>
      </c>
      <c r="C140" s="36" t="s">
        <v>570</v>
      </c>
      <c r="D140" s="37" t="s">
        <v>1122</v>
      </c>
      <c r="E140" s="38">
        <f t="shared" si="23"/>
        <v>8.8000000000000007</v>
      </c>
      <c r="F140" s="38">
        <f t="shared" si="24"/>
        <v>8.67</v>
      </c>
      <c r="G140" s="38">
        <f t="shared" si="25"/>
        <v>8.3699999999999992</v>
      </c>
      <c r="H140" s="38">
        <f t="shared" si="26"/>
        <v>8.9700000000000006</v>
      </c>
      <c r="I140" s="38">
        <f t="shared" si="27"/>
        <v>0</v>
      </c>
      <c r="J140" s="38">
        <f t="shared" si="28"/>
        <v>0</v>
      </c>
      <c r="K140" s="38">
        <f t="shared" si="29"/>
        <v>0</v>
      </c>
      <c r="L140" s="38">
        <f t="shared" si="30"/>
        <v>7.93</v>
      </c>
      <c r="M140" s="38">
        <f t="shared" si="31"/>
        <v>0</v>
      </c>
      <c r="N140" s="38">
        <f t="shared" si="32"/>
        <v>0</v>
      </c>
      <c r="O140" s="38">
        <f t="shared" si="33"/>
        <v>0</v>
      </c>
      <c r="P140" s="35">
        <v>9.1999999999999993</v>
      </c>
      <c r="Q140" s="35">
        <v>8.5</v>
      </c>
      <c r="R140" s="35">
        <v>7.8</v>
      </c>
      <c r="S140" s="35">
        <v>9.1999999999999993</v>
      </c>
      <c r="T140" s="35"/>
      <c r="U140" s="35"/>
      <c r="V140" s="35"/>
      <c r="W140" s="35">
        <v>7.7</v>
      </c>
      <c r="X140" s="35"/>
      <c r="Y140" s="35"/>
      <c r="Z140" s="35"/>
      <c r="AA140" s="35" t="s">
        <v>1197</v>
      </c>
      <c r="AB140" s="35">
        <v>8.6</v>
      </c>
      <c r="AC140" s="35">
        <v>8.6999999999999993</v>
      </c>
      <c r="AD140" s="35">
        <v>9.3000000000000007</v>
      </c>
      <c r="AE140" s="35">
        <v>9</v>
      </c>
      <c r="AF140" s="35"/>
      <c r="AG140" s="35"/>
      <c r="AH140" s="35"/>
      <c r="AI140" s="35">
        <v>8.8000000000000007</v>
      </c>
      <c r="AJ140" s="35"/>
      <c r="AK140" s="35"/>
      <c r="AL140" s="35"/>
      <c r="AM140" s="35" t="s">
        <v>1196</v>
      </c>
      <c r="AN140" s="35">
        <v>8.6</v>
      </c>
      <c r="AO140" s="35">
        <v>8.8000000000000007</v>
      </c>
      <c r="AP140" s="35">
        <v>8</v>
      </c>
      <c r="AQ140" s="35">
        <v>8.6999999999999993</v>
      </c>
      <c r="AR140" s="35"/>
      <c r="AS140" s="35"/>
      <c r="AT140" s="35"/>
      <c r="AU140" s="35">
        <v>7.3</v>
      </c>
      <c r="AV140" s="35"/>
      <c r="AW140" s="35"/>
      <c r="AX140" s="35"/>
      <c r="AY140" s="35" t="s">
        <v>1196</v>
      </c>
      <c r="AZ140" s="35">
        <v>3.18</v>
      </c>
      <c r="BA140" s="35">
        <v>0</v>
      </c>
    </row>
    <row r="141" spans="1:53" x14ac:dyDescent="0.2">
      <c r="A141" s="34" t="s">
        <v>572</v>
      </c>
      <c r="B141" s="35" t="s">
        <v>1357</v>
      </c>
      <c r="C141" s="36" t="s">
        <v>573</v>
      </c>
      <c r="D141" s="37" t="s">
        <v>1123</v>
      </c>
      <c r="E141" s="38">
        <f t="shared" si="23"/>
        <v>4.5999999999999996</v>
      </c>
      <c r="F141" s="38">
        <f t="shared" si="24"/>
        <v>5.07</v>
      </c>
      <c r="G141" s="38">
        <f t="shared" si="25"/>
        <v>4.5</v>
      </c>
      <c r="H141" s="38">
        <f t="shared" si="26"/>
        <v>0</v>
      </c>
      <c r="I141" s="38">
        <f t="shared" si="27"/>
        <v>7</v>
      </c>
      <c r="J141" s="38">
        <f t="shared" si="28"/>
        <v>6.87</v>
      </c>
      <c r="K141" s="38">
        <f t="shared" si="29"/>
        <v>6.53</v>
      </c>
      <c r="L141" s="38">
        <f t="shared" si="30"/>
        <v>5.07</v>
      </c>
      <c r="M141" s="38">
        <f t="shared" si="31"/>
        <v>0</v>
      </c>
      <c r="N141" s="38">
        <f t="shared" si="32"/>
        <v>0</v>
      </c>
      <c r="O141" s="38">
        <f t="shared" si="33"/>
        <v>0</v>
      </c>
      <c r="P141" s="35">
        <v>4.2</v>
      </c>
      <c r="Q141" s="35">
        <v>5</v>
      </c>
      <c r="R141" s="35">
        <v>4.5</v>
      </c>
      <c r="S141" s="35"/>
      <c r="T141" s="35">
        <v>7.3</v>
      </c>
      <c r="U141" s="35">
        <v>7.7</v>
      </c>
      <c r="V141" s="35">
        <v>6.4</v>
      </c>
      <c r="W141" s="35">
        <v>5.6</v>
      </c>
      <c r="X141" s="35">
        <v>0</v>
      </c>
      <c r="Y141" s="35"/>
      <c r="Z141" s="35"/>
      <c r="AA141" s="35" t="s">
        <v>1202</v>
      </c>
      <c r="AB141" s="35">
        <v>3.8</v>
      </c>
      <c r="AC141" s="35">
        <v>5</v>
      </c>
      <c r="AD141" s="35">
        <v>4</v>
      </c>
      <c r="AE141" s="35"/>
      <c r="AF141" s="35">
        <v>6.7</v>
      </c>
      <c r="AG141" s="35">
        <v>6.7</v>
      </c>
      <c r="AH141" s="35">
        <v>6</v>
      </c>
      <c r="AI141" s="35">
        <v>4.5999999999999996</v>
      </c>
      <c r="AJ141" s="35">
        <v>0</v>
      </c>
      <c r="AK141" s="35"/>
      <c r="AL141" s="35"/>
      <c r="AM141" s="35" t="s">
        <v>1202</v>
      </c>
      <c r="AN141" s="35">
        <v>5.8</v>
      </c>
      <c r="AO141" s="35">
        <v>5.2</v>
      </c>
      <c r="AP141" s="35">
        <v>5</v>
      </c>
      <c r="AQ141" s="35"/>
      <c r="AR141" s="35">
        <v>7</v>
      </c>
      <c r="AS141" s="35">
        <v>6.2</v>
      </c>
      <c r="AT141" s="35">
        <v>7.2</v>
      </c>
      <c r="AU141" s="35">
        <v>5</v>
      </c>
      <c r="AV141" s="35">
        <v>0</v>
      </c>
      <c r="AW141" s="35"/>
      <c r="AX141" s="35"/>
      <c r="AY141" s="35" t="s">
        <v>1202</v>
      </c>
      <c r="AZ141" s="35">
        <v>3.31</v>
      </c>
      <c r="BA141" s="35">
        <v>0</v>
      </c>
    </row>
    <row r="142" spans="1:53" x14ac:dyDescent="0.2">
      <c r="A142" s="34" t="s">
        <v>576</v>
      </c>
      <c r="B142" s="35" t="s">
        <v>1358</v>
      </c>
      <c r="C142" s="36" t="s">
        <v>577</v>
      </c>
      <c r="D142" s="37" t="s">
        <v>1124</v>
      </c>
      <c r="E142" s="38">
        <f t="shared" si="23"/>
        <v>4.67</v>
      </c>
      <c r="F142" s="38">
        <f t="shared" si="24"/>
        <v>6.07</v>
      </c>
      <c r="G142" s="38">
        <f t="shared" si="25"/>
        <v>5.8</v>
      </c>
      <c r="H142" s="38">
        <f t="shared" si="26"/>
        <v>0</v>
      </c>
      <c r="I142" s="38">
        <f t="shared" si="27"/>
        <v>7.1</v>
      </c>
      <c r="J142" s="38">
        <f t="shared" si="28"/>
        <v>6.5</v>
      </c>
      <c r="K142" s="38">
        <f t="shared" si="29"/>
        <v>7.53</v>
      </c>
      <c r="L142" s="38">
        <f t="shared" si="30"/>
        <v>6</v>
      </c>
      <c r="M142" s="38">
        <f t="shared" si="31"/>
        <v>0</v>
      </c>
      <c r="N142" s="38">
        <f t="shared" si="32"/>
        <v>0</v>
      </c>
      <c r="O142" s="38">
        <f t="shared" si="33"/>
        <v>0</v>
      </c>
      <c r="P142" s="35">
        <v>4.0999999999999996</v>
      </c>
      <c r="Q142" s="35">
        <v>6.1</v>
      </c>
      <c r="R142" s="35">
        <v>5.3</v>
      </c>
      <c r="S142" s="35"/>
      <c r="T142" s="35">
        <v>6.6</v>
      </c>
      <c r="U142" s="35">
        <v>6</v>
      </c>
      <c r="V142" s="35">
        <v>7.5</v>
      </c>
      <c r="W142" s="35">
        <v>4.2</v>
      </c>
      <c r="X142" s="35">
        <v>0</v>
      </c>
      <c r="Y142" s="35"/>
      <c r="Z142" s="35"/>
      <c r="AA142" s="35" t="s">
        <v>1202</v>
      </c>
      <c r="AB142" s="35">
        <v>4.3</v>
      </c>
      <c r="AC142" s="35">
        <v>5.7</v>
      </c>
      <c r="AD142" s="35">
        <v>5.0999999999999996</v>
      </c>
      <c r="AE142" s="35"/>
      <c r="AF142" s="35">
        <v>7.4</v>
      </c>
      <c r="AG142" s="35">
        <v>6.2</v>
      </c>
      <c r="AH142" s="35">
        <v>7.1</v>
      </c>
      <c r="AI142" s="35">
        <v>6</v>
      </c>
      <c r="AJ142" s="35">
        <v>0</v>
      </c>
      <c r="AK142" s="35"/>
      <c r="AL142" s="35"/>
      <c r="AM142" s="35" t="s">
        <v>1202</v>
      </c>
      <c r="AN142" s="35">
        <v>5.6</v>
      </c>
      <c r="AO142" s="35">
        <v>6.4</v>
      </c>
      <c r="AP142" s="35">
        <v>7</v>
      </c>
      <c r="AQ142" s="35"/>
      <c r="AR142" s="35">
        <v>7.3</v>
      </c>
      <c r="AS142" s="35">
        <v>7.3</v>
      </c>
      <c r="AT142" s="35">
        <v>8</v>
      </c>
      <c r="AU142" s="35">
        <v>7.8</v>
      </c>
      <c r="AV142" s="35">
        <v>0</v>
      </c>
      <c r="AW142" s="35"/>
      <c r="AX142" s="35"/>
      <c r="AY142" s="35" t="s">
        <v>1197</v>
      </c>
      <c r="AZ142" s="35">
        <v>2.88</v>
      </c>
      <c r="BA142" s="35">
        <v>0</v>
      </c>
    </row>
    <row r="143" spans="1:53" x14ac:dyDescent="0.2">
      <c r="A143" s="34" t="s">
        <v>580</v>
      </c>
      <c r="B143" s="35" t="s">
        <v>1359</v>
      </c>
      <c r="C143" s="36" t="s">
        <v>581</v>
      </c>
      <c r="D143" s="37" t="s">
        <v>1125</v>
      </c>
      <c r="E143" s="38">
        <f t="shared" si="23"/>
        <v>7.23</v>
      </c>
      <c r="F143" s="38">
        <f t="shared" si="24"/>
        <v>0</v>
      </c>
      <c r="G143" s="38">
        <f t="shared" si="25"/>
        <v>0</v>
      </c>
      <c r="H143" s="38">
        <f t="shared" si="26"/>
        <v>0</v>
      </c>
      <c r="I143" s="38">
        <f t="shared" si="27"/>
        <v>6.67</v>
      </c>
      <c r="J143" s="38">
        <f t="shared" si="28"/>
        <v>6.9</v>
      </c>
      <c r="K143" s="38">
        <f t="shared" si="29"/>
        <v>7.9</v>
      </c>
      <c r="L143" s="38">
        <f t="shared" si="30"/>
        <v>7.93</v>
      </c>
      <c r="M143" s="38">
        <f t="shared" si="31"/>
        <v>0</v>
      </c>
      <c r="N143" s="38">
        <f t="shared" si="32"/>
        <v>0</v>
      </c>
      <c r="O143" s="38">
        <f t="shared" si="33"/>
        <v>0</v>
      </c>
      <c r="P143" s="35">
        <v>7</v>
      </c>
      <c r="Q143" s="35"/>
      <c r="R143" s="35"/>
      <c r="S143" s="35"/>
      <c r="T143" s="35">
        <v>6.9</v>
      </c>
      <c r="U143" s="35">
        <v>7.6</v>
      </c>
      <c r="V143" s="35">
        <v>7.6</v>
      </c>
      <c r="W143" s="35">
        <v>7.5</v>
      </c>
      <c r="X143" s="35"/>
      <c r="Y143" s="35"/>
      <c r="Z143" s="35"/>
      <c r="AA143" s="35" t="s">
        <v>1197</v>
      </c>
      <c r="AB143" s="35">
        <v>7.7</v>
      </c>
      <c r="AC143" s="35"/>
      <c r="AD143" s="35"/>
      <c r="AE143" s="35"/>
      <c r="AF143" s="35">
        <v>7</v>
      </c>
      <c r="AG143" s="35">
        <v>6.9</v>
      </c>
      <c r="AH143" s="35">
        <v>8.4</v>
      </c>
      <c r="AI143" s="35">
        <v>7.7</v>
      </c>
      <c r="AJ143" s="35"/>
      <c r="AK143" s="35"/>
      <c r="AL143" s="35"/>
      <c r="AM143" s="35" t="s">
        <v>1197</v>
      </c>
      <c r="AN143" s="35">
        <v>7</v>
      </c>
      <c r="AO143" s="35"/>
      <c r="AP143" s="35"/>
      <c r="AQ143" s="35"/>
      <c r="AR143" s="35">
        <v>6.1</v>
      </c>
      <c r="AS143" s="35">
        <v>6.2</v>
      </c>
      <c r="AT143" s="35">
        <v>7.7</v>
      </c>
      <c r="AU143" s="35">
        <v>8.6</v>
      </c>
      <c r="AV143" s="35"/>
      <c r="AW143" s="35"/>
      <c r="AX143" s="35"/>
      <c r="AY143" s="35" t="s">
        <v>1197</v>
      </c>
      <c r="AZ143" s="35">
        <v>3.31</v>
      </c>
      <c r="BA143" s="35">
        <v>0</v>
      </c>
    </row>
    <row r="144" spans="1:53" x14ac:dyDescent="0.2">
      <c r="A144" s="34" t="s">
        <v>583</v>
      </c>
      <c r="B144" s="35" t="s">
        <v>1360</v>
      </c>
      <c r="C144" s="36" t="s">
        <v>584</v>
      </c>
      <c r="D144" s="37" t="s">
        <v>1126</v>
      </c>
      <c r="E144" s="38">
        <f t="shared" si="23"/>
        <v>7.67</v>
      </c>
      <c r="F144" s="38">
        <f t="shared" si="24"/>
        <v>0</v>
      </c>
      <c r="G144" s="38">
        <f t="shared" si="25"/>
        <v>0</v>
      </c>
      <c r="H144" s="38">
        <f t="shared" si="26"/>
        <v>0</v>
      </c>
      <c r="I144" s="38">
        <f t="shared" si="27"/>
        <v>6.07</v>
      </c>
      <c r="J144" s="38">
        <f t="shared" si="28"/>
        <v>7.27</v>
      </c>
      <c r="K144" s="38">
        <f t="shared" si="29"/>
        <v>7.77</v>
      </c>
      <c r="L144" s="38">
        <f t="shared" si="30"/>
        <v>6.43</v>
      </c>
      <c r="M144" s="38">
        <f t="shared" si="31"/>
        <v>0</v>
      </c>
      <c r="N144" s="38">
        <f t="shared" si="32"/>
        <v>0</v>
      </c>
      <c r="O144" s="38">
        <f t="shared" si="33"/>
        <v>0</v>
      </c>
      <c r="P144" s="35">
        <v>7.7</v>
      </c>
      <c r="Q144" s="35"/>
      <c r="R144" s="35"/>
      <c r="S144" s="35"/>
      <c r="T144" s="35">
        <v>6</v>
      </c>
      <c r="U144" s="35">
        <v>7.7</v>
      </c>
      <c r="V144" s="35">
        <v>7.9</v>
      </c>
      <c r="W144" s="35">
        <v>6.5</v>
      </c>
      <c r="X144" s="35"/>
      <c r="Y144" s="35"/>
      <c r="Z144" s="35"/>
      <c r="AA144" s="35" t="s">
        <v>1197</v>
      </c>
      <c r="AB144" s="35">
        <v>7.8</v>
      </c>
      <c r="AC144" s="35"/>
      <c r="AD144" s="35"/>
      <c r="AE144" s="35"/>
      <c r="AF144" s="35">
        <v>5.7</v>
      </c>
      <c r="AG144" s="35">
        <v>7.3</v>
      </c>
      <c r="AH144" s="35">
        <v>8.1</v>
      </c>
      <c r="AI144" s="35">
        <v>6.5</v>
      </c>
      <c r="AJ144" s="35"/>
      <c r="AK144" s="35"/>
      <c r="AL144" s="35"/>
      <c r="AM144" s="35" t="s">
        <v>1197</v>
      </c>
      <c r="AN144" s="35">
        <v>7.5</v>
      </c>
      <c r="AO144" s="35"/>
      <c r="AP144" s="35"/>
      <c r="AQ144" s="35"/>
      <c r="AR144" s="35">
        <v>6.5</v>
      </c>
      <c r="AS144" s="35">
        <v>6.8</v>
      </c>
      <c r="AT144" s="35">
        <v>7.3</v>
      </c>
      <c r="AU144" s="35">
        <v>6.3</v>
      </c>
      <c r="AV144" s="35"/>
      <c r="AW144" s="35"/>
      <c r="AX144" s="35"/>
      <c r="AY144" s="35" t="s">
        <v>1197</v>
      </c>
      <c r="AZ144" s="35">
        <v>2.59</v>
      </c>
      <c r="BA144" s="35">
        <v>0</v>
      </c>
    </row>
    <row r="145" spans="1:54" s="29" customFormat="1" x14ac:dyDescent="0.2">
      <c r="A145" s="39" t="s">
        <v>586</v>
      </c>
      <c r="B145" s="35" t="s">
        <v>1361</v>
      </c>
      <c r="C145" s="36" t="s">
        <v>587</v>
      </c>
      <c r="D145" s="40" t="s">
        <v>1127</v>
      </c>
      <c r="E145" s="41">
        <f t="shared" si="23"/>
        <v>5.13</v>
      </c>
      <c r="F145" s="41">
        <f t="shared" si="24"/>
        <v>5.2</v>
      </c>
      <c r="G145" s="41">
        <f t="shared" si="25"/>
        <v>5.17</v>
      </c>
      <c r="H145" s="41">
        <f t="shared" si="26"/>
        <v>6.3</v>
      </c>
      <c r="I145" s="41">
        <f t="shared" si="27"/>
        <v>5.33</v>
      </c>
      <c r="J145" s="41">
        <f t="shared" si="28"/>
        <v>6.1</v>
      </c>
      <c r="K145" s="41">
        <f t="shared" si="29"/>
        <v>6.33</v>
      </c>
      <c r="L145" s="41">
        <f t="shared" si="30"/>
        <v>5.17</v>
      </c>
      <c r="M145" s="41">
        <f t="shared" si="31"/>
        <v>0</v>
      </c>
      <c r="N145" s="41">
        <f t="shared" si="32"/>
        <v>6.87</v>
      </c>
      <c r="O145" s="41">
        <f t="shared" si="33"/>
        <v>0</v>
      </c>
      <c r="P145" s="45">
        <v>4.7</v>
      </c>
      <c r="Q145" s="45">
        <v>5.4</v>
      </c>
      <c r="R145" s="45">
        <v>4.8</v>
      </c>
      <c r="S145" s="45">
        <v>5.6</v>
      </c>
      <c r="T145" s="45">
        <v>5.2</v>
      </c>
      <c r="U145" s="45">
        <v>5</v>
      </c>
      <c r="V145" s="45">
        <v>5.9</v>
      </c>
      <c r="W145" s="45">
        <v>5.2</v>
      </c>
      <c r="X145" s="45">
        <v>0</v>
      </c>
      <c r="Y145" s="45">
        <v>7.4</v>
      </c>
      <c r="Z145" s="42"/>
      <c r="AA145" s="45" t="s">
        <v>1202</v>
      </c>
      <c r="AB145" s="45">
        <v>5</v>
      </c>
      <c r="AC145" s="45">
        <v>4.3</v>
      </c>
      <c r="AD145" s="45">
        <v>4.2</v>
      </c>
      <c r="AE145" s="45">
        <v>6</v>
      </c>
      <c r="AF145" s="45">
        <v>4.9000000000000004</v>
      </c>
      <c r="AG145" s="45">
        <v>6.1</v>
      </c>
      <c r="AH145" s="45">
        <v>5.8</v>
      </c>
      <c r="AI145" s="45">
        <v>4.8</v>
      </c>
      <c r="AJ145" s="45">
        <v>0</v>
      </c>
      <c r="AK145" s="45">
        <v>7.2</v>
      </c>
      <c r="AL145" s="42"/>
      <c r="AM145" s="45" t="s">
        <v>1202</v>
      </c>
      <c r="AN145" s="45">
        <v>5.7</v>
      </c>
      <c r="AO145" s="45">
        <v>5.9</v>
      </c>
      <c r="AP145" s="45">
        <v>6.5</v>
      </c>
      <c r="AQ145" s="45">
        <v>7.3</v>
      </c>
      <c r="AR145" s="45">
        <v>5.9</v>
      </c>
      <c r="AS145" s="45">
        <v>7.2</v>
      </c>
      <c r="AT145" s="45">
        <v>7.3</v>
      </c>
      <c r="AU145" s="45">
        <v>5.5</v>
      </c>
      <c r="AV145" s="45">
        <v>0</v>
      </c>
      <c r="AW145" s="45">
        <v>6</v>
      </c>
      <c r="AX145" s="42"/>
      <c r="AY145" s="45" t="s">
        <v>1202</v>
      </c>
      <c r="AZ145" s="45">
        <v>7.22</v>
      </c>
      <c r="BA145" s="25" t="s">
        <v>1404</v>
      </c>
      <c r="BB145" s="29" t="s">
        <v>1404</v>
      </c>
    </row>
    <row r="146" spans="1:54" x14ac:dyDescent="0.2">
      <c r="A146" s="34" t="s">
        <v>589</v>
      </c>
      <c r="B146" s="35" t="s">
        <v>1362</v>
      </c>
      <c r="C146" s="36" t="s">
        <v>590</v>
      </c>
      <c r="D146" s="37" t="s">
        <v>1128</v>
      </c>
      <c r="E146" s="38">
        <f t="shared" si="23"/>
        <v>5.97</v>
      </c>
      <c r="F146" s="38">
        <f t="shared" si="24"/>
        <v>0</v>
      </c>
      <c r="G146" s="38">
        <f t="shared" si="25"/>
        <v>0</v>
      </c>
      <c r="H146" s="38">
        <f t="shared" si="26"/>
        <v>0</v>
      </c>
      <c r="I146" s="38">
        <f t="shared" si="27"/>
        <v>5</v>
      </c>
      <c r="J146" s="38">
        <f t="shared" si="28"/>
        <v>5.8</v>
      </c>
      <c r="K146" s="38">
        <f t="shared" si="29"/>
        <v>6.9</v>
      </c>
      <c r="L146" s="38">
        <f t="shared" si="30"/>
        <v>6.63</v>
      </c>
      <c r="M146" s="38">
        <f t="shared" si="31"/>
        <v>0</v>
      </c>
      <c r="N146" s="38">
        <f t="shared" si="32"/>
        <v>0</v>
      </c>
      <c r="O146" s="38">
        <f t="shared" si="33"/>
        <v>0</v>
      </c>
      <c r="P146" s="35">
        <v>5</v>
      </c>
      <c r="Q146" s="35"/>
      <c r="R146" s="35"/>
      <c r="S146" s="35"/>
      <c r="T146" s="35">
        <v>5.9</v>
      </c>
      <c r="U146" s="35">
        <v>5.7</v>
      </c>
      <c r="V146" s="35">
        <v>7.1</v>
      </c>
      <c r="W146" s="35">
        <v>6.6</v>
      </c>
      <c r="X146" s="35"/>
      <c r="Y146" s="35"/>
      <c r="Z146" s="35"/>
      <c r="AA146" s="35" t="s">
        <v>1202</v>
      </c>
      <c r="AB146" s="35">
        <v>6.4</v>
      </c>
      <c r="AC146" s="35"/>
      <c r="AD146" s="35"/>
      <c r="AE146" s="35"/>
      <c r="AF146" s="35">
        <v>5.3</v>
      </c>
      <c r="AG146" s="35">
        <v>6.5</v>
      </c>
      <c r="AH146" s="35">
        <v>7.2</v>
      </c>
      <c r="AI146" s="35">
        <v>7.1</v>
      </c>
      <c r="AJ146" s="35"/>
      <c r="AK146" s="35"/>
      <c r="AL146" s="35"/>
      <c r="AM146" s="35" t="s">
        <v>1202</v>
      </c>
      <c r="AN146" s="35">
        <v>6.5</v>
      </c>
      <c r="AO146" s="35"/>
      <c r="AP146" s="35"/>
      <c r="AQ146" s="35"/>
      <c r="AR146" s="35">
        <v>3.8</v>
      </c>
      <c r="AS146" s="35">
        <v>5.2</v>
      </c>
      <c r="AT146" s="35">
        <v>6.4</v>
      </c>
      <c r="AU146" s="35">
        <v>6.2</v>
      </c>
      <c r="AV146" s="35"/>
      <c r="AW146" s="35"/>
      <c r="AX146" s="35"/>
      <c r="AY146" s="35" t="s">
        <v>1202</v>
      </c>
      <c r="AZ146" s="35">
        <v>2.48</v>
      </c>
      <c r="BA146" s="35">
        <v>0</v>
      </c>
    </row>
    <row r="147" spans="1:54" x14ac:dyDescent="0.2">
      <c r="A147" s="34" t="s">
        <v>593</v>
      </c>
      <c r="B147" s="35" t="s">
        <v>1363</v>
      </c>
      <c r="C147" s="36" t="s">
        <v>350</v>
      </c>
      <c r="D147" s="37" t="s">
        <v>1129</v>
      </c>
      <c r="E147" s="38">
        <f t="shared" si="23"/>
        <v>7.53</v>
      </c>
      <c r="F147" s="38">
        <f t="shared" si="24"/>
        <v>0</v>
      </c>
      <c r="G147" s="38">
        <f t="shared" si="25"/>
        <v>0</v>
      </c>
      <c r="H147" s="38">
        <f t="shared" si="26"/>
        <v>0</v>
      </c>
      <c r="I147" s="38">
        <f t="shared" si="27"/>
        <v>7.6</v>
      </c>
      <c r="J147" s="38">
        <f t="shared" si="28"/>
        <v>8.5299999999999994</v>
      </c>
      <c r="K147" s="38">
        <f t="shared" si="29"/>
        <v>8.57</v>
      </c>
      <c r="L147" s="38">
        <f t="shared" si="30"/>
        <v>8.57</v>
      </c>
      <c r="M147" s="38">
        <f t="shared" si="31"/>
        <v>0</v>
      </c>
      <c r="N147" s="38">
        <f t="shared" si="32"/>
        <v>0</v>
      </c>
      <c r="O147" s="38">
        <f t="shared" si="33"/>
        <v>0</v>
      </c>
      <c r="P147" s="35">
        <v>7.9</v>
      </c>
      <c r="Q147" s="35"/>
      <c r="R147" s="35"/>
      <c r="S147" s="35"/>
      <c r="T147" s="35">
        <v>7.7</v>
      </c>
      <c r="U147" s="35">
        <v>7.8</v>
      </c>
      <c r="V147" s="35">
        <v>8.6</v>
      </c>
      <c r="W147" s="35">
        <v>8.6999999999999993</v>
      </c>
      <c r="X147" s="35"/>
      <c r="Y147" s="35"/>
      <c r="Z147" s="35"/>
      <c r="AA147" s="35" t="s">
        <v>1197</v>
      </c>
      <c r="AB147" s="35">
        <v>7.5</v>
      </c>
      <c r="AC147" s="35"/>
      <c r="AD147" s="35"/>
      <c r="AE147" s="35"/>
      <c r="AF147" s="35">
        <v>7.5</v>
      </c>
      <c r="AG147" s="35">
        <v>9.1999999999999993</v>
      </c>
      <c r="AH147" s="35">
        <v>8.8000000000000007</v>
      </c>
      <c r="AI147" s="35">
        <v>8.5</v>
      </c>
      <c r="AJ147" s="35"/>
      <c r="AK147" s="35"/>
      <c r="AL147" s="35"/>
      <c r="AM147" s="35" t="s">
        <v>1197</v>
      </c>
      <c r="AN147" s="35">
        <v>7.2</v>
      </c>
      <c r="AO147" s="35"/>
      <c r="AP147" s="35"/>
      <c r="AQ147" s="35"/>
      <c r="AR147" s="35">
        <v>7.6</v>
      </c>
      <c r="AS147" s="35">
        <v>8.6</v>
      </c>
      <c r="AT147" s="35">
        <v>8.3000000000000007</v>
      </c>
      <c r="AU147" s="35">
        <v>8.5</v>
      </c>
      <c r="AV147" s="35"/>
      <c r="AW147" s="35"/>
      <c r="AX147" s="35"/>
      <c r="AY147" s="35" t="s">
        <v>1197</v>
      </c>
      <c r="AZ147" s="35">
        <v>2.99</v>
      </c>
      <c r="BA147" s="35">
        <v>0</v>
      </c>
    </row>
    <row r="148" spans="1:54" x14ac:dyDescent="0.2">
      <c r="A148" s="34" t="s">
        <v>595</v>
      </c>
      <c r="B148" s="35" t="s">
        <v>1364</v>
      </c>
      <c r="C148" s="36" t="s">
        <v>596</v>
      </c>
      <c r="D148" s="37" t="s">
        <v>1130</v>
      </c>
      <c r="E148" s="38">
        <f t="shared" si="23"/>
        <v>6.5</v>
      </c>
      <c r="F148" s="38">
        <f t="shared" si="24"/>
        <v>0</v>
      </c>
      <c r="G148" s="38">
        <f t="shared" si="25"/>
        <v>0</v>
      </c>
      <c r="H148" s="38">
        <f t="shared" si="26"/>
        <v>0</v>
      </c>
      <c r="I148" s="38">
        <f t="shared" si="27"/>
        <v>6.87</v>
      </c>
      <c r="J148" s="38">
        <f t="shared" si="28"/>
        <v>7.33</v>
      </c>
      <c r="K148" s="38">
        <f t="shared" si="29"/>
        <v>7.63</v>
      </c>
      <c r="L148" s="38">
        <f t="shared" si="30"/>
        <v>6.9</v>
      </c>
      <c r="M148" s="38">
        <f t="shared" si="31"/>
        <v>0</v>
      </c>
      <c r="N148" s="38">
        <f t="shared" si="32"/>
        <v>0</v>
      </c>
      <c r="O148" s="38">
        <f t="shared" si="33"/>
        <v>0</v>
      </c>
      <c r="P148" s="35">
        <v>5.8</v>
      </c>
      <c r="Q148" s="35"/>
      <c r="R148" s="35"/>
      <c r="S148" s="35"/>
      <c r="T148" s="35">
        <v>5.9</v>
      </c>
      <c r="U148" s="35">
        <v>7.5</v>
      </c>
      <c r="V148" s="35">
        <v>6.5</v>
      </c>
      <c r="W148" s="35">
        <v>7</v>
      </c>
      <c r="X148" s="35"/>
      <c r="Y148" s="35"/>
      <c r="Z148" s="35"/>
      <c r="AA148" s="35" t="s">
        <v>1202</v>
      </c>
      <c r="AB148" s="35">
        <v>6.8</v>
      </c>
      <c r="AC148" s="35"/>
      <c r="AD148" s="35"/>
      <c r="AE148" s="35"/>
      <c r="AF148" s="35">
        <v>7.1</v>
      </c>
      <c r="AG148" s="35">
        <v>7.4</v>
      </c>
      <c r="AH148" s="35">
        <v>8.4</v>
      </c>
      <c r="AI148" s="35">
        <v>6</v>
      </c>
      <c r="AJ148" s="35"/>
      <c r="AK148" s="35"/>
      <c r="AL148" s="35"/>
      <c r="AM148" s="35" t="s">
        <v>1197</v>
      </c>
      <c r="AN148" s="35">
        <v>6.9</v>
      </c>
      <c r="AO148" s="35"/>
      <c r="AP148" s="35"/>
      <c r="AQ148" s="35"/>
      <c r="AR148" s="35">
        <v>7.6</v>
      </c>
      <c r="AS148" s="35">
        <v>7.1</v>
      </c>
      <c r="AT148" s="35">
        <v>8</v>
      </c>
      <c r="AU148" s="35">
        <v>7.7</v>
      </c>
      <c r="AV148" s="35"/>
      <c r="AW148" s="35"/>
      <c r="AX148" s="35"/>
      <c r="AY148" s="35" t="s">
        <v>1197</v>
      </c>
      <c r="AZ148" s="35">
        <v>2.02</v>
      </c>
      <c r="BA148" s="35">
        <v>0</v>
      </c>
    </row>
    <row r="149" spans="1:54" x14ac:dyDescent="0.2">
      <c r="A149" s="34" t="s">
        <v>600</v>
      </c>
      <c r="B149" s="35" t="s">
        <v>1365</v>
      </c>
      <c r="C149" s="36" t="s">
        <v>601</v>
      </c>
      <c r="D149" s="37" t="s">
        <v>1131</v>
      </c>
      <c r="E149" s="38">
        <f t="shared" si="23"/>
        <v>5.87</v>
      </c>
      <c r="F149" s="38">
        <f t="shared" si="24"/>
        <v>6.37</v>
      </c>
      <c r="G149" s="38">
        <f t="shared" si="25"/>
        <v>5.47</v>
      </c>
      <c r="H149" s="38">
        <f t="shared" si="26"/>
        <v>0</v>
      </c>
      <c r="I149" s="38">
        <f t="shared" si="27"/>
        <v>6.53</v>
      </c>
      <c r="J149" s="38">
        <f t="shared" si="28"/>
        <v>0</v>
      </c>
      <c r="K149" s="38">
        <f t="shared" si="29"/>
        <v>0</v>
      </c>
      <c r="L149" s="38">
        <f t="shared" si="30"/>
        <v>5.4</v>
      </c>
      <c r="M149" s="38">
        <f t="shared" si="31"/>
        <v>0</v>
      </c>
      <c r="N149" s="38">
        <f t="shared" si="32"/>
        <v>0</v>
      </c>
      <c r="O149" s="38">
        <f t="shared" si="33"/>
        <v>0</v>
      </c>
      <c r="P149" s="35">
        <v>5</v>
      </c>
      <c r="Q149" s="35">
        <v>6.4</v>
      </c>
      <c r="R149" s="35">
        <v>4.5999999999999996</v>
      </c>
      <c r="S149" s="35"/>
      <c r="T149" s="35">
        <v>5.8</v>
      </c>
      <c r="U149" s="35"/>
      <c r="V149" s="35"/>
      <c r="W149" s="35">
        <v>5</v>
      </c>
      <c r="X149" s="35"/>
      <c r="Y149" s="35"/>
      <c r="Z149" s="35"/>
      <c r="AA149" s="35" t="s">
        <v>1202</v>
      </c>
      <c r="AB149" s="35">
        <v>6</v>
      </c>
      <c r="AC149" s="35">
        <v>6.8</v>
      </c>
      <c r="AD149" s="35">
        <v>5.8</v>
      </c>
      <c r="AE149" s="35"/>
      <c r="AF149" s="35">
        <v>6.7</v>
      </c>
      <c r="AG149" s="35"/>
      <c r="AH149" s="35"/>
      <c r="AI149" s="35">
        <v>5.5</v>
      </c>
      <c r="AJ149" s="35"/>
      <c r="AK149" s="35"/>
      <c r="AL149" s="35"/>
      <c r="AM149" s="35" t="s">
        <v>1197</v>
      </c>
      <c r="AN149" s="35">
        <v>6.6</v>
      </c>
      <c r="AO149" s="35">
        <v>5.9</v>
      </c>
      <c r="AP149" s="35">
        <v>6</v>
      </c>
      <c r="AQ149" s="35"/>
      <c r="AR149" s="35">
        <v>7.1</v>
      </c>
      <c r="AS149" s="35"/>
      <c r="AT149" s="35"/>
      <c r="AU149" s="35">
        <v>5.7</v>
      </c>
      <c r="AV149" s="35"/>
      <c r="AW149" s="35"/>
      <c r="AX149" s="35"/>
      <c r="AY149" s="35" t="s">
        <v>1197</v>
      </c>
      <c r="AZ149" s="35">
        <v>2.57</v>
      </c>
      <c r="BA149" s="35">
        <v>0</v>
      </c>
    </row>
    <row r="150" spans="1:54" x14ac:dyDescent="0.2">
      <c r="A150" s="34" t="s">
        <v>603</v>
      </c>
      <c r="B150" s="35" t="s">
        <v>1366</v>
      </c>
      <c r="C150" s="36" t="s">
        <v>604</v>
      </c>
      <c r="D150" s="37" t="s">
        <v>1132</v>
      </c>
      <c r="E150" s="38">
        <f t="shared" si="23"/>
        <v>6.17</v>
      </c>
      <c r="F150" s="38">
        <f t="shared" si="24"/>
        <v>6.4</v>
      </c>
      <c r="G150" s="38">
        <f t="shared" si="25"/>
        <v>5.73</v>
      </c>
      <c r="H150" s="38">
        <f t="shared" si="26"/>
        <v>0</v>
      </c>
      <c r="I150" s="38">
        <f t="shared" si="27"/>
        <v>6.93</v>
      </c>
      <c r="J150" s="38">
        <f t="shared" si="28"/>
        <v>0</v>
      </c>
      <c r="K150" s="38">
        <f t="shared" si="29"/>
        <v>0</v>
      </c>
      <c r="L150" s="38">
        <f t="shared" si="30"/>
        <v>6.13</v>
      </c>
      <c r="M150" s="38">
        <f t="shared" si="31"/>
        <v>0</v>
      </c>
      <c r="N150" s="38">
        <f t="shared" si="32"/>
        <v>0</v>
      </c>
      <c r="O150" s="38">
        <f t="shared" si="33"/>
        <v>0</v>
      </c>
      <c r="P150" s="35">
        <v>5.5</v>
      </c>
      <c r="Q150" s="35">
        <v>6.2</v>
      </c>
      <c r="R150" s="35">
        <v>5.3</v>
      </c>
      <c r="S150" s="35"/>
      <c r="T150" s="35">
        <v>6.6</v>
      </c>
      <c r="U150" s="35"/>
      <c r="V150" s="35"/>
      <c r="W150" s="35">
        <v>6.2</v>
      </c>
      <c r="X150" s="35"/>
      <c r="Y150" s="35"/>
      <c r="Z150" s="35"/>
      <c r="AA150" s="35" t="s">
        <v>1197</v>
      </c>
      <c r="AB150" s="35">
        <v>6.3</v>
      </c>
      <c r="AC150" s="35">
        <v>7.1</v>
      </c>
      <c r="AD150" s="35">
        <v>5.9</v>
      </c>
      <c r="AE150" s="35"/>
      <c r="AF150" s="35">
        <v>7.1</v>
      </c>
      <c r="AG150" s="35"/>
      <c r="AH150" s="35"/>
      <c r="AI150" s="35">
        <v>6.4</v>
      </c>
      <c r="AJ150" s="35"/>
      <c r="AK150" s="35"/>
      <c r="AL150" s="35"/>
      <c r="AM150" s="35" t="s">
        <v>1197</v>
      </c>
      <c r="AN150" s="35">
        <v>6.7</v>
      </c>
      <c r="AO150" s="35">
        <v>5.9</v>
      </c>
      <c r="AP150" s="35">
        <v>6</v>
      </c>
      <c r="AQ150" s="35"/>
      <c r="AR150" s="35">
        <v>7.1</v>
      </c>
      <c r="AS150" s="35"/>
      <c r="AT150" s="35"/>
      <c r="AU150" s="35">
        <v>5.8</v>
      </c>
      <c r="AV150" s="35"/>
      <c r="AW150" s="35"/>
      <c r="AX150" s="35"/>
      <c r="AY150" s="35" t="s">
        <v>1197</v>
      </c>
      <c r="AZ150" s="35">
        <v>2.46</v>
      </c>
      <c r="BA150" s="35">
        <v>0</v>
      </c>
    </row>
    <row r="151" spans="1:54" x14ac:dyDescent="0.2">
      <c r="A151" s="34" t="s">
        <v>606</v>
      </c>
      <c r="B151" s="35" t="s">
        <v>1367</v>
      </c>
      <c r="C151" s="36" t="s">
        <v>607</v>
      </c>
      <c r="D151" s="37" t="s">
        <v>1133</v>
      </c>
      <c r="E151" s="38">
        <f t="shared" si="23"/>
        <v>7.87</v>
      </c>
      <c r="F151" s="38">
        <f t="shared" si="24"/>
        <v>7.5</v>
      </c>
      <c r="G151" s="38">
        <f t="shared" si="25"/>
        <v>8.1999999999999993</v>
      </c>
      <c r="H151" s="38">
        <f t="shared" si="26"/>
        <v>0</v>
      </c>
      <c r="I151" s="38">
        <f t="shared" si="27"/>
        <v>6.43</v>
      </c>
      <c r="J151" s="38">
        <f t="shared" si="28"/>
        <v>0</v>
      </c>
      <c r="K151" s="38">
        <f t="shared" si="29"/>
        <v>0</v>
      </c>
      <c r="L151" s="38">
        <f t="shared" si="30"/>
        <v>6.07</v>
      </c>
      <c r="M151" s="38">
        <f t="shared" si="31"/>
        <v>0</v>
      </c>
      <c r="N151" s="38">
        <f t="shared" si="32"/>
        <v>0</v>
      </c>
      <c r="O151" s="38">
        <f t="shared" si="33"/>
        <v>0</v>
      </c>
      <c r="P151" s="35">
        <v>8.1</v>
      </c>
      <c r="Q151" s="35">
        <v>7.1</v>
      </c>
      <c r="R151" s="35">
        <v>8.1</v>
      </c>
      <c r="S151" s="35"/>
      <c r="T151" s="35">
        <v>7.7</v>
      </c>
      <c r="U151" s="35"/>
      <c r="V151" s="35"/>
      <c r="W151" s="35">
        <v>6.4</v>
      </c>
      <c r="X151" s="35"/>
      <c r="Y151" s="35"/>
      <c r="Z151" s="35"/>
      <c r="AA151" s="35" t="s">
        <v>1197</v>
      </c>
      <c r="AB151" s="35">
        <v>7.5</v>
      </c>
      <c r="AC151" s="35">
        <v>7.5</v>
      </c>
      <c r="AD151" s="35">
        <v>8</v>
      </c>
      <c r="AE151" s="35"/>
      <c r="AF151" s="35">
        <v>6.2</v>
      </c>
      <c r="AG151" s="35"/>
      <c r="AH151" s="35"/>
      <c r="AI151" s="35">
        <v>5.9</v>
      </c>
      <c r="AJ151" s="35"/>
      <c r="AK151" s="35"/>
      <c r="AL151" s="35"/>
      <c r="AM151" s="35" t="s">
        <v>1197</v>
      </c>
      <c r="AN151" s="35">
        <v>8</v>
      </c>
      <c r="AO151" s="35">
        <v>7.9</v>
      </c>
      <c r="AP151" s="35">
        <v>8.5</v>
      </c>
      <c r="AQ151" s="35"/>
      <c r="AR151" s="35">
        <v>5.4</v>
      </c>
      <c r="AS151" s="35"/>
      <c r="AT151" s="35"/>
      <c r="AU151" s="35">
        <v>5.9</v>
      </c>
      <c r="AV151" s="35"/>
      <c r="AW151" s="35"/>
      <c r="AX151" s="35"/>
      <c r="AY151" s="35" t="s">
        <v>1197</v>
      </c>
      <c r="AZ151" s="35">
        <v>2.99</v>
      </c>
      <c r="BA151" s="35">
        <v>0</v>
      </c>
    </row>
    <row r="152" spans="1:54" x14ac:dyDescent="0.2">
      <c r="A152" s="34" t="s">
        <v>609</v>
      </c>
      <c r="B152" s="35" t="s">
        <v>1368</v>
      </c>
      <c r="C152" s="36" t="s">
        <v>610</v>
      </c>
      <c r="D152" s="37" t="s">
        <v>1134</v>
      </c>
      <c r="E152" s="38">
        <f t="shared" si="23"/>
        <v>7.2</v>
      </c>
      <c r="F152" s="38">
        <f t="shared" si="24"/>
        <v>7.73</v>
      </c>
      <c r="G152" s="38">
        <f t="shared" si="25"/>
        <v>6.5</v>
      </c>
      <c r="H152" s="38">
        <f t="shared" si="26"/>
        <v>0</v>
      </c>
      <c r="I152" s="38">
        <f t="shared" si="27"/>
        <v>7.4</v>
      </c>
      <c r="J152" s="38">
        <f t="shared" si="28"/>
        <v>0</v>
      </c>
      <c r="K152" s="38">
        <f t="shared" si="29"/>
        <v>0</v>
      </c>
      <c r="L152" s="38">
        <f t="shared" si="30"/>
        <v>6.57</v>
      </c>
      <c r="M152" s="38">
        <f t="shared" si="31"/>
        <v>0</v>
      </c>
      <c r="N152" s="38">
        <f t="shared" si="32"/>
        <v>0</v>
      </c>
      <c r="O152" s="38">
        <f t="shared" si="33"/>
        <v>0</v>
      </c>
      <c r="P152" s="35">
        <v>6.2</v>
      </c>
      <c r="Q152" s="35">
        <v>8.1999999999999993</v>
      </c>
      <c r="R152" s="35">
        <v>5.7</v>
      </c>
      <c r="S152" s="35"/>
      <c r="T152" s="35">
        <v>6.3</v>
      </c>
      <c r="U152" s="35"/>
      <c r="V152" s="35"/>
      <c r="W152" s="35">
        <v>6.3</v>
      </c>
      <c r="X152" s="35"/>
      <c r="Y152" s="35"/>
      <c r="Z152" s="35"/>
      <c r="AA152" s="35" t="s">
        <v>1202</v>
      </c>
      <c r="AB152" s="35">
        <v>7.6</v>
      </c>
      <c r="AC152" s="35">
        <v>7.4</v>
      </c>
      <c r="AD152" s="35">
        <v>6.5</v>
      </c>
      <c r="AE152" s="35"/>
      <c r="AF152" s="35">
        <v>7.3</v>
      </c>
      <c r="AG152" s="35"/>
      <c r="AH152" s="35"/>
      <c r="AI152" s="35">
        <v>6.2</v>
      </c>
      <c r="AJ152" s="35"/>
      <c r="AK152" s="35"/>
      <c r="AL152" s="35"/>
      <c r="AM152" s="35" t="s">
        <v>1197</v>
      </c>
      <c r="AN152" s="35">
        <v>7.8</v>
      </c>
      <c r="AO152" s="35">
        <v>7.6</v>
      </c>
      <c r="AP152" s="35">
        <v>7.3</v>
      </c>
      <c r="AQ152" s="35"/>
      <c r="AR152" s="35">
        <v>8.6</v>
      </c>
      <c r="AS152" s="35"/>
      <c r="AT152" s="35"/>
      <c r="AU152" s="35">
        <v>7.2</v>
      </c>
      <c r="AV152" s="35"/>
      <c r="AW152" s="35"/>
      <c r="AX152" s="35"/>
      <c r="AY152" s="35" t="s">
        <v>1196</v>
      </c>
      <c r="AZ152" s="35">
        <v>2.64</v>
      </c>
      <c r="BA152" s="35">
        <v>0</v>
      </c>
    </row>
    <row r="153" spans="1:54" x14ac:dyDescent="0.2">
      <c r="A153" s="34" t="s">
        <v>612</v>
      </c>
      <c r="B153" s="35" t="s">
        <v>1369</v>
      </c>
      <c r="C153" s="36" t="s">
        <v>613</v>
      </c>
      <c r="D153" s="37" t="s">
        <v>1135</v>
      </c>
      <c r="E153" s="38">
        <f t="shared" si="23"/>
        <v>8.1</v>
      </c>
      <c r="F153" s="38">
        <f t="shared" si="24"/>
        <v>8.57</v>
      </c>
      <c r="G153" s="38">
        <f t="shared" si="25"/>
        <v>8.6300000000000008</v>
      </c>
      <c r="H153" s="38">
        <f t="shared" si="26"/>
        <v>0</v>
      </c>
      <c r="I153" s="38">
        <f t="shared" si="27"/>
        <v>7.1</v>
      </c>
      <c r="J153" s="38">
        <f t="shared" si="28"/>
        <v>0</v>
      </c>
      <c r="K153" s="38">
        <f t="shared" si="29"/>
        <v>0</v>
      </c>
      <c r="L153" s="38">
        <f t="shared" si="30"/>
        <v>7.5</v>
      </c>
      <c r="M153" s="38">
        <f t="shared" si="31"/>
        <v>0</v>
      </c>
      <c r="N153" s="38">
        <f t="shared" si="32"/>
        <v>0</v>
      </c>
      <c r="O153" s="38">
        <f t="shared" si="33"/>
        <v>0</v>
      </c>
      <c r="P153" s="35">
        <v>7.8</v>
      </c>
      <c r="Q153" s="35">
        <v>8.6999999999999993</v>
      </c>
      <c r="R153" s="35">
        <v>8.3000000000000007</v>
      </c>
      <c r="S153" s="35"/>
      <c r="T153" s="35">
        <v>6.8</v>
      </c>
      <c r="U153" s="35"/>
      <c r="V153" s="35"/>
      <c r="W153" s="35">
        <v>7.1</v>
      </c>
      <c r="X153" s="35"/>
      <c r="Y153" s="35"/>
      <c r="Z153" s="35"/>
      <c r="AA153" s="35" t="s">
        <v>1197</v>
      </c>
      <c r="AB153" s="35">
        <v>8.9</v>
      </c>
      <c r="AC153" s="35">
        <v>8.6999999999999993</v>
      </c>
      <c r="AD153" s="35">
        <v>8.9</v>
      </c>
      <c r="AE153" s="35"/>
      <c r="AF153" s="35">
        <v>7.6</v>
      </c>
      <c r="AG153" s="35"/>
      <c r="AH153" s="35"/>
      <c r="AI153" s="35">
        <v>7.7</v>
      </c>
      <c r="AJ153" s="35"/>
      <c r="AK153" s="35"/>
      <c r="AL153" s="35"/>
      <c r="AM153" s="35" t="s">
        <v>1196</v>
      </c>
      <c r="AN153" s="35">
        <v>7.6</v>
      </c>
      <c r="AO153" s="35">
        <v>8.3000000000000007</v>
      </c>
      <c r="AP153" s="35">
        <v>8.6999999999999993</v>
      </c>
      <c r="AQ153" s="35"/>
      <c r="AR153" s="35">
        <v>6.9</v>
      </c>
      <c r="AS153" s="35"/>
      <c r="AT153" s="35"/>
      <c r="AU153" s="35">
        <v>7.7</v>
      </c>
      <c r="AV153" s="35"/>
      <c r="AW153" s="35"/>
      <c r="AX153" s="35"/>
      <c r="AY153" s="35" t="s">
        <v>1197</v>
      </c>
      <c r="AZ153" s="35">
        <v>2.83</v>
      </c>
      <c r="BA153" s="35">
        <v>0</v>
      </c>
    </row>
    <row r="154" spans="1:54" x14ac:dyDescent="0.2">
      <c r="A154" s="34" t="s">
        <v>616</v>
      </c>
      <c r="B154" s="35" t="s">
        <v>1370</v>
      </c>
      <c r="C154" s="36" t="s">
        <v>617</v>
      </c>
      <c r="D154" s="37" t="s">
        <v>1136</v>
      </c>
      <c r="E154" s="38">
        <f t="shared" si="23"/>
        <v>7.37</v>
      </c>
      <c r="F154" s="38">
        <f t="shared" si="24"/>
        <v>7.57</v>
      </c>
      <c r="G154" s="38">
        <f t="shared" si="25"/>
        <v>6.6</v>
      </c>
      <c r="H154" s="38">
        <f t="shared" si="26"/>
        <v>0</v>
      </c>
      <c r="I154" s="38">
        <f t="shared" si="27"/>
        <v>6.53</v>
      </c>
      <c r="J154" s="38">
        <f t="shared" si="28"/>
        <v>0</v>
      </c>
      <c r="K154" s="38">
        <f t="shared" si="29"/>
        <v>0</v>
      </c>
      <c r="L154" s="38">
        <f t="shared" si="30"/>
        <v>7.3</v>
      </c>
      <c r="M154" s="38">
        <f t="shared" si="31"/>
        <v>0</v>
      </c>
      <c r="N154" s="38">
        <f t="shared" si="32"/>
        <v>0</v>
      </c>
      <c r="O154" s="38">
        <f t="shared" si="33"/>
        <v>0</v>
      </c>
      <c r="P154" s="35">
        <v>6.9</v>
      </c>
      <c r="Q154" s="35">
        <v>6.7</v>
      </c>
      <c r="R154" s="35">
        <v>6.6</v>
      </c>
      <c r="S154" s="35"/>
      <c r="T154" s="35">
        <v>6.2</v>
      </c>
      <c r="U154" s="35"/>
      <c r="V154" s="35"/>
      <c r="W154" s="35">
        <v>6.2</v>
      </c>
      <c r="X154" s="35"/>
      <c r="Y154" s="35"/>
      <c r="Z154" s="35"/>
      <c r="AA154" s="35" t="s">
        <v>1197</v>
      </c>
      <c r="AB154" s="35">
        <v>7</v>
      </c>
      <c r="AC154" s="35">
        <v>7.5</v>
      </c>
      <c r="AD154" s="35">
        <v>5.3</v>
      </c>
      <c r="AE154" s="35"/>
      <c r="AF154" s="35">
        <v>6.3</v>
      </c>
      <c r="AG154" s="35"/>
      <c r="AH154" s="35"/>
      <c r="AI154" s="35">
        <v>7.4</v>
      </c>
      <c r="AJ154" s="35"/>
      <c r="AK154" s="35"/>
      <c r="AL154" s="35"/>
      <c r="AM154" s="35" t="s">
        <v>1197</v>
      </c>
      <c r="AN154" s="35">
        <v>8.1999999999999993</v>
      </c>
      <c r="AO154" s="35">
        <v>8.5</v>
      </c>
      <c r="AP154" s="35">
        <v>7.9</v>
      </c>
      <c r="AQ154" s="35"/>
      <c r="AR154" s="35">
        <v>7.1</v>
      </c>
      <c r="AS154" s="35"/>
      <c r="AT154" s="35"/>
      <c r="AU154" s="35">
        <v>8.3000000000000007</v>
      </c>
      <c r="AV154" s="35"/>
      <c r="AW154" s="35"/>
      <c r="AX154" s="35"/>
      <c r="AY154" s="35" t="s">
        <v>1196</v>
      </c>
      <c r="AZ154" s="35">
        <v>7.3</v>
      </c>
      <c r="BA154" s="35" t="s">
        <v>1403</v>
      </c>
    </row>
    <row r="155" spans="1:54" x14ac:dyDescent="0.2">
      <c r="A155" s="34" t="s">
        <v>619</v>
      </c>
      <c r="B155" s="35" t="s">
        <v>1371</v>
      </c>
      <c r="C155" s="36" t="s">
        <v>180</v>
      </c>
      <c r="D155" s="37" t="s">
        <v>1137</v>
      </c>
      <c r="E155" s="38">
        <f t="shared" si="23"/>
        <v>6.27</v>
      </c>
      <c r="F155" s="38">
        <f t="shared" si="24"/>
        <v>6.13</v>
      </c>
      <c r="G155" s="38">
        <f t="shared" si="25"/>
        <v>5.63</v>
      </c>
      <c r="H155" s="38">
        <f t="shared" si="26"/>
        <v>6.77</v>
      </c>
      <c r="I155" s="38">
        <f t="shared" si="27"/>
        <v>0</v>
      </c>
      <c r="J155" s="38">
        <f t="shared" si="28"/>
        <v>0</v>
      </c>
      <c r="K155" s="38">
        <f t="shared" si="29"/>
        <v>0</v>
      </c>
      <c r="L155" s="38">
        <f t="shared" si="30"/>
        <v>5.2</v>
      </c>
      <c r="M155" s="38">
        <f t="shared" si="31"/>
        <v>0</v>
      </c>
      <c r="N155" s="38">
        <f t="shared" si="32"/>
        <v>0</v>
      </c>
      <c r="O155" s="38">
        <f t="shared" si="33"/>
        <v>0</v>
      </c>
      <c r="P155" s="35">
        <v>5.5</v>
      </c>
      <c r="Q155" s="35">
        <v>5.8</v>
      </c>
      <c r="R155" s="35">
        <v>5.9</v>
      </c>
      <c r="S155" s="35">
        <v>7.3</v>
      </c>
      <c r="T155" s="35"/>
      <c r="U155" s="35"/>
      <c r="V155" s="35"/>
      <c r="W155" s="35">
        <v>4.5999999999999996</v>
      </c>
      <c r="X155" s="35"/>
      <c r="Y155" s="35"/>
      <c r="Z155" s="35"/>
      <c r="AA155" s="35" t="s">
        <v>1202</v>
      </c>
      <c r="AB155" s="35">
        <v>6.4</v>
      </c>
      <c r="AC155" s="35">
        <v>5.5</v>
      </c>
      <c r="AD155" s="35">
        <v>5</v>
      </c>
      <c r="AE155" s="35">
        <v>6.9</v>
      </c>
      <c r="AF155" s="35"/>
      <c r="AG155" s="35"/>
      <c r="AH155" s="35"/>
      <c r="AI155" s="35">
        <v>5.3</v>
      </c>
      <c r="AJ155" s="35"/>
      <c r="AK155" s="35"/>
      <c r="AL155" s="35"/>
      <c r="AM155" s="35" t="s">
        <v>1197</v>
      </c>
      <c r="AN155" s="35">
        <v>6.9</v>
      </c>
      <c r="AO155" s="35">
        <v>7.1</v>
      </c>
      <c r="AP155" s="35">
        <v>6</v>
      </c>
      <c r="AQ155" s="35">
        <v>6.1</v>
      </c>
      <c r="AR155" s="35"/>
      <c r="AS155" s="35"/>
      <c r="AT155" s="35"/>
      <c r="AU155" s="35">
        <v>5.7</v>
      </c>
      <c r="AV155" s="35"/>
      <c r="AW155" s="35"/>
      <c r="AX155" s="35"/>
      <c r="AY155" s="35" t="s">
        <v>1197</v>
      </c>
      <c r="AZ155" s="35">
        <v>2.68</v>
      </c>
      <c r="BA155" s="35">
        <v>0</v>
      </c>
    </row>
    <row r="156" spans="1:54" x14ac:dyDescent="0.2">
      <c r="A156" s="34" t="s">
        <v>620</v>
      </c>
      <c r="B156" s="35" t="s">
        <v>1372</v>
      </c>
      <c r="C156" s="36" t="s">
        <v>621</v>
      </c>
      <c r="D156" s="37" t="s">
        <v>1138</v>
      </c>
      <c r="E156" s="38">
        <f t="shared" si="23"/>
        <v>4.53</v>
      </c>
      <c r="F156" s="38">
        <f t="shared" si="24"/>
        <v>0</v>
      </c>
      <c r="G156" s="38">
        <f t="shared" si="25"/>
        <v>0</v>
      </c>
      <c r="H156" s="38">
        <f t="shared" si="26"/>
        <v>0</v>
      </c>
      <c r="I156" s="38">
        <f t="shared" si="27"/>
        <v>8</v>
      </c>
      <c r="J156" s="38">
        <f t="shared" si="28"/>
        <v>6.7</v>
      </c>
      <c r="K156" s="38">
        <f t="shared" si="29"/>
        <v>7.37</v>
      </c>
      <c r="L156" s="38">
        <f t="shared" si="30"/>
        <v>0</v>
      </c>
      <c r="M156" s="38">
        <f t="shared" si="31"/>
        <v>0</v>
      </c>
      <c r="N156" s="38">
        <f t="shared" si="32"/>
        <v>0</v>
      </c>
      <c r="O156" s="38">
        <f t="shared" si="33"/>
        <v>0</v>
      </c>
      <c r="P156" s="35">
        <v>4.4000000000000004</v>
      </c>
      <c r="Q156" s="35"/>
      <c r="R156" s="35"/>
      <c r="S156" s="35"/>
      <c r="T156" s="35">
        <v>8.4</v>
      </c>
      <c r="U156" s="35">
        <v>7.7</v>
      </c>
      <c r="V156" s="35">
        <v>6.3</v>
      </c>
      <c r="W156" s="35">
        <v>0</v>
      </c>
      <c r="X156" s="35"/>
      <c r="Y156" s="35"/>
      <c r="Z156" s="35"/>
      <c r="AA156" s="35" t="s">
        <v>1202</v>
      </c>
      <c r="AB156" s="35">
        <v>3.8</v>
      </c>
      <c r="AC156" s="35"/>
      <c r="AD156" s="35"/>
      <c r="AE156" s="35"/>
      <c r="AF156" s="35">
        <v>6.9</v>
      </c>
      <c r="AG156" s="35">
        <v>6.3</v>
      </c>
      <c r="AH156" s="35">
        <v>7.4</v>
      </c>
      <c r="AI156" s="35">
        <v>0</v>
      </c>
      <c r="AJ156" s="35"/>
      <c r="AK156" s="35"/>
      <c r="AL156" s="35"/>
      <c r="AM156" s="35" t="s">
        <v>1202</v>
      </c>
      <c r="AN156" s="35">
        <v>5.4</v>
      </c>
      <c r="AO156" s="35"/>
      <c r="AP156" s="35"/>
      <c r="AQ156" s="35"/>
      <c r="AR156" s="35">
        <v>8.6999999999999993</v>
      </c>
      <c r="AS156" s="35">
        <v>6.1</v>
      </c>
      <c r="AT156" s="35">
        <v>8.4</v>
      </c>
      <c r="AU156" s="35">
        <v>0</v>
      </c>
      <c r="AV156" s="35"/>
      <c r="AW156" s="35"/>
      <c r="AX156" s="35"/>
      <c r="AY156" s="35" t="s">
        <v>1197</v>
      </c>
      <c r="AZ156" s="35">
        <v>3.19</v>
      </c>
      <c r="BA156" s="35">
        <v>0</v>
      </c>
    </row>
    <row r="157" spans="1:54" x14ac:dyDescent="0.2">
      <c r="A157" s="34" t="s">
        <v>623</v>
      </c>
      <c r="B157" s="35" t="s">
        <v>1373</v>
      </c>
      <c r="C157" s="36" t="s">
        <v>624</v>
      </c>
      <c r="D157" s="37" t="s">
        <v>1139</v>
      </c>
      <c r="E157" s="38">
        <f t="shared" si="23"/>
        <v>5.5</v>
      </c>
      <c r="F157" s="38">
        <f t="shared" si="24"/>
        <v>5.73</v>
      </c>
      <c r="G157" s="38">
        <f t="shared" si="25"/>
        <v>5.23</v>
      </c>
      <c r="H157" s="38">
        <f t="shared" si="26"/>
        <v>0</v>
      </c>
      <c r="I157" s="38">
        <f t="shared" si="27"/>
        <v>5.87</v>
      </c>
      <c r="J157" s="38">
        <f t="shared" si="28"/>
        <v>0</v>
      </c>
      <c r="K157" s="38">
        <f t="shared" si="29"/>
        <v>0</v>
      </c>
      <c r="L157" s="38">
        <f t="shared" si="30"/>
        <v>5.33</v>
      </c>
      <c r="M157" s="38">
        <f t="shared" si="31"/>
        <v>0</v>
      </c>
      <c r="N157" s="38">
        <f t="shared" si="32"/>
        <v>0</v>
      </c>
      <c r="O157" s="38">
        <f t="shared" si="33"/>
        <v>0</v>
      </c>
      <c r="P157" s="35">
        <v>4.4000000000000004</v>
      </c>
      <c r="Q157" s="35">
        <v>4.9000000000000004</v>
      </c>
      <c r="R157" s="35">
        <v>4.7</v>
      </c>
      <c r="S157" s="35"/>
      <c r="T157" s="35">
        <v>5.0999999999999996</v>
      </c>
      <c r="U157" s="35"/>
      <c r="V157" s="35"/>
      <c r="W157" s="35">
        <v>3.5</v>
      </c>
      <c r="X157" s="35"/>
      <c r="Y157" s="35"/>
      <c r="Z157" s="35"/>
      <c r="AA157" s="35" t="s">
        <v>1202</v>
      </c>
      <c r="AB157" s="35">
        <v>5.5</v>
      </c>
      <c r="AC157" s="35">
        <v>5.4</v>
      </c>
      <c r="AD157" s="35">
        <v>4.8</v>
      </c>
      <c r="AE157" s="35"/>
      <c r="AF157" s="35">
        <v>6.3</v>
      </c>
      <c r="AG157" s="35"/>
      <c r="AH157" s="35"/>
      <c r="AI157" s="35">
        <v>6.3</v>
      </c>
      <c r="AJ157" s="35"/>
      <c r="AK157" s="35"/>
      <c r="AL157" s="35"/>
      <c r="AM157" s="35" t="s">
        <v>1202</v>
      </c>
      <c r="AN157" s="35">
        <v>6.6</v>
      </c>
      <c r="AO157" s="35">
        <v>6.9</v>
      </c>
      <c r="AP157" s="35">
        <v>6.2</v>
      </c>
      <c r="AQ157" s="35"/>
      <c r="AR157" s="35">
        <v>6.2</v>
      </c>
      <c r="AS157" s="35"/>
      <c r="AT157" s="35"/>
      <c r="AU157" s="35">
        <v>6.2</v>
      </c>
      <c r="AV157" s="35"/>
      <c r="AW157" s="35"/>
      <c r="AX157" s="35"/>
      <c r="AY157" s="35" t="s">
        <v>1197</v>
      </c>
      <c r="AZ157" s="35">
        <v>2.63</v>
      </c>
      <c r="BA157" s="35">
        <v>0</v>
      </c>
    </row>
    <row r="158" spans="1:54" x14ac:dyDescent="0.2">
      <c r="A158" s="34" t="s">
        <v>628</v>
      </c>
      <c r="B158" s="35" t="s">
        <v>1374</v>
      </c>
      <c r="C158" s="36" t="s">
        <v>629</v>
      </c>
      <c r="D158" s="37" t="s">
        <v>1140</v>
      </c>
      <c r="E158" s="38">
        <f t="shared" si="23"/>
        <v>6.07</v>
      </c>
      <c r="F158" s="38">
        <f t="shared" si="24"/>
        <v>0</v>
      </c>
      <c r="G158" s="38">
        <f t="shared" si="25"/>
        <v>0</v>
      </c>
      <c r="H158" s="38">
        <f t="shared" si="26"/>
        <v>0</v>
      </c>
      <c r="I158" s="38">
        <f t="shared" si="27"/>
        <v>6.93</v>
      </c>
      <c r="J158" s="38">
        <f t="shared" si="28"/>
        <v>7.33</v>
      </c>
      <c r="K158" s="38">
        <f t="shared" si="29"/>
        <v>7.33</v>
      </c>
      <c r="L158" s="38">
        <f t="shared" si="30"/>
        <v>8.33</v>
      </c>
      <c r="M158" s="38">
        <f t="shared" si="31"/>
        <v>0</v>
      </c>
      <c r="N158" s="38">
        <f t="shared" si="32"/>
        <v>0</v>
      </c>
      <c r="O158" s="38">
        <f t="shared" si="33"/>
        <v>0</v>
      </c>
      <c r="P158" s="35">
        <v>5.8</v>
      </c>
      <c r="Q158" s="35">
        <v>0</v>
      </c>
      <c r="R158" s="35">
        <v>0</v>
      </c>
      <c r="S158" s="35">
        <v>0</v>
      </c>
      <c r="T158" s="35">
        <v>6.7</v>
      </c>
      <c r="U158" s="35">
        <v>6.6</v>
      </c>
      <c r="V158" s="35">
        <v>7</v>
      </c>
      <c r="W158" s="35">
        <v>8.4</v>
      </c>
      <c r="X158" s="35">
        <v>0</v>
      </c>
      <c r="Y158" s="35">
        <v>0</v>
      </c>
      <c r="Z158" s="35">
        <v>0</v>
      </c>
      <c r="AA158" s="35" t="s">
        <v>1197</v>
      </c>
      <c r="AB158" s="35">
        <v>4.9000000000000004</v>
      </c>
      <c r="AC158" s="35">
        <v>0</v>
      </c>
      <c r="AD158" s="35">
        <v>0</v>
      </c>
      <c r="AE158" s="35">
        <v>0</v>
      </c>
      <c r="AF158" s="35">
        <v>6.7</v>
      </c>
      <c r="AG158" s="35">
        <v>7.8</v>
      </c>
      <c r="AH158" s="35">
        <v>6.9</v>
      </c>
      <c r="AI158" s="35">
        <v>8.6</v>
      </c>
      <c r="AJ158" s="35">
        <v>0</v>
      </c>
      <c r="AK158" s="35">
        <v>0</v>
      </c>
      <c r="AL158" s="35">
        <v>0</v>
      </c>
      <c r="AM158" s="35" t="s">
        <v>1202</v>
      </c>
      <c r="AN158" s="35">
        <v>7.5</v>
      </c>
      <c r="AO158" s="35">
        <v>0</v>
      </c>
      <c r="AP158" s="35">
        <v>0</v>
      </c>
      <c r="AQ158" s="35">
        <v>0</v>
      </c>
      <c r="AR158" s="35">
        <v>7.4</v>
      </c>
      <c r="AS158" s="35">
        <v>7.6</v>
      </c>
      <c r="AT158" s="35">
        <v>8.1</v>
      </c>
      <c r="AU158" s="35">
        <v>8</v>
      </c>
      <c r="AV158" s="35">
        <v>0</v>
      </c>
      <c r="AW158" s="35">
        <v>0</v>
      </c>
      <c r="AX158" s="35">
        <v>0</v>
      </c>
      <c r="AY158" s="35" t="s">
        <v>1197</v>
      </c>
      <c r="AZ158" s="35">
        <v>2.86</v>
      </c>
      <c r="BA158" s="35" t="s">
        <v>1403</v>
      </c>
    </row>
    <row r="159" spans="1:54" x14ac:dyDescent="0.2">
      <c r="A159" s="34" t="s">
        <v>632</v>
      </c>
      <c r="B159" s="35" t="s">
        <v>1375</v>
      </c>
      <c r="C159" s="36" t="s">
        <v>633</v>
      </c>
      <c r="D159" s="37" t="s">
        <v>1141</v>
      </c>
      <c r="E159" s="38">
        <f t="shared" si="23"/>
        <v>6.13</v>
      </c>
      <c r="F159" s="38">
        <f t="shared" si="24"/>
        <v>0</v>
      </c>
      <c r="G159" s="38">
        <f t="shared" si="25"/>
        <v>0</v>
      </c>
      <c r="H159" s="38">
        <f t="shared" si="26"/>
        <v>0</v>
      </c>
      <c r="I159" s="38">
        <f t="shared" si="27"/>
        <v>7.4</v>
      </c>
      <c r="J159" s="38">
        <f t="shared" si="28"/>
        <v>8.23</v>
      </c>
      <c r="K159" s="38">
        <f t="shared" si="29"/>
        <v>7.83</v>
      </c>
      <c r="L159" s="38">
        <f t="shared" si="30"/>
        <v>6.9</v>
      </c>
      <c r="M159" s="38">
        <f t="shared" si="31"/>
        <v>0</v>
      </c>
      <c r="N159" s="38">
        <f t="shared" si="32"/>
        <v>0</v>
      </c>
      <c r="O159" s="38">
        <f t="shared" si="33"/>
        <v>0</v>
      </c>
      <c r="P159" s="35">
        <v>8</v>
      </c>
      <c r="Q159" s="35"/>
      <c r="R159" s="35"/>
      <c r="S159" s="35"/>
      <c r="T159" s="35">
        <v>7.4</v>
      </c>
      <c r="U159" s="35">
        <v>8.6</v>
      </c>
      <c r="V159" s="35">
        <v>7.3</v>
      </c>
      <c r="W159" s="35">
        <v>7.2</v>
      </c>
      <c r="X159" s="35"/>
      <c r="Y159" s="35"/>
      <c r="Z159" s="35"/>
      <c r="AA159" s="35" t="s">
        <v>1197</v>
      </c>
      <c r="AB159" s="35">
        <v>4.3</v>
      </c>
      <c r="AC159" s="35"/>
      <c r="AD159" s="35"/>
      <c r="AE159" s="35"/>
      <c r="AF159" s="35">
        <v>7.3</v>
      </c>
      <c r="AG159" s="35">
        <v>8.6999999999999993</v>
      </c>
      <c r="AH159" s="35">
        <v>8.3000000000000007</v>
      </c>
      <c r="AI159" s="35">
        <v>6.6</v>
      </c>
      <c r="AJ159" s="35"/>
      <c r="AK159" s="35"/>
      <c r="AL159" s="35"/>
      <c r="AM159" s="35" t="s">
        <v>1202</v>
      </c>
      <c r="AN159" s="35">
        <v>6.1</v>
      </c>
      <c r="AO159" s="35"/>
      <c r="AP159" s="35"/>
      <c r="AQ159" s="35"/>
      <c r="AR159" s="35">
        <v>7.5</v>
      </c>
      <c r="AS159" s="35">
        <v>7.4</v>
      </c>
      <c r="AT159" s="35">
        <v>7.9</v>
      </c>
      <c r="AU159" s="35">
        <v>6.9</v>
      </c>
      <c r="AV159" s="35"/>
      <c r="AW159" s="35"/>
      <c r="AX159" s="35"/>
      <c r="AY159" s="35" t="s">
        <v>1197</v>
      </c>
      <c r="AZ159" s="35">
        <v>2.3199999999999998</v>
      </c>
      <c r="BA159" s="35">
        <v>0</v>
      </c>
    </row>
    <row r="160" spans="1:54" x14ac:dyDescent="0.2">
      <c r="A160" s="34" t="s">
        <v>635</v>
      </c>
      <c r="B160" s="35" t="s">
        <v>1376</v>
      </c>
      <c r="C160" s="36" t="s">
        <v>636</v>
      </c>
      <c r="D160" s="37" t="s">
        <v>1142</v>
      </c>
      <c r="E160" s="38">
        <f t="shared" si="23"/>
        <v>5.37</v>
      </c>
      <c r="F160" s="38">
        <f t="shared" si="24"/>
        <v>5.3</v>
      </c>
      <c r="G160" s="38">
        <f t="shared" si="25"/>
        <v>4.7300000000000004</v>
      </c>
      <c r="H160" s="38">
        <f t="shared" si="26"/>
        <v>0</v>
      </c>
      <c r="I160" s="38">
        <f t="shared" si="27"/>
        <v>0</v>
      </c>
      <c r="J160" s="38">
        <f t="shared" si="28"/>
        <v>0</v>
      </c>
      <c r="K160" s="38">
        <f t="shared" si="29"/>
        <v>0</v>
      </c>
      <c r="L160" s="38">
        <f t="shared" si="30"/>
        <v>4.63</v>
      </c>
      <c r="M160" s="38">
        <f t="shared" si="31"/>
        <v>0</v>
      </c>
      <c r="N160" s="38">
        <f t="shared" si="32"/>
        <v>0</v>
      </c>
      <c r="O160" s="38">
        <f t="shared" si="33"/>
        <v>0</v>
      </c>
      <c r="P160" s="35">
        <v>5</v>
      </c>
      <c r="Q160" s="35">
        <v>4.4000000000000004</v>
      </c>
      <c r="R160" s="35">
        <v>3.6</v>
      </c>
      <c r="S160" s="35"/>
      <c r="T160" s="35"/>
      <c r="U160" s="35"/>
      <c r="V160" s="35"/>
      <c r="W160" s="35">
        <v>3.2</v>
      </c>
      <c r="X160" s="35"/>
      <c r="Y160" s="35"/>
      <c r="Z160" s="35"/>
      <c r="AA160" s="35" t="s">
        <v>1199</v>
      </c>
      <c r="AB160" s="35">
        <v>5.5</v>
      </c>
      <c r="AC160" s="35">
        <v>5.6</v>
      </c>
      <c r="AD160" s="35">
        <v>4.5</v>
      </c>
      <c r="AE160" s="35"/>
      <c r="AF160" s="35"/>
      <c r="AG160" s="35"/>
      <c r="AH160" s="35"/>
      <c r="AI160" s="35">
        <v>4.2</v>
      </c>
      <c r="AJ160" s="35"/>
      <c r="AK160" s="35"/>
      <c r="AL160" s="35"/>
      <c r="AM160" s="35" t="s">
        <v>1202</v>
      </c>
      <c r="AN160" s="35">
        <v>5.6</v>
      </c>
      <c r="AO160" s="35">
        <v>5.9</v>
      </c>
      <c r="AP160" s="35">
        <v>6.1</v>
      </c>
      <c r="AQ160" s="35"/>
      <c r="AR160" s="35"/>
      <c r="AS160" s="35"/>
      <c r="AT160" s="35"/>
      <c r="AU160" s="35">
        <v>6.5</v>
      </c>
      <c r="AV160" s="35"/>
      <c r="AW160" s="35"/>
      <c r="AX160" s="35"/>
      <c r="AY160" s="35" t="s">
        <v>1202</v>
      </c>
      <c r="AZ160" s="35">
        <v>0</v>
      </c>
      <c r="BA160" s="35" t="s">
        <v>1403</v>
      </c>
    </row>
    <row r="161" spans="1:53" x14ac:dyDescent="0.2">
      <c r="A161" s="34" t="s">
        <v>638</v>
      </c>
      <c r="B161" s="35" t="s">
        <v>1377</v>
      </c>
      <c r="C161" s="36" t="s">
        <v>639</v>
      </c>
      <c r="D161" s="37" t="s">
        <v>1143</v>
      </c>
      <c r="E161" s="38">
        <f t="shared" si="23"/>
        <v>5.83</v>
      </c>
      <c r="F161" s="38">
        <f t="shared" si="24"/>
        <v>5.0999999999999996</v>
      </c>
      <c r="G161" s="38">
        <f t="shared" si="25"/>
        <v>5.47</v>
      </c>
      <c r="H161" s="38">
        <f t="shared" si="26"/>
        <v>0</v>
      </c>
      <c r="I161" s="38">
        <f t="shared" si="27"/>
        <v>5.7</v>
      </c>
      <c r="J161" s="38">
        <f t="shared" si="28"/>
        <v>0</v>
      </c>
      <c r="K161" s="38">
        <f t="shared" si="29"/>
        <v>0</v>
      </c>
      <c r="L161" s="38">
        <f t="shared" si="30"/>
        <v>4.7699999999999996</v>
      </c>
      <c r="M161" s="38">
        <f t="shared" si="31"/>
        <v>0</v>
      </c>
      <c r="N161" s="38">
        <f t="shared" si="32"/>
        <v>0</v>
      </c>
      <c r="O161" s="38">
        <f t="shared" si="33"/>
        <v>0</v>
      </c>
      <c r="P161" s="35">
        <v>5.9</v>
      </c>
      <c r="Q161" s="35">
        <v>5.4</v>
      </c>
      <c r="R161" s="35">
        <v>5.0999999999999996</v>
      </c>
      <c r="S161" s="35"/>
      <c r="T161" s="35">
        <v>5.5</v>
      </c>
      <c r="U161" s="35"/>
      <c r="V161" s="35"/>
      <c r="W161" s="35">
        <v>4.5999999999999996</v>
      </c>
      <c r="X161" s="35"/>
      <c r="Y161" s="35"/>
      <c r="Z161" s="35"/>
      <c r="AA161" s="35" t="s">
        <v>1202</v>
      </c>
      <c r="AB161" s="35">
        <v>6.1</v>
      </c>
      <c r="AC161" s="35">
        <v>5.5</v>
      </c>
      <c r="AD161" s="35">
        <v>5.7</v>
      </c>
      <c r="AE161" s="35"/>
      <c r="AF161" s="35">
        <v>5.6</v>
      </c>
      <c r="AG161" s="35"/>
      <c r="AH161" s="35"/>
      <c r="AI161" s="35">
        <v>4.8</v>
      </c>
      <c r="AJ161" s="35"/>
      <c r="AK161" s="35"/>
      <c r="AL161" s="35"/>
      <c r="AM161" s="35" t="s">
        <v>1202</v>
      </c>
      <c r="AN161" s="35">
        <v>5.5</v>
      </c>
      <c r="AO161" s="35">
        <v>4.4000000000000004</v>
      </c>
      <c r="AP161" s="35">
        <v>5.6</v>
      </c>
      <c r="AQ161" s="35"/>
      <c r="AR161" s="35">
        <v>6</v>
      </c>
      <c r="AS161" s="35"/>
      <c r="AT161" s="35"/>
      <c r="AU161" s="35">
        <v>4.9000000000000004</v>
      </c>
      <c r="AV161" s="35"/>
      <c r="AW161" s="35"/>
      <c r="AX161" s="35"/>
      <c r="AY161" s="35" t="s">
        <v>1202</v>
      </c>
      <c r="AZ161" s="35">
        <v>2.5099999999999998</v>
      </c>
      <c r="BA161" s="35">
        <v>0</v>
      </c>
    </row>
    <row r="162" spans="1:53" x14ac:dyDescent="0.2">
      <c r="A162" s="34" t="s">
        <v>641</v>
      </c>
      <c r="B162" s="35" t="s">
        <v>1378</v>
      </c>
      <c r="C162" s="36" t="s">
        <v>642</v>
      </c>
      <c r="D162" s="37" t="s">
        <v>1144</v>
      </c>
      <c r="E162" s="38">
        <f t="shared" si="23"/>
        <v>5.67</v>
      </c>
      <c r="F162" s="38">
        <f t="shared" si="24"/>
        <v>0</v>
      </c>
      <c r="G162" s="38">
        <f t="shared" si="25"/>
        <v>0</v>
      </c>
      <c r="H162" s="38">
        <f t="shared" si="26"/>
        <v>0</v>
      </c>
      <c r="I162" s="38">
        <f t="shared" si="27"/>
        <v>6.67</v>
      </c>
      <c r="J162" s="38">
        <f t="shared" si="28"/>
        <v>6.77</v>
      </c>
      <c r="K162" s="38">
        <f t="shared" si="29"/>
        <v>6.93</v>
      </c>
      <c r="L162" s="38">
        <f t="shared" si="30"/>
        <v>7.57</v>
      </c>
      <c r="M162" s="38">
        <f t="shared" si="31"/>
        <v>0</v>
      </c>
      <c r="N162" s="38">
        <f t="shared" si="32"/>
        <v>0</v>
      </c>
      <c r="O162" s="38">
        <f t="shared" si="33"/>
        <v>0</v>
      </c>
      <c r="P162" s="35">
        <v>5.0999999999999996</v>
      </c>
      <c r="Q162" s="35"/>
      <c r="R162" s="35"/>
      <c r="S162" s="35"/>
      <c r="T162" s="35">
        <v>6.5</v>
      </c>
      <c r="U162" s="35">
        <v>5.8</v>
      </c>
      <c r="V162" s="35">
        <v>6.6</v>
      </c>
      <c r="W162" s="35">
        <v>7.6</v>
      </c>
      <c r="X162" s="35"/>
      <c r="Y162" s="35"/>
      <c r="Z162" s="35"/>
      <c r="AA162" s="35" t="s">
        <v>1197</v>
      </c>
      <c r="AB162" s="35">
        <v>4.9000000000000004</v>
      </c>
      <c r="AC162" s="35"/>
      <c r="AD162" s="35"/>
      <c r="AE162" s="35"/>
      <c r="AF162" s="35">
        <v>6.5</v>
      </c>
      <c r="AG162" s="35">
        <v>7.5</v>
      </c>
      <c r="AH162" s="35">
        <v>7.1</v>
      </c>
      <c r="AI162" s="35">
        <v>7.6</v>
      </c>
      <c r="AJ162" s="35"/>
      <c r="AK162" s="35"/>
      <c r="AL162" s="35"/>
      <c r="AM162" s="35" t="s">
        <v>1202</v>
      </c>
      <c r="AN162" s="35">
        <v>7</v>
      </c>
      <c r="AO162" s="35"/>
      <c r="AP162" s="35"/>
      <c r="AQ162" s="35"/>
      <c r="AR162" s="35">
        <v>7</v>
      </c>
      <c r="AS162" s="35">
        <v>7</v>
      </c>
      <c r="AT162" s="35">
        <v>7.1</v>
      </c>
      <c r="AU162" s="35">
        <v>7.5</v>
      </c>
      <c r="AV162" s="35"/>
      <c r="AW162" s="35"/>
      <c r="AX162" s="35"/>
      <c r="AY162" s="35" t="s">
        <v>1197</v>
      </c>
      <c r="AZ162" s="35">
        <v>3.24</v>
      </c>
      <c r="BA162" s="35">
        <v>0</v>
      </c>
    </row>
    <row r="163" spans="1:53" x14ac:dyDescent="0.2">
      <c r="A163" s="34" t="s">
        <v>644</v>
      </c>
      <c r="B163" s="35" t="s">
        <v>1379</v>
      </c>
      <c r="C163" s="36" t="s">
        <v>645</v>
      </c>
      <c r="D163" s="37" t="s">
        <v>1145</v>
      </c>
      <c r="E163" s="38">
        <f t="shared" si="23"/>
        <v>6.77</v>
      </c>
      <c r="F163" s="38">
        <f t="shared" si="24"/>
        <v>0</v>
      </c>
      <c r="G163" s="38">
        <f t="shared" si="25"/>
        <v>0</v>
      </c>
      <c r="H163" s="38">
        <f t="shared" si="26"/>
        <v>0</v>
      </c>
      <c r="I163" s="38">
        <f t="shared" si="27"/>
        <v>6.5</v>
      </c>
      <c r="J163" s="38">
        <f t="shared" si="28"/>
        <v>6.57</v>
      </c>
      <c r="K163" s="38">
        <f t="shared" si="29"/>
        <v>6.77</v>
      </c>
      <c r="L163" s="38">
        <f t="shared" si="30"/>
        <v>6.53</v>
      </c>
      <c r="M163" s="38">
        <f t="shared" si="31"/>
        <v>0</v>
      </c>
      <c r="N163" s="38">
        <f t="shared" si="32"/>
        <v>0</v>
      </c>
      <c r="O163" s="38">
        <f t="shared" si="33"/>
        <v>0</v>
      </c>
      <c r="P163" s="35">
        <v>5.9</v>
      </c>
      <c r="Q163" s="35">
        <v>0</v>
      </c>
      <c r="R163" s="35">
        <v>0</v>
      </c>
      <c r="S163" s="35">
        <v>0</v>
      </c>
      <c r="T163" s="35">
        <v>6.5</v>
      </c>
      <c r="U163" s="35">
        <v>7.2</v>
      </c>
      <c r="V163" s="35">
        <v>5.2</v>
      </c>
      <c r="W163" s="35">
        <v>7</v>
      </c>
      <c r="X163" s="35">
        <v>0</v>
      </c>
      <c r="Y163" s="35">
        <v>0</v>
      </c>
      <c r="Z163" s="35">
        <v>0</v>
      </c>
      <c r="AA163" s="35" t="s">
        <v>1202</v>
      </c>
      <c r="AB163" s="35">
        <v>7</v>
      </c>
      <c r="AC163" s="35">
        <v>0</v>
      </c>
      <c r="AD163" s="35">
        <v>0</v>
      </c>
      <c r="AE163" s="35">
        <v>0</v>
      </c>
      <c r="AF163" s="35">
        <v>6.5</v>
      </c>
      <c r="AG163" s="35">
        <v>6.2</v>
      </c>
      <c r="AH163" s="35">
        <v>7.2</v>
      </c>
      <c r="AI163" s="35">
        <v>6.5</v>
      </c>
      <c r="AJ163" s="35">
        <v>0</v>
      </c>
      <c r="AK163" s="35">
        <v>0</v>
      </c>
      <c r="AL163" s="35">
        <v>0</v>
      </c>
      <c r="AM163" s="35" t="s">
        <v>1197</v>
      </c>
      <c r="AN163" s="35">
        <v>7.4</v>
      </c>
      <c r="AO163" s="35">
        <v>0</v>
      </c>
      <c r="AP163" s="35">
        <v>0</v>
      </c>
      <c r="AQ163" s="35">
        <v>0</v>
      </c>
      <c r="AR163" s="35">
        <v>6.5</v>
      </c>
      <c r="AS163" s="35">
        <v>6.3</v>
      </c>
      <c r="AT163" s="35">
        <v>7.9</v>
      </c>
      <c r="AU163" s="35">
        <v>6.1</v>
      </c>
      <c r="AV163" s="35">
        <v>0</v>
      </c>
      <c r="AW163" s="35">
        <v>0</v>
      </c>
      <c r="AX163" s="35">
        <v>0</v>
      </c>
      <c r="AY163" s="35" t="s">
        <v>1197</v>
      </c>
      <c r="AZ163" s="35">
        <v>2.5499999999999998</v>
      </c>
      <c r="BA163" s="35" t="s">
        <v>1403</v>
      </c>
    </row>
    <row r="164" spans="1:53" x14ac:dyDescent="0.2">
      <c r="A164" s="34" t="s">
        <v>647</v>
      </c>
      <c r="B164" s="35" t="s">
        <v>1380</v>
      </c>
      <c r="C164" s="36" t="s">
        <v>648</v>
      </c>
      <c r="D164" s="37" t="s">
        <v>1146</v>
      </c>
      <c r="E164" s="38">
        <f t="shared" si="23"/>
        <v>5.6</v>
      </c>
      <c r="F164" s="38">
        <f t="shared" si="24"/>
        <v>0</v>
      </c>
      <c r="G164" s="38">
        <f t="shared" si="25"/>
        <v>0</v>
      </c>
      <c r="H164" s="38">
        <f t="shared" si="26"/>
        <v>0</v>
      </c>
      <c r="I164" s="38">
        <f t="shared" si="27"/>
        <v>5.8</v>
      </c>
      <c r="J164" s="38">
        <f t="shared" si="28"/>
        <v>6.4</v>
      </c>
      <c r="K164" s="38">
        <f t="shared" si="29"/>
        <v>5.93</v>
      </c>
      <c r="L164" s="38">
        <f t="shared" si="30"/>
        <v>5.6</v>
      </c>
      <c r="M164" s="38">
        <f t="shared" si="31"/>
        <v>0</v>
      </c>
      <c r="N164" s="38">
        <f t="shared" si="32"/>
        <v>0</v>
      </c>
      <c r="O164" s="38">
        <f t="shared" si="33"/>
        <v>0</v>
      </c>
      <c r="P164" s="35">
        <v>5.8</v>
      </c>
      <c r="Q164" s="35"/>
      <c r="R164" s="35"/>
      <c r="S164" s="35"/>
      <c r="T164" s="35">
        <v>6</v>
      </c>
      <c r="U164" s="35">
        <v>7.8</v>
      </c>
      <c r="V164" s="35">
        <v>6.3</v>
      </c>
      <c r="W164" s="35">
        <v>5.7</v>
      </c>
      <c r="X164" s="35"/>
      <c r="Y164" s="35"/>
      <c r="Z164" s="35"/>
      <c r="AA164" s="35" t="s">
        <v>1202</v>
      </c>
      <c r="AB164" s="35">
        <v>4.9000000000000004</v>
      </c>
      <c r="AC164" s="35"/>
      <c r="AD164" s="35"/>
      <c r="AE164" s="35"/>
      <c r="AF164" s="35">
        <v>5.9</v>
      </c>
      <c r="AG164" s="35">
        <v>5.8</v>
      </c>
      <c r="AH164" s="35">
        <v>5.9</v>
      </c>
      <c r="AI164" s="35">
        <v>6</v>
      </c>
      <c r="AJ164" s="35"/>
      <c r="AK164" s="35"/>
      <c r="AL164" s="35"/>
      <c r="AM164" s="35" t="s">
        <v>1202</v>
      </c>
      <c r="AN164" s="35">
        <v>6.1</v>
      </c>
      <c r="AO164" s="35"/>
      <c r="AP164" s="35"/>
      <c r="AQ164" s="35"/>
      <c r="AR164" s="35">
        <v>5.5</v>
      </c>
      <c r="AS164" s="35">
        <v>5.6</v>
      </c>
      <c r="AT164" s="35">
        <v>5.6</v>
      </c>
      <c r="AU164" s="35">
        <v>5.0999999999999996</v>
      </c>
      <c r="AV164" s="35"/>
      <c r="AW164" s="35"/>
      <c r="AX164" s="35"/>
      <c r="AY164" s="35" t="s">
        <v>1202</v>
      </c>
      <c r="AZ164" s="35">
        <v>2.5099999999999998</v>
      </c>
      <c r="BA164" s="35">
        <v>0</v>
      </c>
    </row>
    <row r="165" spans="1:53" x14ac:dyDescent="0.2">
      <c r="A165" s="34" t="s">
        <v>650</v>
      </c>
      <c r="B165" s="35" t="s">
        <v>1381</v>
      </c>
      <c r="C165" s="36" t="s">
        <v>651</v>
      </c>
      <c r="D165" s="37" t="s">
        <v>1147</v>
      </c>
      <c r="E165" s="38">
        <f t="shared" si="23"/>
        <v>7.53</v>
      </c>
      <c r="F165" s="38">
        <f t="shared" si="24"/>
        <v>6.9</v>
      </c>
      <c r="G165" s="38">
        <f t="shared" si="25"/>
        <v>7.27</v>
      </c>
      <c r="H165" s="38">
        <f t="shared" si="26"/>
        <v>0</v>
      </c>
      <c r="I165" s="38">
        <f t="shared" si="27"/>
        <v>6.8</v>
      </c>
      <c r="J165" s="38">
        <f t="shared" si="28"/>
        <v>8.5299999999999994</v>
      </c>
      <c r="K165" s="38">
        <f t="shared" si="29"/>
        <v>8</v>
      </c>
      <c r="L165" s="38">
        <f t="shared" si="30"/>
        <v>7.37</v>
      </c>
      <c r="M165" s="38">
        <f t="shared" si="31"/>
        <v>0</v>
      </c>
      <c r="N165" s="38">
        <f t="shared" si="32"/>
        <v>0</v>
      </c>
      <c r="O165" s="38">
        <f t="shared" si="33"/>
        <v>0</v>
      </c>
      <c r="P165" s="35">
        <v>7.1</v>
      </c>
      <c r="Q165" s="35">
        <v>6.2</v>
      </c>
      <c r="R165" s="35">
        <v>7.8</v>
      </c>
      <c r="S165" s="35">
        <v>0</v>
      </c>
      <c r="T165" s="35">
        <v>6.1</v>
      </c>
      <c r="U165" s="35">
        <v>8.9</v>
      </c>
      <c r="V165" s="35">
        <v>7.7</v>
      </c>
      <c r="W165" s="35">
        <v>6.5</v>
      </c>
      <c r="X165" s="35">
        <v>0</v>
      </c>
      <c r="Y165" s="35">
        <v>0</v>
      </c>
      <c r="Z165" s="35">
        <v>0</v>
      </c>
      <c r="AA165" s="35" t="s">
        <v>1197</v>
      </c>
      <c r="AB165" s="35">
        <v>7.7</v>
      </c>
      <c r="AC165" s="35">
        <v>7.5</v>
      </c>
      <c r="AD165" s="35">
        <v>6.5</v>
      </c>
      <c r="AE165" s="35">
        <v>0</v>
      </c>
      <c r="AF165" s="35">
        <v>7.3</v>
      </c>
      <c r="AG165" s="35">
        <v>8.1999999999999993</v>
      </c>
      <c r="AH165" s="35">
        <v>8.6999999999999993</v>
      </c>
      <c r="AI165" s="35">
        <v>8.3000000000000007</v>
      </c>
      <c r="AJ165" s="35">
        <v>0</v>
      </c>
      <c r="AK165" s="35">
        <v>0</v>
      </c>
      <c r="AL165" s="35">
        <v>0</v>
      </c>
      <c r="AM165" s="35" t="s">
        <v>1197</v>
      </c>
      <c r="AN165" s="35">
        <v>7.8</v>
      </c>
      <c r="AO165" s="35">
        <v>7</v>
      </c>
      <c r="AP165" s="35">
        <v>7.5</v>
      </c>
      <c r="AQ165" s="35">
        <v>0</v>
      </c>
      <c r="AR165" s="35">
        <v>7</v>
      </c>
      <c r="AS165" s="35">
        <v>8.5</v>
      </c>
      <c r="AT165" s="35">
        <v>7.6</v>
      </c>
      <c r="AU165" s="35">
        <v>7.3</v>
      </c>
      <c r="AV165" s="35">
        <v>0</v>
      </c>
      <c r="AW165" s="35">
        <v>0</v>
      </c>
      <c r="AX165" s="35">
        <v>0</v>
      </c>
      <c r="AY165" s="35" t="s">
        <v>1197</v>
      </c>
      <c r="AZ165" s="35">
        <v>3.09</v>
      </c>
      <c r="BA165" s="35" t="s">
        <v>1403</v>
      </c>
    </row>
    <row r="166" spans="1:53" x14ac:dyDescent="0.2">
      <c r="A166" s="34" t="s">
        <v>653</v>
      </c>
      <c r="B166" s="35" t="s">
        <v>1382</v>
      </c>
      <c r="C166" s="36" t="s">
        <v>654</v>
      </c>
      <c r="D166" s="37" t="s">
        <v>1148</v>
      </c>
      <c r="E166" s="38">
        <f t="shared" si="23"/>
        <v>7.8</v>
      </c>
      <c r="F166" s="38">
        <f t="shared" si="24"/>
        <v>0</v>
      </c>
      <c r="G166" s="38">
        <f t="shared" si="25"/>
        <v>0</v>
      </c>
      <c r="H166" s="38">
        <f t="shared" si="26"/>
        <v>0</v>
      </c>
      <c r="I166" s="38">
        <f t="shared" si="27"/>
        <v>6.9</v>
      </c>
      <c r="J166" s="38">
        <f t="shared" si="28"/>
        <v>8.0299999999999994</v>
      </c>
      <c r="K166" s="38">
        <f t="shared" si="29"/>
        <v>7.47</v>
      </c>
      <c r="L166" s="38">
        <f t="shared" si="30"/>
        <v>8.17</v>
      </c>
      <c r="M166" s="38">
        <f t="shared" si="31"/>
        <v>0</v>
      </c>
      <c r="N166" s="38">
        <f t="shared" si="32"/>
        <v>0</v>
      </c>
      <c r="O166" s="38">
        <f t="shared" si="33"/>
        <v>0</v>
      </c>
      <c r="P166" s="35">
        <v>7.4</v>
      </c>
      <c r="Q166" s="35"/>
      <c r="R166" s="35"/>
      <c r="S166" s="35"/>
      <c r="T166" s="35">
        <v>5.7</v>
      </c>
      <c r="U166" s="35">
        <v>9</v>
      </c>
      <c r="V166" s="35">
        <v>7.4</v>
      </c>
      <c r="W166" s="35">
        <v>8</v>
      </c>
      <c r="X166" s="35"/>
      <c r="Y166" s="35"/>
      <c r="Z166" s="35"/>
      <c r="AA166" s="35" t="s">
        <v>1197</v>
      </c>
      <c r="AB166" s="35">
        <v>8.3000000000000007</v>
      </c>
      <c r="AC166" s="35"/>
      <c r="AD166" s="35"/>
      <c r="AE166" s="35"/>
      <c r="AF166" s="35">
        <v>6.8</v>
      </c>
      <c r="AG166" s="35">
        <v>7.8</v>
      </c>
      <c r="AH166" s="35">
        <v>7.6</v>
      </c>
      <c r="AI166" s="35">
        <v>8.4</v>
      </c>
      <c r="AJ166" s="35"/>
      <c r="AK166" s="35"/>
      <c r="AL166" s="35"/>
      <c r="AM166" s="35" t="s">
        <v>1196</v>
      </c>
      <c r="AN166" s="35">
        <v>7.7</v>
      </c>
      <c r="AO166" s="35"/>
      <c r="AP166" s="35"/>
      <c r="AQ166" s="35"/>
      <c r="AR166" s="35">
        <v>8.1999999999999993</v>
      </c>
      <c r="AS166" s="35">
        <v>7.3</v>
      </c>
      <c r="AT166" s="35">
        <v>7.4</v>
      </c>
      <c r="AU166" s="35">
        <v>8.1</v>
      </c>
      <c r="AV166" s="35"/>
      <c r="AW166" s="35"/>
      <c r="AX166" s="35"/>
      <c r="AY166" s="35" t="s">
        <v>1196</v>
      </c>
      <c r="AZ166" s="35">
        <v>2.57</v>
      </c>
      <c r="BA166" s="35">
        <v>0</v>
      </c>
    </row>
    <row r="167" spans="1:53" x14ac:dyDescent="0.2">
      <c r="A167" s="34" t="s">
        <v>657</v>
      </c>
      <c r="B167" s="35" t="s">
        <v>1383</v>
      </c>
      <c r="C167" s="36" t="s">
        <v>658</v>
      </c>
      <c r="D167" s="37" t="s">
        <v>1149</v>
      </c>
      <c r="E167" s="38">
        <f t="shared" si="23"/>
        <v>8.1</v>
      </c>
      <c r="F167" s="38">
        <f t="shared" si="24"/>
        <v>0</v>
      </c>
      <c r="G167" s="38">
        <f t="shared" si="25"/>
        <v>0</v>
      </c>
      <c r="H167" s="38">
        <f t="shared" si="26"/>
        <v>0</v>
      </c>
      <c r="I167" s="38">
        <f t="shared" si="27"/>
        <v>7.63</v>
      </c>
      <c r="J167" s="38">
        <f t="shared" si="28"/>
        <v>7.73</v>
      </c>
      <c r="K167" s="38">
        <f t="shared" si="29"/>
        <v>7.87</v>
      </c>
      <c r="L167" s="38">
        <f t="shared" si="30"/>
        <v>8.77</v>
      </c>
      <c r="M167" s="38">
        <f t="shared" si="31"/>
        <v>0</v>
      </c>
      <c r="N167" s="38">
        <f t="shared" si="32"/>
        <v>0</v>
      </c>
      <c r="O167" s="38">
        <f t="shared" si="33"/>
        <v>0</v>
      </c>
      <c r="P167" s="35">
        <v>7.7</v>
      </c>
      <c r="Q167" s="35">
        <v>0</v>
      </c>
      <c r="R167" s="35">
        <v>0</v>
      </c>
      <c r="S167" s="35">
        <v>0</v>
      </c>
      <c r="T167" s="35">
        <v>7.5</v>
      </c>
      <c r="U167" s="35">
        <v>7.7</v>
      </c>
      <c r="V167" s="35">
        <v>7.1</v>
      </c>
      <c r="W167" s="35">
        <v>8.8000000000000007</v>
      </c>
      <c r="X167" s="35">
        <v>0</v>
      </c>
      <c r="Y167" s="35">
        <v>0</v>
      </c>
      <c r="Z167" s="35">
        <v>0</v>
      </c>
      <c r="AA167" s="35" t="s">
        <v>1197</v>
      </c>
      <c r="AB167" s="35">
        <v>8</v>
      </c>
      <c r="AC167" s="35">
        <v>0</v>
      </c>
      <c r="AD167" s="35">
        <v>0</v>
      </c>
      <c r="AE167" s="35">
        <v>0</v>
      </c>
      <c r="AF167" s="35">
        <v>7</v>
      </c>
      <c r="AG167" s="35">
        <v>7.5</v>
      </c>
      <c r="AH167" s="35">
        <v>8.3000000000000007</v>
      </c>
      <c r="AI167" s="35">
        <v>8.6999999999999993</v>
      </c>
      <c r="AJ167" s="35">
        <v>0</v>
      </c>
      <c r="AK167" s="35">
        <v>0</v>
      </c>
      <c r="AL167" s="35">
        <v>0</v>
      </c>
      <c r="AM167" s="35" t="s">
        <v>1196</v>
      </c>
      <c r="AN167" s="35">
        <v>8.6</v>
      </c>
      <c r="AO167" s="35">
        <v>0</v>
      </c>
      <c r="AP167" s="35">
        <v>0</v>
      </c>
      <c r="AQ167" s="35">
        <v>0</v>
      </c>
      <c r="AR167" s="35">
        <v>8.4</v>
      </c>
      <c r="AS167" s="35">
        <v>8</v>
      </c>
      <c r="AT167" s="35">
        <v>8.1999999999999993</v>
      </c>
      <c r="AU167" s="35">
        <v>8.8000000000000007</v>
      </c>
      <c r="AV167" s="35">
        <v>0</v>
      </c>
      <c r="AW167" s="35">
        <v>0</v>
      </c>
      <c r="AX167" s="35">
        <v>0</v>
      </c>
      <c r="AY167" s="35" t="s">
        <v>1196</v>
      </c>
      <c r="AZ167" s="35">
        <v>2.82</v>
      </c>
      <c r="BA167" s="35" t="s">
        <v>1403</v>
      </c>
    </row>
    <row r="168" spans="1:53" x14ac:dyDescent="0.2">
      <c r="A168" s="34" t="s">
        <v>663</v>
      </c>
      <c r="B168" s="35" t="s">
        <v>1384</v>
      </c>
      <c r="C168" s="36" t="s">
        <v>664</v>
      </c>
      <c r="D168" s="37" t="s">
        <v>1150</v>
      </c>
      <c r="E168" s="38">
        <f t="shared" si="23"/>
        <v>6.83</v>
      </c>
      <c r="F168" s="38">
        <f t="shared" si="24"/>
        <v>0</v>
      </c>
      <c r="G168" s="38">
        <f t="shared" si="25"/>
        <v>0</v>
      </c>
      <c r="H168" s="38">
        <f t="shared" si="26"/>
        <v>0</v>
      </c>
      <c r="I168" s="38">
        <f t="shared" si="27"/>
        <v>6.77</v>
      </c>
      <c r="J168" s="38">
        <f t="shared" si="28"/>
        <v>6.93</v>
      </c>
      <c r="K168" s="38">
        <f t="shared" si="29"/>
        <v>7.27</v>
      </c>
      <c r="L168" s="38">
        <f t="shared" si="30"/>
        <v>8.9</v>
      </c>
      <c r="M168" s="38">
        <f t="shared" si="31"/>
        <v>0</v>
      </c>
      <c r="N168" s="38">
        <f t="shared" si="32"/>
        <v>0</v>
      </c>
      <c r="O168" s="38">
        <f t="shared" si="33"/>
        <v>0</v>
      </c>
      <c r="P168" s="35">
        <v>6.7</v>
      </c>
      <c r="Q168" s="35"/>
      <c r="R168" s="35"/>
      <c r="S168" s="35"/>
      <c r="T168" s="35">
        <v>6.3</v>
      </c>
      <c r="U168" s="35">
        <v>7.8</v>
      </c>
      <c r="V168" s="35">
        <v>7.5</v>
      </c>
      <c r="W168" s="35">
        <v>8.8000000000000007</v>
      </c>
      <c r="X168" s="35"/>
      <c r="Y168" s="35"/>
      <c r="Z168" s="35"/>
      <c r="AA168" s="35" t="s">
        <v>1197</v>
      </c>
      <c r="AB168" s="35">
        <v>6.5</v>
      </c>
      <c r="AC168" s="35"/>
      <c r="AD168" s="35"/>
      <c r="AE168" s="35"/>
      <c r="AF168" s="35">
        <v>6.8</v>
      </c>
      <c r="AG168" s="35">
        <v>7.1</v>
      </c>
      <c r="AH168" s="35">
        <v>8.1</v>
      </c>
      <c r="AI168" s="35">
        <v>8.8000000000000007</v>
      </c>
      <c r="AJ168" s="35"/>
      <c r="AK168" s="35"/>
      <c r="AL168" s="35"/>
      <c r="AM168" s="35" t="s">
        <v>1197</v>
      </c>
      <c r="AN168" s="35">
        <v>7.3</v>
      </c>
      <c r="AO168" s="35"/>
      <c r="AP168" s="35"/>
      <c r="AQ168" s="35"/>
      <c r="AR168" s="35">
        <v>7.2</v>
      </c>
      <c r="AS168" s="35">
        <v>5.9</v>
      </c>
      <c r="AT168" s="35">
        <v>6.2</v>
      </c>
      <c r="AU168" s="35">
        <v>9.1</v>
      </c>
      <c r="AV168" s="35"/>
      <c r="AW168" s="35"/>
      <c r="AX168" s="35"/>
      <c r="AY168" s="35" t="s">
        <v>1197</v>
      </c>
      <c r="AZ168" s="35">
        <v>2.88</v>
      </c>
      <c r="BA168" s="35">
        <v>0</v>
      </c>
    </row>
    <row r="169" spans="1:53" x14ac:dyDescent="0.2">
      <c r="A169" s="34" t="s">
        <v>668</v>
      </c>
      <c r="B169" s="35" t="s">
        <v>1385</v>
      </c>
      <c r="C169" s="36" t="s">
        <v>669</v>
      </c>
      <c r="D169" s="37" t="s">
        <v>1151</v>
      </c>
      <c r="E169" s="38">
        <f t="shared" si="23"/>
        <v>4.67</v>
      </c>
      <c r="F169" s="38">
        <f t="shared" si="24"/>
        <v>4.53</v>
      </c>
      <c r="G169" s="38">
        <f t="shared" si="25"/>
        <v>4.17</v>
      </c>
      <c r="H169" s="38">
        <f t="shared" si="26"/>
        <v>0</v>
      </c>
      <c r="I169" s="38">
        <f t="shared" si="27"/>
        <v>6</v>
      </c>
      <c r="J169" s="38">
        <f t="shared" si="28"/>
        <v>6.13</v>
      </c>
      <c r="K169" s="38">
        <f t="shared" si="29"/>
        <v>5.8</v>
      </c>
      <c r="L169" s="38">
        <f t="shared" si="30"/>
        <v>5.17</v>
      </c>
      <c r="M169" s="38">
        <f t="shared" si="31"/>
        <v>0</v>
      </c>
      <c r="N169" s="38">
        <f t="shared" si="32"/>
        <v>0</v>
      </c>
      <c r="O169" s="38">
        <f t="shared" si="33"/>
        <v>0</v>
      </c>
      <c r="P169" s="35">
        <v>3.5</v>
      </c>
      <c r="Q169" s="35">
        <v>4.3</v>
      </c>
      <c r="R169" s="35">
        <v>4.5</v>
      </c>
      <c r="S169" s="35"/>
      <c r="T169" s="35">
        <v>6</v>
      </c>
      <c r="U169" s="35">
        <v>6.7</v>
      </c>
      <c r="V169" s="35">
        <v>5.5</v>
      </c>
      <c r="W169" s="35">
        <v>5.5</v>
      </c>
      <c r="X169" s="35">
        <v>0</v>
      </c>
      <c r="Y169" s="35"/>
      <c r="Z169" s="35"/>
      <c r="AA169" s="35" t="s">
        <v>1202</v>
      </c>
      <c r="AB169" s="35">
        <v>5</v>
      </c>
      <c r="AC169" s="35">
        <v>4.7</v>
      </c>
      <c r="AD169" s="35">
        <v>3.6</v>
      </c>
      <c r="AE169" s="35"/>
      <c r="AF169" s="35">
        <v>5.3</v>
      </c>
      <c r="AG169" s="35">
        <v>6.4</v>
      </c>
      <c r="AH169" s="35">
        <v>5</v>
      </c>
      <c r="AI169" s="35">
        <v>5.4</v>
      </c>
      <c r="AJ169" s="35">
        <v>0</v>
      </c>
      <c r="AK169" s="35"/>
      <c r="AL169" s="35"/>
      <c r="AM169" s="35" t="s">
        <v>1202</v>
      </c>
      <c r="AN169" s="35">
        <v>5.5</v>
      </c>
      <c r="AO169" s="35">
        <v>4.5999999999999996</v>
      </c>
      <c r="AP169" s="35">
        <v>4.4000000000000004</v>
      </c>
      <c r="AQ169" s="35"/>
      <c r="AR169" s="35">
        <v>6.7</v>
      </c>
      <c r="AS169" s="35">
        <v>5.3</v>
      </c>
      <c r="AT169" s="35">
        <v>6.9</v>
      </c>
      <c r="AU169" s="35">
        <v>4.5999999999999996</v>
      </c>
      <c r="AV169" s="35">
        <v>0</v>
      </c>
      <c r="AW169" s="35"/>
      <c r="AX169" s="35"/>
      <c r="AY169" s="35" t="s">
        <v>1202</v>
      </c>
      <c r="AZ169" s="35">
        <v>2.62</v>
      </c>
      <c r="BA169" s="35">
        <v>0</v>
      </c>
    </row>
    <row r="170" spans="1:53" x14ac:dyDescent="0.2">
      <c r="A170" s="34" t="s">
        <v>671</v>
      </c>
      <c r="B170" s="35" t="s">
        <v>1386</v>
      </c>
      <c r="C170" s="36" t="s">
        <v>672</v>
      </c>
      <c r="D170" s="37" t="s">
        <v>1152</v>
      </c>
      <c r="E170" s="38">
        <f t="shared" si="23"/>
        <v>5.9</v>
      </c>
      <c r="F170" s="38">
        <f t="shared" si="24"/>
        <v>0</v>
      </c>
      <c r="G170" s="38">
        <f t="shared" si="25"/>
        <v>0</v>
      </c>
      <c r="H170" s="38">
        <f t="shared" si="26"/>
        <v>0</v>
      </c>
      <c r="I170" s="38">
        <f t="shared" si="27"/>
        <v>6.77</v>
      </c>
      <c r="J170" s="38">
        <f t="shared" si="28"/>
        <v>8.4</v>
      </c>
      <c r="K170" s="38">
        <f t="shared" si="29"/>
        <v>8</v>
      </c>
      <c r="L170" s="38">
        <f t="shared" si="30"/>
        <v>6.63</v>
      </c>
      <c r="M170" s="38">
        <f t="shared" si="31"/>
        <v>0</v>
      </c>
      <c r="N170" s="38">
        <f t="shared" si="32"/>
        <v>0</v>
      </c>
      <c r="O170" s="38">
        <f t="shared" si="33"/>
        <v>0</v>
      </c>
      <c r="P170" s="35">
        <v>4.5999999999999996</v>
      </c>
      <c r="Q170" s="35"/>
      <c r="R170" s="35"/>
      <c r="S170" s="35"/>
      <c r="T170" s="35">
        <v>6.7</v>
      </c>
      <c r="U170" s="35">
        <v>7.9</v>
      </c>
      <c r="V170" s="35">
        <v>7.5</v>
      </c>
      <c r="W170" s="35">
        <v>6.2</v>
      </c>
      <c r="X170" s="35"/>
      <c r="Y170" s="35"/>
      <c r="Z170" s="35"/>
      <c r="AA170" s="35" t="s">
        <v>1202</v>
      </c>
      <c r="AB170" s="35">
        <v>6.5</v>
      </c>
      <c r="AC170" s="35"/>
      <c r="AD170" s="35"/>
      <c r="AE170" s="35"/>
      <c r="AF170" s="35">
        <v>6</v>
      </c>
      <c r="AG170" s="35">
        <v>8.4</v>
      </c>
      <c r="AH170" s="35">
        <v>8.1999999999999993</v>
      </c>
      <c r="AI170" s="35">
        <v>6.6</v>
      </c>
      <c r="AJ170" s="35"/>
      <c r="AK170" s="35"/>
      <c r="AL170" s="35"/>
      <c r="AM170" s="35" t="s">
        <v>1197</v>
      </c>
      <c r="AN170" s="35">
        <v>6.6</v>
      </c>
      <c r="AO170" s="35"/>
      <c r="AP170" s="35"/>
      <c r="AQ170" s="35"/>
      <c r="AR170" s="35">
        <v>7.6</v>
      </c>
      <c r="AS170" s="35">
        <v>8.9</v>
      </c>
      <c r="AT170" s="35">
        <v>8.3000000000000007</v>
      </c>
      <c r="AU170" s="35">
        <v>7.1</v>
      </c>
      <c r="AV170" s="35"/>
      <c r="AW170" s="35"/>
      <c r="AX170" s="35"/>
      <c r="AY170" s="35" t="s">
        <v>1197</v>
      </c>
      <c r="AZ170" s="35">
        <v>2.69</v>
      </c>
      <c r="BA170" s="35">
        <v>0</v>
      </c>
    </row>
    <row r="171" spans="1:53" x14ac:dyDescent="0.2">
      <c r="A171" s="34" t="s">
        <v>674</v>
      </c>
      <c r="B171" s="35" t="s">
        <v>1387</v>
      </c>
      <c r="C171" s="36" t="s">
        <v>675</v>
      </c>
      <c r="D171" s="37" t="s">
        <v>1153</v>
      </c>
      <c r="E171" s="38">
        <f t="shared" si="23"/>
        <v>4.7300000000000004</v>
      </c>
      <c r="F171" s="38">
        <f t="shared" si="24"/>
        <v>5.9</v>
      </c>
      <c r="G171" s="38">
        <f t="shared" si="25"/>
        <v>5.5</v>
      </c>
      <c r="H171" s="38">
        <f t="shared" si="26"/>
        <v>0</v>
      </c>
      <c r="I171" s="38">
        <f t="shared" si="27"/>
        <v>0</v>
      </c>
      <c r="J171" s="38">
        <f t="shared" si="28"/>
        <v>0</v>
      </c>
      <c r="K171" s="38">
        <f t="shared" si="29"/>
        <v>0</v>
      </c>
      <c r="L171" s="38">
        <f t="shared" si="30"/>
        <v>4.33</v>
      </c>
      <c r="M171" s="38">
        <f t="shared" si="31"/>
        <v>0</v>
      </c>
      <c r="N171" s="38">
        <f t="shared" si="32"/>
        <v>0</v>
      </c>
      <c r="O171" s="38">
        <f t="shared" si="33"/>
        <v>0</v>
      </c>
      <c r="P171" s="35">
        <v>5.6</v>
      </c>
      <c r="Q171" s="35">
        <v>7</v>
      </c>
      <c r="R171" s="35">
        <v>6.5</v>
      </c>
      <c r="S171" s="35"/>
      <c r="T171" s="35"/>
      <c r="U171" s="35"/>
      <c r="V171" s="35"/>
      <c r="W171" s="35">
        <v>4.7</v>
      </c>
      <c r="X171" s="35"/>
      <c r="Y171" s="35"/>
      <c r="Z171" s="35"/>
      <c r="AA171" s="35" t="s">
        <v>1202</v>
      </c>
      <c r="AB171" s="35">
        <v>4.4000000000000004</v>
      </c>
      <c r="AC171" s="35">
        <v>5.2</v>
      </c>
      <c r="AD171" s="35">
        <v>4.3</v>
      </c>
      <c r="AE171" s="35"/>
      <c r="AF171" s="35"/>
      <c r="AG171" s="35"/>
      <c r="AH171" s="35"/>
      <c r="AI171" s="35">
        <v>4.5</v>
      </c>
      <c r="AJ171" s="35"/>
      <c r="AK171" s="35"/>
      <c r="AL171" s="35"/>
      <c r="AM171" s="35" t="s">
        <v>1202</v>
      </c>
      <c r="AN171" s="35">
        <v>4.2</v>
      </c>
      <c r="AO171" s="35">
        <v>5.5</v>
      </c>
      <c r="AP171" s="35">
        <v>5.7</v>
      </c>
      <c r="AQ171" s="35"/>
      <c r="AR171" s="35"/>
      <c r="AS171" s="35"/>
      <c r="AT171" s="35"/>
      <c r="AU171" s="35">
        <v>3.8</v>
      </c>
      <c r="AV171" s="35"/>
      <c r="AW171" s="35"/>
      <c r="AX171" s="35"/>
      <c r="AY171" s="35" t="s">
        <v>1202</v>
      </c>
      <c r="AZ171" s="35">
        <v>5.9</v>
      </c>
      <c r="BA171" s="35">
        <v>0</v>
      </c>
    </row>
    <row r="172" spans="1:53" x14ac:dyDescent="0.2">
      <c r="A172" s="34" t="s">
        <v>678</v>
      </c>
      <c r="B172" s="35" t="s">
        <v>1388</v>
      </c>
      <c r="C172" s="36" t="s">
        <v>679</v>
      </c>
      <c r="D172" s="37" t="s">
        <v>1154</v>
      </c>
      <c r="E172" s="38">
        <f t="shared" si="23"/>
        <v>6.67</v>
      </c>
      <c r="F172" s="38">
        <f t="shared" si="24"/>
        <v>5.4</v>
      </c>
      <c r="G172" s="38">
        <f t="shared" si="25"/>
        <v>6.47</v>
      </c>
      <c r="H172" s="38">
        <f t="shared" si="26"/>
        <v>0</v>
      </c>
      <c r="I172" s="38">
        <f t="shared" si="27"/>
        <v>6.43</v>
      </c>
      <c r="J172" s="38">
        <f t="shared" si="28"/>
        <v>0</v>
      </c>
      <c r="K172" s="38">
        <f t="shared" si="29"/>
        <v>0</v>
      </c>
      <c r="L172" s="38">
        <f t="shared" si="30"/>
        <v>5.7</v>
      </c>
      <c r="M172" s="38">
        <f t="shared" si="31"/>
        <v>0</v>
      </c>
      <c r="N172" s="38">
        <f t="shared" si="32"/>
        <v>0</v>
      </c>
      <c r="O172" s="38">
        <f t="shared" si="33"/>
        <v>0</v>
      </c>
      <c r="P172" s="35">
        <v>6</v>
      </c>
      <c r="Q172" s="35">
        <v>5.2</v>
      </c>
      <c r="R172" s="35">
        <v>7.2</v>
      </c>
      <c r="S172" s="35"/>
      <c r="T172" s="35">
        <v>6.2</v>
      </c>
      <c r="U172" s="35"/>
      <c r="V172" s="35"/>
      <c r="W172" s="35">
        <v>6.3</v>
      </c>
      <c r="X172" s="35"/>
      <c r="Y172" s="35"/>
      <c r="Z172" s="35"/>
      <c r="AA172" s="35" t="s">
        <v>1202</v>
      </c>
      <c r="AB172" s="35">
        <v>7</v>
      </c>
      <c r="AC172" s="35">
        <v>4.7</v>
      </c>
      <c r="AD172" s="35">
        <v>5.5</v>
      </c>
      <c r="AE172" s="35"/>
      <c r="AF172" s="35">
        <v>6</v>
      </c>
      <c r="AG172" s="35"/>
      <c r="AH172" s="35"/>
      <c r="AI172" s="35">
        <v>5.4</v>
      </c>
      <c r="AJ172" s="35"/>
      <c r="AK172" s="35"/>
      <c r="AL172" s="35"/>
      <c r="AM172" s="35" t="s">
        <v>1202</v>
      </c>
      <c r="AN172" s="35">
        <v>7</v>
      </c>
      <c r="AO172" s="35">
        <v>6.3</v>
      </c>
      <c r="AP172" s="35">
        <v>6.7</v>
      </c>
      <c r="AQ172" s="35"/>
      <c r="AR172" s="35">
        <v>7.1</v>
      </c>
      <c r="AS172" s="35"/>
      <c r="AT172" s="35"/>
      <c r="AU172" s="35">
        <v>5.4</v>
      </c>
      <c r="AV172" s="35"/>
      <c r="AW172" s="35"/>
      <c r="AX172" s="35"/>
      <c r="AY172" s="35" t="s">
        <v>1197</v>
      </c>
      <c r="AZ172" s="35">
        <v>2.37</v>
      </c>
      <c r="BA172" s="35">
        <v>0</v>
      </c>
    </row>
    <row r="173" spans="1:53" x14ac:dyDescent="0.2">
      <c r="A173" s="34" t="s">
        <v>681</v>
      </c>
      <c r="B173" s="35" t="s">
        <v>1389</v>
      </c>
      <c r="C173" s="36" t="s">
        <v>682</v>
      </c>
      <c r="D173" s="37" t="s">
        <v>1155</v>
      </c>
      <c r="E173" s="38">
        <f t="shared" si="23"/>
        <v>7.9</v>
      </c>
      <c r="F173" s="38">
        <f t="shared" si="24"/>
        <v>6.23</v>
      </c>
      <c r="G173" s="38">
        <f t="shared" si="25"/>
        <v>5.97</v>
      </c>
      <c r="H173" s="38">
        <f t="shared" si="26"/>
        <v>7.13</v>
      </c>
      <c r="I173" s="38">
        <f t="shared" si="27"/>
        <v>0</v>
      </c>
      <c r="J173" s="38">
        <f t="shared" si="28"/>
        <v>0</v>
      </c>
      <c r="K173" s="38">
        <f t="shared" si="29"/>
        <v>0</v>
      </c>
      <c r="L173" s="38">
        <f t="shared" si="30"/>
        <v>6.4</v>
      </c>
      <c r="M173" s="38">
        <f t="shared" si="31"/>
        <v>0</v>
      </c>
      <c r="N173" s="38">
        <f t="shared" si="32"/>
        <v>0</v>
      </c>
      <c r="O173" s="38">
        <f t="shared" si="33"/>
        <v>0</v>
      </c>
      <c r="P173" s="35">
        <v>8.8000000000000007</v>
      </c>
      <c r="Q173" s="35">
        <v>6.1</v>
      </c>
      <c r="R173" s="35">
        <v>5.3</v>
      </c>
      <c r="S173" s="35">
        <v>6.2</v>
      </c>
      <c r="T173" s="35"/>
      <c r="U173" s="35"/>
      <c r="V173" s="35"/>
      <c r="W173" s="35">
        <v>6.1</v>
      </c>
      <c r="X173" s="35"/>
      <c r="Y173" s="35"/>
      <c r="Z173" s="35"/>
      <c r="AA173" s="35" t="s">
        <v>1197</v>
      </c>
      <c r="AB173" s="35">
        <v>6.8</v>
      </c>
      <c r="AC173" s="35">
        <v>6.2</v>
      </c>
      <c r="AD173" s="35">
        <v>5.5</v>
      </c>
      <c r="AE173" s="35">
        <v>7.2</v>
      </c>
      <c r="AF173" s="35"/>
      <c r="AG173" s="35"/>
      <c r="AH173" s="35"/>
      <c r="AI173" s="35">
        <v>6.7</v>
      </c>
      <c r="AJ173" s="35"/>
      <c r="AK173" s="35"/>
      <c r="AL173" s="35"/>
      <c r="AM173" s="35" t="s">
        <v>1197</v>
      </c>
      <c r="AN173" s="35">
        <v>8.1</v>
      </c>
      <c r="AO173" s="35">
        <v>6.4</v>
      </c>
      <c r="AP173" s="35">
        <v>7.1</v>
      </c>
      <c r="AQ173" s="35">
        <v>8</v>
      </c>
      <c r="AR173" s="35"/>
      <c r="AS173" s="35"/>
      <c r="AT173" s="35"/>
      <c r="AU173" s="35">
        <v>6.4</v>
      </c>
      <c r="AV173" s="35"/>
      <c r="AW173" s="35"/>
      <c r="AX173" s="35"/>
      <c r="AY173" s="35" t="s">
        <v>1197</v>
      </c>
      <c r="AZ173" s="35">
        <v>3.21</v>
      </c>
      <c r="BA173" s="35">
        <v>0</v>
      </c>
    </row>
    <row r="174" spans="1:53" x14ac:dyDescent="0.2">
      <c r="A174" s="34" t="s">
        <v>684</v>
      </c>
      <c r="B174" s="35" t="s">
        <v>1390</v>
      </c>
      <c r="C174" s="36" t="s">
        <v>685</v>
      </c>
      <c r="D174" s="37" t="s">
        <v>1156</v>
      </c>
      <c r="E174" s="38">
        <f t="shared" si="23"/>
        <v>5.57</v>
      </c>
      <c r="F174" s="38">
        <f t="shared" si="24"/>
        <v>5.7</v>
      </c>
      <c r="G174" s="38">
        <f t="shared" si="25"/>
        <v>6.33</v>
      </c>
      <c r="H174" s="38">
        <f t="shared" si="26"/>
        <v>0</v>
      </c>
      <c r="I174" s="38">
        <f t="shared" si="27"/>
        <v>0</v>
      </c>
      <c r="J174" s="38">
        <f t="shared" si="28"/>
        <v>0</v>
      </c>
      <c r="K174" s="38">
        <f t="shared" si="29"/>
        <v>0</v>
      </c>
      <c r="L174" s="38">
        <f t="shared" si="30"/>
        <v>5.33</v>
      </c>
      <c r="M174" s="38">
        <f t="shared" si="31"/>
        <v>0</v>
      </c>
      <c r="N174" s="38">
        <f t="shared" si="32"/>
        <v>0</v>
      </c>
      <c r="O174" s="38">
        <f t="shared" si="33"/>
        <v>0</v>
      </c>
      <c r="P174" s="35">
        <v>3.8</v>
      </c>
      <c r="Q174" s="35">
        <v>4.2</v>
      </c>
      <c r="R174" s="35">
        <v>6.1</v>
      </c>
      <c r="S174" s="35"/>
      <c r="T174" s="35"/>
      <c r="U174" s="35"/>
      <c r="V174" s="35"/>
      <c r="W174" s="35">
        <v>4.8</v>
      </c>
      <c r="X174" s="35"/>
      <c r="Y174" s="35"/>
      <c r="Z174" s="35"/>
      <c r="AA174" s="35" t="s">
        <v>1202</v>
      </c>
      <c r="AB174" s="35">
        <v>5.4</v>
      </c>
      <c r="AC174" s="35">
        <v>6</v>
      </c>
      <c r="AD174" s="35">
        <v>5.2</v>
      </c>
      <c r="AE174" s="35"/>
      <c r="AF174" s="35"/>
      <c r="AG174" s="35"/>
      <c r="AH174" s="35"/>
      <c r="AI174" s="35">
        <v>5</v>
      </c>
      <c r="AJ174" s="35"/>
      <c r="AK174" s="35"/>
      <c r="AL174" s="35"/>
      <c r="AM174" s="35" t="s">
        <v>1202</v>
      </c>
      <c r="AN174" s="35">
        <v>7.5</v>
      </c>
      <c r="AO174" s="35">
        <v>6.9</v>
      </c>
      <c r="AP174" s="35">
        <v>7.7</v>
      </c>
      <c r="AQ174" s="35"/>
      <c r="AR174" s="35"/>
      <c r="AS174" s="35"/>
      <c r="AT174" s="35"/>
      <c r="AU174" s="35">
        <v>6.2</v>
      </c>
      <c r="AV174" s="35"/>
      <c r="AW174" s="35"/>
      <c r="AX174" s="35"/>
      <c r="AY174" s="35" t="s">
        <v>1197</v>
      </c>
      <c r="AZ174" s="35">
        <v>2.59</v>
      </c>
      <c r="BA174" s="35">
        <v>0</v>
      </c>
    </row>
    <row r="175" spans="1:53" x14ac:dyDescent="0.2">
      <c r="A175" s="34" t="s">
        <v>689</v>
      </c>
      <c r="B175" s="35" t="s">
        <v>1391</v>
      </c>
      <c r="C175" s="36" t="s">
        <v>690</v>
      </c>
      <c r="D175" s="37" t="s">
        <v>1157</v>
      </c>
      <c r="E175" s="38">
        <f t="shared" si="23"/>
        <v>6.43</v>
      </c>
      <c r="F175" s="38">
        <f t="shared" si="24"/>
        <v>0</v>
      </c>
      <c r="G175" s="38">
        <f t="shared" si="25"/>
        <v>0</v>
      </c>
      <c r="H175" s="38">
        <f t="shared" si="26"/>
        <v>0</v>
      </c>
      <c r="I175" s="38">
        <f t="shared" si="27"/>
        <v>5.9</v>
      </c>
      <c r="J175" s="38">
        <f t="shared" si="28"/>
        <v>7.37</v>
      </c>
      <c r="K175" s="38">
        <f t="shared" si="29"/>
        <v>6.9</v>
      </c>
      <c r="L175" s="38">
        <f t="shared" si="30"/>
        <v>5.97</v>
      </c>
      <c r="M175" s="38">
        <f t="shared" si="31"/>
        <v>0</v>
      </c>
      <c r="N175" s="38">
        <f t="shared" si="32"/>
        <v>0</v>
      </c>
      <c r="O175" s="38">
        <f t="shared" si="33"/>
        <v>0</v>
      </c>
      <c r="P175" s="35">
        <v>5.7</v>
      </c>
      <c r="Q175" s="35"/>
      <c r="R175" s="35"/>
      <c r="S175" s="35"/>
      <c r="T175" s="35">
        <v>5.8</v>
      </c>
      <c r="U175" s="35">
        <v>6.5</v>
      </c>
      <c r="V175" s="35">
        <v>5.5</v>
      </c>
      <c r="W175" s="35">
        <v>5.5</v>
      </c>
      <c r="X175" s="35"/>
      <c r="Y175" s="35"/>
      <c r="Z175" s="35"/>
      <c r="AA175" s="35" t="s">
        <v>1202</v>
      </c>
      <c r="AB175" s="35">
        <v>6.1</v>
      </c>
      <c r="AC175" s="35"/>
      <c r="AD175" s="35"/>
      <c r="AE175" s="35"/>
      <c r="AF175" s="35">
        <v>6.1</v>
      </c>
      <c r="AG175" s="35">
        <v>7.7</v>
      </c>
      <c r="AH175" s="35">
        <v>5.9</v>
      </c>
      <c r="AI175" s="35">
        <v>5.6</v>
      </c>
      <c r="AJ175" s="35"/>
      <c r="AK175" s="35"/>
      <c r="AL175" s="35"/>
      <c r="AM175" s="35" t="s">
        <v>1202</v>
      </c>
      <c r="AN175" s="35">
        <v>7.5</v>
      </c>
      <c r="AO175" s="35"/>
      <c r="AP175" s="35"/>
      <c r="AQ175" s="35"/>
      <c r="AR175" s="35">
        <v>5.8</v>
      </c>
      <c r="AS175" s="35">
        <v>7.9</v>
      </c>
      <c r="AT175" s="35">
        <v>9.3000000000000007</v>
      </c>
      <c r="AU175" s="35">
        <v>6.8</v>
      </c>
      <c r="AV175" s="35"/>
      <c r="AW175" s="35"/>
      <c r="AX175" s="35"/>
      <c r="AY175" s="35" t="s">
        <v>1197</v>
      </c>
      <c r="AZ175" s="35">
        <v>2.5499999999999998</v>
      </c>
      <c r="BA175" s="35">
        <v>0</v>
      </c>
    </row>
    <row r="176" spans="1:53" x14ac:dyDescent="0.2">
      <c r="A176" s="34" t="s">
        <v>693</v>
      </c>
      <c r="B176" s="35" t="s">
        <v>1392</v>
      </c>
      <c r="C176" s="36" t="s">
        <v>694</v>
      </c>
      <c r="D176" s="37" t="s">
        <v>1158</v>
      </c>
      <c r="E176" s="38">
        <f t="shared" si="23"/>
        <v>6.63</v>
      </c>
      <c r="F176" s="38">
        <f t="shared" si="24"/>
        <v>6.8</v>
      </c>
      <c r="G176" s="38">
        <f t="shared" si="25"/>
        <v>5.97</v>
      </c>
      <c r="H176" s="38">
        <f t="shared" si="26"/>
        <v>0</v>
      </c>
      <c r="I176" s="38">
        <f t="shared" si="27"/>
        <v>6.47</v>
      </c>
      <c r="J176" s="38">
        <f t="shared" si="28"/>
        <v>0</v>
      </c>
      <c r="K176" s="38">
        <f t="shared" si="29"/>
        <v>0</v>
      </c>
      <c r="L176" s="38">
        <f t="shared" si="30"/>
        <v>5.8</v>
      </c>
      <c r="M176" s="38">
        <f t="shared" si="31"/>
        <v>0</v>
      </c>
      <c r="N176" s="38">
        <f t="shared" si="32"/>
        <v>0</v>
      </c>
      <c r="O176" s="38">
        <f t="shared" si="33"/>
        <v>0</v>
      </c>
      <c r="P176" s="35">
        <v>6.9</v>
      </c>
      <c r="Q176" s="35">
        <v>5.2</v>
      </c>
      <c r="R176" s="35">
        <v>5.4</v>
      </c>
      <c r="S176" s="35"/>
      <c r="T176" s="35">
        <v>6.1</v>
      </c>
      <c r="U176" s="35"/>
      <c r="V176" s="35"/>
      <c r="W176" s="35">
        <v>4.5</v>
      </c>
      <c r="X176" s="35"/>
      <c r="Y176" s="35"/>
      <c r="Z176" s="35"/>
      <c r="AA176" s="35" t="s">
        <v>1202</v>
      </c>
      <c r="AB176" s="35">
        <v>5.4</v>
      </c>
      <c r="AC176" s="35">
        <v>7.8</v>
      </c>
      <c r="AD176" s="35">
        <v>5.2</v>
      </c>
      <c r="AE176" s="35"/>
      <c r="AF176" s="35">
        <v>6.1</v>
      </c>
      <c r="AG176" s="35"/>
      <c r="AH176" s="35"/>
      <c r="AI176" s="35">
        <v>5.9</v>
      </c>
      <c r="AJ176" s="35"/>
      <c r="AK176" s="35"/>
      <c r="AL176" s="35"/>
      <c r="AM176" s="35" t="s">
        <v>1202</v>
      </c>
      <c r="AN176" s="35">
        <v>7.6</v>
      </c>
      <c r="AO176" s="35">
        <v>7.4</v>
      </c>
      <c r="AP176" s="35">
        <v>7.3</v>
      </c>
      <c r="AQ176" s="35"/>
      <c r="AR176" s="35">
        <v>7.2</v>
      </c>
      <c r="AS176" s="35"/>
      <c r="AT176" s="35"/>
      <c r="AU176" s="35">
        <v>7</v>
      </c>
      <c r="AV176" s="35"/>
      <c r="AW176" s="35"/>
      <c r="AX176" s="35"/>
      <c r="AY176" s="35" t="s">
        <v>1197</v>
      </c>
      <c r="AZ176" s="35">
        <v>2.84</v>
      </c>
      <c r="BA176" s="35">
        <v>0</v>
      </c>
    </row>
    <row r="177" spans="1:53" x14ac:dyDescent="0.2">
      <c r="A177" s="34" t="s">
        <v>697</v>
      </c>
      <c r="B177" s="35" t="s">
        <v>1393</v>
      </c>
      <c r="C177" s="36" t="s">
        <v>1413</v>
      </c>
      <c r="D177" s="37" t="s">
        <v>1159</v>
      </c>
      <c r="E177" s="38">
        <f t="shared" si="23"/>
        <v>7.6</v>
      </c>
      <c r="F177" s="38">
        <f t="shared" si="24"/>
        <v>6.03</v>
      </c>
      <c r="G177" s="38">
        <f t="shared" si="25"/>
        <v>6.7</v>
      </c>
      <c r="H177" s="38">
        <f t="shared" si="26"/>
        <v>0</v>
      </c>
      <c r="I177" s="38">
        <f t="shared" si="27"/>
        <v>6.8</v>
      </c>
      <c r="J177" s="38">
        <f t="shared" si="28"/>
        <v>0</v>
      </c>
      <c r="K177" s="38">
        <f t="shared" si="29"/>
        <v>0</v>
      </c>
      <c r="L177" s="38">
        <f t="shared" si="30"/>
        <v>7.63</v>
      </c>
      <c r="M177" s="38">
        <f t="shared" si="31"/>
        <v>0</v>
      </c>
      <c r="N177" s="38">
        <f t="shared" si="32"/>
        <v>0</v>
      </c>
      <c r="O177" s="38">
        <f t="shared" si="33"/>
        <v>0</v>
      </c>
      <c r="P177" s="35">
        <v>8.4</v>
      </c>
      <c r="Q177" s="35">
        <v>5.9</v>
      </c>
      <c r="R177" s="35">
        <v>6.9</v>
      </c>
      <c r="S177" s="35"/>
      <c r="T177" s="35">
        <v>6.8</v>
      </c>
      <c r="U177" s="35"/>
      <c r="V177" s="35"/>
      <c r="W177" s="35">
        <v>7.2</v>
      </c>
      <c r="X177" s="35"/>
      <c r="Y177" s="35"/>
      <c r="Z177" s="35"/>
      <c r="AA177" s="35" t="s">
        <v>1197</v>
      </c>
      <c r="AB177" s="35">
        <v>6.7</v>
      </c>
      <c r="AC177" s="35">
        <v>6.4</v>
      </c>
      <c r="AD177" s="35">
        <v>7.2</v>
      </c>
      <c r="AE177" s="35"/>
      <c r="AF177" s="35">
        <v>6.5</v>
      </c>
      <c r="AG177" s="35"/>
      <c r="AH177" s="35"/>
      <c r="AI177" s="35">
        <v>8.3000000000000007</v>
      </c>
      <c r="AJ177" s="35"/>
      <c r="AK177" s="35"/>
      <c r="AL177" s="35"/>
      <c r="AM177" s="35" t="s">
        <v>1197</v>
      </c>
      <c r="AN177" s="35">
        <v>7.7</v>
      </c>
      <c r="AO177" s="35">
        <v>5.8</v>
      </c>
      <c r="AP177" s="35">
        <v>6</v>
      </c>
      <c r="AQ177" s="35"/>
      <c r="AR177" s="35">
        <v>7.1</v>
      </c>
      <c r="AS177" s="35"/>
      <c r="AT177" s="35"/>
      <c r="AU177" s="35">
        <v>7.4</v>
      </c>
      <c r="AV177" s="35"/>
      <c r="AW177" s="35"/>
      <c r="AX177" s="35"/>
      <c r="AY177" s="35" t="s">
        <v>1197</v>
      </c>
      <c r="AZ177" s="35">
        <v>3.24</v>
      </c>
      <c r="BA177" s="35">
        <v>0</v>
      </c>
    </row>
    <row r="178" spans="1:53" x14ac:dyDescent="0.2">
      <c r="A178" s="34" t="s">
        <v>701</v>
      </c>
      <c r="B178" s="35" t="s">
        <v>1394</v>
      </c>
      <c r="C178" s="36" t="s">
        <v>702</v>
      </c>
      <c r="D178" s="37" t="s">
        <v>1160</v>
      </c>
      <c r="E178" s="38">
        <f t="shared" si="23"/>
        <v>5.43</v>
      </c>
      <c r="F178" s="38">
        <f t="shared" si="24"/>
        <v>5.23</v>
      </c>
      <c r="G178" s="38">
        <f t="shared" si="25"/>
        <v>5.83</v>
      </c>
      <c r="H178" s="38">
        <f t="shared" si="26"/>
        <v>0</v>
      </c>
      <c r="I178" s="38">
        <f t="shared" si="27"/>
        <v>6.4</v>
      </c>
      <c r="J178" s="38">
        <f t="shared" si="28"/>
        <v>0</v>
      </c>
      <c r="K178" s="38">
        <f t="shared" si="29"/>
        <v>0</v>
      </c>
      <c r="L178" s="38">
        <f t="shared" si="30"/>
        <v>5.57</v>
      </c>
      <c r="M178" s="38">
        <f t="shared" si="31"/>
        <v>0</v>
      </c>
      <c r="N178" s="38">
        <f t="shared" si="32"/>
        <v>0</v>
      </c>
      <c r="O178" s="38">
        <f t="shared" si="33"/>
        <v>0</v>
      </c>
      <c r="P178" s="35">
        <v>5.4</v>
      </c>
      <c r="Q178" s="35">
        <v>4.3</v>
      </c>
      <c r="R178" s="35">
        <v>5.5</v>
      </c>
      <c r="S178" s="35"/>
      <c r="T178" s="35">
        <v>5.8</v>
      </c>
      <c r="U178" s="35"/>
      <c r="V178" s="35"/>
      <c r="W178" s="35">
        <v>5</v>
      </c>
      <c r="X178" s="35"/>
      <c r="Y178" s="35"/>
      <c r="Z178" s="35"/>
      <c r="AA178" s="35" t="s">
        <v>1202</v>
      </c>
      <c r="AB178" s="35">
        <v>4.9000000000000004</v>
      </c>
      <c r="AC178" s="35">
        <v>5.6</v>
      </c>
      <c r="AD178" s="35">
        <v>6</v>
      </c>
      <c r="AE178" s="35"/>
      <c r="AF178" s="35">
        <v>6.6</v>
      </c>
      <c r="AG178" s="35"/>
      <c r="AH178" s="35"/>
      <c r="AI178" s="35">
        <v>5.6</v>
      </c>
      <c r="AJ178" s="35"/>
      <c r="AK178" s="35"/>
      <c r="AL178" s="35"/>
      <c r="AM178" s="35" t="s">
        <v>1202</v>
      </c>
      <c r="AN178" s="35">
        <v>6</v>
      </c>
      <c r="AO178" s="35">
        <v>5.8</v>
      </c>
      <c r="AP178" s="35">
        <v>6</v>
      </c>
      <c r="AQ178" s="35"/>
      <c r="AR178" s="35">
        <v>6.8</v>
      </c>
      <c r="AS178" s="35"/>
      <c r="AT178" s="35"/>
      <c r="AU178" s="35">
        <v>6.1</v>
      </c>
      <c r="AV178" s="35"/>
      <c r="AW178" s="35"/>
      <c r="AX178" s="35"/>
      <c r="AY178" s="35" t="s">
        <v>1197</v>
      </c>
      <c r="AZ178" s="35">
        <v>2.54</v>
      </c>
      <c r="BA178" s="35">
        <v>0</v>
      </c>
    </row>
    <row r="179" spans="1:53" x14ac:dyDescent="0.2">
      <c r="A179" s="34" t="s">
        <v>704</v>
      </c>
      <c r="B179" s="35" t="s">
        <v>1395</v>
      </c>
      <c r="C179" s="36" t="s">
        <v>705</v>
      </c>
      <c r="D179" s="37" t="s">
        <v>1161</v>
      </c>
      <c r="E179" s="38">
        <f t="shared" si="23"/>
        <v>6.27</v>
      </c>
      <c r="F179" s="38">
        <f t="shared" si="24"/>
        <v>6.47</v>
      </c>
      <c r="G179" s="38">
        <f t="shared" si="25"/>
        <v>5.83</v>
      </c>
      <c r="H179" s="38">
        <f t="shared" si="26"/>
        <v>0</v>
      </c>
      <c r="I179" s="38">
        <f t="shared" si="27"/>
        <v>6.33</v>
      </c>
      <c r="J179" s="38">
        <f t="shared" si="28"/>
        <v>6.9</v>
      </c>
      <c r="K179" s="38">
        <f t="shared" si="29"/>
        <v>6.7</v>
      </c>
      <c r="L179" s="38">
        <f t="shared" si="30"/>
        <v>0</v>
      </c>
      <c r="M179" s="38">
        <f t="shared" si="31"/>
        <v>0</v>
      </c>
      <c r="N179" s="38">
        <f t="shared" si="32"/>
        <v>0</v>
      </c>
      <c r="O179" s="38">
        <f t="shared" si="33"/>
        <v>0</v>
      </c>
      <c r="P179" s="35">
        <v>5.5</v>
      </c>
      <c r="Q179" s="35">
        <v>5.9</v>
      </c>
      <c r="R179" s="35">
        <v>4.7</v>
      </c>
      <c r="S179" s="35"/>
      <c r="T179" s="35">
        <v>6.8</v>
      </c>
      <c r="U179" s="35">
        <v>6.6</v>
      </c>
      <c r="V179" s="35">
        <v>6.6</v>
      </c>
      <c r="W179" s="35">
        <v>0</v>
      </c>
      <c r="X179" s="35">
        <v>0</v>
      </c>
      <c r="Y179" s="35"/>
      <c r="Z179" s="35"/>
      <c r="AA179" s="35" t="s">
        <v>1202</v>
      </c>
      <c r="AB179" s="35">
        <v>5.0999999999999996</v>
      </c>
      <c r="AC179" s="35">
        <v>5.9</v>
      </c>
      <c r="AD179" s="35">
        <v>6.4</v>
      </c>
      <c r="AE179" s="35"/>
      <c r="AF179" s="35">
        <v>6</v>
      </c>
      <c r="AG179" s="35">
        <v>7.4</v>
      </c>
      <c r="AH179" s="35">
        <v>7.1</v>
      </c>
      <c r="AI179" s="35">
        <v>0</v>
      </c>
      <c r="AJ179" s="35">
        <v>0</v>
      </c>
      <c r="AK179" s="35"/>
      <c r="AL179" s="35"/>
      <c r="AM179" s="35" t="s">
        <v>1202</v>
      </c>
      <c r="AN179" s="35">
        <v>8.1999999999999993</v>
      </c>
      <c r="AO179" s="35">
        <v>7.6</v>
      </c>
      <c r="AP179" s="35">
        <v>6.4</v>
      </c>
      <c r="AQ179" s="35"/>
      <c r="AR179" s="35">
        <v>6.2</v>
      </c>
      <c r="AS179" s="35">
        <v>6.7</v>
      </c>
      <c r="AT179" s="35">
        <v>6.4</v>
      </c>
      <c r="AU179" s="35">
        <v>0</v>
      </c>
      <c r="AV179" s="35">
        <v>0</v>
      </c>
      <c r="AW179" s="35"/>
      <c r="AX179" s="35"/>
      <c r="AY179" s="35" t="s">
        <v>1197</v>
      </c>
      <c r="AZ179" s="35">
        <v>2.91</v>
      </c>
      <c r="BA179" s="35">
        <v>0</v>
      </c>
    </row>
    <row r="180" spans="1:53" x14ac:dyDescent="0.2">
      <c r="A180" s="34" t="s">
        <v>707</v>
      </c>
      <c r="B180" s="35" t="s">
        <v>1396</v>
      </c>
      <c r="C180" s="36" t="s">
        <v>708</v>
      </c>
      <c r="D180" s="37" t="s">
        <v>1162</v>
      </c>
      <c r="E180" s="38">
        <f t="shared" si="23"/>
        <v>7.03</v>
      </c>
      <c r="F180" s="38">
        <f t="shared" si="24"/>
        <v>6.73</v>
      </c>
      <c r="G180" s="38">
        <f t="shared" si="25"/>
        <v>6.27</v>
      </c>
      <c r="H180" s="38">
        <f t="shared" si="26"/>
        <v>0</v>
      </c>
      <c r="I180" s="38">
        <f t="shared" si="27"/>
        <v>6.3</v>
      </c>
      <c r="J180" s="38">
        <f t="shared" si="28"/>
        <v>0</v>
      </c>
      <c r="K180" s="38">
        <f t="shared" si="29"/>
        <v>0</v>
      </c>
      <c r="L180" s="38">
        <f t="shared" si="30"/>
        <v>6.37</v>
      </c>
      <c r="M180" s="38">
        <f t="shared" si="31"/>
        <v>0</v>
      </c>
      <c r="N180" s="38">
        <f t="shared" si="32"/>
        <v>0</v>
      </c>
      <c r="O180" s="38">
        <f t="shared" si="33"/>
        <v>0</v>
      </c>
      <c r="P180" s="35">
        <v>7</v>
      </c>
      <c r="Q180" s="35">
        <v>7.2</v>
      </c>
      <c r="R180" s="35">
        <v>5.9</v>
      </c>
      <c r="S180" s="35">
        <v>0</v>
      </c>
      <c r="T180" s="35">
        <v>5.9</v>
      </c>
      <c r="U180" s="35">
        <v>0</v>
      </c>
      <c r="V180" s="35">
        <v>0</v>
      </c>
      <c r="W180" s="35">
        <v>5.3</v>
      </c>
      <c r="X180" s="35">
        <v>0</v>
      </c>
      <c r="Y180" s="35">
        <v>0</v>
      </c>
      <c r="Z180" s="35">
        <v>0</v>
      </c>
      <c r="AA180" s="35" t="s">
        <v>1197</v>
      </c>
      <c r="AB180" s="35">
        <v>7.2</v>
      </c>
      <c r="AC180" s="35">
        <v>6.6</v>
      </c>
      <c r="AD180" s="35">
        <v>6.7</v>
      </c>
      <c r="AE180" s="35">
        <v>0</v>
      </c>
      <c r="AF180" s="35">
        <v>6.4</v>
      </c>
      <c r="AG180" s="35">
        <v>0</v>
      </c>
      <c r="AH180" s="35">
        <v>0</v>
      </c>
      <c r="AI180" s="35">
        <v>7.3</v>
      </c>
      <c r="AJ180" s="35">
        <v>0</v>
      </c>
      <c r="AK180" s="35">
        <v>0</v>
      </c>
      <c r="AL180" s="35">
        <v>0</v>
      </c>
      <c r="AM180" s="35" t="s">
        <v>1197</v>
      </c>
      <c r="AN180" s="35">
        <v>6.9</v>
      </c>
      <c r="AO180" s="35">
        <v>6.4</v>
      </c>
      <c r="AP180" s="35">
        <v>6.2</v>
      </c>
      <c r="AQ180" s="35">
        <v>0</v>
      </c>
      <c r="AR180" s="35">
        <v>6.6</v>
      </c>
      <c r="AS180" s="35">
        <v>0</v>
      </c>
      <c r="AT180" s="35">
        <v>0</v>
      </c>
      <c r="AU180" s="35">
        <v>6.5</v>
      </c>
      <c r="AV180" s="35">
        <v>0</v>
      </c>
      <c r="AW180" s="35">
        <v>0</v>
      </c>
      <c r="AX180" s="35">
        <v>0</v>
      </c>
      <c r="AY180" s="35" t="s">
        <v>1197</v>
      </c>
      <c r="AZ180" s="35">
        <v>3.05</v>
      </c>
      <c r="BA180" s="35" t="s">
        <v>1403</v>
      </c>
    </row>
    <row r="181" spans="1:53" x14ac:dyDescent="0.2">
      <c r="A181" s="34" t="s">
        <v>710</v>
      </c>
      <c r="B181" s="35" t="s">
        <v>1397</v>
      </c>
      <c r="C181" s="36" t="s">
        <v>711</v>
      </c>
      <c r="D181" s="37" t="s">
        <v>1163</v>
      </c>
      <c r="E181" s="38">
        <f t="shared" si="23"/>
        <v>7.93</v>
      </c>
      <c r="F181" s="38">
        <f t="shared" si="24"/>
        <v>6.8</v>
      </c>
      <c r="G181" s="38">
        <f t="shared" si="25"/>
        <v>6.83</v>
      </c>
      <c r="H181" s="38">
        <f t="shared" si="26"/>
        <v>0</v>
      </c>
      <c r="I181" s="38">
        <f t="shared" si="27"/>
        <v>6.33</v>
      </c>
      <c r="J181" s="38">
        <f t="shared" si="28"/>
        <v>0</v>
      </c>
      <c r="K181" s="38">
        <f t="shared" si="29"/>
        <v>0</v>
      </c>
      <c r="L181" s="38">
        <f t="shared" si="30"/>
        <v>6.4</v>
      </c>
      <c r="M181" s="38">
        <f t="shared" si="31"/>
        <v>0</v>
      </c>
      <c r="N181" s="38">
        <f t="shared" si="32"/>
        <v>0</v>
      </c>
      <c r="O181" s="38">
        <f t="shared" si="33"/>
        <v>0</v>
      </c>
      <c r="P181" s="35">
        <v>8.1999999999999993</v>
      </c>
      <c r="Q181" s="35">
        <v>7.1</v>
      </c>
      <c r="R181" s="35">
        <v>8</v>
      </c>
      <c r="S181" s="35">
        <v>0</v>
      </c>
      <c r="T181" s="35">
        <v>6.3</v>
      </c>
      <c r="U181" s="35">
        <v>0</v>
      </c>
      <c r="V181" s="35">
        <v>0</v>
      </c>
      <c r="W181" s="35">
        <v>6</v>
      </c>
      <c r="X181" s="35">
        <v>0</v>
      </c>
      <c r="Y181" s="35">
        <v>0</v>
      </c>
      <c r="Z181" s="35">
        <v>0</v>
      </c>
      <c r="AA181" s="35" t="s">
        <v>1197</v>
      </c>
      <c r="AB181" s="35">
        <v>8.4</v>
      </c>
      <c r="AC181" s="35">
        <v>6.8</v>
      </c>
      <c r="AD181" s="35">
        <v>6</v>
      </c>
      <c r="AE181" s="35">
        <v>0</v>
      </c>
      <c r="AF181" s="35">
        <v>6.5</v>
      </c>
      <c r="AG181" s="35">
        <v>0</v>
      </c>
      <c r="AH181" s="35">
        <v>0</v>
      </c>
      <c r="AI181" s="35">
        <v>6.3</v>
      </c>
      <c r="AJ181" s="35">
        <v>0</v>
      </c>
      <c r="AK181" s="35">
        <v>0</v>
      </c>
      <c r="AL181" s="35">
        <v>0</v>
      </c>
      <c r="AM181" s="35" t="s">
        <v>1197</v>
      </c>
      <c r="AN181" s="35">
        <v>7.2</v>
      </c>
      <c r="AO181" s="35">
        <v>6.5</v>
      </c>
      <c r="AP181" s="35">
        <v>6.5</v>
      </c>
      <c r="AQ181" s="35">
        <v>0</v>
      </c>
      <c r="AR181" s="35">
        <v>6.2</v>
      </c>
      <c r="AS181" s="35">
        <v>0</v>
      </c>
      <c r="AT181" s="35">
        <v>0</v>
      </c>
      <c r="AU181" s="35">
        <v>6.9</v>
      </c>
      <c r="AV181" s="35">
        <v>0</v>
      </c>
      <c r="AW181" s="35">
        <v>0</v>
      </c>
      <c r="AX181" s="35">
        <v>0</v>
      </c>
      <c r="AY181" s="35" t="s">
        <v>1197</v>
      </c>
      <c r="AZ181" s="35">
        <v>2.79</v>
      </c>
      <c r="BA181" s="35" t="s">
        <v>1403</v>
      </c>
    </row>
    <row r="182" spans="1:53" x14ac:dyDescent="0.2">
      <c r="A182" s="34" t="s">
        <v>713</v>
      </c>
      <c r="B182" s="35" t="s">
        <v>1398</v>
      </c>
      <c r="C182" s="36" t="s">
        <v>714</v>
      </c>
      <c r="D182" s="37" t="s">
        <v>1164</v>
      </c>
      <c r="E182" s="38">
        <f t="shared" si="23"/>
        <v>5.7</v>
      </c>
      <c r="F182" s="38">
        <f t="shared" si="24"/>
        <v>6.27</v>
      </c>
      <c r="G182" s="38">
        <f t="shared" si="25"/>
        <v>5.4</v>
      </c>
      <c r="H182" s="38">
        <f t="shared" si="26"/>
        <v>0</v>
      </c>
      <c r="I182" s="38">
        <f t="shared" si="27"/>
        <v>7.13</v>
      </c>
      <c r="J182" s="38">
        <f t="shared" si="28"/>
        <v>0</v>
      </c>
      <c r="K182" s="38">
        <f t="shared" si="29"/>
        <v>0</v>
      </c>
      <c r="L182" s="38">
        <f t="shared" si="30"/>
        <v>5.07</v>
      </c>
      <c r="M182" s="38">
        <f t="shared" si="31"/>
        <v>0</v>
      </c>
      <c r="N182" s="38">
        <f t="shared" si="32"/>
        <v>0</v>
      </c>
      <c r="O182" s="38">
        <f t="shared" si="33"/>
        <v>0</v>
      </c>
      <c r="P182" s="35">
        <v>4.5999999999999996</v>
      </c>
      <c r="Q182" s="35">
        <v>6.4</v>
      </c>
      <c r="R182" s="35">
        <v>4.9000000000000004</v>
      </c>
      <c r="S182" s="35"/>
      <c r="T182" s="35">
        <v>7.5</v>
      </c>
      <c r="U182" s="35"/>
      <c r="V182" s="35"/>
      <c r="W182" s="35">
        <v>4.5</v>
      </c>
      <c r="X182" s="35"/>
      <c r="Y182" s="35"/>
      <c r="Z182" s="35"/>
      <c r="AA182" s="35" t="s">
        <v>1202</v>
      </c>
      <c r="AB182" s="35">
        <v>5.3</v>
      </c>
      <c r="AC182" s="35">
        <v>6.4</v>
      </c>
      <c r="AD182" s="35">
        <v>5.6</v>
      </c>
      <c r="AE182" s="35"/>
      <c r="AF182" s="35">
        <v>6.9</v>
      </c>
      <c r="AG182" s="35"/>
      <c r="AH182" s="35"/>
      <c r="AI182" s="35">
        <v>4.5999999999999996</v>
      </c>
      <c r="AJ182" s="35"/>
      <c r="AK182" s="35"/>
      <c r="AL182" s="35"/>
      <c r="AM182" s="35" t="s">
        <v>1202</v>
      </c>
      <c r="AN182" s="35">
        <v>7.2</v>
      </c>
      <c r="AO182" s="35">
        <v>6</v>
      </c>
      <c r="AP182" s="35">
        <v>5.7</v>
      </c>
      <c r="AQ182" s="35"/>
      <c r="AR182" s="35">
        <v>7</v>
      </c>
      <c r="AS182" s="35"/>
      <c r="AT182" s="35"/>
      <c r="AU182" s="35">
        <v>6.1</v>
      </c>
      <c r="AV182" s="35"/>
      <c r="AW182" s="35"/>
      <c r="AX182" s="35"/>
      <c r="AY182" s="35" t="s">
        <v>1197</v>
      </c>
      <c r="AZ182" s="35">
        <v>2.71</v>
      </c>
      <c r="BA182" s="35">
        <v>0</v>
      </c>
    </row>
    <row r="183" spans="1:53" x14ac:dyDescent="0.2">
      <c r="A183" s="34" t="s">
        <v>716</v>
      </c>
      <c r="B183" s="35" t="s">
        <v>1399</v>
      </c>
      <c r="C183" s="36" t="s">
        <v>717</v>
      </c>
      <c r="D183" s="37" t="s">
        <v>1165</v>
      </c>
      <c r="E183" s="38">
        <f t="shared" si="23"/>
        <v>6.23</v>
      </c>
      <c r="F183" s="38">
        <f t="shared" si="24"/>
        <v>6.93</v>
      </c>
      <c r="G183" s="38">
        <f t="shared" si="25"/>
        <v>6.87</v>
      </c>
      <c r="H183" s="38">
        <f t="shared" si="26"/>
        <v>0</v>
      </c>
      <c r="I183" s="38">
        <f t="shared" si="27"/>
        <v>7.93</v>
      </c>
      <c r="J183" s="38">
        <f t="shared" si="28"/>
        <v>0</v>
      </c>
      <c r="K183" s="38">
        <f t="shared" si="29"/>
        <v>0</v>
      </c>
      <c r="L183" s="38">
        <f t="shared" si="30"/>
        <v>6.83</v>
      </c>
      <c r="M183" s="38">
        <f t="shared" si="31"/>
        <v>0</v>
      </c>
      <c r="N183" s="38">
        <f t="shared" si="32"/>
        <v>0</v>
      </c>
      <c r="O183" s="38">
        <f t="shared" si="33"/>
        <v>0</v>
      </c>
      <c r="P183" s="35">
        <v>7</v>
      </c>
      <c r="Q183" s="35">
        <v>6.9</v>
      </c>
      <c r="R183" s="35">
        <v>7.5</v>
      </c>
      <c r="S183" s="35"/>
      <c r="T183" s="35">
        <v>7.5</v>
      </c>
      <c r="U183" s="35"/>
      <c r="V183" s="35"/>
      <c r="W183" s="35">
        <v>5.6</v>
      </c>
      <c r="X183" s="35"/>
      <c r="Y183" s="35"/>
      <c r="Z183" s="35"/>
      <c r="AA183" s="35" t="s">
        <v>1197</v>
      </c>
      <c r="AB183" s="35">
        <v>5.2</v>
      </c>
      <c r="AC183" s="35">
        <v>6.8</v>
      </c>
      <c r="AD183" s="35">
        <v>6.7</v>
      </c>
      <c r="AE183" s="35"/>
      <c r="AF183" s="35">
        <v>8.1999999999999993</v>
      </c>
      <c r="AG183" s="35"/>
      <c r="AH183" s="35"/>
      <c r="AI183" s="35">
        <v>7.1</v>
      </c>
      <c r="AJ183" s="35"/>
      <c r="AK183" s="35"/>
      <c r="AL183" s="35"/>
      <c r="AM183" s="35" t="s">
        <v>1197</v>
      </c>
      <c r="AN183" s="35">
        <v>6.5</v>
      </c>
      <c r="AO183" s="35">
        <v>7.1</v>
      </c>
      <c r="AP183" s="35">
        <v>6.4</v>
      </c>
      <c r="AQ183" s="35"/>
      <c r="AR183" s="35">
        <v>8.1</v>
      </c>
      <c r="AS183" s="35"/>
      <c r="AT183" s="35"/>
      <c r="AU183" s="35">
        <v>7.8</v>
      </c>
      <c r="AV183" s="35"/>
      <c r="AW183" s="35"/>
      <c r="AX183" s="35"/>
      <c r="AY183" s="35" t="s">
        <v>1197</v>
      </c>
      <c r="AZ183" s="35">
        <v>2.56</v>
      </c>
      <c r="BA183" s="35">
        <v>0</v>
      </c>
    </row>
    <row r="184" spans="1:53" x14ac:dyDescent="0.2">
      <c r="A184" s="34" t="s">
        <v>719</v>
      </c>
      <c r="B184" s="35" t="s">
        <v>1400</v>
      </c>
      <c r="C184" s="36" t="s">
        <v>720</v>
      </c>
      <c r="D184" s="37" t="s">
        <v>1166</v>
      </c>
      <c r="E184" s="38">
        <f t="shared" si="23"/>
        <v>7.07</v>
      </c>
      <c r="F184" s="38">
        <f t="shared" si="24"/>
        <v>0</v>
      </c>
      <c r="G184" s="38">
        <f t="shared" si="25"/>
        <v>0</v>
      </c>
      <c r="H184" s="38">
        <f t="shared" si="26"/>
        <v>0</v>
      </c>
      <c r="I184" s="38">
        <f t="shared" si="27"/>
        <v>6.97</v>
      </c>
      <c r="J184" s="38">
        <f t="shared" si="28"/>
        <v>8</v>
      </c>
      <c r="K184" s="38">
        <f t="shared" si="29"/>
        <v>8.1</v>
      </c>
      <c r="L184" s="38">
        <f t="shared" si="30"/>
        <v>8.83</v>
      </c>
      <c r="M184" s="38">
        <f t="shared" si="31"/>
        <v>0</v>
      </c>
      <c r="N184" s="38">
        <f t="shared" si="32"/>
        <v>0</v>
      </c>
      <c r="O184" s="38">
        <f t="shared" si="33"/>
        <v>0</v>
      </c>
      <c r="P184" s="35">
        <v>6.6</v>
      </c>
      <c r="Q184" s="35"/>
      <c r="R184" s="35"/>
      <c r="S184" s="35"/>
      <c r="T184" s="35">
        <v>6.4</v>
      </c>
      <c r="U184" s="35">
        <v>7.6</v>
      </c>
      <c r="V184" s="35">
        <v>8</v>
      </c>
      <c r="W184" s="35">
        <v>8.6</v>
      </c>
      <c r="X184" s="35"/>
      <c r="Y184" s="35"/>
      <c r="Z184" s="35"/>
      <c r="AA184" s="35" t="s">
        <v>1197</v>
      </c>
      <c r="AB184" s="35">
        <v>6.6</v>
      </c>
      <c r="AC184" s="35"/>
      <c r="AD184" s="35"/>
      <c r="AE184" s="35"/>
      <c r="AF184" s="35">
        <v>7.2</v>
      </c>
      <c r="AG184" s="35">
        <v>9</v>
      </c>
      <c r="AH184" s="35">
        <v>8.1</v>
      </c>
      <c r="AI184" s="35">
        <v>8.8000000000000007</v>
      </c>
      <c r="AJ184" s="35"/>
      <c r="AK184" s="35"/>
      <c r="AL184" s="35"/>
      <c r="AM184" s="35" t="s">
        <v>1197</v>
      </c>
      <c r="AN184" s="35">
        <v>8</v>
      </c>
      <c r="AO184" s="35"/>
      <c r="AP184" s="35"/>
      <c r="AQ184" s="35"/>
      <c r="AR184" s="35">
        <v>7.3</v>
      </c>
      <c r="AS184" s="35">
        <v>7.4</v>
      </c>
      <c r="AT184" s="35">
        <v>8.1999999999999993</v>
      </c>
      <c r="AU184" s="35">
        <v>9.1</v>
      </c>
      <c r="AV184" s="35"/>
      <c r="AW184" s="35"/>
      <c r="AX184" s="35"/>
      <c r="AY184" s="35" t="s">
        <v>1196</v>
      </c>
      <c r="AZ184" s="35">
        <v>2.5299999999999998</v>
      </c>
      <c r="BA184" s="35">
        <v>0</v>
      </c>
    </row>
    <row r="185" spans="1:53" x14ac:dyDescent="0.2">
      <c r="A185" s="34" t="s">
        <v>724</v>
      </c>
      <c r="B185" s="35" t="s">
        <v>1401</v>
      </c>
      <c r="C185" s="36" t="s">
        <v>1416</v>
      </c>
      <c r="D185" s="37" t="s">
        <v>1167</v>
      </c>
      <c r="E185" s="38">
        <f t="shared" si="23"/>
        <v>6.83</v>
      </c>
      <c r="F185" s="38">
        <f t="shared" si="24"/>
        <v>6.5</v>
      </c>
      <c r="G185" s="38">
        <f t="shared" si="25"/>
        <v>6.67</v>
      </c>
      <c r="H185" s="38">
        <f t="shared" si="26"/>
        <v>0</v>
      </c>
      <c r="I185" s="38">
        <f t="shared" si="27"/>
        <v>7.6</v>
      </c>
      <c r="J185" s="38">
        <f t="shared" si="28"/>
        <v>0</v>
      </c>
      <c r="K185" s="38">
        <f t="shared" si="29"/>
        <v>0</v>
      </c>
      <c r="L185" s="38">
        <f t="shared" si="30"/>
        <v>6.8</v>
      </c>
      <c r="M185" s="38">
        <f t="shared" si="31"/>
        <v>0</v>
      </c>
      <c r="N185" s="38">
        <f t="shared" si="32"/>
        <v>0</v>
      </c>
      <c r="O185" s="38">
        <f t="shared" si="33"/>
        <v>0</v>
      </c>
      <c r="P185" s="35">
        <v>5.6</v>
      </c>
      <c r="Q185" s="35">
        <v>5.7</v>
      </c>
      <c r="R185" s="35">
        <v>5.2</v>
      </c>
      <c r="S185" s="35">
        <v>0</v>
      </c>
      <c r="T185" s="35">
        <v>6.5</v>
      </c>
      <c r="U185" s="35">
        <v>0</v>
      </c>
      <c r="V185" s="35">
        <v>0</v>
      </c>
      <c r="W185" s="35">
        <v>5.4</v>
      </c>
      <c r="X185" s="35">
        <v>0</v>
      </c>
      <c r="Y185" s="35">
        <v>0</v>
      </c>
      <c r="Z185" s="35">
        <v>0</v>
      </c>
      <c r="AA185" s="35" t="s">
        <v>1197</v>
      </c>
      <c r="AB185" s="35">
        <v>6.5</v>
      </c>
      <c r="AC185" s="35">
        <v>6.3</v>
      </c>
      <c r="AD185" s="35">
        <v>7.3</v>
      </c>
      <c r="AE185" s="35">
        <v>0</v>
      </c>
      <c r="AF185" s="35">
        <v>7.7</v>
      </c>
      <c r="AG185" s="35">
        <v>0</v>
      </c>
      <c r="AH185" s="35">
        <v>0</v>
      </c>
      <c r="AI185" s="35">
        <v>6.9</v>
      </c>
      <c r="AJ185" s="35">
        <v>0</v>
      </c>
      <c r="AK185" s="35">
        <v>0</v>
      </c>
      <c r="AL185" s="35">
        <v>0</v>
      </c>
      <c r="AM185" s="35" t="s">
        <v>1197</v>
      </c>
      <c r="AN185" s="35">
        <v>8.4</v>
      </c>
      <c r="AO185" s="35">
        <v>7.5</v>
      </c>
      <c r="AP185" s="35">
        <v>7.5</v>
      </c>
      <c r="AQ185" s="35">
        <v>0</v>
      </c>
      <c r="AR185" s="35">
        <v>8.6</v>
      </c>
      <c r="AS185" s="35">
        <v>0</v>
      </c>
      <c r="AT185" s="35">
        <v>0</v>
      </c>
      <c r="AU185" s="35">
        <v>8.1</v>
      </c>
      <c r="AV185" s="35">
        <v>0</v>
      </c>
      <c r="AW185" s="35">
        <v>0</v>
      </c>
      <c r="AX185" s="35">
        <v>0</v>
      </c>
      <c r="AY185" s="35" t="s">
        <v>1196</v>
      </c>
      <c r="AZ185" s="35">
        <v>2.73</v>
      </c>
      <c r="BA185" s="35" t="s">
        <v>1403</v>
      </c>
    </row>
    <row r="186" spans="1:53" x14ac:dyDescent="0.2">
      <c r="A186" s="34" t="s">
        <v>728</v>
      </c>
      <c r="B186" s="35" t="s">
        <v>1402</v>
      </c>
      <c r="C186" s="36" t="s">
        <v>729</v>
      </c>
      <c r="D186" s="37" t="s">
        <v>1168</v>
      </c>
      <c r="E186" s="38">
        <f t="shared" si="23"/>
        <v>7.4</v>
      </c>
      <c r="F186" s="38">
        <f t="shared" si="24"/>
        <v>7.03</v>
      </c>
      <c r="G186" s="38">
        <f t="shared" si="25"/>
        <v>6.93</v>
      </c>
      <c r="H186" s="38">
        <f t="shared" si="26"/>
        <v>0</v>
      </c>
      <c r="I186" s="38">
        <f t="shared" si="27"/>
        <v>6.93</v>
      </c>
      <c r="J186" s="38">
        <f t="shared" si="28"/>
        <v>9.07</v>
      </c>
      <c r="K186" s="38">
        <f t="shared" si="29"/>
        <v>8.3000000000000007</v>
      </c>
      <c r="L186" s="38">
        <f t="shared" si="30"/>
        <v>7.53</v>
      </c>
      <c r="M186" s="38">
        <f t="shared" si="31"/>
        <v>0</v>
      </c>
      <c r="N186" s="38">
        <f t="shared" si="32"/>
        <v>0</v>
      </c>
      <c r="O186" s="38">
        <f t="shared" si="33"/>
        <v>0</v>
      </c>
      <c r="P186" s="35">
        <v>6.5</v>
      </c>
      <c r="Q186" s="35">
        <v>6.5</v>
      </c>
      <c r="R186" s="35">
        <v>6.5</v>
      </c>
      <c r="S186" s="35">
        <v>0</v>
      </c>
      <c r="T186" s="35">
        <v>7</v>
      </c>
      <c r="U186" s="35">
        <v>8.5</v>
      </c>
      <c r="V186" s="35">
        <v>8.5</v>
      </c>
      <c r="W186" s="35">
        <v>6.5</v>
      </c>
      <c r="X186" s="35">
        <v>0</v>
      </c>
      <c r="Y186" s="35">
        <v>0</v>
      </c>
      <c r="Z186" s="35">
        <v>0</v>
      </c>
      <c r="AA186" s="35" t="s">
        <v>1197</v>
      </c>
      <c r="AB186" s="35">
        <v>8</v>
      </c>
      <c r="AC186" s="35">
        <v>7.9</v>
      </c>
      <c r="AD186" s="35">
        <v>7.1</v>
      </c>
      <c r="AE186" s="35">
        <v>0</v>
      </c>
      <c r="AF186" s="35">
        <v>7.3</v>
      </c>
      <c r="AG186" s="35">
        <v>8.8000000000000007</v>
      </c>
      <c r="AH186" s="35">
        <v>8.3000000000000007</v>
      </c>
      <c r="AI186" s="35">
        <v>7.9</v>
      </c>
      <c r="AJ186" s="35">
        <v>0</v>
      </c>
      <c r="AK186" s="35">
        <v>0</v>
      </c>
      <c r="AL186" s="35">
        <v>0</v>
      </c>
      <c r="AM186" s="35" t="s">
        <v>1196</v>
      </c>
      <c r="AN186" s="35">
        <v>7.7</v>
      </c>
      <c r="AO186" s="35">
        <v>6.7</v>
      </c>
      <c r="AP186" s="35">
        <v>7.2</v>
      </c>
      <c r="AQ186" s="35">
        <v>0</v>
      </c>
      <c r="AR186" s="35">
        <v>6.5</v>
      </c>
      <c r="AS186" s="35">
        <v>9.9</v>
      </c>
      <c r="AT186" s="35">
        <v>8.1</v>
      </c>
      <c r="AU186" s="35">
        <v>8.1999999999999993</v>
      </c>
      <c r="AV186" s="35">
        <v>0</v>
      </c>
      <c r="AW186" s="35">
        <v>0</v>
      </c>
      <c r="AX186" s="35">
        <v>0</v>
      </c>
      <c r="AY186" s="35" t="s">
        <v>1197</v>
      </c>
      <c r="AZ186" s="35">
        <v>2.76</v>
      </c>
      <c r="BA186" s="35" t="s">
        <v>1403</v>
      </c>
    </row>
    <row r="187" spans="1:53" x14ac:dyDescent="0.2">
      <c r="A187" s="34"/>
      <c r="B187" s="35">
        <v>185</v>
      </c>
      <c r="C187" s="36" t="s">
        <v>1406</v>
      </c>
      <c r="D187" s="37" t="s">
        <v>1412</v>
      </c>
      <c r="E187" s="38">
        <f t="shared" si="23"/>
        <v>5.43</v>
      </c>
      <c r="F187" s="38">
        <f t="shared" si="24"/>
        <v>4.97</v>
      </c>
      <c r="G187" s="38">
        <f t="shared" si="25"/>
        <v>5.83</v>
      </c>
      <c r="H187" s="38"/>
      <c r="I187" s="38">
        <f t="shared" si="27"/>
        <v>6.3</v>
      </c>
      <c r="J187" s="38"/>
      <c r="K187" s="38"/>
      <c r="L187" s="38">
        <f t="shared" si="30"/>
        <v>5.87</v>
      </c>
      <c r="M187" s="38"/>
      <c r="N187" s="38"/>
      <c r="O187" s="38"/>
      <c r="P187" s="35">
        <v>3.8</v>
      </c>
      <c r="Q187" s="35">
        <v>4</v>
      </c>
      <c r="R187" s="35">
        <v>5.4</v>
      </c>
      <c r="S187" s="35"/>
      <c r="T187" s="35">
        <v>6.8</v>
      </c>
      <c r="U187" s="35"/>
      <c r="V187" s="35"/>
      <c r="W187" s="35">
        <v>4.8</v>
      </c>
      <c r="X187" s="35"/>
      <c r="Y187" s="35"/>
      <c r="Z187" s="35"/>
      <c r="AA187" s="35" t="s">
        <v>1202</v>
      </c>
      <c r="AB187" s="35">
        <v>5.0999999999999996</v>
      </c>
      <c r="AC187" s="35">
        <v>5.0999999999999996</v>
      </c>
      <c r="AD187" s="35">
        <v>6.5</v>
      </c>
      <c r="AE187" s="35"/>
      <c r="AF187" s="35">
        <v>5.6</v>
      </c>
      <c r="AG187" s="35"/>
      <c r="AH187" s="35"/>
      <c r="AI187" s="35">
        <v>5.9</v>
      </c>
      <c r="AJ187" s="35"/>
      <c r="AK187" s="35"/>
      <c r="AL187" s="35"/>
      <c r="AM187" s="35" t="s">
        <v>1202</v>
      </c>
      <c r="AN187" s="35">
        <v>7.4</v>
      </c>
      <c r="AO187" s="35">
        <v>5.8</v>
      </c>
      <c r="AP187" s="35">
        <v>5.6</v>
      </c>
      <c r="AQ187" s="35"/>
      <c r="AR187" s="35">
        <v>6.5</v>
      </c>
      <c r="AS187" s="35"/>
      <c r="AT187" s="35"/>
      <c r="AU187" s="35">
        <v>6.9</v>
      </c>
      <c r="AV187" s="35"/>
      <c r="AW187" s="35"/>
      <c r="AX187" s="35"/>
      <c r="AY187" s="35" t="s">
        <v>1197</v>
      </c>
      <c r="AZ187" s="35">
        <v>2.83</v>
      </c>
      <c r="BA187" s="35"/>
    </row>
  </sheetData>
  <autoFilter ref="A1:BA186"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</autoFilter>
  <mergeCells count="7">
    <mergeCell ref="B1:B2"/>
    <mergeCell ref="C1:C2"/>
    <mergeCell ref="BA1:BA2"/>
    <mergeCell ref="P1:AA1"/>
    <mergeCell ref="AB1:AM1"/>
    <mergeCell ref="AN1:AY1"/>
    <mergeCell ref="AZ1:AZ2"/>
  </mergeCells>
  <pageMargins left="0.45" right="0.45" top="0.75" bottom="0.75" header="0.3" footer="0.3"/>
  <pageSetup paperSize="8" orientation="landscape" r:id="rId1"/>
  <headerFooter>
    <oddFooter>&amp;C4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B7" sqref="B7"/>
    </sheetView>
  </sheetViews>
  <sheetFormatPr defaultRowHeight="15" x14ac:dyDescent="0.25"/>
  <cols>
    <col min="2" max="2" width="33.140625" customWidth="1"/>
    <col min="3" max="3" width="21.42578125" customWidth="1"/>
  </cols>
  <sheetData>
    <row r="1" spans="2:3" x14ac:dyDescent="0.25">
      <c r="B1" t="s">
        <v>1193</v>
      </c>
      <c r="C1" t="s">
        <v>1194</v>
      </c>
    </row>
    <row r="2" spans="2:3" x14ac:dyDescent="0.25">
      <c r="B2" t="s">
        <v>731</v>
      </c>
      <c r="C2" t="s">
        <v>1195</v>
      </c>
    </row>
    <row r="3" spans="2:3" x14ac:dyDescent="0.25">
      <c r="B3" t="s">
        <v>812</v>
      </c>
      <c r="C3" t="s">
        <v>1196</v>
      </c>
    </row>
    <row r="4" spans="2:3" x14ac:dyDescent="0.25">
      <c r="B4" t="s">
        <v>809</v>
      </c>
      <c r="C4" t="s">
        <v>1197</v>
      </c>
    </row>
    <row r="5" spans="2:3" x14ac:dyDescent="0.25">
      <c r="B5" t="s">
        <v>810</v>
      </c>
      <c r="C5" t="s">
        <v>1198</v>
      </c>
    </row>
    <row r="6" spans="2:3" x14ac:dyDescent="0.25">
      <c r="B6" t="s">
        <v>811</v>
      </c>
      <c r="C6" t="s">
        <v>1199</v>
      </c>
    </row>
    <row r="7" spans="2:3" x14ac:dyDescent="0.25">
      <c r="B7" t="s">
        <v>1200</v>
      </c>
      <c r="C7" t="s">
        <v>1201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86"/>
  <sheetViews>
    <sheetView topLeftCell="A22" workbookViewId="0">
      <selection activeCell="C3" sqref="C3:M186"/>
    </sheetView>
  </sheetViews>
  <sheetFormatPr defaultRowHeight="15" x14ac:dyDescent="0.25"/>
  <cols>
    <col min="1" max="1" width="15.42578125" customWidth="1"/>
    <col min="3" max="3" width="6.5703125" bestFit="1" customWidth="1"/>
    <col min="4" max="4" width="5.5703125" bestFit="1" customWidth="1"/>
    <col min="5" max="5" width="6.85546875" bestFit="1" customWidth="1"/>
    <col min="6" max="6" width="5.7109375" bestFit="1" customWidth="1"/>
    <col min="7" max="7" width="6.7109375" bestFit="1" customWidth="1"/>
    <col min="8" max="8" width="6.5703125" bestFit="1" customWidth="1"/>
    <col min="9" max="9" width="6" bestFit="1" customWidth="1"/>
    <col min="10" max="11" width="6.5703125" bestFit="1" customWidth="1"/>
    <col min="12" max="12" width="6.85546875" bestFit="1" customWidth="1"/>
    <col min="13" max="13" width="6.42578125" bestFit="1" customWidth="1"/>
    <col min="15" max="35" width="6" bestFit="1" customWidth="1"/>
    <col min="36" max="38" width="4" bestFit="1" customWidth="1"/>
  </cols>
  <sheetData>
    <row r="1" spans="1:3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</row>
    <row r="2" spans="1:38" x14ac:dyDescent="0.25">
      <c r="A2" s="6" t="s">
        <v>732</v>
      </c>
      <c r="B2" s="6" t="s">
        <v>984</v>
      </c>
      <c r="C2" s="18" t="s">
        <v>819</v>
      </c>
      <c r="D2" s="18" t="s">
        <v>820</v>
      </c>
      <c r="E2" s="18" t="s">
        <v>821</v>
      </c>
      <c r="F2" s="18" t="s">
        <v>822</v>
      </c>
      <c r="G2" s="18" t="s">
        <v>823</v>
      </c>
      <c r="H2" s="18" t="s">
        <v>824</v>
      </c>
      <c r="I2" s="18" t="s">
        <v>825</v>
      </c>
      <c r="J2" s="18" t="s">
        <v>826</v>
      </c>
      <c r="K2" s="18" t="s">
        <v>827</v>
      </c>
      <c r="L2" s="18" t="s">
        <v>828</v>
      </c>
      <c r="M2" s="18" t="s">
        <v>829</v>
      </c>
      <c r="O2" s="4" t="s">
        <v>849</v>
      </c>
      <c r="P2" s="4" t="s">
        <v>879</v>
      </c>
      <c r="Q2" s="4" t="s">
        <v>883</v>
      </c>
      <c r="R2" s="4" t="s">
        <v>864</v>
      </c>
      <c r="S2" s="4" t="s">
        <v>963</v>
      </c>
      <c r="T2" s="4" t="s">
        <v>873</v>
      </c>
      <c r="U2" s="4" t="s">
        <v>844</v>
      </c>
      <c r="V2" s="4" t="s">
        <v>850</v>
      </c>
      <c r="W2" s="4" t="s">
        <v>912</v>
      </c>
      <c r="X2" s="4" t="s">
        <v>860</v>
      </c>
      <c r="Y2" s="4" t="s">
        <v>845</v>
      </c>
      <c r="Z2" s="4" t="s">
        <v>851</v>
      </c>
      <c r="AA2" s="4" t="s">
        <v>852</v>
      </c>
      <c r="AB2" s="4" t="s">
        <v>865</v>
      </c>
      <c r="AC2" s="4" t="s">
        <v>846</v>
      </c>
      <c r="AD2" s="4" t="s">
        <v>847</v>
      </c>
      <c r="AE2" s="4" t="s">
        <v>866</v>
      </c>
      <c r="AF2" s="4" t="s">
        <v>884</v>
      </c>
      <c r="AG2" s="4" t="s">
        <v>861</v>
      </c>
      <c r="AH2" s="4" t="s">
        <v>869</v>
      </c>
      <c r="AI2" s="4" t="s">
        <v>1189</v>
      </c>
      <c r="AJ2" s="4"/>
      <c r="AK2" s="4"/>
      <c r="AL2" s="4"/>
    </row>
    <row r="3" spans="1:38" s="5" customFormat="1" x14ac:dyDescent="0.25">
      <c r="A3" s="4" t="s">
        <v>0</v>
      </c>
      <c r="B3" s="4" t="s">
        <v>985</v>
      </c>
      <c r="C3" s="20">
        <f>Điểm!E3</f>
        <v>5.9</v>
      </c>
      <c r="D3" s="20">
        <f>Điểm!F3</f>
        <v>6.97</v>
      </c>
      <c r="E3" s="20">
        <f>Điểm!G3</f>
        <v>6.1</v>
      </c>
      <c r="F3" s="20">
        <f>Điểm!H3</f>
        <v>0</v>
      </c>
      <c r="G3" s="20">
        <f>Điểm!I3</f>
        <v>8.1</v>
      </c>
      <c r="H3" s="20">
        <f>Điểm!J3</f>
        <v>8</v>
      </c>
      <c r="I3" s="20">
        <f>Điểm!K3</f>
        <v>7.47</v>
      </c>
      <c r="J3" s="20">
        <f>Điểm!L3</f>
        <v>7.2</v>
      </c>
      <c r="K3" s="20">
        <f>Điểm!M3</f>
        <v>0</v>
      </c>
      <c r="L3" s="20">
        <f>Điểm!N3</f>
        <v>0</v>
      </c>
      <c r="M3" s="20">
        <f>Điểm!O3</f>
        <v>0</v>
      </c>
      <c r="O3" s="21">
        <f>C3+D3+E3</f>
        <v>18.97</v>
      </c>
      <c r="P3" s="4">
        <f>C3+D3+J3</f>
        <v>20.07</v>
      </c>
      <c r="Q3" s="4">
        <f>C3+D3+F3</f>
        <v>12.870000000000001</v>
      </c>
      <c r="R3" s="4">
        <f>C3+E3+F3</f>
        <v>12</v>
      </c>
      <c r="S3" s="4">
        <f>C3+F3+G3</f>
        <v>14</v>
      </c>
      <c r="T3" s="4">
        <f>C3+F3+J3</f>
        <v>13.100000000000001</v>
      </c>
      <c r="U3" s="4">
        <f>G3+H3+I3</f>
        <v>23.57</v>
      </c>
      <c r="V3" s="4">
        <f>C3+D3+G3</f>
        <v>20.97</v>
      </c>
      <c r="W3" s="4">
        <f>C3+E3+G3</f>
        <v>20.100000000000001</v>
      </c>
      <c r="X3" s="4">
        <f>C3+G3+I3</f>
        <v>21.47</v>
      </c>
      <c r="Y3" s="4">
        <f>G3+H3+L3</f>
        <v>16.100000000000001</v>
      </c>
      <c r="Z3" s="4">
        <f>C3+G3+J3</f>
        <v>21.2</v>
      </c>
      <c r="AA3" s="4">
        <f>C3+G3+K3</f>
        <v>14</v>
      </c>
      <c r="AB3" s="4">
        <f>C3+E3+J3</f>
        <v>19.2</v>
      </c>
      <c r="AC3" s="4">
        <f>G3+H3+J3</f>
        <v>23.3</v>
      </c>
      <c r="AD3" s="4">
        <f>G3+I3+J3</f>
        <v>22.77</v>
      </c>
      <c r="AE3" s="4">
        <f>C3+E3+K3</f>
        <v>12</v>
      </c>
      <c r="AF3" s="4">
        <f>C3+D3+K3</f>
        <v>12.870000000000001</v>
      </c>
      <c r="AG3" s="4">
        <f>G3+I3+K3</f>
        <v>15.57</v>
      </c>
      <c r="AH3" s="4">
        <f>G3+H3+K3</f>
        <v>16.100000000000001</v>
      </c>
      <c r="AI3" s="4">
        <f>G3+L3+J3</f>
        <v>15.3</v>
      </c>
    </row>
    <row r="4" spans="1:38" x14ac:dyDescent="0.25">
      <c r="A4" s="1" t="s">
        <v>8</v>
      </c>
      <c r="B4" s="4" t="s">
        <v>986</v>
      </c>
      <c r="C4" s="20">
        <f>Điểm!E4</f>
        <v>6.9</v>
      </c>
      <c r="D4" s="20">
        <f>Điểm!F4</f>
        <v>0</v>
      </c>
      <c r="E4" s="20">
        <f>Điểm!G4</f>
        <v>6.63</v>
      </c>
      <c r="F4" s="20">
        <f>Điểm!H4</f>
        <v>6.97</v>
      </c>
      <c r="G4" s="20">
        <f>Điểm!I4</f>
        <v>0</v>
      </c>
      <c r="H4" s="20">
        <f>Điểm!J4</f>
        <v>0</v>
      </c>
      <c r="I4" s="20">
        <f>Điểm!K4</f>
        <v>0</v>
      </c>
      <c r="J4" s="20">
        <f>Điểm!L4</f>
        <v>4.97</v>
      </c>
      <c r="K4" s="20">
        <f>Điểm!M4</f>
        <v>0</v>
      </c>
      <c r="L4" s="20">
        <f>Điểm!N4</f>
        <v>0</v>
      </c>
      <c r="M4" s="20">
        <f>Điểm!O4</f>
        <v>0</v>
      </c>
      <c r="O4" s="21">
        <f t="shared" ref="O4:O67" si="0">C4+D4+E4</f>
        <v>13.530000000000001</v>
      </c>
      <c r="P4" s="4">
        <f t="shared" ref="P4:P67" si="1">C4+D4+J4</f>
        <v>11.870000000000001</v>
      </c>
      <c r="Q4" s="4">
        <f t="shared" ref="Q4:Q67" si="2">C4+D4+F4</f>
        <v>13.870000000000001</v>
      </c>
      <c r="R4" s="4">
        <f t="shared" ref="R4:R67" si="3">C4+E4+F4</f>
        <v>20.5</v>
      </c>
      <c r="S4" s="4">
        <f t="shared" ref="S4:S67" si="4">C4+F4+G4</f>
        <v>13.870000000000001</v>
      </c>
      <c r="T4" s="4">
        <f t="shared" ref="T4:T67" si="5">C4+F4+J4</f>
        <v>18.84</v>
      </c>
      <c r="U4" s="4">
        <f t="shared" ref="U4:U67" si="6">G4+H4+I4</f>
        <v>0</v>
      </c>
      <c r="V4" s="4">
        <f t="shared" ref="V4:V67" si="7">C4+D4+G4</f>
        <v>6.9</v>
      </c>
      <c r="W4" s="4">
        <f t="shared" ref="W4:W67" si="8">C4+E4+G4</f>
        <v>13.530000000000001</v>
      </c>
      <c r="X4" s="4">
        <f t="shared" ref="X4:X67" si="9">C4+G4+I4</f>
        <v>6.9</v>
      </c>
      <c r="Y4" s="4">
        <f t="shared" ref="Y4:Y67" si="10">G4+H4+L4</f>
        <v>0</v>
      </c>
      <c r="Z4" s="4">
        <f t="shared" ref="Z4:Z67" si="11">C4+G4+J4</f>
        <v>11.870000000000001</v>
      </c>
      <c r="AA4" s="4">
        <f t="shared" ref="AA4:AA67" si="12">C4+G4+K4</f>
        <v>6.9</v>
      </c>
      <c r="AB4" s="4">
        <f t="shared" ref="AB4:AB67" si="13">C4+E4+J4</f>
        <v>18.5</v>
      </c>
      <c r="AC4" s="4">
        <f t="shared" ref="AC4:AC67" si="14">G4+H4+J4</f>
        <v>4.97</v>
      </c>
      <c r="AD4" s="4">
        <f t="shared" ref="AD4:AD67" si="15">G4+I4+J4</f>
        <v>4.97</v>
      </c>
      <c r="AE4" s="4">
        <f t="shared" ref="AE4:AE67" si="16">C4+E4+K4</f>
        <v>13.530000000000001</v>
      </c>
      <c r="AF4" s="4">
        <f t="shared" ref="AF4:AF67" si="17">C4+D4+K4</f>
        <v>6.9</v>
      </c>
      <c r="AG4" s="4">
        <f t="shared" ref="AG4:AG67" si="18">G4+I4+K4</f>
        <v>0</v>
      </c>
      <c r="AH4" s="4">
        <f t="shared" ref="AH4:AH67" si="19">G4+H4+K4</f>
        <v>0</v>
      </c>
      <c r="AI4" s="4">
        <f t="shared" ref="AI4:AI67" si="20">G4+L4+J4</f>
        <v>4.97</v>
      </c>
    </row>
    <row r="5" spans="1:38" x14ac:dyDescent="0.25">
      <c r="A5" s="1" t="s">
        <v>15</v>
      </c>
      <c r="B5" s="4" t="s">
        <v>987</v>
      </c>
      <c r="C5" s="20">
        <f>Điểm!E5</f>
        <v>0</v>
      </c>
      <c r="D5" s="20">
        <f>Điểm!F5</f>
        <v>0</v>
      </c>
      <c r="E5" s="20">
        <f>Điểm!G5</f>
        <v>0</v>
      </c>
      <c r="F5" s="20">
        <f>Điểm!H5</f>
        <v>0</v>
      </c>
      <c r="G5" s="20">
        <f>Điểm!I5</f>
        <v>0</v>
      </c>
      <c r="H5" s="20">
        <f>Điểm!J5</f>
        <v>0</v>
      </c>
      <c r="I5" s="20">
        <f>Điểm!K5</f>
        <v>0</v>
      </c>
      <c r="J5" s="20">
        <f>Điểm!L5</f>
        <v>0</v>
      </c>
      <c r="K5" s="20">
        <f>Điểm!M5</f>
        <v>0</v>
      </c>
      <c r="L5" s="20">
        <f>Điểm!N5</f>
        <v>0</v>
      </c>
      <c r="M5" s="20">
        <f>Điểm!O5</f>
        <v>0</v>
      </c>
      <c r="O5" s="21">
        <f t="shared" si="0"/>
        <v>0</v>
      </c>
      <c r="P5" s="4">
        <f t="shared" si="1"/>
        <v>0</v>
      </c>
      <c r="Q5" s="4">
        <f t="shared" si="2"/>
        <v>0</v>
      </c>
      <c r="R5" s="4">
        <f t="shared" si="3"/>
        <v>0</v>
      </c>
      <c r="S5" s="4">
        <f t="shared" si="4"/>
        <v>0</v>
      </c>
      <c r="T5" s="4">
        <f t="shared" si="5"/>
        <v>0</v>
      </c>
      <c r="U5" s="4">
        <f t="shared" si="6"/>
        <v>0</v>
      </c>
      <c r="V5" s="4">
        <f t="shared" si="7"/>
        <v>0</v>
      </c>
      <c r="W5" s="4">
        <f t="shared" si="8"/>
        <v>0</v>
      </c>
      <c r="X5" s="4">
        <f t="shared" si="9"/>
        <v>0</v>
      </c>
      <c r="Y5" s="4">
        <f t="shared" si="10"/>
        <v>0</v>
      </c>
      <c r="Z5" s="4">
        <f t="shared" si="11"/>
        <v>0</v>
      </c>
      <c r="AA5" s="4">
        <f t="shared" si="12"/>
        <v>0</v>
      </c>
      <c r="AB5" s="4">
        <f t="shared" si="13"/>
        <v>0</v>
      </c>
      <c r="AC5" s="4">
        <f t="shared" si="14"/>
        <v>0</v>
      </c>
      <c r="AD5" s="4">
        <f t="shared" si="15"/>
        <v>0</v>
      </c>
      <c r="AE5" s="4">
        <f t="shared" si="16"/>
        <v>0</v>
      </c>
      <c r="AF5" s="4">
        <f t="shared" si="17"/>
        <v>0</v>
      </c>
      <c r="AG5" s="4">
        <f t="shared" si="18"/>
        <v>0</v>
      </c>
      <c r="AH5" s="4">
        <f t="shared" si="19"/>
        <v>0</v>
      </c>
      <c r="AI5" s="4">
        <f t="shared" si="20"/>
        <v>0</v>
      </c>
    </row>
    <row r="6" spans="1:38" x14ac:dyDescent="0.25">
      <c r="A6" s="1" t="s">
        <v>21</v>
      </c>
      <c r="B6" s="4" t="s">
        <v>988</v>
      </c>
      <c r="C6" s="20">
        <f>Điểm!E6</f>
        <v>5.6</v>
      </c>
      <c r="D6" s="20">
        <f>Điểm!F6</f>
        <v>0</v>
      </c>
      <c r="E6" s="20">
        <f>Điểm!G6</f>
        <v>4.37</v>
      </c>
      <c r="F6" s="20">
        <f>Điểm!H6</f>
        <v>6.53</v>
      </c>
      <c r="G6" s="20">
        <f>Điểm!I6</f>
        <v>0</v>
      </c>
      <c r="H6" s="20">
        <f>Điểm!J6</f>
        <v>0</v>
      </c>
      <c r="I6" s="20">
        <f>Điểm!K6</f>
        <v>0</v>
      </c>
      <c r="J6" s="20">
        <f>Điểm!L6</f>
        <v>5.77</v>
      </c>
      <c r="K6" s="20">
        <f>Điểm!M6</f>
        <v>0</v>
      </c>
      <c r="L6" s="20">
        <f>Điểm!N6</f>
        <v>0</v>
      </c>
      <c r="M6" s="20">
        <f>Điểm!O6</f>
        <v>0</v>
      </c>
      <c r="O6" s="21">
        <f t="shared" si="0"/>
        <v>9.9699999999999989</v>
      </c>
      <c r="P6" s="4">
        <f t="shared" si="1"/>
        <v>11.37</v>
      </c>
      <c r="Q6" s="4">
        <f t="shared" si="2"/>
        <v>12.129999999999999</v>
      </c>
      <c r="R6" s="4">
        <f t="shared" si="3"/>
        <v>16.5</v>
      </c>
      <c r="S6" s="4">
        <f t="shared" si="4"/>
        <v>12.129999999999999</v>
      </c>
      <c r="T6" s="4">
        <f t="shared" si="5"/>
        <v>17.899999999999999</v>
      </c>
      <c r="U6" s="4">
        <f t="shared" si="6"/>
        <v>0</v>
      </c>
      <c r="V6" s="4">
        <f t="shared" si="7"/>
        <v>5.6</v>
      </c>
      <c r="W6" s="4">
        <f t="shared" si="8"/>
        <v>9.9699999999999989</v>
      </c>
      <c r="X6" s="4">
        <f t="shared" si="9"/>
        <v>5.6</v>
      </c>
      <c r="Y6" s="4">
        <f t="shared" si="10"/>
        <v>0</v>
      </c>
      <c r="Z6" s="4">
        <f t="shared" si="11"/>
        <v>11.37</v>
      </c>
      <c r="AA6" s="4">
        <f t="shared" si="12"/>
        <v>5.6</v>
      </c>
      <c r="AB6" s="4">
        <f t="shared" si="13"/>
        <v>15.739999999999998</v>
      </c>
      <c r="AC6" s="4">
        <f t="shared" si="14"/>
        <v>5.77</v>
      </c>
      <c r="AD6" s="4">
        <f t="shared" si="15"/>
        <v>5.77</v>
      </c>
      <c r="AE6" s="4">
        <f t="shared" si="16"/>
        <v>9.9699999999999989</v>
      </c>
      <c r="AF6" s="4">
        <f t="shared" si="17"/>
        <v>5.6</v>
      </c>
      <c r="AG6" s="4">
        <f t="shared" si="18"/>
        <v>0</v>
      </c>
      <c r="AH6" s="4">
        <f t="shared" si="19"/>
        <v>0</v>
      </c>
      <c r="AI6" s="4">
        <f t="shared" si="20"/>
        <v>5.77</v>
      </c>
    </row>
    <row r="7" spans="1:38" x14ac:dyDescent="0.25">
      <c r="A7" s="1" t="s">
        <v>26</v>
      </c>
      <c r="B7" s="4" t="s">
        <v>989</v>
      </c>
      <c r="C7" s="20">
        <f>Điểm!E7</f>
        <v>8.23</v>
      </c>
      <c r="D7" s="20">
        <f>Điểm!F7</f>
        <v>0</v>
      </c>
      <c r="E7" s="20">
        <f>Điểm!G7</f>
        <v>0</v>
      </c>
      <c r="F7" s="20">
        <f>Điểm!H7</f>
        <v>0</v>
      </c>
      <c r="G7" s="20">
        <f>Điểm!I7</f>
        <v>7.8</v>
      </c>
      <c r="H7" s="20">
        <f>Điểm!J7</f>
        <v>8.0299999999999994</v>
      </c>
      <c r="I7" s="20">
        <f>Điểm!K7</f>
        <v>8.27</v>
      </c>
      <c r="J7" s="20">
        <f>Điểm!L7</f>
        <v>7.5</v>
      </c>
      <c r="K7" s="20">
        <f>Điểm!M7</f>
        <v>0</v>
      </c>
      <c r="L7" s="20">
        <f>Điểm!N7</f>
        <v>0</v>
      </c>
      <c r="M7" s="20">
        <f>Điểm!O7</f>
        <v>0</v>
      </c>
      <c r="O7" s="21">
        <f t="shared" si="0"/>
        <v>8.23</v>
      </c>
      <c r="P7" s="4">
        <f t="shared" si="1"/>
        <v>15.73</v>
      </c>
      <c r="Q7" s="4">
        <f t="shared" si="2"/>
        <v>8.23</v>
      </c>
      <c r="R7" s="4">
        <f t="shared" si="3"/>
        <v>8.23</v>
      </c>
      <c r="S7" s="4">
        <f t="shared" si="4"/>
        <v>16.03</v>
      </c>
      <c r="T7" s="4">
        <f t="shared" si="5"/>
        <v>15.73</v>
      </c>
      <c r="U7" s="4">
        <f t="shared" si="6"/>
        <v>24.099999999999998</v>
      </c>
      <c r="V7" s="4">
        <f t="shared" si="7"/>
        <v>16.03</v>
      </c>
      <c r="W7" s="4">
        <f t="shared" si="8"/>
        <v>16.03</v>
      </c>
      <c r="X7" s="4">
        <f t="shared" si="9"/>
        <v>24.3</v>
      </c>
      <c r="Y7" s="4">
        <f t="shared" si="10"/>
        <v>15.829999999999998</v>
      </c>
      <c r="Z7" s="4">
        <f t="shared" si="11"/>
        <v>23.53</v>
      </c>
      <c r="AA7" s="4">
        <f t="shared" si="12"/>
        <v>16.03</v>
      </c>
      <c r="AB7" s="4">
        <f t="shared" si="13"/>
        <v>15.73</v>
      </c>
      <c r="AC7" s="4">
        <f t="shared" si="14"/>
        <v>23.33</v>
      </c>
      <c r="AD7" s="4">
        <f t="shared" si="15"/>
        <v>23.57</v>
      </c>
      <c r="AE7" s="4">
        <f t="shared" si="16"/>
        <v>8.23</v>
      </c>
      <c r="AF7" s="4">
        <f t="shared" si="17"/>
        <v>8.23</v>
      </c>
      <c r="AG7" s="4">
        <f t="shared" si="18"/>
        <v>16.07</v>
      </c>
      <c r="AH7" s="4">
        <f t="shared" si="19"/>
        <v>15.829999999999998</v>
      </c>
      <c r="AI7" s="4">
        <f t="shared" si="20"/>
        <v>15.3</v>
      </c>
    </row>
    <row r="8" spans="1:38" x14ac:dyDescent="0.25">
      <c r="A8" s="1" t="s">
        <v>32</v>
      </c>
      <c r="B8" s="4" t="s">
        <v>990</v>
      </c>
      <c r="C8" s="20">
        <f>Điểm!E8</f>
        <v>6.07</v>
      </c>
      <c r="D8" s="20">
        <f>Điểm!F8</f>
        <v>5.87</v>
      </c>
      <c r="E8" s="20">
        <f>Điểm!G8</f>
        <v>6.1</v>
      </c>
      <c r="F8" s="20">
        <f>Điểm!H8</f>
        <v>6.73</v>
      </c>
      <c r="G8" s="20">
        <f>Điểm!I8</f>
        <v>0</v>
      </c>
      <c r="H8" s="20">
        <f>Điểm!J8</f>
        <v>0</v>
      </c>
      <c r="I8" s="20">
        <f>Điểm!K8</f>
        <v>0</v>
      </c>
      <c r="J8" s="20">
        <f>Điểm!L8</f>
        <v>5.27</v>
      </c>
      <c r="K8" s="20">
        <f>Điểm!M8</f>
        <v>0</v>
      </c>
      <c r="L8" s="20">
        <f>Điểm!N8</f>
        <v>0</v>
      </c>
      <c r="M8" s="20">
        <f>Điểm!O8</f>
        <v>0</v>
      </c>
      <c r="O8" s="21">
        <f t="shared" si="0"/>
        <v>18.04</v>
      </c>
      <c r="P8" s="4">
        <f t="shared" si="1"/>
        <v>17.21</v>
      </c>
      <c r="Q8" s="4">
        <f t="shared" si="2"/>
        <v>18.670000000000002</v>
      </c>
      <c r="R8" s="4">
        <f t="shared" si="3"/>
        <v>18.899999999999999</v>
      </c>
      <c r="S8" s="4">
        <f t="shared" si="4"/>
        <v>12.8</v>
      </c>
      <c r="T8" s="4">
        <f t="shared" si="5"/>
        <v>18.07</v>
      </c>
      <c r="U8" s="4">
        <f t="shared" si="6"/>
        <v>0</v>
      </c>
      <c r="V8" s="4">
        <f t="shared" si="7"/>
        <v>11.940000000000001</v>
      </c>
      <c r="W8" s="4">
        <f t="shared" si="8"/>
        <v>12.17</v>
      </c>
      <c r="X8" s="4">
        <f t="shared" si="9"/>
        <v>6.07</v>
      </c>
      <c r="Y8" s="4">
        <f t="shared" si="10"/>
        <v>0</v>
      </c>
      <c r="Z8" s="4">
        <f t="shared" si="11"/>
        <v>11.34</v>
      </c>
      <c r="AA8" s="4">
        <f t="shared" si="12"/>
        <v>6.07</v>
      </c>
      <c r="AB8" s="4">
        <f t="shared" si="13"/>
        <v>17.439999999999998</v>
      </c>
      <c r="AC8" s="4">
        <f t="shared" si="14"/>
        <v>5.27</v>
      </c>
      <c r="AD8" s="4">
        <f t="shared" si="15"/>
        <v>5.27</v>
      </c>
      <c r="AE8" s="4">
        <f t="shared" si="16"/>
        <v>12.17</v>
      </c>
      <c r="AF8" s="4">
        <f t="shared" si="17"/>
        <v>11.940000000000001</v>
      </c>
      <c r="AG8" s="4">
        <f t="shared" si="18"/>
        <v>0</v>
      </c>
      <c r="AH8" s="4">
        <f t="shared" si="19"/>
        <v>0</v>
      </c>
      <c r="AI8" s="4">
        <f t="shared" si="20"/>
        <v>5.27</v>
      </c>
    </row>
    <row r="9" spans="1:38" x14ac:dyDescent="0.25">
      <c r="A9" s="1" t="s">
        <v>38</v>
      </c>
      <c r="B9" s="4" t="s">
        <v>991</v>
      </c>
      <c r="C9" s="20">
        <f>Điểm!E9</f>
        <v>5.63</v>
      </c>
      <c r="D9" s="20">
        <f>Điểm!F9</f>
        <v>6.33</v>
      </c>
      <c r="E9" s="20">
        <f>Điểm!G9</f>
        <v>6.63</v>
      </c>
      <c r="F9" s="20">
        <f>Điểm!H9</f>
        <v>0</v>
      </c>
      <c r="G9" s="20">
        <f>Điểm!I9</f>
        <v>6.27</v>
      </c>
      <c r="H9" s="20">
        <f>Điểm!J9</f>
        <v>7.93</v>
      </c>
      <c r="I9" s="20">
        <f>Điểm!K9</f>
        <v>6.53</v>
      </c>
      <c r="J9" s="20">
        <f>Điểm!L9</f>
        <v>5.83</v>
      </c>
      <c r="K9" s="20">
        <f>Điểm!M9</f>
        <v>0</v>
      </c>
      <c r="L9" s="20">
        <f>Điểm!N9</f>
        <v>0</v>
      </c>
      <c r="M9" s="20">
        <f>Điểm!O9</f>
        <v>0</v>
      </c>
      <c r="O9" s="21">
        <f t="shared" si="0"/>
        <v>18.59</v>
      </c>
      <c r="P9" s="4">
        <f t="shared" si="1"/>
        <v>17.79</v>
      </c>
      <c r="Q9" s="4">
        <f t="shared" si="2"/>
        <v>11.96</v>
      </c>
      <c r="R9" s="4">
        <f t="shared" si="3"/>
        <v>12.26</v>
      </c>
      <c r="S9" s="4">
        <f t="shared" si="4"/>
        <v>11.899999999999999</v>
      </c>
      <c r="T9" s="4">
        <f t="shared" si="5"/>
        <v>11.46</v>
      </c>
      <c r="U9" s="4">
        <f t="shared" si="6"/>
        <v>20.73</v>
      </c>
      <c r="V9" s="4">
        <f t="shared" si="7"/>
        <v>18.23</v>
      </c>
      <c r="W9" s="4">
        <f t="shared" si="8"/>
        <v>18.53</v>
      </c>
      <c r="X9" s="4">
        <f t="shared" si="9"/>
        <v>18.43</v>
      </c>
      <c r="Y9" s="4">
        <f t="shared" si="10"/>
        <v>14.2</v>
      </c>
      <c r="Z9" s="4">
        <f t="shared" si="11"/>
        <v>17.729999999999997</v>
      </c>
      <c r="AA9" s="4">
        <f t="shared" si="12"/>
        <v>11.899999999999999</v>
      </c>
      <c r="AB9" s="4">
        <f t="shared" si="13"/>
        <v>18.09</v>
      </c>
      <c r="AC9" s="4">
        <f t="shared" si="14"/>
        <v>20.03</v>
      </c>
      <c r="AD9" s="4">
        <f t="shared" si="15"/>
        <v>18.630000000000003</v>
      </c>
      <c r="AE9" s="4">
        <f t="shared" si="16"/>
        <v>12.26</v>
      </c>
      <c r="AF9" s="4">
        <f t="shared" si="17"/>
        <v>11.96</v>
      </c>
      <c r="AG9" s="4">
        <f t="shared" si="18"/>
        <v>12.8</v>
      </c>
      <c r="AH9" s="4">
        <f t="shared" si="19"/>
        <v>14.2</v>
      </c>
      <c r="AI9" s="4">
        <f t="shared" si="20"/>
        <v>12.1</v>
      </c>
    </row>
    <row r="10" spans="1:38" x14ac:dyDescent="0.25">
      <c r="A10" s="1" t="s">
        <v>43</v>
      </c>
      <c r="B10" s="4" t="s">
        <v>992</v>
      </c>
      <c r="C10" s="20">
        <f>Điểm!E10</f>
        <v>7.1</v>
      </c>
      <c r="D10" s="20">
        <f>Điểm!F10</f>
        <v>6.57</v>
      </c>
      <c r="E10" s="20">
        <f>Điểm!G10</f>
        <v>6.43</v>
      </c>
      <c r="F10" s="20">
        <f>Điểm!H10</f>
        <v>0</v>
      </c>
      <c r="G10" s="20">
        <f>Điểm!I10</f>
        <v>6.6</v>
      </c>
      <c r="H10" s="20">
        <f>Điểm!J10</f>
        <v>7.77</v>
      </c>
      <c r="I10" s="20">
        <f>Điểm!K10</f>
        <v>7.73</v>
      </c>
      <c r="J10" s="20">
        <f>Điểm!L10</f>
        <v>6.33</v>
      </c>
      <c r="K10" s="20">
        <f>Điểm!M10</f>
        <v>8.6999999999999993</v>
      </c>
      <c r="L10" s="20">
        <f>Điểm!N10</f>
        <v>0</v>
      </c>
      <c r="M10" s="20">
        <f>Điểm!O10</f>
        <v>0</v>
      </c>
      <c r="O10" s="21">
        <f t="shared" si="0"/>
        <v>20.100000000000001</v>
      </c>
      <c r="P10" s="4">
        <f t="shared" si="1"/>
        <v>20</v>
      </c>
      <c r="Q10" s="4">
        <f t="shared" si="2"/>
        <v>13.67</v>
      </c>
      <c r="R10" s="4">
        <f t="shared" si="3"/>
        <v>13.53</v>
      </c>
      <c r="S10" s="4">
        <f t="shared" si="4"/>
        <v>13.7</v>
      </c>
      <c r="T10" s="4">
        <f t="shared" si="5"/>
        <v>13.43</v>
      </c>
      <c r="U10" s="4">
        <f t="shared" si="6"/>
        <v>22.1</v>
      </c>
      <c r="V10" s="4">
        <f t="shared" si="7"/>
        <v>20.27</v>
      </c>
      <c r="W10" s="4">
        <f t="shared" si="8"/>
        <v>20.13</v>
      </c>
      <c r="X10" s="4">
        <f t="shared" si="9"/>
        <v>21.43</v>
      </c>
      <c r="Y10" s="4">
        <f t="shared" si="10"/>
        <v>14.37</v>
      </c>
      <c r="Z10" s="4">
        <f t="shared" si="11"/>
        <v>20.03</v>
      </c>
      <c r="AA10" s="4">
        <f t="shared" si="12"/>
        <v>22.4</v>
      </c>
      <c r="AB10" s="4">
        <f t="shared" si="13"/>
        <v>19.86</v>
      </c>
      <c r="AC10" s="4">
        <f t="shared" si="14"/>
        <v>20.7</v>
      </c>
      <c r="AD10" s="4">
        <f t="shared" si="15"/>
        <v>20.66</v>
      </c>
      <c r="AE10" s="4">
        <f t="shared" si="16"/>
        <v>22.229999999999997</v>
      </c>
      <c r="AF10" s="4">
        <f t="shared" si="17"/>
        <v>22.369999999999997</v>
      </c>
      <c r="AG10" s="4">
        <f t="shared" si="18"/>
        <v>23.03</v>
      </c>
      <c r="AH10" s="4">
        <f t="shared" si="19"/>
        <v>23.07</v>
      </c>
      <c r="AI10" s="4">
        <f t="shared" si="20"/>
        <v>12.93</v>
      </c>
    </row>
    <row r="11" spans="1:38" x14ac:dyDescent="0.25">
      <c r="A11" s="1" t="s">
        <v>48</v>
      </c>
      <c r="B11" s="4" t="s">
        <v>993</v>
      </c>
      <c r="C11" s="20">
        <f>Điểm!E11</f>
        <v>6.53</v>
      </c>
      <c r="D11" s="20">
        <f>Điểm!F11</f>
        <v>6.1</v>
      </c>
      <c r="E11" s="20">
        <f>Điểm!G11</f>
        <v>5.5</v>
      </c>
      <c r="F11" s="20">
        <f>Điểm!H11</f>
        <v>0</v>
      </c>
      <c r="G11" s="20">
        <f>Điểm!I11</f>
        <v>7.3</v>
      </c>
      <c r="H11" s="20">
        <f>Điểm!J11</f>
        <v>8.27</v>
      </c>
      <c r="I11" s="20">
        <f>Điểm!K11</f>
        <v>6.77</v>
      </c>
      <c r="J11" s="20">
        <f>Điểm!L11</f>
        <v>5.47</v>
      </c>
      <c r="K11" s="20">
        <f>Điểm!M11</f>
        <v>0</v>
      </c>
      <c r="L11" s="20">
        <f>Điểm!N11</f>
        <v>0</v>
      </c>
      <c r="M11" s="20">
        <f>Điểm!O11</f>
        <v>0</v>
      </c>
      <c r="O11" s="21">
        <f t="shared" si="0"/>
        <v>18.13</v>
      </c>
      <c r="P11" s="4">
        <f t="shared" si="1"/>
        <v>18.099999999999998</v>
      </c>
      <c r="Q11" s="4">
        <f t="shared" si="2"/>
        <v>12.629999999999999</v>
      </c>
      <c r="R11" s="4">
        <f t="shared" si="3"/>
        <v>12.030000000000001</v>
      </c>
      <c r="S11" s="4">
        <f t="shared" si="4"/>
        <v>13.83</v>
      </c>
      <c r="T11" s="4">
        <f t="shared" si="5"/>
        <v>12</v>
      </c>
      <c r="U11" s="4">
        <f t="shared" si="6"/>
        <v>22.34</v>
      </c>
      <c r="V11" s="4">
        <f t="shared" si="7"/>
        <v>19.93</v>
      </c>
      <c r="W11" s="4">
        <f t="shared" si="8"/>
        <v>19.330000000000002</v>
      </c>
      <c r="X11" s="4">
        <f t="shared" si="9"/>
        <v>20.6</v>
      </c>
      <c r="Y11" s="4">
        <f t="shared" si="10"/>
        <v>15.57</v>
      </c>
      <c r="Z11" s="4">
        <f t="shared" si="11"/>
        <v>19.3</v>
      </c>
      <c r="AA11" s="4">
        <f t="shared" si="12"/>
        <v>13.83</v>
      </c>
      <c r="AB11" s="4">
        <f t="shared" si="13"/>
        <v>17.5</v>
      </c>
      <c r="AC11" s="4">
        <f t="shared" si="14"/>
        <v>21.04</v>
      </c>
      <c r="AD11" s="4">
        <f t="shared" si="15"/>
        <v>19.54</v>
      </c>
      <c r="AE11" s="4">
        <f t="shared" si="16"/>
        <v>12.030000000000001</v>
      </c>
      <c r="AF11" s="4">
        <f t="shared" si="17"/>
        <v>12.629999999999999</v>
      </c>
      <c r="AG11" s="4">
        <f t="shared" si="18"/>
        <v>14.07</v>
      </c>
      <c r="AH11" s="4">
        <f t="shared" si="19"/>
        <v>15.57</v>
      </c>
      <c r="AI11" s="4">
        <f t="shared" si="20"/>
        <v>12.77</v>
      </c>
    </row>
    <row r="12" spans="1:38" x14ac:dyDescent="0.25">
      <c r="A12" s="1" t="s">
        <v>53</v>
      </c>
      <c r="B12" s="4" t="s">
        <v>994</v>
      </c>
      <c r="C12" s="20">
        <f>Điểm!E12</f>
        <v>7.4</v>
      </c>
      <c r="D12" s="20">
        <f>Điểm!F12</f>
        <v>0</v>
      </c>
      <c r="E12" s="20">
        <f>Điểm!G12</f>
        <v>0</v>
      </c>
      <c r="F12" s="20">
        <f>Điểm!H12</f>
        <v>0</v>
      </c>
      <c r="G12" s="20">
        <f>Điểm!I12</f>
        <v>7.07</v>
      </c>
      <c r="H12" s="20">
        <f>Điểm!J12</f>
        <v>7.53</v>
      </c>
      <c r="I12" s="20">
        <f>Điểm!K12</f>
        <v>8.17</v>
      </c>
      <c r="J12" s="20">
        <f>Điểm!L12</f>
        <v>7.37</v>
      </c>
      <c r="K12" s="20">
        <f>Điểm!M12</f>
        <v>0</v>
      </c>
      <c r="L12" s="20">
        <f>Điểm!N12</f>
        <v>0</v>
      </c>
      <c r="M12" s="20">
        <f>Điểm!O12</f>
        <v>0</v>
      </c>
      <c r="O12" s="21">
        <f t="shared" si="0"/>
        <v>7.4</v>
      </c>
      <c r="P12" s="4">
        <f t="shared" si="1"/>
        <v>14.77</v>
      </c>
      <c r="Q12" s="4">
        <f t="shared" si="2"/>
        <v>7.4</v>
      </c>
      <c r="R12" s="4">
        <f t="shared" si="3"/>
        <v>7.4</v>
      </c>
      <c r="S12" s="4">
        <f t="shared" si="4"/>
        <v>14.47</v>
      </c>
      <c r="T12" s="4">
        <f t="shared" si="5"/>
        <v>14.77</v>
      </c>
      <c r="U12" s="4">
        <f t="shared" si="6"/>
        <v>22.770000000000003</v>
      </c>
      <c r="V12" s="4">
        <f t="shared" si="7"/>
        <v>14.47</v>
      </c>
      <c r="W12" s="4">
        <f t="shared" si="8"/>
        <v>14.47</v>
      </c>
      <c r="X12" s="4">
        <f t="shared" si="9"/>
        <v>22.64</v>
      </c>
      <c r="Y12" s="4">
        <f t="shared" si="10"/>
        <v>14.600000000000001</v>
      </c>
      <c r="Z12" s="4">
        <f t="shared" si="11"/>
        <v>21.84</v>
      </c>
      <c r="AA12" s="4">
        <f t="shared" si="12"/>
        <v>14.47</v>
      </c>
      <c r="AB12" s="4">
        <f t="shared" si="13"/>
        <v>14.77</v>
      </c>
      <c r="AC12" s="4">
        <f t="shared" si="14"/>
        <v>21.970000000000002</v>
      </c>
      <c r="AD12" s="4">
        <f t="shared" si="15"/>
        <v>22.61</v>
      </c>
      <c r="AE12" s="4">
        <f t="shared" si="16"/>
        <v>7.4</v>
      </c>
      <c r="AF12" s="4">
        <f t="shared" si="17"/>
        <v>7.4</v>
      </c>
      <c r="AG12" s="4">
        <f t="shared" si="18"/>
        <v>15.24</v>
      </c>
      <c r="AH12" s="4">
        <f t="shared" si="19"/>
        <v>14.600000000000001</v>
      </c>
      <c r="AI12" s="4">
        <f t="shared" si="20"/>
        <v>14.440000000000001</v>
      </c>
    </row>
    <row r="13" spans="1:38" x14ac:dyDescent="0.25">
      <c r="A13" s="1" t="s">
        <v>59</v>
      </c>
      <c r="B13" s="4" t="s">
        <v>995</v>
      </c>
      <c r="C13" s="20">
        <f>Điểm!E13</f>
        <v>5.77</v>
      </c>
      <c r="D13" s="20">
        <f>Điểm!F13</f>
        <v>0</v>
      </c>
      <c r="E13" s="20">
        <f>Điểm!G13</f>
        <v>0</v>
      </c>
      <c r="F13" s="20">
        <f>Điểm!H13</f>
        <v>0</v>
      </c>
      <c r="G13" s="20">
        <f>Điểm!I13</f>
        <v>6.5</v>
      </c>
      <c r="H13" s="20">
        <f>Điểm!J13</f>
        <v>7.17</v>
      </c>
      <c r="I13" s="20">
        <f>Điểm!K13</f>
        <v>6.83</v>
      </c>
      <c r="J13" s="20">
        <f>Điểm!L13</f>
        <v>6.83</v>
      </c>
      <c r="K13" s="20">
        <f>Điểm!M13</f>
        <v>0</v>
      </c>
      <c r="L13" s="20">
        <f>Điểm!N13</f>
        <v>0</v>
      </c>
      <c r="M13" s="20">
        <f>Điểm!O13</f>
        <v>0</v>
      </c>
      <c r="O13" s="21">
        <f t="shared" si="0"/>
        <v>5.77</v>
      </c>
      <c r="P13" s="4">
        <f t="shared" si="1"/>
        <v>12.6</v>
      </c>
      <c r="Q13" s="4">
        <f t="shared" si="2"/>
        <v>5.77</v>
      </c>
      <c r="R13" s="4">
        <f t="shared" si="3"/>
        <v>5.77</v>
      </c>
      <c r="S13" s="4">
        <f t="shared" si="4"/>
        <v>12.27</v>
      </c>
      <c r="T13" s="4">
        <f t="shared" si="5"/>
        <v>12.6</v>
      </c>
      <c r="U13" s="4">
        <f t="shared" si="6"/>
        <v>20.5</v>
      </c>
      <c r="V13" s="4">
        <f t="shared" si="7"/>
        <v>12.27</v>
      </c>
      <c r="W13" s="4">
        <f t="shared" si="8"/>
        <v>12.27</v>
      </c>
      <c r="X13" s="4">
        <f t="shared" si="9"/>
        <v>19.100000000000001</v>
      </c>
      <c r="Y13" s="4">
        <f t="shared" si="10"/>
        <v>13.67</v>
      </c>
      <c r="Z13" s="4">
        <f t="shared" si="11"/>
        <v>19.100000000000001</v>
      </c>
      <c r="AA13" s="4">
        <f t="shared" si="12"/>
        <v>12.27</v>
      </c>
      <c r="AB13" s="4">
        <f t="shared" si="13"/>
        <v>12.6</v>
      </c>
      <c r="AC13" s="4">
        <f t="shared" si="14"/>
        <v>20.5</v>
      </c>
      <c r="AD13" s="4">
        <f t="shared" si="15"/>
        <v>20.16</v>
      </c>
      <c r="AE13" s="4">
        <f t="shared" si="16"/>
        <v>5.77</v>
      </c>
      <c r="AF13" s="4">
        <f t="shared" si="17"/>
        <v>5.77</v>
      </c>
      <c r="AG13" s="4">
        <f t="shared" si="18"/>
        <v>13.33</v>
      </c>
      <c r="AH13" s="4">
        <f t="shared" si="19"/>
        <v>13.67</v>
      </c>
      <c r="AI13" s="4">
        <f t="shared" si="20"/>
        <v>13.33</v>
      </c>
    </row>
    <row r="14" spans="1:38" x14ac:dyDescent="0.25">
      <c r="A14" s="1" t="s">
        <v>62</v>
      </c>
      <c r="B14" s="4" t="s">
        <v>996</v>
      </c>
      <c r="C14" s="20">
        <f>Điểm!E14</f>
        <v>5.83</v>
      </c>
      <c r="D14" s="20">
        <f>Điểm!F14</f>
        <v>5.37</v>
      </c>
      <c r="E14" s="20">
        <f>Điểm!G14</f>
        <v>4.97</v>
      </c>
      <c r="F14" s="20">
        <f>Điểm!H14</f>
        <v>0</v>
      </c>
      <c r="G14" s="20">
        <f>Điểm!I14</f>
        <v>6.6</v>
      </c>
      <c r="H14" s="20">
        <f>Điểm!J14</f>
        <v>0</v>
      </c>
      <c r="I14" s="20">
        <f>Điểm!K14</f>
        <v>0</v>
      </c>
      <c r="J14" s="20">
        <f>Điểm!L14</f>
        <v>5.3</v>
      </c>
      <c r="K14" s="20">
        <f>Điểm!M14</f>
        <v>0</v>
      </c>
      <c r="L14" s="20">
        <f>Điểm!N14</f>
        <v>0</v>
      </c>
      <c r="M14" s="20">
        <f>Điểm!O14</f>
        <v>0</v>
      </c>
      <c r="O14" s="21">
        <f t="shared" si="0"/>
        <v>16.169999999999998</v>
      </c>
      <c r="P14" s="4">
        <f t="shared" si="1"/>
        <v>16.5</v>
      </c>
      <c r="Q14" s="4">
        <f t="shared" si="2"/>
        <v>11.2</v>
      </c>
      <c r="R14" s="4">
        <f t="shared" si="3"/>
        <v>10.8</v>
      </c>
      <c r="S14" s="4">
        <f t="shared" si="4"/>
        <v>12.43</v>
      </c>
      <c r="T14" s="4">
        <f t="shared" si="5"/>
        <v>11.129999999999999</v>
      </c>
      <c r="U14" s="4">
        <f t="shared" si="6"/>
        <v>6.6</v>
      </c>
      <c r="V14" s="4">
        <f t="shared" si="7"/>
        <v>17.799999999999997</v>
      </c>
      <c r="W14" s="4">
        <f t="shared" si="8"/>
        <v>17.399999999999999</v>
      </c>
      <c r="X14" s="4">
        <f t="shared" si="9"/>
        <v>12.43</v>
      </c>
      <c r="Y14" s="4">
        <f t="shared" si="10"/>
        <v>6.6</v>
      </c>
      <c r="Z14" s="4">
        <f t="shared" si="11"/>
        <v>17.73</v>
      </c>
      <c r="AA14" s="4">
        <f t="shared" si="12"/>
        <v>12.43</v>
      </c>
      <c r="AB14" s="4">
        <f t="shared" si="13"/>
        <v>16.100000000000001</v>
      </c>
      <c r="AC14" s="4">
        <f t="shared" si="14"/>
        <v>11.899999999999999</v>
      </c>
      <c r="AD14" s="4">
        <f t="shared" si="15"/>
        <v>11.899999999999999</v>
      </c>
      <c r="AE14" s="4">
        <f t="shared" si="16"/>
        <v>10.8</v>
      </c>
      <c r="AF14" s="4">
        <f t="shared" si="17"/>
        <v>11.2</v>
      </c>
      <c r="AG14" s="4">
        <f t="shared" si="18"/>
        <v>6.6</v>
      </c>
      <c r="AH14" s="4">
        <f t="shared" si="19"/>
        <v>6.6</v>
      </c>
      <c r="AI14" s="4">
        <f t="shared" si="20"/>
        <v>11.899999999999999</v>
      </c>
    </row>
    <row r="15" spans="1:38" x14ac:dyDescent="0.25">
      <c r="A15" s="1" t="s">
        <v>67</v>
      </c>
      <c r="B15" s="4" t="s">
        <v>997</v>
      </c>
      <c r="C15" s="20">
        <f>Điểm!E15</f>
        <v>0</v>
      </c>
      <c r="D15" s="20">
        <f>Điểm!F15</f>
        <v>0</v>
      </c>
      <c r="E15" s="20">
        <f>Điểm!G15</f>
        <v>0</v>
      </c>
      <c r="F15" s="20">
        <f>Điểm!H15</f>
        <v>0</v>
      </c>
      <c r="G15" s="20">
        <f>Điểm!I15</f>
        <v>0</v>
      </c>
      <c r="H15" s="20">
        <f>Điểm!J15</f>
        <v>0</v>
      </c>
      <c r="I15" s="20">
        <f>Điểm!K15</f>
        <v>0</v>
      </c>
      <c r="J15" s="20">
        <f>Điểm!L15</f>
        <v>0</v>
      </c>
      <c r="K15" s="20">
        <f>Điểm!M15</f>
        <v>0</v>
      </c>
      <c r="L15" s="20">
        <f>Điểm!N15</f>
        <v>0</v>
      </c>
      <c r="M15" s="20">
        <f>Điểm!O15</f>
        <v>0</v>
      </c>
      <c r="O15" s="21">
        <f t="shared" si="0"/>
        <v>0</v>
      </c>
      <c r="P15" s="4">
        <f t="shared" si="1"/>
        <v>0</v>
      </c>
      <c r="Q15" s="4">
        <f t="shared" si="2"/>
        <v>0</v>
      </c>
      <c r="R15" s="4">
        <f t="shared" si="3"/>
        <v>0</v>
      </c>
      <c r="S15" s="4">
        <f t="shared" si="4"/>
        <v>0</v>
      </c>
      <c r="T15" s="4">
        <f t="shared" si="5"/>
        <v>0</v>
      </c>
      <c r="U15" s="4">
        <f t="shared" si="6"/>
        <v>0</v>
      </c>
      <c r="V15" s="4">
        <f t="shared" si="7"/>
        <v>0</v>
      </c>
      <c r="W15" s="4">
        <f t="shared" si="8"/>
        <v>0</v>
      </c>
      <c r="X15" s="4">
        <f t="shared" si="9"/>
        <v>0</v>
      </c>
      <c r="Y15" s="4">
        <f t="shared" si="10"/>
        <v>0</v>
      </c>
      <c r="Z15" s="4">
        <f t="shared" si="11"/>
        <v>0</v>
      </c>
      <c r="AA15" s="4">
        <f t="shared" si="12"/>
        <v>0</v>
      </c>
      <c r="AB15" s="4">
        <f t="shared" si="13"/>
        <v>0</v>
      </c>
      <c r="AC15" s="4">
        <f t="shared" si="14"/>
        <v>0</v>
      </c>
      <c r="AD15" s="4">
        <f t="shared" si="15"/>
        <v>0</v>
      </c>
      <c r="AE15" s="4">
        <f t="shared" si="16"/>
        <v>0</v>
      </c>
      <c r="AF15" s="4">
        <f t="shared" si="17"/>
        <v>0</v>
      </c>
      <c r="AG15" s="4">
        <f t="shared" si="18"/>
        <v>0</v>
      </c>
      <c r="AH15" s="4">
        <f t="shared" si="19"/>
        <v>0</v>
      </c>
      <c r="AI15" s="4">
        <f t="shared" si="20"/>
        <v>0</v>
      </c>
    </row>
    <row r="16" spans="1:38" x14ac:dyDescent="0.25">
      <c r="A16" s="1" t="s">
        <v>73</v>
      </c>
      <c r="B16" s="4" t="s">
        <v>998</v>
      </c>
      <c r="C16" s="20">
        <f>Điểm!E16</f>
        <v>5.5</v>
      </c>
      <c r="D16" s="20">
        <f>Điểm!F16</f>
        <v>5.87</v>
      </c>
      <c r="E16" s="20">
        <f>Điểm!G16</f>
        <v>5.17</v>
      </c>
      <c r="F16" s="20">
        <f>Điểm!H16</f>
        <v>6.23</v>
      </c>
      <c r="G16" s="20">
        <f>Điểm!I16</f>
        <v>0</v>
      </c>
      <c r="H16" s="20">
        <f>Điểm!J16</f>
        <v>0</v>
      </c>
      <c r="I16" s="20">
        <f>Điểm!K16</f>
        <v>0</v>
      </c>
      <c r="J16" s="20">
        <f>Điểm!L16</f>
        <v>5.77</v>
      </c>
      <c r="K16" s="20">
        <f>Điểm!M16</f>
        <v>0</v>
      </c>
      <c r="L16" s="20">
        <f>Điểm!N16</f>
        <v>0</v>
      </c>
      <c r="M16" s="20">
        <f>Điểm!O16</f>
        <v>0</v>
      </c>
      <c r="O16" s="21">
        <f t="shared" si="0"/>
        <v>16.54</v>
      </c>
      <c r="P16" s="4">
        <f t="shared" si="1"/>
        <v>17.14</v>
      </c>
      <c r="Q16" s="4">
        <f t="shared" si="2"/>
        <v>17.600000000000001</v>
      </c>
      <c r="R16" s="4">
        <f t="shared" si="3"/>
        <v>16.899999999999999</v>
      </c>
      <c r="S16" s="4">
        <f t="shared" si="4"/>
        <v>11.73</v>
      </c>
      <c r="T16" s="4">
        <f t="shared" si="5"/>
        <v>17.5</v>
      </c>
      <c r="U16" s="4">
        <f t="shared" si="6"/>
        <v>0</v>
      </c>
      <c r="V16" s="4">
        <f t="shared" si="7"/>
        <v>11.370000000000001</v>
      </c>
      <c r="W16" s="4">
        <f t="shared" si="8"/>
        <v>10.67</v>
      </c>
      <c r="X16" s="4">
        <f t="shared" si="9"/>
        <v>5.5</v>
      </c>
      <c r="Y16" s="4">
        <f t="shared" si="10"/>
        <v>0</v>
      </c>
      <c r="Z16" s="4">
        <f t="shared" si="11"/>
        <v>11.27</v>
      </c>
      <c r="AA16" s="4">
        <f t="shared" si="12"/>
        <v>5.5</v>
      </c>
      <c r="AB16" s="4">
        <f t="shared" si="13"/>
        <v>16.439999999999998</v>
      </c>
      <c r="AC16" s="4">
        <f t="shared" si="14"/>
        <v>5.77</v>
      </c>
      <c r="AD16" s="4">
        <f t="shared" si="15"/>
        <v>5.77</v>
      </c>
      <c r="AE16" s="4">
        <f t="shared" si="16"/>
        <v>10.67</v>
      </c>
      <c r="AF16" s="4">
        <f t="shared" si="17"/>
        <v>11.370000000000001</v>
      </c>
      <c r="AG16" s="4">
        <f t="shared" si="18"/>
        <v>0</v>
      </c>
      <c r="AH16" s="4">
        <f t="shared" si="19"/>
        <v>0</v>
      </c>
      <c r="AI16" s="4">
        <f t="shared" si="20"/>
        <v>5.77</v>
      </c>
    </row>
    <row r="17" spans="1:35" x14ac:dyDescent="0.25">
      <c r="A17" s="1" t="s">
        <v>78</v>
      </c>
      <c r="B17" s="4" t="s">
        <v>999</v>
      </c>
      <c r="C17" s="20">
        <f>Điểm!E17</f>
        <v>5.47</v>
      </c>
      <c r="D17" s="20">
        <f>Điểm!F17</f>
        <v>5.63</v>
      </c>
      <c r="E17" s="20">
        <f>Điểm!G17</f>
        <v>5.67</v>
      </c>
      <c r="F17" s="20">
        <f>Điểm!H17</f>
        <v>0</v>
      </c>
      <c r="G17" s="20">
        <f>Điểm!I17</f>
        <v>0</v>
      </c>
      <c r="H17" s="20">
        <f>Điểm!J17</f>
        <v>0</v>
      </c>
      <c r="I17" s="20">
        <f>Điểm!K17</f>
        <v>0</v>
      </c>
      <c r="J17" s="20">
        <f>Điểm!L17</f>
        <v>4.8</v>
      </c>
      <c r="K17" s="20">
        <f>Điểm!M17</f>
        <v>0</v>
      </c>
      <c r="L17" s="20">
        <f>Điểm!N17</f>
        <v>0</v>
      </c>
      <c r="M17" s="20">
        <f>Điểm!O17</f>
        <v>0</v>
      </c>
      <c r="O17" s="21">
        <f t="shared" si="0"/>
        <v>16.77</v>
      </c>
      <c r="P17" s="4">
        <f t="shared" si="1"/>
        <v>15.899999999999999</v>
      </c>
      <c r="Q17" s="4">
        <f t="shared" si="2"/>
        <v>11.1</v>
      </c>
      <c r="R17" s="4">
        <f t="shared" si="3"/>
        <v>11.14</v>
      </c>
      <c r="S17" s="4">
        <f t="shared" si="4"/>
        <v>5.47</v>
      </c>
      <c r="T17" s="4">
        <f t="shared" si="5"/>
        <v>10.27</v>
      </c>
      <c r="U17" s="4">
        <f t="shared" si="6"/>
        <v>0</v>
      </c>
      <c r="V17" s="4">
        <f t="shared" si="7"/>
        <v>11.1</v>
      </c>
      <c r="W17" s="4">
        <f t="shared" si="8"/>
        <v>11.14</v>
      </c>
      <c r="X17" s="4">
        <f t="shared" si="9"/>
        <v>5.47</v>
      </c>
      <c r="Y17" s="4">
        <f t="shared" si="10"/>
        <v>0</v>
      </c>
      <c r="Z17" s="4">
        <f t="shared" si="11"/>
        <v>10.27</v>
      </c>
      <c r="AA17" s="4">
        <f t="shared" si="12"/>
        <v>5.47</v>
      </c>
      <c r="AB17" s="4">
        <f t="shared" si="13"/>
        <v>15.940000000000001</v>
      </c>
      <c r="AC17" s="4">
        <f t="shared" si="14"/>
        <v>4.8</v>
      </c>
      <c r="AD17" s="4">
        <f t="shared" si="15"/>
        <v>4.8</v>
      </c>
      <c r="AE17" s="4">
        <f t="shared" si="16"/>
        <v>11.14</v>
      </c>
      <c r="AF17" s="4">
        <f t="shared" si="17"/>
        <v>11.1</v>
      </c>
      <c r="AG17" s="4">
        <f t="shared" si="18"/>
        <v>0</v>
      </c>
      <c r="AH17" s="4">
        <f t="shared" si="19"/>
        <v>0</v>
      </c>
      <c r="AI17" s="4">
        <f t="shared" si="20"/>
        <v>4.8</v>
      </c>
    </row>
    <row r="18" spans="1:35" x14ac:dyDescent="0.25">
      <c r="A18" s="1" t="s">
        <v>82</v>
      </c>
      <c r="B18" s="4" t="s">
        <v>1000</v>
      </c>
      <c r="C18" s="20">
        <f>Điểm!E18</f>
        <v>4.83</v>
      </c>
      <c r="D18" s="20">
        <f>Điểm!F18</f>
        <v>0</v>
      </c>
      <c r="E18" s="20">
        <f>Điểm!G18</f>
        <v>0</v>
      </c>
      <c r="F18" s="20">
        <f>Điểm!H18</f>
        <v>0</v>
      </c>
      <c r="G18" s="20">
        <f>Điểm!I18</f>
        <v>6.63</v>
      </c>
      <c r="H18" s="20">
        <f>Điểm!J18</f>
        <v>6.77</v>
      </c>
      <c r="I18" s="20">
        <f>Điểm!K18</f>
        <v>6.77</v>
      </c>
      <c r="J18" s="20">
        <f>Điểm!L18</f>
        <v>6.43</v>
      </c>
      <c r="K18" s="20">
        <f>Điểm!M18</f>
        <v>0</v>
      </c>
      <c r="L18" s="20">
        <f>Điểm!N18</f>
        <v>0</v>
      </c>
      <c r="M18" s="20">
        <f>Điểm!O18</f>
        <v>0</v>
      </c>
      <c r="O18" s="21">
        <f t="shared" si="0"/>
        <v>4.83</v>
      </c>
      <c r="P18" s="4">
        <f t="shared" si="1"/>
        <v>11.26</v>
      </c>
      <c r="Q18" s="4">
        <f t="shared" si="2"/>
        <v>4.83</v>
      </c>
      <c r="R18" s="4">
        <f t="shared" si="3"/>
        <v>4.83</v>
      </c>
      <c r="S18" s="4">
        <f t="shared" si="4"/>
        <v>11.46</v>
      </c>
      <c r="T18" s="4">
        <f t="shared" si="5"/>
        <v>11.26</v>
      </c>
      <c r="U18" s="4">
        <f t="shared" si="6"/>
        <v>20.169999999999998</v>
      </c>
      <c r="V18" s="4">
        <f t="shared" si="7"/>
        <v>11.46</v>
      </c>
      <c r="W18" s="4">
        <f t="shared" si="8"/>
        <v>11.46</v>
      </c>
      <c r="X18" s="4">
        <f t="shared" si="9"/>
        <v>18.23</v>
      </c>
      <c r="Y18" s="4">
        <f t="shared" si="10"/>
        <v>13.399999999999999</v>
      </c>
      <c r="Z18" s="4">
        <f t="shared" si="11"/>
        <v>17.89</v>
      </c>
      <c r="AA18" s="4">
        <f t="shared" si="12"/>
        <v>11.46</v>
      </c>
      <c r="AB18" s="4">
        <f t="shared" si="13"/>
        <v>11.26</v>
      </c>
      <c r="AC18" s="4">
        <f t="shared" si="14"/>
        <v>19.829999999999998</v>
      </c>
      <c r="AD18" s="4">
        <f t="shared" si="15"/>
        <v>19.829999999999998</v>
      </c>
      <c r="AE18" s="4">
        <f t="shared" si="16"/>
        <v>4.83</v>
      </c>
      <c r="AF18" s="4">
        <f t="shared" si="17"/>
        <v>4.83</v>
      </c>
      <c r="AG18" s="4">
        <f t="shared" si="18"/>
        <v>13.399999999999999</v>
      </c>
      <c r="AH18" s="4">
        <f t="shared" si="19"/>
        <v>13.399999999999999</v>
      </c>
      <c r="AI18" s="4">
        <f t="shared" si="20"/>
        <v>13.059999999999999</v>
      </c>
    </row>
    <row r="19" spans="1:35" x14ac:dyDescent="0.25">
      <c r="A19" s="1" t="s">
        <v>86</v>
      </c>
      <c r="B19" s="4" t="s">
        <v>1001</v>
      </c>
      <c r="C19" s="20">
        <f>Điểm!E19</f>
        <v>7.9</v>
      </c>
      <c r="D19" s="20">
        <f>Điểm!F19</f>
        <v>7.7</v>
      </c>
      <c r="E19" s="20">
        <f>Điểm!G19</f>
        <v>8.3699999999999992</v>
      </c>
      <c r="F19" s="20">
        <f>Điểm!H19</f>
        <v>0</v>
      </c>
      <c r="G19" s="20">
        <f>Điểm!I19</f>
        <v>8.27</v>
      </c>
      <c r="H19" s="20">
        <f>Điểm!J19</f>
        <v>0</v>
      </c>
      <c r="I19" s="20">
        <f>Điểm!K19</f>
        <v>0</v>
      </c>
      <c r="J19" s="20">
        <f>Điểm!L19</f>
        <v>7.3</v>
      </c>
      <c r="K19" s="20">
        <f>Điểm!M19</f>
        <v>0</v>
      </c>
      <c r="L19" s="20">
        <f>Điểm!N19</f>
        <v>0</v>
      </c>
      <c r="M19" s="20">
        <f>Điểm!O19</f>
        <v>0</v>
      </c>
      <c r="O19" s="21">
        <f t="shared" si="0"/>
        <v>23.97</v>
      </c>
      <c r="P19" s="4">
        <f t="shared" si="1"/>
        <v>22.900000000000002</v>
      </c>
      <c r="Q19" s="4">
        <f t="shared" si="2"/>
        <v>15.600000000000001</v>
      </c>
      <c r="R19" s="4">
        <f t="shared" si="3"/>
        <v>16.27</v>
      </c>
      <c r="S19" s="4">
        <f t="shared" si="4"/>
        <v>16.170000000000002</v>
      </c>
      <c r="T19" s="4">
        <f t="shared" si="5"/>
        <v>15.2</v>
      </c>
      <c r="U19" s="4">
        <f t="shared" si="6"/>
        <v>8.27</v>
      </c>
      <c r="V19" s="4">
        <f t="shared" si="7"/>
        <v>23.87</v>
      </c>
      <c r="W19" s="4">
        <f t="shared" si="8"/>
        <v>24.54</v>
      </c>
      <c r="X19" s="4">
        <f t="shared" si="9"/>
        <v>16.170000000000002</v>
      </c>
      <c r="Y19" s="4">
        <f t="shared" si="10"/>
        <v>8.27</v>
      </c>
      <c r="Z19" s="4">
        <f t="shared" si="11"/>
        <v>23.470000000000002</v>
      </c>
      <c r="AA19" s="4">
        <f t="shared" si="12"/>
        <v>16.170000000000002</v>
      </c>
      <c r="AB19" s="4">
        <f t="shared" si="13"/>
        <v>23.57</v>
      </c>
      <c r="AC19" s="4">
        <f t="shared" si="14"/>
        <v>15.57</v>
      </c>
      <c r="AD19" s="4">
        <f t="shared" si="15"/>
        <v>15.57</v>
      </c>
      <c r="AE19" s="4">
        <f t="shared" si="16"/>
        <v>16.27</v>
      </c>
      <c r="AF19" s="4">
        <f t="shared" si="17"/>
        <v>15.600000000000001</v>
      </c>
      <c r="AG19" s="4">
        <f t="shared" si="18"/>
        <v>8.27</v>
      </c>
      <c r="AH19" s="4">
        <f t="shared" si="19"/>
        <v>8.27</v>
      </c>
      <c r="AI19" s="4">
        <f t="shared" si="20"/>
        <v>15.57</v>
      </c>
    </row>
    <row r="20" spans="1:35" x14ac:dyDescent="0.25">
      <c r="A20" s="1" t="s">
        <v>91</v>
      </c>
      <c r="B20" s="4" t="s">
        <v>1002</v>
      </c>
      <c r="C20" s="20">
        <f>Điểm!E20</f>
        <v>6.3</v>
      </c>
      <c r="D20" s="20">
        <f>Điểm!F20</f>
        <v>5.63</v>
      </c>
      <c r="E20" s="20">
        <f>Điểm!G20</f>
        <v>4.83</v>
      </c>
      <c r="F20" s="20">
        <f>Điểm!H20</f>
        <v>0</v>
      </c>
      <c r="G20" s="20">
        <f>Điểm!I20</f>
        <v>6.87</v>
      </c>
      <c r="H20" s="20">
        <f>Điểm!J20</f>
        <v>0</v>
      </c>
      <c r="I20" s="20">
        <f>Điểm!K20</f>
        <v>0</v>
      </c>
      <c r="J20" s="20">
        <f>Điểm!L20</f>
        <v>5.63</v>
      </c>
      <c r="K20" s="20">
        <f>Điểm!M20</f>
        <v>0</v>
      </c>
      <c r="L20" s="20">
        <f>Điểm!N20</f>
        <v>0</v>
      </c>
      <c r="M20" s="20">
        <f>Điểm!O20</f>
        <v>0</v>
      </c>
      <c r="O20" s="21">
        <f t="shared" si="0"/>
        <v>16.759999999999998</v>
      </c>
      <c r="P20" s="4">
        <f t="shared" si="1"/>
        <v>17.559999999999999</v>
      </c>
      <c r="Q20" s="4">
        <f t="shared" si="2"/>
        <v>11.93</v>
      </c>
      <c r="R20" s="4">
        <f t="shared" si="3"/>
        <v>11.129999999999999</v>
      </c>
      <c r="S20" s="4">
        <f t="shared" si="4"/>
        <v>13.17</v>
      </c>
      <c r="T20" s="4">
        <f t="shared" si="5"/>
        <v>11.93</v>
      </c>
      <c r="U20" s="4">
        <f t="shared" si="6"/>
        <v>6.87</v>
      </c>
      <c r="V20" s="4">
        <f t="shared" si="7"/>
        <v>18.8</v>
      </c>
      <c r="W20" s="4">
        <f t="shared" si="8"/>
        <v>18</v>
      </c>
      <c r="X20" s="4">
        <f t="shared" si="9"/>
        <v>13.17</v>
      </c>
      <c r="Y20" s="4">
        <f t="shared" si="10"/>
        <v>6.87</v>
      </c>
      <c r="Z20" s="4">
        <f t="shared" si="11"/>
        <v>18.8</v>
      </c>
      <c r="AA20" s="4">
        <f t="shared" si="12"/>
        <v>13.17</v>
      </c>
      <c r="AB20" s="4">
        <f t="shared" si="13"/>
        <v>16.759999999999998</v>
      </c>
      <c r="AC20" s="4">
        <f t="shared" si="14"/>
        <v>12.5</v>
      </c>
      <c r="AD20" s="4">
        <f t="shared" si="15"/>
        <v>12.5</v>
      </c>
      <c r="AE20" s="4">
        <f t="shared" si="16"/>
        <v>11.129999999999999</v>
      </c>
      <c r="AF20" s="4">
        <f t="shared" si="17"/>
        <v>11.93</v>
      </c>
      <c r="AG20" s="4">
        <f t="shared" si="18"/>
        <v>6.87</v>
      </c>
      <c r="AH20" s="4">
        <f t="shared" si="19"/>
        <v>6.87</v>
      </c>
      <c r="AI20" s="4">
        <f t="shared" si="20"/>
        <v>12.5</v>
      </c>
    </row>
    <row r="21" spans="1:35" x14ac:dyDescent="0.25">
      <c r="A21" s="1" t="s">
        <v>96</v>
      </c>
      <c r="B21" s="4" t="s">
        <v>1003</v>
      </c>
      <c r="C21" s="20">
        <f>Điểm!E21</f>
        <v>7.33</v>
      </c>
      <c r="D21" s="20">
        <f>Điểm!F21</f>
        <v>0</v>
      </c>
      <c r="E21" s="20">
        <f>Điểm!G21</f>
        <v>0</v>
      </c>
      <c r="F21" s="20">
        <f>Điểm!H21</f>
        <v>0</v>
      </c>
      <c r="G21" s="20">
        <f>Điểm!I21</f>
        <v>7.2</v>
      </c>
      <c r="H21" s="20">
        <f>Điểm!J21</f>
        <v>8.23</v>
      </c>
      <c r="I21" s="20">
        <f>Điểm!K21</f>
        <v>8.1300000000000008</v>
      </c>
      <c r="J21" s="20">
        <f>Điểm!L21</f>
        <v>6.87</v>
      </c>
      <c r="K21" s="20">
        <f>Điểm!M21</f>
        <v>0</v>
      </c>
      <c r="L21" s="20">
        <f>Điểm!N21</f>
        <v>0</v>
      </c>
      <c r="M21" s="20">
        <f>Điểm!O21</f>
        <v>0</v>
      </c>
      <c r="O21" s="21">
        <f t="shared" si="0"/>
        <v>7.33</v>
      </c>
      <c r="P21" s="4">
        <f t="shared" si="1"/>
        <v>14.2</v>
      </c>
      <c r="Q21" s="4">
        <f t="shared" si="2"/>
        <v>7.33</v>
      </c>
      <c r="R21" s="4">
        <f t="shared" si="3"/>
        <v>7.33</v>
      </c>
      <c r="S21" s="4">
        <f t="shared" si="4"/>
        <v>14.530000000000001</v>
      </c>
      <c r="T21" s="4">
        <f t="shared" si="5"/>
        <v>14.2</v>
      </c>
      <c r="U21" s="4">
        <f t="shared" si="6"/>
        <v>23.560000000000002</v>
      </c>
      <c r="V21" s="4">
        <f t="shared" si="7"/>
        <v>14.530000000000001</v>
      </c>
      <c r="W21" s="4">
        <f t="shared" si="8"/>
        <v>14.530000000000001</v>
      </c>
      <c r="X21" s="4">
        <f t="shared" si="9"/>
        <v>22.660000000000004</v>
      </c>
      <c r="Y21" s="4">
        <f t="shared" si="10"/>
        <v>15.43</v>
      </c>
      <c r="Z21" s="4">
        <f t="shared" si="11"/>
        <v>21.400000000000002</v>
      </c>
      <c r="AA21" s="4">
        <f t="shared" si="12"/>
        <v>14.530000000000001</v>
      </c>
      <c r="AB21" s="4">
        <f t="shared" si="13"/>
        <v>14.2</v>
      </c>
      <c r="AC21" s="4">
        <f t="shared" si="14"/>
        <v>22.3</v>
      </c>
      <c r="AD21" s="4">
        <f t="shared" si="15"/>
        <v>22.200000000000003</v>
      </c>
      <c r="AE21" s="4">
        <f t="shared" si="16"/>
        <v>7.33</v>
      </c>
      <c r="AF21" s="4">
        <f t="shared" si="17"/>
        <v>7.33</v>
      </c>
      <c r="AG21" s="4">
        <f t="shared" si="18"/>
        <v>15.330000000000002</v>
      </c>
      <c r="AH21" s="4">
        <f t="shared" si="19"/>
        <v>15.43</v>
      </c>
      <c r="AI21" s="4">
        <f t="shared" si="20"/>
        <v>14.07</v>
      </c>
    </row>
    <row r="22" spans="1:35" x14ac:dyDescent="0.25">
      <c r="A22" s="1" t="s">
        <v>101</v>
      </c>
      <c r="B22" s="4" t="s">
        <v>1004</v>
      </c>
      <c r="C22" s="20">
        <f>Điểm!E22</f>
        <v>6.93</v>
      </c>
      <c r="D22" s="20">
        <f>Điểm!F22</f>
        <v>6.63</v>
      </c>
      <c r="E22" s="20">
        <f>Điểm!G22</f>
        <v>5.6</v>
      </c>
      <c r="F22" s="20">
        <f>Điểm!H22</f>
        <v>0</v>
      </c>
      <c r="G22" s="20">
        <f>Điểm!I22</f>
        <v>7.13</v>
      </c>
      <c r="H22" s="20">
        <f>Điểm!J22</f>
        <v>8.1</v>
      </c>
      <c r="I22" s="20">
        <f>Điểm!K22</f>
        <v>8.5</v>
      </c>
      <c r="J22" s="20">
        <f>Điểm!L22</f>
        <v>6.13</v>
      </c>
      <c r="K22" s="20">
        <f>Điểm!M22</f>
        <v>0</v>
      </c>
      <c r="L22" s="20">
        <f>Điểm!N22</f>
        <v>0</v>
      </c>
      <c r="M22" s="20">
        <f>Điểm!O22</f>
        <v>0</v>
      </c>
      <c r="O22" s="21">
        <f t="shared" si="0"/>
        <v>19.159999999999997</v>
      </c>
      <c r="P22" s="4">
        <f t="shared" si="1"/>
        <v>19.689999999999998</v>
      </c>
      <c r="Q22" s="4">
        <f t="shared" si="2"/>
        <v>13.559999999999999</v>
      </c>
      <c r="R22" s="4">
        <f t="shared" si="3"/>
        <v>12.53</v>
      </c>
      <c r="S22" s="4">
        <f t="shared" si="4"/>
        <v>14.059999999999999</v>
      </c>
      <c r="T22" s="4">
        <f t="shared" si="5"/>
        <v>13.059999999999999</v>
      </c>
      <c r="U22" s="4">
        <f t="shared" si="6"/>
        <v>23.73</v>
      </c>
      <c r="V22" s="4">
        <f t="shared" si="7"/>
        <v>20.689999999999998</v>
      </c>
      <c r="W22" s="4">
        <f t="shared" si="8"/>
        <v>19.66</v>
      </c>
      <c r="X22" s="4">
        <f t="shared" si="9"/>
        <v>22.56</v>
      </c>
      <c r="Y22" s="4">
        <f t="shared" si="10"/>
        <v>15.23</v>
      </c>
      <c r="Z22" s="4">
        <f t="shared" si="11"/>
        <v>20.189999999999998</v>
      </c>
      <c r="AA22" s="4">
        <f t="shared" si="12"/>
        <v>14.059999999999999</v>
      </c>
      <c r="AB22" s="4">
        <f t="shared" si="13"/>
        <v>18.66</v>
      </c>
      <c r="AC22" s="4">
        <f t="shared" si="14"/>
        <v>21.36</v>
      </c>
      <c r="AD22" s="4">
        <f t="shared" si="15"/>
        <v>21.759999999999998</v>
      </c>
      <c r="AE22" s="4">
        <f t="shared" si="16"/>
        <v>12.53</v>
      </c>
      <c r="AF22" s="4">
        <f t="shared" si="17"/>
        <v>13.559999999999999</v>
      </c>
      <c r="AG22" s="4">
        <f t="shared" si="18"/>
        <v>15.629999999999999</v>
      </c>
      <c r="AH22" s="4">
        <f t="shared" si="19"/>
        <v>15.23</v>
      </c>
      <c r="AI22" s="4">
        <f t="shared" si="20"/>
        <v>13.26</v>
      </c>
    </row>
    <row r="23" spans="1:35" x14ac:dyDescent="0.25">
      <c r="A23" s="1" t="s">
        <v>105</v>
      </c>
      <c r="B23" s="4" t="s">
        <v>1005</v>
      </c>
      <c r="C23" s="20">
        <f>Điểm!E23</f>
        <v>5.9</v>
      </c>
      <c r="D23" s="20">
        <f>Điểm!F23</f>
        <v>0</v>
      </c>
      <c r="E23" s="20">
        <f>Điểm!G23</f>
        <v>5.93</v>
      </c>
      <c r="F23" s="20">
        <f>Điểm!H23</f>
        <v>5.67</v>
      </c>
      <c r="G23" s="20">
        <f>Điểm!I23</f>
        <v>0</v>
      </c>
      <c r="H23" s="20">
        <f>Điểm!J23</f>
        <v>0</v>
      </c>
      <c r="I23" s="20">
        <f>Điểm!K23</f>
        <v>0</v>
      </c>
      <c r="J23" s="20">
        <f>Điểm!L23</f>
        <v>5.27</v>
      </c>
      <c r="K23" s="20">
        <f>Điểm!M23</f>
        <v>0</v>
      </c>
      <c r="L23" s="20">
        <f>Điểm!N23</f>
        <v>0</v>
      </c>
      <c r="M23" s="20">
        <f>Điểm!O23</f>
        <v>0</v>
      </c>
      <c r="O23" s="21">
        <f t="shared" si="0"/>
        <v>11.83</v>
      </c>
      <c r="P23" s="4">
        <f t="shared" si="1"/>
        <v>11.17</v>
      </c>
      <c r="Q23" s="4">
        <f t="shared" si="2"/>
        <v>11.57</v>
      </c>
      <c r="R23" s="4">
        <f t="shared" si="3"/>
        <v>17.5</v>
      </c>
      <c r="S23" s="4">
        <f t="shared" si="4"/>
        <v>11.57</v>
      </c>
      <c r="T23" s="4">
        <f t="shared" si="5"/>
        <v>16.84</v>
      </c>
      <c r="U23" s="4">
        <f t="shared" si="6"/>
        <v>0</v>
      </c>
      <c r="V23" s="4">
        <f t="shared" si="7"/>
        <v>5.9</v>
      </c>
      <c r="W23" s="4">
        <f t="shared" si="8"/>
        <v>11.83</v>
      </c>
      <c r="X23" s="4">
        <f t="shared" si="9"/>
        <v>5.9</v>
      </c>
      <c r="Y23" s="4">
        <f t="shared" si="10"/>
        <v>0</v>
      </c>
      <c r="Z23" s="4">
        <f t="shared" si="11"/>
        <v>11.17</v>
      </c>
      <c r="AA23" s="4">
        <f t="shared" si="12"/>
        <v>5.9</v>
      </c>
      <c r="AB23" s="4">
        <f t="shared" si="13"/>
        <v>17.100000000000001</v>
      </c>
      <c r="AC23" s="4">
        <f t="shared" si="14"/>
        <v>5.27</v>
      </c>
      <c r="AD23" s="4">
        <f t="shared" si="15"/>
        <v>5.27</v>
      </c>
      <c r="AE23" s="4">
        <f t="shared" si="16"/>
        <v>11.83</v>
      </c>
      <c r="AF23" s="4">
        <f t="shared" si="17"/>
        <v>5.9</v>
      </c>
      <c r="AG23" s="4">
        <f t="shared" si="18"/>
        <v>0</v>
      </c>
      <c r="AH23" s="4">
        <f t="shared" si="19"/>
        <v>0</v>
      </c>
      <c r="AI23" s="4">
        <f t="shared" si="20"/>
        <v>5.27</v>
      </c>
    </row>
    <row r="24" spans="1:35" x14ac:dyDescent="0.25">
      <c r="A24" s="1" t="s">
        <v>109</v>
      </c>
      <c r="B24" s="4" t="s">
        <v>1006</v>
      </c>
      <c r="C24" s="20">
        <f>Điểm!E24</f>
        <v>4.67</v>
      </c>
      <c r="D24" s="20">
        <f>Điểm!F24</f>
        <v>0</v>
      </c>
      <c r="E24" s="20">
        <f>Điểm!G24</f>
        <v>5.37</v>
      </c>
      <c r="F24" s="20">
        <f>Điểm!H24</f>
        <v>5.47</v>
      </c>
      <c r="G24" s="20">
        <f>Điểm!I24</f>
        <v>0</v>
      </c>
      <c r="H24" s="20">
        <f>Điểm!J24</f>
        <v>0</v>
      </c>
      <c r="I24" s="20">
        <f>Điểm!K24</f>
        <v>0</v>
      </c>
      <c r="J24" s="20">
        <f>Điểm!L24</f>
        <v>4.5</v>
      </c>
      <c r="K24" s="20">
        <f>Điểm!M24</f>
        <v>0</v>
      </c>
      <c r="L24" s="20">
        <f>Điểm!N24</f>
        <v>0</v>
      </c>
      <c r="M24" s="20">
        <f>Điểm!O24</f>
        <v>0</v>
      </c>
      <c r="O24" s="21">
        <f t="shared" si="0"/>
        <v>10.039999999999999</v>
      </c>
      <c r="P24" s="4">
        <f t="shared" si="1"/>
        <v>9.17</v>
      </c>
      <c r="Q24" s="4">
        <f t="shared" si="2"/>
        <v>10.14</v>
      </c>
      <c r="R24" s="4">
        <f t="shared" si="3"/>
        <v>15.509999999999998</v>
      </c>
      <c r="S24" s="4">
        <f t="shared" si="4"/>
        <v>10.14</v>
      </c>
      <c r="T24" s="4">
        <f t="shared" si="5"/>
        <v>14.64</v>
      </c>
      <c r="U24" s="4">
        <f t="shared" si="6"/>
        <v>0</v>
      </c>
      <c r="V24" s="4">
        <f t="shared" si="7"/>
        <v>4.67</v>
      </c>
      <c r="W24" s="4">
        <f t="shared" si="8"/>
        <v>10.039999999999999</v>
      </c>
      <c r="X24" s="4">
        <f t="shared" si="9"/>
        <v>4.67</v>
      </c>
      <c r="Y24" s="4">
        <f t="shared" si="10"/>
        <v>0</v>
      </c>
      <c r="Z24" s="4">
        <f t="shared" si="11"/>
        <v>9.17</v>
      </c>
      <c r="AA24" s="4">
        <f t="shared" si="12"/>
        <v>4.67</v>
      </c>
      <c r="AB24" s="4">
        <f t="shared" si="13"/>
        <v>14.54</v>
      </c>
      <c r="AC24" s="4">
        <f t="shared" si="14"/>
        <v>4.5</v>
      </c>
      <c r="AD24" s="4">
        <f t="shared" si="15"/>
        <v>4.5</v>
      </c>
      <c r="AE24" s="4">
        <f t="shared" si="16"/>
        <v>10.039999999999999</v>
      </c>
      <c r="AF24" s="4">
        <f t="shared" si="17"/>
        <v>4.67</v>
      </c>
      <c r="AG24" s="4">
        <f t="shared" si="18"/>
        <v>0</v>
      </c>
      <c r="AH24" s="4">
        <f t="shared" si="19"/>
        <v>0</v>
      </c>
      <c r="AI24" s="4">
        <f t="shared" si="20"/>
        <v>4.5</v>
      </c>
    </row>
    <row r="25" spans="1:35" x14ac:dyDescent="0.25">
      <c r="A25" s="1" t="s">
        <v>113</v>
      </c>
      <c r="B25" s="4" t="s">
        <v>1007</v>
      </c>
      <c r="C25" s="20">
        <f>Điểm!E25</f>
        <v>8.17</v>
      </c>
      <c r="D25" s="20">
        <f>Điểm!F25</f>
        <v>7.63</v>
      </c>
      <c r="E25" s="20">
        <f>Điểm!G25</f>
        <v>7.63</v>
      </c>
      <c r="F25" s="20">
        <f>Điểm!H25</f>
        <v>0</v>
      </c>
      <c r="G25" s="20">
        <f>Điểm!I25</f>
        <v>7.53</v>
      </c>
      <c r="H25" s="20">
        <f>Điểm!J25</f>
        <v>0</v>
      </c>
      <c r="I25" s="20">
        <f>Điểm!K25</f>
        <v>0</v>
      </c>
      <c r="J25" s="20">
        <f>Điểm!L25</f>
        <v>6.67</v>
      </c>
      <c r="K25" s="20">
        <f>Điểm!M25</f>
        <v>0</v>
      </c>
      <c r="L25" s="20">
        <f>Điểm!N25</f>
        <v>0</v>
      </c>
      <c r="M25" s="20">
        <f>Điểm!O25</f>
        <v>0</v>
      </c>
      <c r="O25" s="21">
        <f t="shared" si="0"/>
        <v>23.43</v>
      </c>
      <c r="P25" s="4">
        <f t="shared" si="1"/>
        <v>22.47</v>
      </c>
      <c r="Q25" s="4">
        <f t="shared" si="2"/>
        <v>15.8</v>
      </c>
      <c r="R25" s="4">
        <f t="shared" si="3"/>
        <v>15.8</v>
      </c>
      <c r="S25" s="4">
        <f t="shared" si="4"/>
        <v>15.7</v>
      </c>
      <c r="T25" s="4">
        <f t="shared" si="5"/>
        <v>14.84</v>
      </c>
      <c r="U25" s="4">
        <f t="shared" si="6"/>
        <v>7.53</v>
      </c>
      <c r="V25" s="4">
        <f t="shared" si="7"/>
        <v>23.330000000000002</v>
      </c>
      <c r="W25" s="4">
        <f t="shared" si="8"/>
        <v>23.330000000000002</v>
      </c>
      <c r="X25" s="4">
        <f t="shared" si="9"/>
        <v>15.7</v>
      </c>
      <c r="Y25" s="4">
        <f t="shared" si="10"/>
        <v>7.53</v>
      </c>
      <c r="Z25" s="4">
        <f t="shared" si="11"/>
        <v>22.369999999999997</v>
      </c>
      <c r="AA25" s="4">
        <f t="shared" si="12"/>
        <v>15.7</v>
      </c>
      <c r="AB25" s="4">
        <f t="shared" si="13"/>
        <v>22.47</v>
      </c>
      <c r="AC25" s="4">
        <f t="shared" si="14"/>
        <v>14.2</v>
      </c>
      <c r="AD25" s="4">
        <f t="shared" si="15"/>
        <v>14.2</v>
      </c>
      <c r="AE25" s="4">
        <f t="shared" si="16"/>
        <v>15.8</v>
      </c>
      <c r="AF25" s="4">
        <f t="shared" si="17"/>
        <v>15.8</v>
      </c>
      <c r="AG25" s="4">
        <f t="shared" si="18"/>
        <v>7.53</v>
      </c>
      <c r="AH25" s="4">
        <f t="shared" si="19"/>
        <v>7.53</v>
      </c>
      <c r="AI25" s="4">
        <f t="shared" si="20"/>
        <v>14.2</v>
      </c>
    </row>
    <row r="26" spans="1:35" x14ac:dyDescent="0.25">
      <c r="A26" s="1" t="s">
        <v>118</v>
      </c>
      <c r="B26" s="4" t="s">
        <v>1008</v>
      </c>
      <c r="C26" s="20">
        <f>Điểm!E26</f>
        <v>7.53</v>
      </c>
      <c r="D26" s="20">
        <f>Điểm!F26</f>
        <v>7.23</v>
      </c>
      <c r="E26" s="20">
        <f>Điểm!G26</f>
        <v>7.63</v>
      </c>
      <c r="F26" s="20">
        <f>Điểm!H26</f>
        <v>0</v>
      </c>
      <c r="G26" s="20">
        <f>Điểm!I26</f>
        <v>6.8</v>
      </c>
      <c r="H26" s="20">
        <f>Điểm!J26</f>
        <v>7.37</v>
      </c>
      <c r="I26" s="20">
        <f>Điểm!K26</f>
        <v>7</v>
      </c>
      <c r="J26" s="20">
        <f>Điểm!L26</f>
        <v>7.57</v>
      </c>
      <c r="K26" s="20">
        <f>Điểm!M26</f>
        <v>0</v>
      </c>
      <c r="L26" s="20">
        <f>Điểm!N26</f>
        <v>0</v>
      </c>
      <c r="M26" s="20">
        <f>Điểm!O26</f>
        <v>0</v>
      </c>
      <c r="O26" s="21">
        <f t="shared" si="0"/>
        <v>22.39</v>
      </c>
      <c r="P26" s="4">
        <f t="shared" si="1"/>
        <v>22.330000000000002</v>
      </c>
      <c r="Q26" s="4">
        <f t="shared" si="2"/>
        <v>14.760000000000002</v>
      </c>
      <c r="R26" s="4">
        <f t="shared" si="3"/>
        <v>15.16</v>
      </c>
      <c r="S26" s="4">
        <f t="shared" si="4"/>
        <v>14.33</v>
      </c>
      <c r="T26" s="4">
        <f t="shared" si="5"/>
        <v>15.100000000000001</v>
      </c>
      <c r="U26" s="4">
        <f t="shared" si="6"/>
        <v>21.17</v>
      </c>
      <c r="V26" s="4">
        <f t="shared" si="7"/>
        <v>21.560000000000002</v>
      </c>
      <c r="W26" s="4">
        <f t="shared" si="8"/>
        <v>21.96</v>
      </c>
      <c r="X26" s="4">
        <f t="shared" si="9"/>
        <v>21.33</v>
      </c>
      <c r="Y26" s="4">
        <f t="shared" si="10"/>
        <v>14.17</v>
      </c>
      <c r="Z26" s="4">
        <f t="shared" si="11"/>
        <v>21.9</v>
      </c>
      <c r="AA26" s="4">
        <f t="shared" si="12"/>
        <v>14.33</v>
      </c>
      <c r="AB26" s="4">
        <f t="shared" si="13"/>
        <v>22.73</v>
      </c>
      <c r="AC26" s="4">
        <f t="shared" si="14"/>
        <v>21.740000000000002</v>
      </c>
      <c r="AD26" s="4">
        <f t="shared" si="15"/>
        <v>21.37</v>
      </c>
      <c r="AE26" s="4">
        <f t="shared" si="16"/>
        <v>15.16</v>
      </c>
      <c r="AF26" s="4">
        <f t="shared" si="17"/>
        <v>14.760000000000002</v>
      </c>
      <c r="AG26" s="4">
        <f t="shared" si="18"/>
        <v>13.8</v>
      </c>
      <c r="AH26" s="4">
        <f t="shared" si="19"/>
        <v>14.17</v>
      </c>
      <c r="AI26" s="4">
        <f t="shared" si="20"/>
        <v>14.370000000000001</v>
      </c>
    </row>
    <row r="27" spans="1:35" x14ac:dyDescent="0.25">
      <c r="A27" s="1" t="s">
        <v>123</v>
      </c>
      <c r="B27" s="4" t="s">
        <v>1009</v>
      </c>
      <c r="C27" s="20">
        <f>Điểm!E27</f>
        <v>6.37</v>
      </c>
      <c r="D27" s="20">
        <f>Điểm!F27</f>
        <v>6.53</v>
      </c>
      <c r="E27" s="20">
        <f>Điểm!G27</f>
        <v>7.63</v>
      </c>
      <c r="F27" s="20">
        <f>Điểm!H27</f>
        <v>0</v>
      </c>
      <c r="G27" s="20">
        <f>Điểm!I27</f>
        <v>0</v>
      </c>
      <c r="H27" s="20">
        <f>Điểm!J27</f>
        <v>0</v>
      </c>
      <c r="I27" s="20">
        <f>Điểm!K27</f>
        <v>0</v>
      </c>
      <c r="J27" s="20">
        <f>Điểm!L27</f>
        <v>5.93</v>
      </c>
      <c r="K27" s="20">
        <f>Điểm!M27</f>
        <v>0</v>
      </c>
      <c r="L27" s="20">
        <f>Điểm!N27</f>
        <v>0</v>
      </c>
      <c r="M27" s="20">
        <f>Điểm!O27</f>
        <v>0</v>
      </c>
      <c r="O27" s="21">
        <f t="shared" si="0"/>
        <v>20.53</v>
      </c>
      <c r="P27" s="4">
        <f t="shared" si="1"/>
        <v>18.829999999999998</v>
      </c>
      <c r="Q27" s="4">
        <f t="shared" si="2"/>
        <v>12.9</v>
      </c>
      <c r="R27" s="4">
        <f t="shared" si="3"/>
        <v>14</v>
      </c>
      <c r="S27" s="4">
        <f t="shared" si="4"/>
        <v>6.37</v>
      </c>
      <c r="T27" s="4">
        <f t="shared" si="5"/>
        <v>12.3</v>
      </c>
      <c r="U27" s="4">
        <f t="shared" si="6"/>
        <v>0</v>
      </c>
      <c r="V27" s="4">
        <f t="shared" si="7"/>
        <v>12.9</v>
      </c>
      <c r="W27" s="4">
        <f t="shared" si="8"/>
        <v>14</v>
      </c>
      <c r="X27" s="4">
        <f t="shared" si="9"/>
        <v>6.37</v>
      </c>
      <c r="Y27" s="4">
        <f t="shared" si="10"/>
        <v>0</v>
      </c>
      <c r="Z27" s="4">
        <f t="shared" si="11"/>
        <v>12.3</v>
      </c>
      <c r="AA27" s="4">
        <f t="shared" si="12"/>
        <v>6.37</v>
      </c>
      <c r="AB27" s="4">
        <f t="shared" si="13"/>
        <v>19.93</v>
      </c>
      <c r="AC27" s="4">
        <f t="shared" si="14"/>
        <v>5.93</v>
      </c>
      <c r="AD27" s="4">
        <f t="shared" si="15"/>
        <v>5.93</v>
      </c>
      <c r="AE27" s="4">
        <f t="shared" si="16"/>
        <v>14</v>
      </c>
      <c r="AF27" s="4">
        <f t="shared" si="17"/>
        <v>12.9</v>
      </c>
      <c r="AG27" s="4">
        <f t="shared" si="18"/>
        <v>0</v>
      </c>
      <c r="AH27" s="4">
        <f t="shared" si="19"/>
        <v>0</v>
      </c>
      <c r="AI27" s="4">
        <f t="shared" si="20"/>
        <v>5.93</v>
      </c>
    </row>
    <row r="28" spans="1:35" x14ac:dyDescent="0.25">
      <c r="A28" s="1" t="s">
        <v>127</v>
      </c>
      <c r="B28" s="4" t="s">
        <v>1010</v>
      </c>
      <c r="C28" s="20">
        <f>Điểm!E28</f>
        <v>6.97</v>
      </c>
      <c r="D28" s="20">
        <f>Điểm!F28</f>
        <v>6.17</v>
      </c>
      <c r="E28" s="20">
        <f>Điểm!G28</f>
        <v>6.97</v>
      </c>
      <c r="F28" s="20">
        <f>Điểm!H28</f>
        <v>0</v>
      </c>
      <c r="G28" s="20">
        <f>Điểm!I28</f>
        <v>6.63</v>
      </c>
      <c r="H28" s="20">
        <f>Điểm!J28</f>
        <v>0</v>
      </c>
      <c r="I28" s="20">
        <f>Điểm!K28</f>
        <v>0</v>
      </c>
      <c r="J28" s="20">
        <f>Điểm!L28</f>
        <v>5.27</v>
      </c>
      <c r="K28" s="20">
        <f>Điểm!M28</f>
        <v>0</v>
      </c>
      <c r="L28" s="20">
        <f>Điểm!N28</f>
        <v>0</v>
      </c>
      <c r="M28" s="20">
        <f>Điểm!O28</f>
        <v>0</v>
      </c>
      <c r="O28" s="21">
        <f t="shared" si="0"/>
        <v>20.11</v>
      </c>
      <c r="P28" s="4">
        <f t="shared" si="1"/>
        <v>18.41</v>
      </c>
      <c r="Q28" s="4">
        <f t="shared" si="2"/>
        <v>13.14</v>
      </c>
      <c r="R28" s="4">
        <f t="shared" si="3"/>
        <v>13.94</v>
      </c>
      <c r="S28" s="4">
        <f t="shared" si="4"/>
        <v>13.6</v>
      </c>
      <c r="T28" s="4">
        <f t="shared" si="5"/>
        <v>12.239999999999998</v>
      </c>
      <c r="U28" s="4">
        <f t="shared" si="6"/>
        <v>6.63</v>
      </c>
      <c r="V28" s="4">
        <f t="shared" si="7"/>
        <v>19.77</v>
      </c>
      <c r="W28" s="4">
        <f t="shared" si="8"/>
        <v>20.57</v>
      </c>
      <c r="X28" s="4">
        <f t="shared" si="9"/>
        <v>13.6</v>
      </c>
      <c r="Y28" s="4">
        <f t="shared" si="10"/>
        <v>6.63</v>
      </c>
      <c r="Z28" s="4">
        <f t="shared" si="11"/>
        <v>18.869999999999997</v>
      </c>
      <c r="AA28" s="4">
        <f t="shared" si="12"/>
        <v>13.6</v>
      </c>
      <c r="AB28" s="4">
        <f t="shared" si="13"/>
        <v>19.21</v>
      </c>
      <c r="AC28" s="4">
        <f t="shared" si="14"/>
        <v>11.899999999999999</v>
      </c>
      <c r="AD28" s="4">
        <f t="shared" si="15"/>
        <v>11.899999999999999</v>
      </c>
      <c r="AE28" s="4">
        <f t="shared" si="16"/>
        <v>13.94</v>
      </c>
      <c r="AF28" s="4">
        <f t="shared" si="17"/>
        <v>13.14</v>
      </c>
      <c r="AG28" s="4">
        <f t="shared" si="18"/>
        <v>6.63</v>
      </c>
      <c r="AH28" s="4">
        <f t="shared" si="19"/>
        <v>6.63</v>
      </c>
      <c r="AI28" s="4">
        <f t="shared" si="20"/>
        <v>11.899999999999999</v>
      </c>
    </row>
    <row r="29" spans="1:35" x14ac:dyDescent="0.25">
      <c r="A29" s="1" t="s">
        <v>132</v>
      </c>
      <c r="B29" s="4" t="s">
        <v>1011</v>
      </c>
      <c r="C29" s="20">
        <f>Điểm!E29</f>
        <v>6.27</v>
      </c>
      <c r="D29" s="20">
        <f>Điểm!F29</f>
        <v>0</v>
      </c>
      <c r="E29" s="20">
        <f>Điểm!G29</f>
        <v>0</v>
      </c>
      <c r="F29" s="20">
        <f>Điểm!H29</f>
        <v>0</v>
      </c>
      <c r="G29" s="20">
        <f>Điểm!I29</f>
        <v>6.6</v>
      </c>
      <c r="H29" s="20">
        <f>Điểm!J29</f>
        <v>7.9</v>
      </c>
      <c r="I29" s="20">
        <f>Điểm!K29</f>
        <v>7.7</v>
      </c>
      <c r="J29" s="20">
        <f>Điểm!L29</f>
        <v>7.9</v>
      </c>
      <c r="K29" s="20">
        <f>Điểm!M29</f>
        <v>0</v>
      </c>
      <c r="L29" s="20">
        <f>Điểm!N29</f>
        <v>0</v>
      </c>
      <c r="M29" s="20">
        <f>Điểm!O29</f>
        <v>0</v>
      </c>
      <c r="O29" s="21">
        <f t="shared" si="0"/>
        <v>6.27</v>
      </c>
      <c r="P29" s="4">
        <f t="shared" si="1"/>
        <v>14.17</v>
      </c>
      <c r="Q29" s="4">
        <f t="shared" si="2"/>
        <v>6.27</v>
      </c>
      <c r="R29" s="4">
        <f t="shared" si="3"/>
        <v>6.27</v>
      </c>
      <c r="S29" s="4">
        <f t="shared" si="4"/>
        <v>12.87</v>
      </c>
      <c r="T29" s="4">
        <f t="shared" si="5"/>
        <v>14.17</v>
      </c>
      <c r="U29" s="4">
        <f t="shared" si="6"/>
        <v>22.2</v>
      </c>
      <c r="V29" s="4">
        <f t="shared" si="7"/>
        <v>12.87</v>
      </c>
      <c r="W29" s="4">
        <f t="shared" si="8"/>
        <v>12.87</v>
      </c>
      <c r="X29" s="4">
        <f t="shared" si="9"/>
        <v>20.57</v>
      </c>
      <c r="Y29" s="4">
        <f t="shared" si="10"/>
        <v>14.5</v>
      </c>
      <c r="Z29" s="4">
        <f t="shared" si="11"/>
        <v>20.77</v>
      </c>
      <c r="AA29" s="4">
        <f t="shared" si="12"/>
        <v>12.87</v>
      </c>
      <c r="AB29" s="4">
        <f t="shared" si="13"/>
        <v>14.17</v>
      </c>
      <c r="AC29" s="4">
        <f t="shared" si="14"/>
        <v>22.4</v>
      </c>
      <c r="AD29" s="4">
        <f t="shared" si="15"/>
        <v>22.200000000000003</v>
      </c>
      <c r="AE29" s="4">
        <f t="shared" si="16"/>
        <v>6.27</v>
      </c>
      <c r="AF29" s="4">
        <f t="shared" si="17"/>
        <v>6.27</v>
      </c>
      <c r="AG29" s="4">
        <f t="shared" si="18"/>
        <v>14.3</v>
      </c>
      <c r="AH29" s="4">
        <f t="shared" si="19"/>
        <v>14.5</v>
      </c>
      <c r="AI29" s="4">
        <f t="shared" si="20"/>
        <v>14.5</v>
      </c>
    </row>
    <row r="30" spans="1:35" x14ac:dyDescent="0.25">
      <c r="A30" s="1" t="s">
        <v>137</v>
      </c>
      <c r="B30" s="4" t="s">
        <v>1012</v>
      </c>
      <c r="C30" s="20">
        <f>Điểm!E30</f>
        <v>6.77</v>
      </c>
      <c r="D30" s="20">
        <f>Điểm!F30</f>
        <v>7.1</v>
      </c>
      <c r="E30" s="20">
        <f>Điểm!G30</f>
        <v>6.47</v>
      </c>
      <c r="F30" s="20">
        <f>Điểm!H30</f>
        <v>0</v>
      </c>
      <c r="G30" s="20">
        <f>Điểm!I30</f>
        <v>7.4</v>
      </c>
      <c r="H30" s="20">
        <f>Điểm!J30</f>
        <v>0</v>
      </c>
      <c r="I30" s="20">
        <f>Điểm!K30</f>
        <v>0</v>
      </c>
      <c r="J30" s="20">
        <f>Điểm!L30</f>
        <v>6.13</v>
      </c>
      <c r="K30" s="20">
        <f>Điểm!M30</f>
        <v>0</v>
      </c>
      <c r="L30" s="20">
        <f>Điểm!N30</f>
        <v>0</v>
      </c>
      <c r="M30" s="20">
        <f>Điểm!O30</f>
        <v>0</v>
      </c>
      <c r="O30" s="21">
        <f t="shared" si="0"/>
        <v>20.34</v>
      </c>
      <c r="P30" s="4">
        <f t="shared" si="1"/>
        <v>20</v>
      </c>
      <c r="Q30" s="4">
        <f t="shared" si="2"/>
        <v>13.87</v>
      </c>
      <c r="R30" s="4">
        <f t="shared" si="3"/>
        <v>13.239999999999998</v>
      </c>
      <c r="S30" s="4">
        <f t="shared" si="4"/>
        <v>14.17</v>
      </c>
      <c r="T30" s="4">
        <f t="shared" si="5"/>
        <v>12.899999999999999</v>
      </c>
      <c r="U30" s="4">
        <f t="shared" si="6"/>
        <v>7.4</v>
      </c>
      <c r="V30" s="4">
        <f t="shared" si="7"/>
        <v>21.27</v>
      </c>
      <c r="W30" s="4">
        <f t="shared" si="8"/>
        <v>20.64</v>
      </c>
      <c r="X30" s="4">
        <f t="shared" si="9"/>
        <v>14.17</v>
      </c>
      <c r="Y30" s="4">
        <f t="shared" si="10"/>
        <v>7.4</v>
      </c>
      <c r="Z30" s="4">
        <f t="shared" si="11"/>
        <v>20.3</v>
      </c>
      <c r="AA30" s="4">
        <f t="shared" si="12"/>
        <v>14.17</v>
      </c>
      <c r="AB30" s="4">
        <f t="shared" si="13"/>
        <v>19.369999999999997</v>
      </c>
      <c r="AC30" s="4">
        <f t="shared" si="14"/>
        <v>13.530000000000001</v>
      </c>
      <c r="AD30" s="4">
        <f t="shared" si="15"/>
        <v>13.530000000000001</v>
      </c>
      <c r="AE30" s="4">
        <f t="shared" si="16"/>
        <v>13.239999999999998</v>
      </c>
      <c r="AF30" s="4">
        <f t="shared" si="17"/>
        <v>13.87</v>
      </c>
      <c r="AG30" s="4">
        <f t="shared" si="18"/>
        <v>7.4</v>
      </c>
      <c r="AH30" s="4">
        <f t="shared" si="19"/>
        <v>7.4</v>
      </c>
      <c r="AI30" s="4">
        <f t="shared" si="20"/>
        <v>13.530000000000001</v>
      </c>
    </row>
    <row r="31" spans="1:35" x14ac:dyDescent="0.25">
      <c r="A31" s="1" t="s">
        <v>142</v>
      </c>
      <c r="B31" s="4" t="s">
        <v>1013</v>
      </c>
      <c r="C31" s="20">
        <f>Điểm!E31</f>
        <v>6.47</v>
      </c>
      <c r="D31" s="20">
        <f>Điểm!F31</f>
        <v>0</v>
      </c>
      <c r="E31" s="20">
        <f>Điểm!G31</f>
        <v>0</v>
      </c>
      <c r="F31" s="20">
        <f>Điểm!H31</f>
        <v>0</v>
      </c>
      <c r="G31" s="20">
        <f>Điểm!I31</f>
        <v>6.2</v>
      </c>
      <c r="H31" s="20">
        <f>Điểm!J31</f>
        <v>6.23</v>
      </c>
      <c r="I31" s="20">
        <f>Điểm!K31</f>
        <v>5.87</v>
      </c>
      <c r="J31" s="20">
        <f>Điểm!L31</f>
        <v>6.17</v>
      </c>
      <c r="K31" s="20">
        <f>Điểm!M31</f>
        <v>0</v>
      </c>
      <c r="L31" s="20">
        <f>Điểm!N31</f>
        <v>0</v>
      </c>
      <c r="M31" s="20">
        <f>Điểm!O31</f>
        <v>0</v>
      </c>
      <c r="O31" s="21">
        <f t="shared" si="0"/>
        <v>6.47</v>
      </c>
      <c r="P31" s="4">
        <f t="shared" si="1"/>
        <v>12.64</v>
      </c>
      <c r="Q31" s="4">
        <f t="shared" si="2"/>
        <v>6.47</v>
      </c>
      <c r="R31" s="4">
        <f t="shared" si="3"/>
        <v>6.47</v>
      </c>
      <c r="S31" s="4">
        <f t="shared" si="4"/>
        <v>12.67</v>
      </c>
      <c r="T31" s="4">
        <f t="shared" si="5"/>
        <v>12.64</v>
      </c>
      <c r="U31" s="4">
        <f t="shared" si="6"/>
        <v>18.3</v>
      </c>
      <c r="V31" s="4">
        <f t="shared" si="7"/>
        <v>12.67</v>
      </c>
      <c r="W31" s="4">
        <f t="shared" si="8"/>
        <v>12.67</v>
      </c>
      <c r="X31" s="4">
        <f t="shared" si="9"/>
        <v>18.54</v>
      </c>
      <c r="Y31" s="4">
        <f t="shared" si="10"/>
        <v>12.43</v>
      </c>
      <c r="Z31" s="4">
        <f t="shared" si="11"/>
        <v>18.84</v>
      </c>
      <c r="AA31" s="4">
        <f t="shared" si="12"/>
        <v>12.67</v>
      </c>
      <c r="AB31" s="4">
        <f t="shared" si="13"/>
        <v>12.64</v>
      </c>
      <c r="AC31" s="4">
        <f t="shared" si="14"/>
        <v>18.600000000000001</v>
      </c>
      <c r="AD31" s="4">
        <f t="shared" si="15"/>
        <v>18.240000000000002</v>
      </c>
      <c r="AE31" s="4">
        <f t="shared" si="16"/>
        <v>6.47</v>
      </c>
      <c r="AF31" s="4">
        <f t="shared" si="17"/>
        <v>6.47</v>
      </c>
      <c r="AG31" s="4">
        <f t="shared" si="18"/>
        <v>12.07</v>
      </c>
      <c r="AH31" s="4">
        <f t="shared" si="19"/>
        <v>12.43</v>
      </c>
      <c r="AI31" s="4">
        <f t="shared" si="20"/>
        <v>12.370000000000001</v>
      </c>
    </row>
    <row r="32" spans="1:35" x14ac:dyDescent="0.25">
      <c r="A32" s="1" t="s">
        <v>147</v>
      </c>
      <c r="B32" s="4" t="s">
        <v>1014</v>
      </c>
      <c r="C32" s="20">
        <f>Điểm!E32</f>
        <v>6.13</v>
      </c>
      <c r="D32" s="20">
        <f>Điểm!F32</f>
        <v>6.4</v>
      </c>
      <c r="E32" s="20">
        <f>Điểm!G32</f>
        <v>5.83</v>
      </c>
      <c r="F32" s="20">
        <f>Điểm!H32</f>
        <v>0</v>
      </c>
      <c r="G32" s="20">
        <f>Điểm!I32</f>
        <v>7.7</v>
      </c>
      <c r="H32" s="20">
        <f>Điểm!J32</f>
        <v>8.5</v>
      </c>
      <c r="I32" s="20">
        <f>Điểm!K32</f>
        <v>8.4</v>
      </c>
      <c r="J32" s="20">
        <f>Điểm!L32</f>
        <v>6.43</v>
      </c>
      <c r="K32" s="20">
        <f>Điểm!M32</f>
        <v>0</v>
      </c>
      <c r="L32" s="20">
        <f>Điểm!N32</f>
        <v>0</v>
      </c>
      <c r="M32" s="20">
        <f>Điểm!O32</f>
        <v>0</v>
      </c>
      <c r="O32" s="21">
        <f t="shared" si="0"/>
        <v>18.36</v>
      </c>
      <c r="P32" s="4">
        <f t="shared" si="1"/>
        <v>18.96</v>
      </c>
      <c r="Q32" s="4">
        <f t="shared" si="2"/>
        <v>12.530000000000001</v>
      </c>
      <c r="R32" s="4">
        <f t="shared" si="3"/>
        <v>11.96</v>
      </c>
      <c r="S32" s="4">
        <f t="shared" si="4"/>
        <v>13.83</v>
      </c>
      <c r="T32" s="4">
        <f t="shared" si="5"/>
        <v>12.559999999999999</v>
      </c>
      <c r="U32" s="4">
        <f t="shared" si="6"/>
        <v>24.6</v>
      </c>
      <c r="V32" s="4">
        <f t="shared" si="7"/>
        <v>20.23</v>
      </c>
      <c r="W32" s="4">
        <f t="shared" si="8"/>
        <v>19.66</v>
      </c>
      <c r="X32" s="4">
        <f t="shared" si="9"/>
        <v>22.23</v>
      </c>
      <c r="Y32" s="4">
        <f t="shared" si="10"/>
        <v>16.2</v>
      </c>
      <c r="Z32" s="4">
        <f t="shared" si="11"/>
        <v>20.259999999999998</v>
      </c>
      <c r="AA32" s="4">
        <f t="shared" si="12"/>
        <v>13.83</v>
      </c>
      <c r="AB32" s="4">
        <f t="shared" si="13"/>
        <v>18.39</v>
      </c>
      <c r="AC32" s="4">
        <f t="shared" si="14"/>
        <v>22.63</v>
      </c>
      <c r="AD32" s="4">
        <f t="shared" si="15"/>
        <v>22.53</v>
      </c>
      <c r="AE32" s="4">
        <f t="shared" si="16"/>
        <v>11.96</v>
      </c>
      <c r="AF32" s="4">
        <f t="shared" si="17"/>
        <v>12.530000000000001</v>
      </c>
      <c r="AG32" s="4">
        <f t="shared" si="18"/>
        <v>16.100000000000001</v>
      </c>
      <c r="AH32" s="4">
        <f t="shared" si="19"/>
        <v>16.2</v>
      </c>
      <c r="AI32" s="4">
        <f t="shared" si="20"/>
        <v>14.129999999999999</v>
      </c>
    </row>
    <row r="33" spans="1:35" x14ac:dyDescent="0.25">
      <c r="A33" s="1" t="s">
        <v>152</v>
      </c>
      <c r="B33" s="4" t="s">
        <v>1015</v>
      </c>
      <c r="C33" s="20">
        <f>Điểm!E33</f>
        <v>5.37</v>
      </c>
      <c r="D33" s="20">
        <f>Điểm!F33</f>
        <v>4.33</v>
      </c>
      <c r="E33" s="20">
        <f>Điểm!G33</f>
        <v>4.8</v>
      </c>
      <c r="F33" s="20">
        <f>Điểm!H33</f>
        <v>0</v>
      </c>
      <c r="G33" s="20">
        <f>Điểm!I33</f>
        <v>0</v>
      </c>
      <c r="H33" s="20">
        <f>Điểm!J33</f>
        <v>0</v>
      </c>
      <c r="I33" s="20">
        <f>Điểm!K33</f>
        <v>0</v>
      </c>
      <c r="J33" s="20">
        <f>Điểm!L33</f>
        <v>5.4</v>
      </c>
      <c r="K33" s="20">
        <f>Điểm!M33</f>
        <v>0</v>
      </c>
      <c r="L33" s="20">
        <f>Điểm!N33</f>
        <v>0</v>
      </c>
      <c r="M33" s="20">
        <f>Điểm!O33</f>
        <v>0</v>
      </c>
      <c r="O33" s="21">
        <f t="shared" si="0"/>
        <v>14.5</v>
      </c>
      <c r="P33" s="4">
        <f t="shared" si="1"/>
        <v>15.1</v>
      </c>
      <c r="Q33" s="4">
        <f t="shared" si="2"/>
        <v>9.6999999999999993</v>
      </c>
      <c r="R33" s="4">
        <f t="shared" si="3"/>
        <v>10.17</v>
      </c>
      <c r="S33" s="4">
        <f t="shared" si="4"/>
        <v>5.37</v>
      </c>
      <c r="T33" s="4">
        <f t="shared" si="5"/>
        <v>10.77</v>
      </c>
      <c r="U33" s="4">
        <f t="shared" si="6"/>
        <v>0</v>
      </c>
      <c r="V33" s="4">
        <f t="shared" si="7"/>
        <v>9.6999999999999993</v>
      </c>
      <c r="W33" s="4">
        <f t="shared" si="8"/>
        <v>10.17</v>
      </c>
      <c r="X33" s="4">
        <f t="shared" si="9"/>
        <v>5.37</v>
      </c>
      <c r="Y33" s="4">
        <f t="shared" si="10"/>
        <v>0</v>
      </c>
      <c r="Z33" s="4">
        <f t="shared" si="11"/>
        <v>10.77</v>
      </c>
      <c r="AA33" s="4">
        <f t="shared" si="12"/>
        <v>5.37</v>
      </c>
      <c r="AB33" s="4">
        <f t="shared" si="13"/>
        <v>15.57</v>
      </c>
      <c r="AC33" s="4">
        <f t="shared" si="14"/>
        <v>5.4</v>
      </c>
      <c r="AD33" s="4">
        <f t="shared" si="15"/>
        <v>5.4</v>
      </c>
      <c r="AE33" s="4">
        <f t="shared" si="16"/>
        <v>10.17</v>
      </c>
      <c r="AF33" s="4">
        <f t="shared" si="17"/>
        <v>9.6999999999999993</v>
      </c>
      <c r="AG33" s="4">
        <f t="shared" si="18"/>
        <v>0</v>
      </c>
      <c r="AH33" s="4">
        <f t="shared" si="19"/>
        <v>0</v>
      </c>
      <c r="AI33" s="4">
        <f t="shared" si="20"/>
        <v>5.4</v>
      </c>
    </row>
    <row r="34" spans="1:35" x14ac:dyDescent="0.25">
      <c r="A34" s="1" t="s">
        <v>157</v>
      </c>
      <c r="B34" s="4" t="s">
        <v>1016</v>
      </c>
      <c r="C34" s="20">
        <f>Điểm!E34</f>
        <v>5.97</v>
      </c>
      <c r="D34" s="20">
        <f>Điểm!F34</f>
        <v>6.23</v>
      </c>
      <c r="E34" s="20">
        <f>Điểm!G34</f>
        <v>6.33</v>
      </c>
      <c r="F34" s="20">
        <f>Điểm!H34</f>
        <v>6.37</v>
      </c>
      <c r="G34" s="20">
        <f>Điểm!I34</f>
        <v>0</v>
      </c>
      <c r="H34" s="20">
        <f>Điểm!J34</f>
        <v>0</v>
      </c>
      <c r="I34" s="20">
        <f>Điểm!K34</f>
        <v>0</v>
      </c>
      <c r="J34" s="20">
        <f>Điểm!L34</f>
        <v>5.7</v>
      </c>
      <c r="K34" s="20">
        <f>Điểm!M34</f>
        <v>0</v>
      </c>
      <c r="L34" s="20">
        <f>Điểm!N34</f>
        <v>0</v>
      </c>
      <c r="M34" s="20">
        <f>Điểm!O34</f>
        <v>0</v>
      </c>
      <c r="O34" s="21">
        <f t="shared" si="0"/>
        <v>18.53</v>
      </c>
      <c r="P34" s="4">
        <f t="shared" si="1"/>
        <v>17.899999999999999</v>
      </c>
      <c r="Q34" s="4">
        <f t="shared" si="2"/>
        <v>18.57</v>
      </c>
      <c r="R34" s="4">
        <f t="shared" si="3"/>
        <v>18.670000000000002</v>
      </c>
      <c r="S34" s="4">
        <f t="shared" si="4"/>
        <v>12.34</v>
      </c>
      <c r="T34" s="4">
        <f t="shared" si="5"/>
        <v>18.04</v>
      </c>
      <c r="U34" s="4">
        <f t="shared" si="6"/>
        <v>0</v>
      </c>
      <c r="V34" s="4">
        <f t="shared" si="7"/>
        <v>12.2</v>
      </c>
      <c r="W34" s="4">
        <f t="shared" si="8"/>
        <v>12.3</v>
      </c>
      <c r="X34" s="4">
        <f t="shared" si="9"/>
        <v>5.97</v>
      </c>
      <c r="Y34" s="4">
        <f t="shared" si="10"/>
        <v>0</v>
      </c>
      <c r="Z34" s="4">
        <f t="shared" si="11"/>
        <v>11.67</v>
      </c>
      <c r="AA34" s="4">
        <f t="shared" si="12"/>
        <v>5.97</v>
      </c>
      <c r="AB34" s="4">
        <f t="shared" si="13"/>
        <v>18</v>
      </c>
      <c r="AC34" s="4">
        <f t="shared" si="14"/>
        <v>5.7</v>
      </c>
      <c r="AD34" s="4">
        <f t="shared" si="15"/>
        <v>5.7</v>
      </c>
      <c r="AE34" s="4">
        <f t="shared" si="16"/>
        <v>12.3</v>
      </c>
      <c r="AF34" s="4">
        <f t="shared" si="17"/>
        <v>12.2</v>
      </c>
      <c r="AG34" s="4">
        <f t="shared" si="18"/>
        <v>0</v>
      </c>
      <c r="AH34" s="4">
        <f t="shared" si="19"/>
        <v>0</v>
      </c>
      <c r="AI34" s="4">
        <f t="shared" si="20"/>
        <v>5.7</v>
      </c>
    </row>
    <row r="35" spans="1:35" x14ac:dyDescent="0.25">
      <c r="A35" s="1" t="s">
        <v>161</v>
      </c>
      <c r="B35" s="4" t="s">
        <v>1017</v>
      </c>
      <c r="C35" s="20">
        <f>Điểm!E35</f>
        <v>6.47</v>
      </c>
      <c r="D35" s="20">
        <f>Điểm!F35</f>
        <v>6.87</v>
      </c>
      <c r="E35" s="20">
        <f>Điểm!G35</f>
        <v>6.2</v>
      </c>
      <c r="F35" s="20">
        <f>Điểm!H35</f>
        <v>0</v>
      </c>
      <c r="G35" s="20">
        <f>Điểm!I35</f>
        <v>6.47</v>
      </c>
      <c r="H35" s="20">
        <f>Điểm!J35</f>
        <v>0</v>
      </c>
      <c r="I35" s="20">
        <f>Điểm!K35</f>
        <v>0</v>
      </c>
      <c r="J35" s="20">
        <f>Điểm!L35</f>
        <v>5.73</v>
      </c>
      <c r="K35" s="20">
        <f>Điểm!M35</f>
        <v>0</v>
      </c>
      <c r="L35" s="20">
        <f>Điểm!N35</f>
        <v>0</v>
      </c>
      <c r="M35" s="20">
        <f>Điểm!O35</f>
        <v>0</v>
      </c>
      <c r="O35" s="21">
        <f t="shared" si="0"/>
        <v>19.54</v>
      </c>
      <c r="P35" s="4">
        <f t="shared" si="1"/>
        <v>19.07</v>
      </c>
      <c r="Q35" s="4">
        <f t="shared" si="2"/>
        <v>13.34</v>
      </c>
      <c r="R35" s="4">
        <f t="shared" si="3"/>
        <v>12.67</v>
      </c>
      <c r="S35" s="4">
        <f t="shared" si="4"/>
        <v>12.94</v>
      </c>
      <c r="T35" s="4">
        <f t="shared" si="5"/>
        <v>12.2</v>
      </c>
      <c r="U35" s="4">
        <f t="shared" si="6"/>
        <v>6.47</v>
      </c>
      <c r="V35" s="4">
        <f t="shared" si="7"/>
        <v>19.809999999999999</v>
      </c>
      <c r="W35" s="4">
        <f t="shared" si="8"/>
        <v>19.14</v>
      </c>
      <c r="X35" s="4">
        <f t="shared" si="9"/>
        <v>12.94</v>
      </c>
      <c r="Y35" s="4">
        <f t="shared" si="10"/>
        <v>6.47</v>
      </c>
      <c r="Z35" s="4">
        <f t="shared" si="11"/>
        <v>18.670000000000002</v>
      </c>
      <c r="AA35" s="4">
        <f t="shared" si="12"/>
        <v>12.94</v>
      </c>
      <c r="AB35" s="4">
        <f t="shared" si="13"/>
        <v>18.399999999999999</v>
      </c>
      <c r="AC35" s="4">
        <f t="shared" si="14"/>
        <v>12.2</v>
      </c>
      <c r="AD35" s="4">
        <f t="shared" si="15"/>
        <v>12.2</v>
      </c>
      <c r="AE35" s="4">
        <f t="shared" si="16"/>
        <v>12.67</v>
      </c>
      <c r="AF35" s="4">
        <f t="shared" si="17"/>
        <v>13.34</v>
      </c>
      <c r="AG35" s="4">
        <f t="shared" si="18"/>
        <v>6.47</v>
      </c>
      <c r="AH35" s="4">
        <f t="shared" si="19"/>
        <v>6.47</v>
      </c>
      <c r="AI35" s="4">
        <f t="shared" si="20"/>
        <v>12.2</v>
      </c>
    </row>
    <row r="36" spans="1:35" x14ac:dyDescent="0.25">
      <c r="A36" s="1" t="s">
        <v>165</v>
      </c>
      <c r="B36" s="4" t="s">
        <v>1018</v>
      </c>
      <c r="C36" s="20">
        <f>Điểm!E36</f>
        <v>6.17</v>
      </c>
      <c r="D36" s="20">
        <f>Điểm!F36</f>
        <v>5.97</v>
      </c>
      <c r="E36" s="20">
        <f>Điểm!G36</f>
        <v>6.17</v>
      </c>
      <c r="F36" s="20">
        <f>Điểm!H36</f>
        <v>6.1</v>
      </c>
      <c r="G36" s="20">
        <f>Điểm!I36</f>
        <v>0</v>
      </c>
      <c r="H36" s="20">
        <f>Điểm!J36</f>
        <v>0</v>
      </c>
      <c r="I36" s="20">
        <f>Điểm!K36</f>
        <v>0</v>
      </c>
      <c r="J36" s="20">
        <f>Điểm!L36</f>
        <v>4.87</v>
      </c>
      <c r="K36" s="20">
        <f>Điểm!M36</f>
        <v>0</v>
      </c>
      <c r="L36" s="20">
        <f>Điểm!N36</f>
        <v>0</v>
      </c>
      <c r="M36" s="20">
        <f>Điểm!O36</f>
        <v>0</v>
      </c>
      <c r="O36" s="21">
        <f t="shared" si="0"/>
        <v>18.310000000000002</v>
      </c>
      <c r="P36" s="4">
        <f t="shared" si="1"/>
        <v>17.010000000000002</v>
      </c>
      <c r="Q36" s="4">
        <f t="shared" si="2"/>
        <v>18.240000000000002</v>
      </c>
      <c r="R36" s="4">
        <f t="shared" si="3"/>
        <v>18.439999999999998</v>
      </c>
      <c r="S36" s="4">
        <f t="shared" si="4"/>
        <v>12.27</v>
      </c>
      <c r="T36" s="4">
        <f t="shared" si="5"/>
        <v>17.14</v>
      </c>
      <c r="U36" s="4">
        <f t="shared" si="6"/>
        <v>0</v>
      </c>
      <c r="V36" s="4">
        <f t="shared" si="7"/>
        <v>12.14</v>
      </c>
      <c r="W36" s="4">
        <f t="shared" si="8"/>
        <v>12.34</v>
      </c>
      <c r="X36" s="4">
        <f t="shared" si="9"/>
        <v>6.17</v>
      </c>
      <c r="Y36" s="4">
        <f t="shared" si="10"/>
        <v>0</v>
      </c>
      <c r="Z36" s="4">
        <f t="shared" si="11"/>
        <v>11.04</v>
      </c>
      <c r="AA36" s="4">
        <f t="shared" si="12"/>
        <v>6.17</v>
      </c>
      <c r="AB36" s="4">
        <f t="shared" si="13"/>
        <v>17.21</v>
      </c>
      <c r="AC36" s="4">
        <f t="shared" si="14"/>
        <v>4.87</v>
      </c>
      <c r="AD36" s="4">
        <f t="shared" si="15"/>
        <v>4.87</v>
      </c>
      <c r="AE36" s="4">
        <f t="shared" si="16"/>
        <v>12.34</v>
      </c>
      <c r="AF36" s="4">
        <f t="shared" si="17"/>
        <v>12.14</v>
      </c>
      <c r="AG36" s="4">
        <f t="shared" si="18"/>
        <v>0</v>
      </c>
      <c r="AH36" s="4">
        <f t="shared" si="19"/>
        <v>0</v>
      </c>
      <c r="AI36" s="4">
        <f t="shared" si="20"/>
        <v>4.87</v>
      </c>
    </row>
    <row r="37" spans="1:35" x14ac:dyDescent="0.25">
      <c r="A37" s="1" t="s">
        <v>170</v>
      </c>
      <c r="B37" s="4" t="s">
        <v>1019</v>
      </c>
      <c r="C37" s="20">
        <f>Điểm!E37</f>
        <v>4.7699999999999996</v>
      </c>
      <c r="D37" s="20">
        <f>Điểm!F37</f>
        <v>5.0999999999999996</v>
      </c>
      <c r="E37" s="20">
        <f>Điểm!G37</f>
        <v>5.63</v>
      </c>
      <c r="F37" s="20">
        <f>Điểm!H37</f>
        <v>0</v>
      </c>
      <c r="G37" s="20">
        <f>Điểm!I37</f>
        <v>7</v>
      </c>
      <c r="H37" s="20">
        <f>Điểm!J37</f>
        <v>7.8</v>
      </c>
      <c r="I37" s="20">
        <f>Điểm!K37</f>
        <v>7.57</v>
      </c>
      <c r="J37" s="20">
        <f>Điểm!L37</f>
        <v>5.27</v>
      </c>
      <c r="K37" s="20">
        <f>Điểm!M37</f>
        <v>0</v>
      </c>
      <c r="L37" s="20">
        <f>Điểm!N37</f>
        <v>0</v>
      </c>
      <c r="M37" s="20">
        <f>Điểm!O37</f>
        <v>0</v>
      </c>
      <c r="O37" s="21">
        <f t="shared" si="0"/>
        <v>15.5</v>
      </c>
      <c r="P37" s="4">
        <f t="shared" si="1"/>
        <v>15.139999999999999</v>
      </c>
      <c r="Q37" s="4">
        <f t="shared" si="2"/>
        <v>9.8699999999999992</v>
      </c>
      <c r="R37" s="4">
        <f t="shared" si="3"/>
        <v>10.399999999999999</v>
      </c>
      <c r="S37" s="4">
        <f t="shared" si="4"/>
        <v>11.77</v>
      </c>
      <c r="T37" s="4">
        <f t="shared" si="5"/>
        <v>10.039999999999999</v>
      </c>
      <c r="U37" s="4">
        <f t="shared" si="6"/>
        <v>22.37</v>
      </c>
      <c r="V37" s="4">
        <f t="shared" si="7"/>
        <v>16.869999999999997</v>
      </c>
      <c r="W37" s="4">
        <f t="shared" si="8"/>
        <v>17.399999999999999</v>
      </c>
      <c r="X37" s="4">
        <f t="shared" si="9"/>
        <v>19.34</v>
      </c>
      <c r="Y37" s="4">
        <f t="shared" si="10"/>
        <v>14.8</v>
      </c>
      <c r="Z37" s="4">
        <f t="shared" si="11"/>
        <v>17.04</v>
      </c>
      <c r="AA37" s="4">
        <f t="shared" si="12"/>
        <v>11.77</v>
      </c>
      <c r="AB37" s="4">
        <f t="shared" si="13"/>
        <v>15.669999999999998</v>
      </c>
      <c r="AC37" s="4">
        <f t="shared" si="14"/>
        <v>20.07</v>
      </c>
      <c r="AD37" s="4">
        <f t="shared" si="15"/>
        <v>19.84</v>
      </c>
      <c r="AE37" s="4">
        <f t="shared" si="16"/>
        <v>10.399999999999999</v>
      </c>
      <c r="AF37" s="4">
        <f t="shared" si="17"/>
        <v>9.8699999999999992</v>
      </c>
      <c r="AG37" s="4">
        <f t="shared" si="18"/>
        <v>14.57</v>
      </c>
      <c r="AH37" s="4">
        <f t="shared" si="19"/>
        <v>14.8</v>
      </c>
      <c r="AI37" s="4">
        <f t="shared" si="20"/>
        <v>12.27</v>
      </c>
    </row>
    <row r="38" spans="1:35" x14ac:dyDescent="0.25">
      <c r="A38" s="1" t="s">
        <v>175</v>
      </c>
      <c r="B38" s="4" t="s">
        <v>1020</v>
      </c>
      <c r="C38" s="20">
        <f>Điểm!E38</f>
        <v>0</v>
      </c>
      <c r="D38" s="20">
        <f>Điểm!F38</f>
        <v>0</v>
      </c>
      <c r="E38" s="20">
        <f>Điểm!G38</f>
        <v>0</v>
      </c>
      <c r="F38" s="20">
        <f>Điểm!H38</f>
        <v>0</v>
      </c>
      <c r="G38" s="20">
        <f>Điểm!I38</f>
        <v>7.53</v>
      </c>
      <c r="H38" s="20">
        <f>Điểm!J38</f>
        <v>8.57</v>
      </c>
      <c r="I38" s="20">
        <f>Điểm!K38</f>
        <v>7.63</v>
      </c>
      <c r="J38" s="20">
        <f>Điểm!L38</f>
        <v>6.83</v>
      </c>
      <c r="K38" s="20">
        <f>Điểm!M38</f>
        <v>0</v>
      </c>
      <c r="L38" s="20">
        <f>Điểm!N38</f>
        <v>0</v>
      </c>
      <c r="M38" s="20">
        <f>Điểm!O38</f>
        <v>0</v>
      </c>
      <c r="O38" s="21">
        <f t="shared" si="0"/>
        <v>0</v>
      </c>
      <c r="P38" s="4">
        <f t="shared" si="1"/>
        <v>6.83</v>
      </c>
      <c r="Q38" s="4">
        <f t="shared" si="2"/>
        <v>0</v>
      </c>
      <c r="R38" s="4">
        <f t="shared" si="3"/>
        <v>0</v>
      </c>
      <c r="S38" s="4">
        <f t="shared" si="4"/>
        <v>7.53</v>
      </c>
      <c r="T38" s="4">
        <f t="shared" si="5"/>
        <v>6.83</v>
      </c>
      <c r="U38" s="4">
        <f t="shared" si="6"/>
        <v>23.73</v>
      </c>
      <c r="V38" s="4">
        <f t="shared" si="7"/>
        <v>7.53</v>
      </c>
      <c r="W38" s="4">
        <f t="shared" si="8"/>
        <v>7.53</v>
      </c>
      <c r="X38" s="4">
        <f t="shared" si="9"/>
        <v>15.16</v>
      </c>
      <c r="Y38" s="4">
        <f t="shared" si="10"/>
        <v>16.100000000000001</v>
      </c>
      <c r="Z38" s="4">
        <f t="shared" si="11"/>
        <v>14.36</v>
      </c>
      <c r="AA38" s="4">
        <f t="shared" si="12"/>
        <v>7.53</v>
      </c>
      <c r="AB38" s="4">
        <f t="shared" si="13"/>
        <v>6.83</v>
      </c>
      <c r="AC38" s="4">
        <f t="shared" si="14"/>
        <v>22.93</v>
      </c>
      <c r="AD38" s="4">
        <f t="shared" si="15"/>
        <v>21.990000000000002</v>
      </c>
      <c r="AE38" s="4">
        <f t="shared" si="16"/>
        <v>0</v>
      </c>
      <c r="AF38" s="4">
        <f t="shared" si="17"/>
        <v>0</v>
      </c>
      <c r="AG38" s="4">
        <f t="shared" si="18"/>
        <v>15.16</v>
      </c>
      <c r="AH38" s="4">
        <f t="shared" si="19"/>
        <v>16.100000000000001</v>
      </c>
      <c r="AI38" s="4">
        <f t="shared" si="20"/>
        <v>14.36</v>
      </c>
    </row>
    <row r="39" spans="1:35" x14ac:dyDescent="0.25">
      <c r="A39" s="1" t="s">
        <v>179</v>
      </c>
      <c r="B39" s="4" t="s">
        <v>1021</v>
      </c>
      <c r="C39" s="20">
        <f>Điểm!E39</f>
        <v>6.27</v>
      </c>
      <c r="D39" s="20">
        <f>Điểm!F39</f>
        <v>6.13</v>
      </c>
      <c r="E39" s="20">
        <f>Điểm!G39</f>
        <v>5.63</v>
      </c>
      <c r="F39" s="20">
        <f>Điểm!H39</f>
        <v>6.77</v>
      </c>
      <c r="G39" s="20">
        <f>Điểm!I39</f>
        <v>0</v>
      </c>
      <c r="H39" s="20">
        <f>Điểm!J39</f>
        <v>0</v>
      </c>
      <c r="I39" s="20">
        <f>Điểm!K39</f>
        <v>0</v>
      </c>
      <c r="J39" s="20">
        <f>Điểm!L39</f>
        <v>5.2</v>
      </c>
      <c r="K39" s="20">
        <f>Điểm!M39</f>
        <v>0</v>
      </c>
      <c r="L39" s="20">
        <f>Điểm!N39</f>
        <v>0</v>
      </c>
      <c r="M39" s="20">
        <f>Điểm!O39</f>
        <v>0</v>
      </c>
      <c r="O39" s="21">
        <f t="shared" si="0"/>
        <v>18.029999999999998</v>
      </c>
      <c r="P39" s="4">
        <f t="shared" si="1"/>
        <v>17.599999999999998</v>
      </c>
      <c r="Q39" s="4">
        <f t="shared" si="2"/>
        <v>19.169999999999998</v>
      </c>
      <c r="R39" s="4">
        <f t="shared" si="3"/>
        <v>18.669999999999998</v>
      </c>
      <c r="S39" s="4">
        <f t="shared" si="4"/>
        <v>13.04</v>
      </c>
      <c r="T39" s="4">
        <f t="shared" si="5"/>
        <v>18.239999999999998</v>
      </c>
      <c r="U39" s="4">
        <f t="shared" si="6"/>
        <v>0</v>
      </c>
      <c r="V39" s="4">
        <f t="shared" si="7"/>
        <v>12.399999999999999</v>
      </c>
      <c r="W39" s="4">
        <f t="shared" si="8"/>
        <v>11.899999999999999</v>
      </c>
      <c r="X39" s="4">
        <f t="shared" si="9"/>
        <v>6.27</v>
      </c>
      <c r="Y39" s="4">
        <f t="shared" si="10"/>
        <v>0</v>
      </c>
      <c r="Z39" s="4">
        <f t="shared" si="11"/>
        <v>11.469999999999999</v>
      </c>
      <c r="AA39" s="4">
        <f t="shared" si="12"/>
        <v>6.27</v>
      </c>
      <c r="AB39" s="4">
        <f t="shared" si="13"/>
        <v>17.099999999999998</v>
      </c>
      <c r="AC39" s="4">
        <f t="shared" si="14"/>
        <v>5.2</v>
      </c>
      <c r="AD39" s="4">
        <f t="shared" si="15"/>
        <v>5.2</v>
      </c>
      <c r="AE39" s="4">
        <f t="shared" si="16"/>
        <v>11.899999999999999</v>
      </c>
      <c r="AF39" s="4">
        <f t="shared" si="17"/>
        <v>12.399999999999999</v>
      </c>
      <c r="AG39" s="4">
        <f t="shared" si="18"/>
        <v>0</v>
      </c>
      <c r="AH39" s="4">
        <f t="shared" si="19"/>
        <v>0</v>
      </c>
      <c r="AI39" s="4">
        <f t="shared" si="20"/>
        <v>5.2</v>
      </c>
    </row>
    <row r="40" spans="1:35" x14ac:dyDescent="0.25">
      <c r="A40" s="1" t="s">
        <v>183</v>
      </c>
      <c r="B40" s="4" t="s">
        <v>1022</v>
      </c>
      <c r="C40" s="20">
        <f>Điểm!E40</f>
        <v>7.9</v>
      </c>
      <c r="D40" s="20">
        <f>Điểm!F40</f>
        <v>6.37</v>
      </c>
      <c r="E40" s="20">
        <f>Điểm!G40</f>
        <v>7.13</v>
      </c>
      <c r="F40" s="20">
        <f>Điểm!H40</f>
        <v>0</v>
      </c>
      <c r="G40" s="20">
        <f>Điểm!I40</f>
        <v>7.87</v>
      </c>
      <c r="H40" s="20">
        <f>Điểm!J40</f>
        <v>0</v>
      </c>
      <c r="I40" s="20">
        <f>Điểm!K40</f>
        <v>0</v>
      </c>
      <c r="J40" s="20">
        <f>Điểm!L40</f>
        <v>6.67</v>
      </c>
      <c r="K40" s="20">
        <f>Điểm!M40</f>
        <v>0</v>
      </c>
      <c r="L40" s="20">
        <f>Điểm!N40</f>
        <v>0</v>
      </c>
      <c r="M40" s="20">
        <f>Điểm!O40</f>
        <v>0</v>
      </c>
      <c r="O40" s="21">
        <f t="shared" si="0"/>
        <v>21.4</v>
      </c>
      <c r="P40" s="4">
        <f t="shared" si="1"/>
        <v>20.939999999999998</v>
      </c>
      <c r="Q40" s="4">
        <f t="shared" si="2"/>
        <v>14.27</v>
      </c>
      <c r="R40" s="4">
        <f t="shared" si="3"/>
        <v>15.030000000000001</v>
      </c>
      <c r="S40" s="4">
        <f t="shared" si="4"/>
        <v>15.77</v>
      </c>
      <c r="T40" s="4">
        <f t="shared" si="5"/>
        <v>14.57</v>
      </c>
      <c r="U40" s="4">
        <f t="shared" si="6"/>
        <v>7.87</v>
      </c>
      <c r="V40" s="4">
        <f t="shared" si="7"/>
        <v>22.14</v>
      </c>
      <c r="W40" s="4">
        <f t="shared" si="8"/>
        <v>22.900000000000002</v>
      </c>
      <c r="X40" s="4">
        <f t="shared" si="9"/>
        <v>15.77</v>
      </c>
      <c r="Y40" s="4">
        <f t="shared" si="10"/>
        <v>7.87</v>
      </c>
      <c r="Z40" s="4">
        <f t="shared" si="11"/>
        <v>22.439999999999998</v>
      </c>
      <c r="AA40" s="4">
        <f t="shared" si="12"/>
        <v>15.77</v>
      </c>
      <c r="AB40" s="4">
        <f t="shared" si="13"/>
        <v>21.700000000000003</v>
      </c>
      <c r="AC40" s="4">
        <f t="shared" si="14"/>
        <v>14.54</v>
      </c>
      <c r="AD40" s="4">
        <f t="shared" si="15"/>
        <v>14.54</v>
      </c>
      <c r="AE40" s="4">
        <f t="shared" si="16"/>
        <v>15.030000000000001</v>
      </c>
      <c r="AF40" s="4">
        <f t="shared" si="17"/>
        <v>14.27</v>
      </c>
      <c r="AG40" s="4">
        <f t="shared" si="18"/>
        <v>7.87</v>
      </c>
      <c r="AH40" s="4">
        <f t="shared" si="19"/>
        <v>7.87</v>
      </c>
      <c r="AI40" s="4">
        <f t="shared" si="20"/>
        <v>14.54</v>
      </c>
    </row>
    <row r="41" spans="1:35" x14ac:dyDescent="0.25">
      <c r="A41" s="1" t="s">
        <v>188</v>
      </c>
      <c r="B41" s="4" t="s">
        <v>1023</v>
      </c>
      <c r="C41" s="20">
        <f>Điểm!E41</f>
        <v>6.57</v>
      </c>
      <c r="D41" s="20">
        <f>Điểm!F41</f>
        <v>7.1</v>
      </c>
      <c r="E41" s="20">
        <f>Điểm!G41</f>
        <v>7.8</v>
      </c>
      <c r="F41" s="20">
        <f>Điểm!H41</f>
        <v>0</v>
      </c>
      <c r="G41" s="20">
        <f>Điểm!I41</f>
        <v>7.17</v>
      </c>
      <c r="H41" s="20">
        <f>Điểm!J41</f>
        <v>0</v>
      </c>
      <c r="I41" s="20">
        <f>Điểm!K41</f>
        <v>0</v>
      </c>
      <c r="J41" s="20">
        <f>Điểm!L41</f>
        <v>5.93</v>
      </c>
      <c r="K41" s="20">
        <f>Điểm!M41</f>
        <v>0</v>
      </c>
      <c r="L41" s="20">
        <f>Điểm!N41</f>
        <v>0</v>
      </c>
      <c r="M41" s="20">
        <f>Điểm!O41</f>
        <v>0</v>
      </c>
      <c r="O41" s="21">
        <f t="shared" si="0"/>
        <v>21.47</v>
      </c>
      <c r="P41" s="4">
        <f t="shared" si="1"/>
        <v>19.600000000000001</v>
      </c>
      <c r="Q41" s="4">
        <f t="shared" si="2"/>
        <v>13.67</v>
      </c>
      <c r="R41" s="4">
        <f t="shared" si="3"/>
        <v>14.370000000000001</v>
      </c>
      <c r="S41" s="4">
        <f t="shared" si="4"/>
        <v>13.74</v>
      </c>
      <c r="T41" s="4">
        <f t="shared" si="5"/>
        <v>12.5</v>
      </c>
      <c r="U41" s="4">
        <f t="shared" si="6"/>
        <v>7.17</v>
      </c>
      <c r="V41" s="4">
        <f t="shared" si="7"/>
        <v>20.84</v>
      </c>
      <c r="W41" s="4">
        <f t="shared" si="8"/>
        <v>21.54</v>
      </c>
      <c r="X41" s="4">
        <f t="shared" si="9"/>
        <v>13.74</v>
      </c>
      <c r="Y41" s="4">
        <f t="shared" si="10"/>
        <v>7.17</v>
      </c>
      <c r="Z41" s="4">
        <f t="shared" si="11"/>
        <v>19.670000000000002</v>
      </c>
      <c r="AA41" s="4">
        <f t="shared" si="12"/>
        <v>13.74</v>
      </c>
      <c r="AB41" s="4">
        <f t="shared" si="13"/>
        <v>20.3</v>
      </c>
      <c r="AC41" s="4">
        <f t="shared" si="14"/>
        <v>13.1</v>
      </c>
      <c r="AD41" s="4">
        <f t="shared" si="15"/>
        <v>13.1</v>
      </c>
      <c r="AE41" s="4">
        <f t="shared" si="16"/>
        <v>14.370000000000001</v>
      </c>
      <c r="AF41" s="4">
        <f t="shared" si="17"/>
        <v>13.67</v>
      </c>
      <c r="AG41" s="4">
        <f t="shared" si="18"/>
        <v>7.17</v>
      </c>
      <c r="AH41" s="4">
        <f t="shared" si="19"/>
        <v>7.17</v>
      </c>
      <c r="AI41" s="4">
        <f t="shared" si="20"/>
        <v>13.1</v>
      </c>
    </row>
    <row r="42" spans="1:35" x14ac:dyDescent="0.25">
      <c r="A42" s="1" t="s">
        <v>191</v>
      </c>
      <c r="B42" s="4" t="s">
        <v>1024</v>
      </c>
      <c r="C42" s="20">
        <f>Điểm!E42</f>
        <v>6.83</v>
      </c>
      <c r="D42" s="20">
        <f>Điểm!F42</f>
        <v>6.37</v>
      </c>
      <c r="E42" s="20">
        <f>Điểm!G42</f>
        <v>6.8</v>
      </c>
      <c r="F42" s="20">
        <f>Điểm!H42</f>
        <v>0</v>
      </c>
      <c r="G42" s="20">
        <f>Điểm!I42</f>
        <v>5.8</v>
      </c>
      <c r="H42" s="20">
        <f>Điểm!J42</f>
        <v>0</v>
      </c>
      <c r="I42" s="20">
        <f>Điểm!K42</f>
        <v>0</v>
      </c>
      <c r="J42" s="20">
        <f>Điểm!L42</f>
        <v>7.53</v>
      </c>
      <c r="K42" s="20">
        <f>Điểm!M42</f>
        <v>0</v>
      </c>
      <c r="L42" s="20">
        <f>Điểm!N42</f>
        <v>0</v>
      </c>
      <c r="M42" s="20">
        <f>Điểm!O42</f>
        <v>0</v>
      </c>
      <c r="O42" s="21">
        <f t="shared" si="0"/>
        <v>20</v>
      </c>
      <c r="P42" s="4">
        <f t="shared" si="1"/>
        <v>20.73</v>
      </c>
      <c r="Q42" s="4">
        <f t="shared" si="2"/>
        <v>13.2</v>
      </c>
      <c r="R42" s="4">
        <f t="shared" si="3"/>
        <v>13.629999999999999</v>
      </c>
      <c r="S42" s="4">
        <f t="shared" si="4"/>
        <v>12.629999999999999</v>
      </c>
      <c r="T42" s="4">
        <f t="shared" si="5"/>
        <v>14.36</v>
      </c>
      <c r="U42" s="4">
        <f t="shared" si="6"/>
        <v>5.8</v>
      </c>
      <c r="V42" s="4">
        <f t="shared" si="7"/>
        <v>19</v>
      </c>
      <c r="W42" s="4">
        <f t="shared" si="8"/>
        <v>19.43</v>
      </c>
      <c r="X42" s="4">
        <f t="shared" si="9"/>
        <v>12.629999999999999</v>
      </c>
      <c r="Y42" s="4">
        <f t="shared" si="10"/>
        <v>5.8</v>
      </c>
      <c r="Z42" s="4">
        <f t="shared" si="11"/>
        <v>20.16</v>
      </c>
      <c r="AA42" s="4">
        <f t="shared" si="12"/>
        <v>12.629999999999999</v>
      </c>
      <c r="AB42" s="4">
        <f t="shared" si="13"/>
        <v>21.16</v>
      </c>
      <c r="AC42" s="4">
        <f t="shared" si="14"/>
        <v>13.33</v>
      </c>
      <c r="AD42" s="4">
        <f t="shared" si="15"/>
        <v>13.33</v>
      </c>
      <c r="AE42" s="4">
        <f t="shared" si="16"/>
        <v>13.629999999999999</v>
      </c>
      <c r="AF42" s="4">
        <f t="shared" si="17"/>
        <v>13.2</v>
      </c>
      <c r="AG42" s="4">
        <f t="shared" si="18"/>
        <v>5.8</v>
      </c>
      <c r="AH42" s="4">
        <f t="shared" si="19"/>
        <v>5.8</v>
      </c>
      <c r="AI42" s="4">
        <f t="shared" si="20"/>
        <v>13.33</v>
      </c>
    </row>
    <row r="43" spans="1:35" x14ac:dyDescent="0.25">
      <c r="A43" s="1" t="s">
        <v>195</v>
      </c>
      <c r="B43" s="4" t="s">
        <v>1025</v>
      </c>
      <c r="C43" s="20">
        <f>Điểm!E43</f>
        <v>4.7300000000000004</v>
      </c>
      <c r="D43" s="20">
        <f>Điểm!F43</f>
        <v>4.97</v>
      </c>
      <c r="E43" s="20">
        <f>Điểm!G43</f>
        <v>5.33</v>
      </c>
      <c r="F43" s="20">
        <f>Điểm!H43</f>
        <v>0</v>
      </c>
      <c r="G43" s="20">
        <f>Điểm!I43</f>
        <v>6.8</v>
      </c>
      <c r="H43" s="20">
        <f>Điểm!J43</f>
        <v>5.93</v>
      </c>
      <c r="I43" s="20">
        <f>Điểm!K43</f>
        <v>6.83</v>
      </c>
      <c r="J43" s="20">
        <f>Điểm!L43</f>
        <v>4.93</v>
      </c>
      <c r="K43" s="20">
        <f>Điểm!M43</f>
        <v>0</v>
      </c>
      <c r="L43" s="20">
        <f>Điểm!N43</f>
        <v>0</v>
      </c>
      <c r="M43" s="20">
        <f>Điểm!O43</f>
        <v>0</v>
      </c>
      <c r="O43" s="21">
        <f t="shared" si="0"/>
        <v>15.03</v>
      </c>
      <c r="P43" s="4">
        <f t="shared" si="1"/>
        <v>14.629999999999999</v>
      </c>
      <c r="Q43" s="4">
        <f t="shared" si="2"/>
        <v>9.6999999999999993</v>
      </c>
      <c r="R43" s="4">
        <f t="shared" si="3"/>
        <v>10.06</v>
      </c>
      <c r="S43" s="4">
        <f t="shared" si="4"/>
        <v>11.530000000000001</v>
      </c>
      <c r="T43" s="4">
        <f t="shared" si="5"/>
        <v>9.66</v>
      </c>
      <c r="U43" s="4">
        <f t="shared" si="6"/>
        <v>19.560000000000002</v>
      </c>
      <c r="V43" s="4">
        <f t="shared" si="7"/>
        <v>16.5</v>
      </c>
      <c r="W43" s="4">
        <f t="shared" si="8"/>
        <v>16.86</v>
      </c>
      <c r="X43" s="4">
        <f t="shared" si="9"/>
        <v>18.36</v>
      </c>
      <c r="Y43" s="4">
        <f t="shared" si="10"/>
        <v>12.73</v>
      </c>
      <c r="Z43" s="4">
        <f t="shared" si="11"/>
        <v>16.46</v>
      </c>
      <c r="AA43" s="4">
        <f t="shared" si="12"/>
        <v>11.530000000000001</v>
      </c>
      <c r="AB43" s="4">
        <f t="shared" si="13"/>
        <v>14.99</v>
      </c>
      <c r="AC43" s="4">
        <f t="shared" si="14"/>
        <v>17.66</v>
      </c>
      <c r="AD43" s="4">
        <f t="shared" si="15"/>
        <v>18.559999999999999</v>
      </c>
      <c r="AE43" s="4">
        <f t="shared" si="16"/>
        <v>10.06</v>
      </c>
      <c r="AF43" s="4">
        <f t="shared" si="17"/>
        <v>9.6999999999999993</v>
      </c>
      <c r="AG43" s="4">
        <f t="shared" si="18"/>
        <v>13.629999999999999</v>
      </c>
      <c r="AH43" s="4">
        <f t="shared" si="19"/>
        <v>12.73</v>
      </c>
      <c r="AI43" s="4">
        <f t="shared" si="20"/>
        <v>11.73</v>
      </c>
    </row>
    <row r="44" spans="1:35" x14ac:dyDescent="0.25">
      <c r="A44" s="1" t="s">
        <v>198</v>
      </c>
      <c r="B44" s="4" t="s">
        <v>1026</v>
      </c>
      <c r="C44" s="20">
        <f>Điểm!E44</f>
        <v>5.37</v>
      </c>
      <c r="D44" s="20">
        <f>Điểm!F44</f>
        <v>0</v>
      </c>
      <c r="E44" s="20">
        <f>Điểm!G44</f>
        <v>0</v>
      </c>
      <c r="F44" s="20">
        <f>Điểm!H44</f>
        <v>0</v>
      </c>
      <c r="G44" s="20">
        <f>Điểm!I44</f>
        <v>6.93</v>
      </c>
      <c r="H44" s="20">
        <f>Điểm!J44</f>
        <v>8</v>
      </c>
      <c r="I44" s="20">
        <f>Điểm!K44</f>
        <v>6.4</v>
      </c>
      <c r="J44" s="20">
        <f>Điểm!L44</f>
        <v>5.83</v>
      </c>
      <c r="K44" s="20">
        <f>Điểm!M44</f>
        <v>0</v>
      </c>
      <c r="L44" s="20">
        <f>Điểm!N44</f>
        <v>0</v>
      </c>
      <c r="M44" s="20">
        <f>Điểm!O44</f>
        <v>0</v>
      </c>
      <c r="O44" s="21">
        <f t="shared" si="0"/>
        <v>5.37</v>
      </c>
      <c r="P44" s="4">
        <f t="shared" si="1"/>
        <v>11.2</v>
      </c>
      <c r="Q44" s="4">
        <f t="shared" si="2"/>
        <v>5.37</v>
      </c>
      <c r="R44" s="4">
        <f t="shared" si="3"/>
        <v>5.37</v>
      </c>
      <c r="S44" s="4">
        <f t="shared" si="4"/>
        <v>12.3</v>
      </c>
      <c r="T44" s="4">
        <f t="shared" si="5"/>
        <v>11.2</v>
      </c>
      <c r="U44" s="4">
        <f t="shared" si="6"/>
        <v>21.33</v>
      </c>
      <c r="V44" s="4">
        <f t="shared" si="7"/>
        <v>12.3</v>
      </c>
      <c r="W44" s="4">
        <f t="shared" si="8"/>
        <v>12.3</v>
      </c>
      <c r="X44" s="4">
        <f t="shared" si="9"/>
        <v>18.700000000000003</v>
      </c>
      <c r="Y44" s="4">
        <f t="shared" si="10"/>
        <v>14.93</v>
      </c>
      <c r="Z44" s="4">
        <f t="shared" si="11"/>
        <v>18.130000000000003</v>
      </c>
      <c r="AA44" s="4">
        <f t="shared" si="12"/>
        <v>12.3</v>
      </c>
      <c r="AB44" s="4">
        <f t="shared" si="13"/>
        <v>11.2</v>
      </c>
      <c r="AC44" s="4">
        <f t="shared" si="14"/>
        <v>20.759999999999998</v>
      </c>
      <c r="AD44" s="4">
        <f t="shared" si="15"/>
        <v>19.16</v>
      </c>
      <c r="AE44" s="4">
        <f t="shared" si="16"/>
        <v>5.37</v>
      </c>
      <c r="AF44" s="4">
        <f t="shared" si="17"/>
        <v>5.37</v>
      </c>
      <c r="AG44" s="4">
        <f t="shared" si="18"/>
        <v>13.33</v>
      </c>
      <c r="AH44" s="4">
        <f t="shared" si="19"/>
        <v>14.93</v>
      </c>
      <c r="AI44" s="4">
        <f t="shared" si="20"/>
        <v>12.76</v>
      </c>
    </row>
    <row r="45" spans="1:35" x14ac:dyDescent="0.25">
      <c r="A45" s="1" t="s">
        <v>201</v>
      </c>
      <c r="B45" s="4" t="s">
        <v>1027</v>
      </c>
      <c r="C45" s="20">
        <f>Điểm!E45</f>
        <v>5.33</v>
      </c>
      <c r="D45" s="20">
        <f>Điểm!F45</f>
        <v>0</v>
      </c>
      <c r="E45" s="20">
        <f>Điểm!G45</f>
        <v>0</v>
      </c>
      <c r="F45" s="20">
        <f>Điểm!H45</f>
        <v>0</v>
      </c>
      <c r="G45" s="20">
        <f>Điểm!I45</f>
        <v>6.33</v>
      </c>
      <c r="H45" s="20">
        <f>Điểm!J45</f>
        <v>7.07</v>
      </c>
      <c r="I45" s="20">
        <f>Điểm!K45</f>
        <v>7.37</v>
      </c>
      <c r="J45" s="20">
        <f>Điểm!L45</f>
        <v>5.63</v>
      </c>
      <c r="K45" s="20">
        <f>Điểm!M45</f>
        <v>0</v>
      </c>
      <c r="L45" s="20">
        <f>Điểm!N45</f>
        <v>0</v>
      </c>
      <c r="M45" s="20">
        <f>Điểm!O45</f>
        <v>0</v>
      </c>
      <c r="O45" s="21">
        <f t="shared" si="0"/>
        <v>5.33</v>
      </c>
      <c r="P45" s="4">
        <f t="shared" si="1"/>
        <v>10.96</v>
      </c>
      <c r="Q45" s="4">
        <f t="shared" si="2"/>
        <v>5.33</v>
      </c>
      <c r="R45" s="4">
        <f t="shared" si="3"/>
        <v>5.33</v>
      </c>
      <c r="S45" s="4">
        <f t="shared" si="4"/>
        <v>11.66</v>
      </c>
      <c r="T45" s="4">
        <f t="shared" si="5"/>
        <v>10.96</v>
      </c>
      <c r="U45" s="4">
        <f t="shared" si="6"/>
        <v>20.77</v>
      </c>
      <c r="V45" s="4">
        <f t="shared" si="7"/>
        <v>11.66</v>
      </c>
      <c r="W45" s="4">
        <f t="shared" si="8"/>
        <v>11.66</v>
      </c>
      <c r="X45" s="4">
        <f t="shared" si="9"/>
        <v>19.03</v>
      </c>
      <c r="Y45" s="4">
        <f t="shared" si="10"/>
        <v>13.4</v>
      </c>
      <c r="Z45" s="4">
        <f t="shared" si="11"/>
        <v>17.29</v>
      </c>
      <c r="AA45" s="4">
        <f t="shared" si="12"/>
        <v>11.66</v>
      </c>
      <c r="AB45" s="4">
        <f t="shared" si="13"/>
        <v>10.96</v>
      </c>
      <c r="AC45" s="4">
        <f t="shared" si="14"/>
        <v>19.03</v>
      </c>
      <c r="AD45" s="4">
        <f t="shared" si="15"/>
        <v>19.329999999999998</v>
      </c>
      <c r="AE45" s="4">
        <f t="shared" si="16"/>
        <v>5.33</v>
      </c>
      <c r="AF45" s="4">
        <f t="shared" si="17"/>
        <v>5.33</v>
      </c>
      <c r="AG45" s="4">
        <f t="shared" si="18"/>
        <v>13.7</v>
      </c>
      <c r="AH45" s="4">
        <f t="shared" si="19"/>
        <v>13.4</v>
      </c>
      <c r="AI45" s="4">
        <f t="shared" si="20"/>
        <v>11.96</v>
      </c>
    </row>
    <row r="46" spans="1:35" x14ac:dyDescent="0.25">
      <c r="A46" s="1" t="s">
        <v>204</v>
      </c>
      <c r="B46" s="4" t="s">
        <v>1028</v>
      </c>
      <c r="C46" s="20">
        <f>Điểm!E46</f>
        <v>5.67</v>
      </c>
      <c r="D46" s="20">
        <f>Điểm!F46</f>
        <v>0</v>
      </c>
      <c r="E46" s="20">
        <f>Điểm!G46</f>
        <v>0</v>
      </c>
      <c r="F46" s="20">
        <f>Điểm!H46</f>
        <v>0</v>
      </c>
      <c r="G46" s="20">
        <f>Điểm!I46</f>
        <v>5.0999999999999996</v>
      </c>
      <c r="H46" s="20">
        <f>Điểm!J46</f>
        <v>6.23</v>
      </c>
      <c r="I46" s="20">
        <f>Điểm!K46</f>
        <v>7.23</v>
      </c>
      <c r="J46" s="20">
        <f>Điểm!L46</f>
        <v>6.07</v>
      </c>
      <c r="K46" s="20">
        <f>Điểm!M46</f>
        <v>0</v>
      </c>
      <c r="L46" s="20">
        <f>Điểm!N46</f>
        <v>0</v>
      </c>
      <c r="M46" s="20">
        <f>Điểm!O46</f>
        <v>0</v>
      </c>
      <c r="O46" s="21">
        <f t="shared" si="0"/>
        <v>5.67</v>
      </c>
      <c r="P46" s="4">
        <f t="shared" si="1"/>
        <v>11.74</v>
      </c>
      <c r="Q46" s="4">
        <f t="shared" si="2"/>
        <v>5.67</v>
      </c>
      <c r="R46" s="4">
        <f t="shared" si="3"/>
        <v>5.67</v>
      </c>
      <c r="S46" s="4">
        <f t="shared" si="4"/>
        <v>10.77</v>
      </c>
      <c r="T46" s="4">
        <f t="shared" si="5"/>
        <v>11.74</v>
      </c>
      <c r="U46" s="4">
        <f t="shared" si="6"/>
        <v>18.560000000000002</v>
      </c>
      <c r="V46" s="4">
        <f t="shared" si="7"/>
        <v>10.77</v>
      </c>
      <c r="W46" s="4">
        <f t="shared" si="8"/>
        <v>10.77</v>
      </c>
      <c r="X46" s="4">
        <f t="shared" si="9"/>
        <v>18</v>
      </c>
      <c r="Y46" s="4">
        <f t="shared" si="10"/>
        <v>11.33</v>
      </c>
      <c r="Z46" s="4">
        <f t="shared" si="11"/>
        <v>16.84</v>
      </c>
      <c r="AA46" s="4">
        <f t="shared" si="12"/>
        <v>10.77</v>
      </c>
      <c r="AB46" s="4">
        <f t="shared" si="13"/>
        <v>11.74</v>
      </c>
      <c r="AC46" s="4">
        <f t="shared" si="14"/>
        <v>17.399999999999999</v>
      </c>
      <c r="AD46" s="4">
        <f t="shared" si="15"/>
        <v>18.399999999999999</v>
      </c>
      <c r="AE46" s="4">
        <f t="shared" si="16"/>
        <v>5.67</v>
      </c>
      <c r="AF46" s="4">
        <f t="shared" si="17"/>
        <v>5.67</v>
      </c>
      <c r="AG46" s="4">
        <f t="shared" si="18"/>
        <v>12.33</v>
      </c>
      <c r="AH46" s="4">
        <f t="shared" si="19"/>
        <v>11.33</v>
      </c>
      <c r="AI46" s="4">
        <f t="shared" si="20"/>
        <v>11.17</v>
      </c>
    </row>
    <row r="47" spans="1:35" x14ac:dyDescent="0.25">
      <c r="A47" s="1" t="s">
        <v>207</v>
      </c>
      <c r="B47" s="4" t="s">
        <v>1029</v>
      </c>
      <c r="C47" s="20">
        <f>Điểm!E47</f>
        <v>7.83</v>
      </c>
      <c r="D47" s="20">
        <f>Điểm!F47</f>
        <v>7.03</v>
      </c>
      <c r="E47" s="20">
        <f>Điểm!G47</f>
        <v>7.07</v>
      </c>
      <c r="F47" s="20">
        <f>Điểm!H47</f>
        <v>8.1300000000000008</v>
      </c>
      <c r="G47" s="20">
        <f>Điểm!I47</f>
        <v>0</v>
      </c>
      <c r="H47" s="20">
        <f>Điểm!J47</f>
        <v>0</v>
      </c>
      <c r="I47" s="20">
        <f>Điểm!K47</f>
        <v>0</v>
      </c>
      <c r="J47" s="20">
        <f>Điểm!L47</f>
        <v>7.27</v>
      </c>
      <c r="K47" s="20">
        <f>Điểm!M47</f>
        <v>0</v>
      </c>
      <c r="L47" s="20">
        <f>Điểm!N47</f>
        <v>0</v>
      </c>
      <c r="M47" s="20">
        <f>Điểm!O47</f>
        <v>0</v>
      </c>
      <c r="O47" s="21">
        <f t="shared" si="0"/>
        <v>21.93</v>
      </c>
      <c r="P47" s="4">
        <f t="shared" si="1"/>
        <v>22.13</v>
      </c>
      <c r="Q47" s="4">
        <f t="shared" si="2"/>
        <v>22.990000000000002</v>
      </c>
      <c r="R47" s="4">
        <f t="shared" si="3"/>
        <v>23.03</v>
      </c>
      <c r="S47" s="4">
        <f t="shared" si="4"/>
        <v>15.96</v>
      </c>
      <c r="T47" s="4">
        <f t="shared" si="5"/>
        <v>23.23</v>
      </c>
      <c r="U47" s="4">
        <f t="shared" si="6"/>
        <v>0</v>
      </c>
      <c r="V47" s="4">
        <f t="shared" si="7"/>
        <v>14.86</v>
      </c>
      <c r="W47" s="4">
        <f t="shared" si="8"/>
        <v>14.9</v>
      </c>
      <c r="X47" s="4">
        <f t="shared" si="9"/>
        <v>7.83</v>
      </c>
      <c r="Y47" s="4">
        <f t="shared" si="10"/>
        <v>0</v>
      </c>
      <c r="Z47" s="4">
        <f t="shared" si="11"/>
        <v>15.1</v>
      </c>
      <c r="AA47" s="4">
        <f t="shared" si="12"/>
        <v>7.83</v>
      </c>
      <c r="AB47" s="4">
        <f t="shared" si="13"/>
        <v>22.17</v>
      </c>
      <c r="AC47" s="4">
        <f t="shared" si="14"/>
        <v>7.27</v>
      </c>
      <c r="AD47" s="4">
        <f t="shared" si="15"/>
        <v>7.27</v>
      </c>
      <c r="AE47" s="4">
        <f t="shared" si="16"/>
        <v>14.9</v>
      </c>
      <c r="AF47" s="4">
        <f t="shared" si="17"/>
        <v>14.86</v>
      </c>
      <c r="AG47" s="4">
        <f t="shared" si="18"/>
        <v>0</v>
      </c>
      <c r="AH47" s="4">
        <f t="shared" si="19"/>
        <v>0</v>
      </c>
      <c r="AI47" s="4">
        <f t="shared" si="20"/>
        <v>7.27</v>
      </c>
    </row>
    <row r="48" spans="1:35" x14ac:dyDescent="0.25">
      <c r="A48" s="1" t="s">
        <v>212</v>
      </c>
      <c r="B48" s="4" t="s">
        <v>1030</v>
      </c>
      <c r="C48" s="20">
        <f>Điểm!E48</f>
        <v>6.73</v>
      </c>
      <c r="D48" s="20">
        <f>Điểm!F48</f>
        <v>0</v>
      </c>
      <c r="E48" s="20">
        <f>Điểm!G48</f>
        <v>6.3</v>
      </c>
      <c r="F48" s="20">
        <f>Điểm!H48</f>
        <v>8.3699999999999992</v>
      </c>
      <c r="G48" s="20">
        <f>Điểm!I48</f>
        <v>0</v>
      </c>
      <c r="H48" s="20">
        <f>Điểm!J48</f>
        <v>0</v>
      </c>
      <c r="I48" s="20">
        <f>Điểm!K48</f>
        <v>0</v>
      </c>
      <c r="J48" s="20">
        <f>Điểm!L48</f>
        <v>7.7</v>
      </c>
      <c r="K48" s="20">
        <f>Điểm!M48</f>
        <v>0</v>
      </c>
      <c r="L48" s="20">
        <f>Điểm!N48</f>
        <v>0</v>
      </c>
      <c r="M48" s="20">
        <f>Điểm!O48</f>
        <v>0</v>
      </c>
      <c r="O48" s="21">
        <f t="shared" si="0"/>
        <v>13.030000000000001</v>
      </c>
      <c r="P48" s="4">
        <f t="shared" si="1"/>
        <v>14.43</v>
      </c>
      <c r="Q48" s="4">
        <f t="shared" si="2"/>
        <v>15.1</v>
      </c>
      <c r="R48" s="4">
        <f t="shared" si="3"/>
        <v>21.4</v>
      </c>
      <c r="S48" s="4">
        <f t="shared" si="4"/>
        <v>15.1</v>
      </c>
      <c r="T48" s="4">
        <f t="shared" si="5"/>
        <v>22.8</v>
      </c>
      <c r="U48" s="4">
        <f t="shared" si="6"/>
        <v>0</v>
      </c>
      <c r="V48" s="4">
        <f t="shared" si="7"/>
        <v>6.73</v>
      </c>
      <c r="W48" s="4">
        <f t="shared" si="8"/>
        <v>13.030000000000001</v>
      </c>
      <c r="X48" s="4">
        <f t="shared" si="9"/>
        <v>6.73</v>
      </c>
      <c r="Y48" s="4">
        <f t="shared" si="10"/>
        <v>0</v>
      </c>
      <c r="Z48" s="4">
        <f t="shared" si="11"/>
        <v>14.43</v>
      </c>
      <c r="AA48" s="4">
        <f t="shared" si="12"/>
        <v>6.73</v>
      </c>
      <c r="AB48" s="4">
        <f t="shared" si="13"/>
        <v>20.73</v>
      </c>
      <c r="AC48" s="4">
        <f t="shared" si="14"/>
        <v>7.7</v>
      </c>
      <c r="AD48" s="4">
        <f t="shared" si="15"/>
        <v>7.7</v>
      </c>
      <c r="AE48" s="4">
        <f t="shared" si="16"/>
        <v>13.030000000000001</v>
      </c>
      <c r="AF48" s="4">
        <f t="shared" si="17"/>
        <v>6.73</v>
      </c>
      <c r="AG48" s="4">
        <f t="shared" si="18"/>
        <v>0</v>
      </c>
      <c r="AH48" s="4">
        <f t="shared" si="19"/>
        <v>0</v>
      </c>
      <c r="AI48" s="4">
        <f t="shared" si="20"/>
        <v>7.7</v>
      </c>
    </row>
    <row r="49" spans="1:35" x14ac:dyDescent="0.25">
      <c r="A49" s="1" t="s">
        <v>217</v>
      </c>
      <c r="B49" s="4" t="s">
        <v>1031</v>
      </c>
      <c r="C49" s="20">
        <f>Điểm!E49</f>
        <v>5.6</v>
      </c>
      <c r="D49" s="20">
        <f>Điểm!F49</f>
        <v>6.47</v>
      </c>
      <c r="E49" s="20">
        <f>Điểm!G49</f>
        <v>5.97</v>
      </c>
      <c r="F49" s="20">
        <f>Điểm!H49</f>
        <v>0</v>
      </c>
      <c r="G49" s="20">
        <f>Điểm!I49</f>
        <v>6.37</v>
      </c>
      <c r="H49" s="20">
        <f>Điểm!J49</f>
        <v>0</v>
      </c>
      <c r="I49" s="20">
        <f>Điểm!K49</f>
        <v>0</v>
      </c>
      <c r="J49" s="20">
        <f>Điểm!L49</f>
        <v>4.7699999999999996</v>
      </c>
      <c r="K49" s="20">
        <f>Điểm!M49</f>
        <v>0</v>
      </c>
      <c r="L49" s="20">
        <f>Điểm!N49</f>
        <v>0</v>
      </c>
      <c r="M49" s="20">
        <f>Điểm!O49</f>
        <v>0</v>
      </c>
      <c r="O49" s="21">
        <f t="shared" si="0"/>
        <v>18.04</v>
      </c>
      <c r="P49" s="4">
        <f t="shared" si="1"/>
        <v>16.84</v>
      </c>
      <c r="Q49" s="4">
        <f t="shared" si="2"/>
        <v>12.07</v>
      </c>
      <c r="R49" s="4">
        <f t="shared" si="3"/>
        <v>11.57</v>
      </c>
      <c r="S49" s="4">
        <f t="shared" si="4"/>
        <v>11.969999999999999</v>
      </c>
      <c r="T49" s="4">
        <f t="shared" si="5"/>
        <v>10.37</v>
      </c>
      <c r="U49" s="4">
        <f t="shared" si="6"/>
        <v>6.37</v>
      </c>
      <c r="V49" s="4">
        <f t="shared" si="7"/>
        <v>18.440000000000001</v>
      </c>
      <c r="W49" s="4">
        <f t="shared" si="8"/>
        <v>17.940000000000001</v>
      </c>
      <c r="X49" s="4">
        <f t="shared" si="9"/>
        <v>11.969999999999999</v>
      </c>
      <c r="Y49" s="4">
        <f t="shared" si="10"/>
        <v>6.37</v>
      </c>
      <c r="Z49" s="4">
        <f t="shared" si="11"/>
        <v>16.739999999999998</v>
      </c>
      <c r="AA49" s="4">
        <f t="shared" si="12"/>
        <v>11.969999999999999</v>
      </c>
      <c r="AB49" s="4">
        <f t="shared" si="13"/>
        <v>16.34</v>
      </c>
      <c r="AC49" s="4">
        <f t="shared" si="14"/>
        <v>11.14</v>
      </c>
      <c r="AD49" s="4">
        <f t="shared" si="15"/>
        <v>11.14</v>
      </c>
      <c r="AE49" s="4">
        <f t="shared" si="16"/>
        <v>11.57</v>
      </c>
      <c r="AF49" s="4">
        <f t="shared" si="17"/>
        <v>12.07</v>
      </c>
      <c r="AG49" s="4">
        <f t="shared" si="18"/>
        <v>6.37</v>
      </c>
      <c r="AH49" s="4">
        <f t="shared" si="19"/>
        <v>6.37</v>
      </c>
      <c r="AI49" s="4">
        <f t="shared" si="20"/>
        <v>11.14</v>
      </c>
    </row>
    <row r="50" spans="1:35" x14ac:dyDescent="0.25">
      <c r="A50" s="1" t="s">
        <v>220</v>
      </c>
      <c r="B50" s="4" t="s">
        <v>1032</v>
      </c>
      <c r="C50" s="20">
        <f>Điểm!E50</f>
        <v>6.27</v>
      </c>
      <c r="D50" s="20">
        <f>Điểm!F50</f>
        <v>7.67</v>
      </c>
      <c r="E50" s="20">
        <f>Điểm!G50</f>
        <v>5.67</v>
      </c>
      <c r="F50" s="20">
        <f>Điểm!H50</f>
        <v>0</v>
      </c>
      <c r="G50" s="20">
        <f>Điểm!I50</f>
        <v>6.67</v>
      </c>
      <c r="H50" s="20">
        <f>Điểm!J50</f>
        <v>6.5</v>
      </c>
      <c r="I50" s="20">
        <f>Điểm!K50</f>
        <v>7.03</v>
      </c>
      <c r="J50" s="20">
        <f>Điểm!L50</f>
        <v>5.7</v>
      </c>
      <c r="K50" s="20">
        <f>Điểm!M50</f>
        <v>0</v>
      </c>
      <c r="L50" s="20">
        <f>Điểm!N50</f>
        <v>0</v>
      </c>
      <c r="M50" s="20">
        <f>Điểm!O50</f>
        <v>0</v>
      </c>
      <c r="O50" s="21">
        <f t="shared" si="0"/>
        <v>19.61</v>
      </c>
      <c r="P50" s="4">
        <f t="shared" si="1"/>
        <v>19.64</v>
      </c>
      <c r="Q50" s="4">
        <f t="shared" si="2"/>
        <v>13.94</v>
      </c>
      <c r="R50" s="4">
        <f t="shared" si="3"/>
        <v>11.94</v>
      </c>
      <c r="S50" s="4">
        <f t="shared" si="4"/>
        <v>12.94</v>
      </c>
      <c r="T50" s="4">
        <f t="shared" si="5"/>
        <v>11.969999999999999</v>
      </c>
      <c r="U50" s="4">
        <f t="shared" si="6"/>
        <v>20.2</v>
      </c>
      <c r="V50" s="4">
        <f t="shared" si="7"/>
        <v>20.61</v>
      </c>
      <c r="W50" s="4">
        <f t="shared" si="8"/>
        <v>18.61</v>
      </c>
      <c r="X50" s="4">
        <f t="shared" si="9"/>
        <v>19.97</v>
      </c>
      <c r="Y50" s="4">
        <f t="shared" si="10"/>
        <v>13.17</v>
      </c>
      <c r="Z50" s="4">
        <f t="shared" si="11"/>
        <v>18.64</v>
      </c>
      <c r="AA50" s="4">
        <f t="shared" si="12"/>
        <v>12.94</v>
      </c>
      <c r="AB50" s="4">
        <f t="shared" si="13"/>
        <v>17.64</v>
      </c>
      <c r="AC50" s="4">
        <f t="shared" si="14"/>
        <v>18.87</v>
      </c>
      <c r="AD50" s="4">
        <f t="shared" si="15"/>
        <v>19.399999999999999</v>
      </c>
      <c r="AE50" s="4">
        <f t="shared" si="16"/>
        <v>11.94</v>
      </c>
      <c r="AF50" s="4">
        <f t="shared" si="17"/>
        <v>13.94</v>
      </c>
      <c r="AG50" s="4">
        <f t="shared" si="18"/>
        <v>13.7</v>
      </c>
      <c r="AH50" s="4">
        <f t="shared" si="19"/>
        <v>13.17</v>
      </c>
      <c r="AI50" s="4">
        <f t="shared" si="20"/>
        <v>12.370000000000001</v>
      </c>
    </row>
    <row r="51" spans="1:35" x14ac:dyDescent="0.25">
      <c r="A51" s="1" t="s">
        <v>223</v>
      </c>
      <c r="B51" s="4" t="s">
        <v>1033</v>
      </c>
      <c r="C51" s="20">
        <f>Điểm!E51</f>
        <v>6.9</v>
      </c>
      <c r="D51" s="20">
        <f>Điểm!F51</f>
        <v>6.33</v>
      </c>
      <c r="E51" s="20">
        <f>Điểm!G51</f>
        <v>5.33</v>
      </c>
      <c r="F51" s="20">
        <f>Điểm!H51</f>
        <v>0</v>
      </c>
      <c r="G51" s="20">
        <f>Điểm!I51</f>
        <v>6.77</v>
      </c>
      <c r="H51" s="20">
        <f>Điểm!J51</f>
        <v>6.27</v>
      </c>
      <c r="I51" s="20">
        <f>Điểm!K51</f>
        <v>6.7</v>
      </c>
      <c r="J51" s="20">
        <f>Điểm!L51</f>
        <v>5.93</v>
      </c>
      <c r="K51" s="20">
        <f>Điểm!M51</f>
        <v>0</v>
      </c>
      <c r="L51" s="20">
        <f>Điểm!N51</f>
        <v>0</v>
      </c>
      <c r="M51" s="20">
        <f>Điểm!O51</f>
        <v>0</v>
      </c>
      <c r="O51" s="21">
        <f t="shared" si="0"/>
        <v>18.560000000000002</v>
      </c>
      <c r="P51" s="4">
        <f t="shared" si="1"/>
        <v>19.16</v>
      </c>
      <c r="Q51" s="4">
        <f t="shared" si="2"/>
        <v>13.23</v>
      </c>
      <c r="R51" s="4">
        <f t="shared" si="3"/>
        <v>12.23</v>
      </c>
      <c r="S51" s="4">
        <f t="shared" si="4"/>
        <v>13.67</v>
      </c>
      <c r="T51" s="4">
        <f t="shared" si="5"/>
        <v>12.83</v>
      </c>
      <c r="U51" s="4">
        <f t="shared" si="6"/>
        <v>19.739999999999998</v>
      </c>
      <c r="V51" s="4">
        <f t="shared" si="7"/>
        <v>20</v>
      </c>
      <c r="W51" s="4">
        <f t="shared" si="8"/>
        <v>19</v>
      </c>
      <c r="X51" s="4">
        <f t="shared" si="9"/>
        <v>20.37</v>
      </c>
      <c r="Y51" s="4">
        <f t="shared" si="10"/>
        <v>13.04</v>
      </c>
      <c r="Z51" s="4">
        <f t="shared" si="11"/>
        <v>19.600000000000001</v>
      </c>
      <c r="AA51" s="4">
        <f t="shared" si="12"/>
        <v>13.67</v>
      </c>
      <c r="AB51" s="4">
        <f t="shared" si="13"/>
        <v>18.16</v>
      </c>
      <c r="AC51" s="4">
        <f t="shared" si="14"/>
        <v>18.97</v>
      </c>
      <c r="AD51" s="4">
        <f t="shared" si="15"/>
        <v>19.399999999999999</v>
      </c>
      <c r="AE51" s="4">
        <f t="shared" si="16"/>
        <v>12.23</v>
      </c>
      <c r="AF51" s="4">
        <f t="shared" si="17"/>
        <v>13.23</v>
      </c>
      <c r="AG51" s="4">
        <f t="shared" si="18"/>
        <v>13.469999999999999</v>
      </c>
      <c r="AH51" s="4">
        <f t="shared" si="19"/>
        <v>13.04</v>
      </c>
      <c r="AI51" s="4">
        <f t="shared" si="20"/>
        <v>12.7</v>
      </c>
    </row>
    <row r="52" spans="1:35" x14ac:dyDescent="0.25">
      <c r="A52" s="1" t="s">
        <v>226</v>
      </c>
      <c r="B52" s="4" t="s">
        <v>1034</v>
      </c>
      <c r="C52" s="20">
        <f>Điểm!E52</f>
        <v>6.5</v>
      </c>
      <c r="D52" s="20">
        <f>Điểm!F52</f>
        <v>6.77</v>
      </c>
      <c r="E52" s="20">
        <f>Điểm!G52</f>
        <v>7.4</v>
      </c>
      <c r="F52" s="20">
        <f>Điểm!H52</f>
        <v>0</v>
      </c>
      <c r="G52" s="20">
        <f>Điểm!I52</f>
        <v>0</v>
      </c>
      <c r="H52" s="20">
        <f>Điểm!J52</f>
        <v>0</v>
      </c>
      <c r="I52" s="20">
        <f>Điểm!K52</f>
        <v>0</v>
      </c>
      <c r="J52" s="20">
        <f>Điểm!L52</f>
        <v>6.8</v>
      </c>
      <c r="K52" s="20">
        <f>Điểm!M52</f>
        <v>0</v>
      </c>
      <c r="L52" s="20">
        <f>Điểm!N52</f>
        <v>0</v>
      </c>
      <c r="M52" s="20">
        <f>Điểm!O52</f>
        <v>0</v>
      </c>
      <c r="O52" s="21">
        <f t="shared" si="0"/>
        <v>20.67</v>
      </c>
      <c r="P52" s="4">
        <f t="shared" si="1"/>
        <v>20.07</v>
      </c>
      <c r="Q52" s="4">
        <f t="shared" si="2"/>
        <v>13.27</v>
      </c>
      <c r="R52" s="4">
        <f t="shared" si="3"/>
        <v>13.9</v>
      </c>
      <c r="S52" s="4">
        <f t="shared" si="4"/>
        <v>6.5</v>
      </c>
      <c r="T52" s="4">
        <f t="shared" si="5"/>
        <v>13.3</v>
      </c>
      <c r="U52" s="4">
        <f t="shared" si="6"/>
        <v>0</v>
      </c>
      <c r="V52" s="4">
        <f t="shared" si="7"/>
        <v>13.27</v>
      </c>
      <c r="W52" s="4">
        <f t="shared" si="8"/>
        <v>13.9</v>
      </c>
      <c r="X52" s="4">
        <f t="shared" si="9"/>
        <v>6.5</v>
      </c>
      <c r="Y52" s="4">
        <f t="shared" si="10"/>
        <v>0</v>
      </c>
      <c r="Z52" s="4">
        <f t="shared" si="11"/>
        <v>13.3</v>
      </c>
      <c r="AA52" s="4">
        <f t="shared" si="12"/>
        <v>6.5</v>
      </c>
      <c r="AB52" s="4">
        <f t="shared" si="13"/>
        <v>20.7</v>
      </c>
      <c r="AC52" s="4">
        <f t="shared" si="14"/>
        <v>6.8</v>
      </c>
      <c r="AD52" s="4">
        <f t="shared" si="15"/>
        <v>6.8</v>
      </c>
      <c r="AE52" s="4">
        <f t="shared" si="16"/>
        <v>13.9</v>
      </c>
      <c r="AF52" s="4">
        <f t="shared" si="17"/>
        <v>13.27</v>
      </c>
      <c r="AG52" s="4">
        <f t="shared" si="18"/>
        <v>0</v>
      </c>
      <c r="AH52" s="4">
        <f t="shared" si="19"/>
        <v>0</v>
      </c>
      <c r="AI52" s="4">
        <f t="shared" si="20"/>
        <v>6.8</v>
      </c>
    </row>
    <row r="53" spans="1:35" x14ac:dyDescent="0.25">
      <c r="A53" s="1" t="s">
        <v>231</v>
      </c>
      <c r="B53" s="4" t="s">
        <v>1035</v>
      </c>
      <c r="C53" s="20">
        <f>Điểm!E53</f>
        <v>6.3</v>
      </c>
      <c r="D53" s="20">
        <f>Điểm!F53</f>
        <v>0</v>
      </c>
      <c r="E53" s="20">
        <f>Điểm!G53</f>
        <v>0</v>
      </c>
      <c r="F53" s="20">
        <f>Điểm!H53</f>
        <v>0</v>
      </c>
      <c r="G53" s="20">
        <f>Điểm!I53</f>
        <v>5.4</v>
      </c>
      <c r="H53" s="20">
        <f>Điểm!J53</f>
        <v>5.13</v>
      </c>
      <c r="I53" s="20">
        <f>Điểm!K53</f>
        <v>6.73</v>
      </c>
      <c r="J53" s="20">
        <f>Điểm!L53</f>
        <v>7.9</v>
      </c>
      <c r="K53" s="20">
        <f>Điểm!M53</f>
        <v>0</v>
      </c>
      <c r="L53" s="20">
        <f>Điểm!N53</f>
        <v>0</v>
      </c>
      <c r="M53" s="20">
        <f>Điểm!O53</f>
        <v>0</v>
      </c>
      <c r="O53" s="21">
        <f t="shared" si="0"/>
        <v>6.3</v>
      </c>
      <c r="P53" s="4">
        <f t="shared" si="1"/>
        <v>14.2</v>
      </c>
      <c r="Q53" s="4">
        <f t="shared" si="2"/>
        <v>6.3</v>
      </c>
      <c r="R53" s="4">
        <f t="shared" si="3"/>
        <v>6.3</v>
      </c>
      <c r="S53" s="4">
        <f t="shared" si="4"/>
        <v>11.7</v>
      </c>
      <c r="T53" s="4">
        <f t="shared" si="5"/>
        <v>14.2</v>
      </c>
      <c r="U53" s="4">
        <f t="shared" si="6"/>
        <v>17.260000000000002</v>
      </c>
      <c r="V53" s="4">
        <f t="shared" si="7"/>
        <v>11.7</v>
      </c>
      <c r="W53" s="4">
        <f t="shared" si="8"/>
        <v>11.7</v>
      </c>
      <c r="X53" s="4">
        <f t="shared" si="9"/>
        <v>18.43</v>
      </c>
      <c r="Y53" s="4">
        <f t="shared" si="10"/>
        <v>10.530000000000001</v>
      </c>
      <c r="Z53" s="4">
        <f t="shared" si="11"/>
        <v>19.600000000000001</v>
      </c>
      <c r="AA53" s="4">
        <f t="shared" si="12"/>
        <v>11.7</v>
      </c>
      <c r="AB53" s="4">
        <f t="shared" si="13"/>
        <v>14.2</v>
      </c>
      <c r="AC53" s="4">
        <f t="shared" si="14"/>
        <v>18.43</v>
      </c>
      <c r="AD53" s="4">
        <f t="shared" si="15"/>
        <v>20.03</v>
      </c>
      <c r="AE53" s="4">
        <f t="shared" si="16"/>
        <v>6.3</v>
      </c>
      <c r="AF53" s="4">
        <f t="shared" si="17"/>
        <v>6.3</v>
      </c>
      <c r="AG53" s="4">
        <f t="shared" si="18"/>
        <v>12.13</v>
      </c>
      <c r="AH53" s="4">
        <f t="shared" si="19"/>
        <v>10.530000000000001</v>
      </c>
      <c r="AI53" s="4">
        <f t="shared" si="20"/>
        <v>13.3</v>
      </c>
    </row>
    <row r="54" spans="1:35" x14ac:dyDescent="0.25">
      <c r="A54" s="1" t="s">
        <v>234</v>
      </c>
      <c r="B54" s="4" t="s">
        <v>1036</v>
      </c>
      <c r="C54" s="20">
        <f>Điểm!E54</f>
        <v>8.73</v>
      </c>
      <c r="D54" s="20">
        <f>Điểm!F54</f>
        <v>8.0299999999999994</v>
      </c>
      <c r="E54" s="20">
        <f>Điểm!G54</f>
        <v>7</v>
      </c>
      <c r="F54" s="20">
        <f>Điểm!H54</f>
        <v>0</v>
      </c>
      <c r="G54" s="20">
        <f>Điểm!I54</f>
        <v>7.37</v>
      </c>
      <c r="H54" s="20">
        <f>Điểm!J54</f>
        <v>8.43</v>
      </c>
      <c r="I54" s="20">
        <f>Điểm!K54</f>
        <v>8.77</v>
      </c>
      <c r="J54" s="20">
        <f>Điểm!L54</f>
        <v>5.67</v>
      </c>
      <c r="K54" s="20">
        <f>Điểm!M54</f>
        <v>0</v>
      </c>
      <c r="L54" s="20">
        <f>Điểm!N54</f>
        <v>0</v>
      </c>
      <c r="M54" s="20">
        <f>Điểm!O54</f>
        <v>0</v>
      </c>
      <c r="O54" s="21">
        <f t="shared" si="0"/>
        <v>23.759999999999998</v>
      </c>
      <c r="P54" s="4">
        <f t="shared" si="1"/>
        <v>22.43</v>
      </c>
      <c r="Q54" s="4">
        <f t="shared" si="2"/>
        <v>16.759999999999998</v>
      </c>
      <c r="R54" s="4">
        <f t="shared" si="3"/>
        <v>15.73</v>
      </c>
      <c r="S54" s="4">
        <f t="shared" si="4"/>
        <v>16.100000000000001</v>
      </c>
      <c r="T54" s="4">
        <f t="shared" si="5"/>
        <v>14.4</v>
      </c>
      <c r="U54" s="4">
        <f t="shared" si="6"/>
        <v>24.57</v>
      </c>
      <c r="V54" s="4">
        <f t="shared" si="7"/>
        <v>24.13</v>
      </c>
      <c r="W54" s="4">
        <f t="shared" si="8"/>
        <v>23.1</v>
      </c>
      <c r="X54" s="4">
        <f t="shared" si="9"/>
        <v>24.87</v>
      </c>
      <c r="Y54" s="4">
        <f t="shared" si="10"/>
        <v>15.8</v>
      </c>
      <c r="Z54" s="4">
        <f t="shared" si="11"/>
        <v>21.770000000000003</v>
      </c>
      <c r="AA54" s="4">
        <f t="shared" si="12"/>
        <v>16.100000000000001</v>
      </c>
      <c r="AB54" s="4">
        <f t="shared" si="13"/>
        <v>21.4</v>
      </c>
      <c r="AC54" s="4">
        <f t="shared" si="14"/>
        <v>21.47</v>
      </c>
      <c r="AD54" s="4">
        <f t="shared" si="15"/>
        <v>21.810000000000002</v>
      </c>
      <c r="AE54" s="4">
        <f t="shared" si="16"/>
        <v>15.73</v>
      </c>
      <c r="AF54" s="4">
        <f t="shared" si="17"/>
        <v>16.759999999999998</v>
      </c>
      <c r="AG54" s="4">
        <f t="shared" si="18"/>
        <v>16.14</v>
      </c>
      <c r="AH54" s="4">
        <f t="shared" si="19"/>
        <v>15.8</v>
      </c>
      <c r="AI54" s="4">
        <f t="shared" si="20"/>
        <v>13.04</v>
      </c>
    </row>
    <row r="55" spans="1:35" x14ac:dyDescent="0.25">
      <c r="A55" s="1" t="s">
        <v>238</v>
      </c>
      <c r="B55" s="4" t="s">
        <v>1037</v>
      </c>
      <c r="C55" s="20">
        <f>Điểm!E55</f>
        <v>6.07</v>
      </c>
      <c r="D55" s="20">
        <f>Điểm!F55</f>
        <v>0</v>
      </c>
      <c r="E55" s="20">
        <f>Điểm!G55</f>
        <v>0</v>
      </c>
      <c r="F55" s="20">
        <f>Điểm!H55</f>
        <v>0</v>
      </c>
      <c r="G55" s="20">
        <f>Điểm!I55</f>
        <v>5.43</v>
      </c>
      <c r="H55" s="20">
        <f>Điểm!J55</f>
        <v>6.07</v>
      </c>
      <c r="I55" s="20">
        <f>Điểm!K55</f>
        <v>6.43</v>
      </c>
      <c r="J55" s="20">
        <f>Điểm!L55</f>
        <v>5.17</v>
      </c>
      <c r="K55" s="20">
        <f>Điểm!M55</f>
        <v>0</v>
      </c>
      <c r="L55" s="20">
        <f>Điểm!N55</f>
        <v>0</v>
      </c>
      <c r="M55" s="20">
        <f>Điểm!O55</f>
        <v>0</v>
      </c>
      <c r="O55" s="21">
        <f t="shared" si="0"/>
        <v>6.07</v>
      </c>
      <c r="P55" s="4">
        <f t="shared" si="1"/>
        <v>11.24</v>
      </c>
      <c r="Q55" s="4">
        <f t="shared" si="2"/>
        <v>6.07</v>
      </c>
      <c r="R55" s="4">
        <f t="shared" si="3"/>
        <v>6.07</v>
      </c>
      <c r="S55" s="4">
        <f t="shared" si="4"/>
        <v>11.5</v>
      </c>
      <c r="T55" s="4">
        <f t="shared" si="5"/>
        <v>11.24</v>
      </c>
      <c r="U55" s="4">
        <f t="shared" si="6"/>
        <v>17.93</v>
      </c>
      <c r="V55" s="4">
        <f t="shared" si="7"/>
        <v>11.5</v>
      </c>
      <c r="W55" s="4">
        <f t="shared" si="8"/>
        <v>11.5</v>
      </c>
      <c r="X55" s="4">
        <f t="shared" si="9"/>
        <v>17.93</v>
      </c>
      <c r="Y55" s="4">
        <f t="shared" si="10"/>
        <v>11.5</v>
      </c>
      <c r="Z55" s="4">
        <f t="shared" si="11"/>
        <v>16.670000000000002</v>
      </c>
      <c r="AA55" s="4">
        <f t="shared" si="12"/>
        <v>11.5</v>
      </c>
      <c r="AB55" s="4">
        <f t="shared" si="13"/>
        <v>11.24</v>
      </c>
      <c r="AC55" s="4">
        <f t="shared" si="14"/>
        <v>16.670000000000002</v>
      </c>
      <c r="AD55" s="4">
        <f t="shared" si="15"/>
        <v>17.03</v>
      </c>
      <c r="AE55" s="4">
        <f t="shared" si="16"/>
        <v>6.07</v>
      </c>
      <c r="AF55" s="4">
        <f t="shared" si="17"/>
        <v>6.07</v>
      </c>
      <c r="AG55" s="4">
        <f t="shared" si="18"/>
        <v>11.86</v>
      </c>
      <c r="AH55" s="4">
        <f t="shared" si="19"/>
        <v>11.5</v>
      </c>
      <c r="AI55" s="4">
        <f t="shared" si="20"/>
        <v>10.6</v>
      </c>
    </row>
    <row r="56" spans="1:35" x14ac:dyDescent="0.25">
      <c r="A56" s="1" t="s">
        <v>242</v>
      </c>
      <c r="B56" s="4" t="s">
        <v>1038</v>
      </c>
      <c r="C56" s="20">
        <f>Điểm!E56</f>
        <v>6.63</v>
      </c>
      <c r="D56" s="20">
        <f>Điểm!F56</f>
        <v>0</v>
      </c>
      <c r="E56" s="20">
        <f>Điểm!G56</f>
        <v>0</v>
      </c>
      <c r="F56" s="20">
        <f>Điểm!H56</f>
        <v>0</v>
      </c>
      <c r="G56" s="20">
        <f>Điểm!I56</f>
        <v>7.9</v>
      </c>
      <c r="H56" s="20">
        <f>Điểm!J56</f>
        <v>6.63</v>
      </c>
      <c r="I56" s="20">
        <f>Điểm!K56</f>
        <v>6.4</v>
      </c>
      <c r="J56" s="20">
        <f>Điểm!L56</f>
        <v>6.07</v>
      </c>
      <c r="K56" s="20">
        <f>Điểm!M56</f>
        <v>0</v>
      </c>
      <c r="L56" s="20">
        <f>Điểm!N56</f>
        <v>0</v>
      </c>
      <c r="M56" s="20">
        <f>Điểm!O56</f>
        <v>0</v>
      </c>
      <c r="O56" s="21">
        <f t="shared" si="0"/>
        <v>6.63</v>
      </c>
      <c r="P56" s="4">
        <f t="shared" si="1"/>
        <v>12.7</v>
      </c>
      <c r="Q56" s="4">
        <f t="shared" si="2"/>
        <v>6.63</v>
      </c>
      <c r="R56" s="4">
        <f t="shared" si="3"/>
        <v>6.63</v>
      </c>
      <c r="S56" s="4">
        <f t="shared" si="4"/>
        <v>14.530000000000001</v>
      </c>
      <c r="T56" s="4">
        <f t="shared" si="5"/>
        <v>12.7</v>
      </c>
      <c r="U56" s="4">
        <f t="shared" si="6"/>
        <v>20.93</v>
      </c>
      <c r="V56" s="4">
        <f t="shared" si="7"/>
        <v>14.530000000000001</v>
      </c>
      <c r="W56" s="4">
        <f t="shared" si="8"/>
        <v>14.530000000000001</v>
      </c>
      <c r="X56" s="4">
        <f t="shared" si="9"/>
        <v>20.93</v>
      </c>
      <c r="Y56" s="4">
        <f t="shared" si="10"/>
        <v>14.530000000000001</v>
      </c>
      <c r="Z56" s="4">
        <f t="shared" si="11"/>
        <v>20.6</v>
      </c>
      <c r="AA56" s="4">
        <f t="shared" si="12"/>
        <v>14.530000000000001</v>
      </c>
      <c r="AB56" s="4">
        <f t="shared" si="13"/>
        <v>12.7</v>
      </c>
      <c r="AC56" s="4">
        <f t="shared" si="14"/>
        <v>20.6</v>
      </c>
      <c r="AD56" s="4">
        <f t="shared" si="15"/>
        <v>20.37</v>
      </c>
      <c r="AE56" s="4">
        <f t="shared" si="16"/>
        <v>6.63</v>
      </c>
      <c r="AF56" s="4">
        <f t="shared" si="17"/>
        <v>6.63</v>
      </c>
      <c r="AG56" s="4">
        <f t="shared" si="18"/>
        <v>14.3</v>
      </c>
      <c r="AH56" s="4">
        <f t="shared" si="19"/>
        <v>14.530000000000001</v>
      </c>
      <c r="AI56" s="4">
        <f t="shared" si="20"/>
        <v>13.97</v>
      </c>
    </row>
    <row r="57" spans="1:35" x14ac:dyDescent="0.25">
      <c r="A57" s="1" t="s">
        <v>245</v>
      </c>
      <c r="B57" s="4" t="s">
        <v>1039</v>
      </c>
      <c r="C57" s="20">
        <f>Điểm!E57</f>
        <v>5.27</v>
      </c>
      <c r="D57" s="20">
        <f>Điểm!F57</f>
        <v>5.27</v>
      </c>
      <c r="E57" s="20">
        <f>Điểm!G57</f>
        <v>5.17</v>
      </c>
      <c r="F57" s="20">
        <f>Điểm!H57</f>
        <v>0</v>
      </c>
      <c r="G57" s="20">
        <f>Điểm!I57</f>
        <v>0</v>
      </c>
      <c r="H57" s="20">
        <f>Điểm!J57</f>
        <v>0</v>
      </c>
      <c r="I57" s="20">
        <f>Điểm!K57</f>
        <v>0</v>
      </c>
      <c r="J57" s="20">
        <f>Điểm!L57</f>
        <v>4.53</v>
      </c>
      <c r="K57" s="20">
        <f>Điểm!M57</f>
        <v>0</v>
      </c>
      <c r="L57" s="20">
        <f>Điểm!N57</f>
        <v>0</v>
      </c>
      <c r="M57" s="20">
        <f>Điểm!O57</f>
        <v>0</v>
      </c>
      <c r="O57" s="21">
        <f t="shared" si="0"/>
        <v>15.709999999999999</v>
      </c>
      <c r="P57" s="4">
        <f t="shared" si="1"/>
        <v>15.07</v>
      </c>
      <c r="Q57" s="4">
        <f t="shared" si="2"/>
        <v>10.54</v>
      </c>
      <c r="R57" s="4">
        <f t="shared" si="3"/>
        <v>10.44</v>
      </c>
      <c r="S57" s="4">
        <f t="shared" si="4"/>
        <v>5.27</v>
      </c>
      <c r="T57" s="4">
        <f t="shared" si="5"/>
        <v>9.8000000000000007</v>
      </c>
      <c r="U57" s="4">
        <f t="shared" si="6"/>
        <v>0</v>
      </c>
      <c r="V57" s="4">
        <f t="shared" si="7"/>
        <v>10.54</v>
      </c>
      <c r="W57" s="4">
        <f t="shared" si="8"/>
        <v>10.44</v>
      </c>
      <c r="X57" s="4">
        <f t="shared" si="9"/>
        <v>5.27</v>
      </c>
      <c r="Y57" s="4">
        <f t="shared" si="10"/>
        <v>0</v>
      </c>
      <c r="Z57" s="4">
        <f t="shared" si="11"/>
        <v>9.8000000000000007</v>
      </c>
      <c r="AA57" s="4">
        <f t="shared" si="12"/>
        <v>5.27</v>
      </c>
      <c r="AB57" s="4">
        <f t="shared" si="13"/>
        <v>14.969999999999999</v>
      </c>
      <c r="AC57" s="4">
        <f t="shared" si="14"/>
        <v>4.53</v>
      </c>
      <c r="AD57" s="4">
        <f t="shared" si="15"/>
        <v>4.53</v>
      </c>
      <c r="AE57" s="4">
        <f t="shared" si="16"/>
        <v>10.44</v>
      </c>
      <c r="AF57" s="4">
        <f t="shared" si="17"/>
        <v>10.54</v>
      </c>
      <c r="AG57" s="4">
        <f t="shared" si="18"/>
        <v>0</v>
      </c>
      <c r="AH57" s="4">
        <f t="shared" si="19"/>
        <v>0</v>
      </c>
      <c r="AI57" s="4">
        <f t="shared" si="20"/>
        <v>4.53</v>
      </c>
    </row>
    <row r="58" spans="1:35" x14ac:dyDescent="0.25">
      <c r="A58" s="1" t="s">
        <v>248</v>
      </c>
      <c r="B58" s="4" t="s">
        <v>1040</v>
      </c>
      <c r="C58" s="20">
        <f>Điểm!E58</f>
        <v>5.93</v>
      </c>
      <c r="D58" s="20">
        <f>Điểm!F58</f>
        <v>0</v>
      </c>
      <c r="E58" s="20">
        <f>Điểm!G58</f>
        <v>0</v>
      </c>
      <c r="F58" s="20">
        <f>Điểm!H58</f>
        <v>0</v>
      </c>
      <c r="G58" s="20">
        <f>Điểm!I58</f>
        <v>5.27</v>
      </c>
      <c r="H58" s="20">
        <f>Điểm!J58</f>
        <v>4.83</v>
      </c>
      <c r="I58" s="20">
        <f>Điểm!K58</f>
        <v>5.87</v>
      </c>
      <c r="J58" s="20">
        <f>Điểm!L58</f>
        <v>6.6</v>
      </c>
      <c r="K58" s="20">
        <f>Điểm!M58</f>
        <v>0</v>
      </c>
      <c r="L58" s="20">
        <f>Điểm!N58</f>
        <v>0</v>
      </c>
      <c r="M58" s="20">
        <f>Điểm!O58</f>
        <v>0</v>
      </c>
      <c r="O58" s="21">
        <f t="shared" si="0"/>
        <v>5.93</v>
      </c>
      <c r="P58" s="4">
        <f t="shared" si="1"/>
        <v>12.53</v>
      </c>
      <c r="Q58" s="4">
        <f t="shared" si="2"/>
        <v>5.93</v>
      </c>
      <c r="R58" s="4">
        <f t="shared" si="3"/>
        <v>5.93</v>
      </c>
      <c r="S58" s="4">
        <f t="shared" si="4"/>
        <v>11.2</v>
      </c>
      <c r="T58" s="4">
        <f t="shared" si="5"/>
        <v>12.53</v>
      </c>
      <c r="U58" s="4">
        <f t="shared" si="6"/>
        <v>15.969999999999999</v>
      </c>
      <c r="V58" s="4">
        <f t="shared" si="7"/>
        <v>11.2</v>
      </c>
      <c r="W58" s="4">
        <f t="shared" si="8"/>
        <v>11.2</v>
      </c>
      <c r="X58" s="4">
        <f t="shared" si="9"/>
        <v>17.07</v>
      </c>
      <c r="Y58" s="4">
        <f t="shared" si="10"/>
        <v>10.1</v>
      </c>
      <c r="Z58" s="4">
        <f t="shared" si="11"/>
        <v>17.799999999999997</v>
      </c>
      <c r="AA58" s="4">
        <f t="shared" si="12"/>
        <v>11.2</v>
      </c>
      <c r="AB58" s="4">
        <f t="shared" si="13"/>
        <v>12.53</v>
      </c>
      <c r="AC58" s="4">
        <f t="shared" si="14"/>
        <v>16.7</v>
      </c>
      <c r="AD58" s="4">
        <f t="shared" si="15"/>
        <v>17.740000000000002</v>
      </c>
      <c r="AE58" s="4">
        <f t="shared" si="16"/>
        <v>5.93</v>
      </c>
      <c r="AF58" s="4">
        <f t="shared" si="17"/>
        <v>5.93</v>
      </c>
      <c r="AG58" s="4">
        <f t="shared" si="18"/>
        <v>11.14</v>
      </c>
      <c r="AH58" s="4">
        <f t="shared" si="19"/>
        <v>10.1</v>
      </c>
      <c r="AI58" s="4">
        <f t="shared" si="20"/>
        <v>11.87</v>
      </c>
    </row>
    <row r="59" spans="1:35" x14ac:dyDescent="0.25">
      <c r="A59" s="1" t="s">
        <v>251</v>
      </c>
      <c r="B59" s="4" t="s">
        <v>1041</v>
      </c>
      <c r="C59" s="20">
        <f>Điểm!E59</f>
        <v>7.17</v>
      </c>
      <c r="D59" s="20">
        <f>Điểm!F59</f>
        <v>0</v>
      </c>
      <c r="E59" s="20">
        <f>Điểm!G59</f>
        <v>0</v>
      </c>
      <c r="F59" s="20">
        <f>Điểm!H59</f>
        <v>0</v>
      </c>
      <c r="G59" s="20">
        <f>Điểm!I59</f>
        <v>7.23</v>
      </c>
      <c r="H59" s="20">
        <f>Điểm!J59</f>
        <v>8.27</v>
      </c>
      <c r="I59" s="20">
        <f>Điểm!K59</f>
        <v>8.8000000000000007</v>
      </c>
      <c r="J59" s="20">
        <f>Điểm!L59</f>
        <v>6.67</v>
      </c>
      <c r="K59" s="20">
        <f>Điểm!M59</f>
        <v>0</v>
      </c>
      <c r="L59" s="20">
        <f>Điểm!N59</f>
        <v>0</v>
      </c>
      <c r="M59" s="20">
        <f>Điểm!O59</f>
        <v>0</v>
      </c>
      <c r="O59" s="21">
        <f t="shared" si="0"/>
        <v>7.17</v>
      </c>
      <c r="P59" s="4">
        <f t="shared" si="1"/>
        <v>13.84</v>
      </c>
      <c r="Q59" s="4">
        <f t="shared" si="2"/>
        <v>7.17</v>
      </c>
      <c r="R59" s="4">
        <f t="shared" si="3"/>
        <v>7.17</v>
      </c>
      <c r="S59" s="4">
        <f t="shared" si="4"/>
        <v>14.4</v>
      </c>
      <c r="T59" s="4">
        <f t="shared" si="5"/>
        <v>13.84</v>
      </c>
      <c r="U59" s="4">
        <f t="shared" si="6"/>
        <v>24.3</v>
      </c>
      <c r="V59" s="4">
        <f t="shared" si="7"/>
        <v>14.4</v>
      </c>
      <c r="W59" s="4">
        <f t="shared" si="8"/>
        <v>14.4</v>
      </c>
      <c r="X59" s="4">
        <f t="shared" si="9"/>
        <v>23.200000000000003</v>
      </c>
      <c r="Y59" s="4">
        <f t="shared" si="10"/>
        <v>15.5</v>
      </c>
      <c r="Z59" s="4">
        <f t="shared" si="11"/>
        <v>21.07</v>
      </c>
      <c r="AA59" s="4">
        <f t="shared" si="12"/>
        <v>14.4</v>
      </c>
      <c r="AB59" s="4">
        <f t="shared" si="13"/>
        <v>13.84</v>
      </c>
      <c r="AC59" s="4">
        <f t="shared" si="14"/>
        <v>22.17</v>
      </c>
      <c r="AD59" s="4">
        <f t="shared" si="15"/>
        <v>22.700000000000003</v>
      </c>
      <c r="AE59" s="4">
        <f t="shared" si="16"/>
        <v>7.17</v>
      </c>
      <c r="AF59" s="4">
        <f t="shared" si="17"/>
        <v>7.17</v>
      </c>
      <c r="AG59" s="4">
        <f t="shared" si="18"/>
        <v>16.03</v>
      </c>
      <c r="AH59" s="4">
        <f t="shared" si="19"/>
        <v>15.5</v>
      </c>
      <c r="AI59" s="4">
        <f t="shared" si="20"/>
        <v>13.9</v>
      </c>
    </row>
    <row r="60" spans="1:35" x14ac:dyDescent="0.25">
      <c r="A60" s="1" t="s">
        <v>256</v>
      </c>
      <c r="B60" s="4" t="s">
        <v>1042</v>
      </c>
      <c r="C60" s="20">
        <f>Điểm!E60</f>
        <v>6.47</v>
      </c>
      <c r="D60" s="20">
        <f>Điểm!F60</f>
        <v>6.1</v>
      </c>
      <c r="E60" s="20">
        <f>Điểm!G60</f>
        <v>6.1</v>
      </c>
      <c r="F60" s="20">
        <f>Điểm!H60</f>
        <v>0</v>
      </c>
      <c r="G60" s="20">
        <f>Điểm!I60</f>
        <v>6.77</v>
      </c>
      <c r="H60" s="20">
        <f>Điểm!J60</f>
        <v>0</v>
      </c>
      <c r="I60" s="20">
        <f>Điểm!K60</f>
        <v>0</v>
      </c>
      <c r="J60" s="20">
        <f>Điểm!L60</f>
        <v>7.1</v>
      </c>
      <c r="K60" s="20">
        <f>Điểm!M60</f>
        <v>0</v>
      </c>
      <c r="L60" s="20">
        <f>Điểm!N60</f>
        <v>0</v>
      </c>
      <c r="M60" s="20">
        <f>Điểm!O60</f>
        <v>0</v>
      </c>
      <c r="O60" s="21">
        <f t="shared" si="0"/>
        <v>18.670000000000002</v>
      </c>
      <c r="P60" s="4">
        <f t="shared" si="1"/>
        <v>19.670000000000002</v>
      </c>
      <c r="Q60" s="4">
        <f t="shared" si="2"/>
        <v>12.57</v>
      </c>
      <c r="R60" s="4">
        <f t="shared" si="3"/>
        <v>12.57</v>
      </c>
      <c r="S60" s="4">
        <f t="shared" si="4"/>
        <v>13.239999999999998</v>
      </c>
      <c r="T60" s="4">
        <f t="shared" si="5"/>
        <v>13.57</v>
      </c>
      <c r="U60" s="4">
        <f t="shared" si="6"/>
        <v>6.77</v>
      </c>
      <c r="V60" s="4">
        <f t="shared" si="7"/>
        <v>19.34</v>
      </c>
      <c r="W60" s="4">
        <f t="shared" si="8"/>
        <v>19.34</v>
      </c>
      <c r="X60" s="4">
        <f t="shared" si="9"/>
        <v>13.239999999999998</v>
      </c>
      <c r="Y60" s="4">
        <f t="shared" si="10"/>
        <v>6.77</v>
      </c>
      <c r="Z60" s="4">
        <f t="shared" si="11"/>
        <v>20.339999999999996</v>
      </c>
      <c r="AA60" s="4">
        <f t="shared" si="12"/>
        <v>13.239999999999998</v>
      </c>
      <c r="AB60" s="4">
        <f t="shared" si="13"/>
        <v>19.670000000000002</v>
      </c>
      <c r="AC60" s="4">
        <f t="shared" si="14"/>
        <v>13.87</v>
      </c>
      <c r="AD60" s="4">
        <f t="shared" si="15"/>
        <v>13.87</v>
      </c>
      <c r="AE60" s="4">
        <f t="shared" si="16"/>
        <v>12.57</v>
      </c>
      <c r="AF60" s="4">
        <f t="shared" si="17"/>
        <v>12.57</v>
      </c>
      <c r="AG60" s="4">
        <f t="shared" si="18"/>
        <v>6.77</v>
      </c>
      <c r="AH60" s="4">
        <f t="shared" si="19"/>
        <v>6.77</v>
      </c>
      <c r="AI60" s="4">
        <f t="shared" si="20"/>
        <v>13.87</v>
      </c>
    </row>
    <row r="61" spans="1:35" x14ac:dyDescent="0.25">
      <c r="A61" s="1" t="s">
        <v>261</v>
      </c>
      <c r="B61" s="4" t="s">
        <v>1043</v>
      </c>
      <c r="C61" s="20">
        <f>Điểm!E61</f>
        <v>5.73</v>
      </c>
      <c r="D61" s="20">
        <f>Điểm!F61</f>
        <v>6.43</v>
      </c>
      <c r="E61" s="20">
        <f>Điểm!G61</f>
        <v>7.7</v>
      </c>
      <c r="F61" s="20">
        <f>Điểm!H61</f>
        <v>0</v>
      </c>
      <c r="G61" s="20">
        <f>Điểm!I61</f>
        <v>6.03</v>
      </c>
      <c r="H61" s="20">
        <f>Điểm!J61</f>
        <v>6.6</v>
      </c>
      <c r="I61" s="20">
        <f>Điểm!K61</f>
        <v>7.1</v>
      </c>
      <c r="J61" s="20">
        <f>Điểm!L61</f>
        <v>0</v>
      </c>
      <c r="K61" s="20">
        <f>Điểm!M61</f>
        <v>0</v>
      </c>
      <c r="L61" s="20">
        <f>Điểm!N61</f>
        <v>0</v>
      </c>
      <c r="M61" s="20">
        <f>Điểm!O61</f>
        <v>0</v>
      </c>
      <c r="O61" s="21">
        <f t="shared" si="0"/>
        <v>19.86</v>
      </c>
      <c r="P61" s="4">
        <f t="shared" si="1"/>
        <v>12.16</v>
      </c>
      <c r="Q61" s="4">
        <f t="shared" si="2"/>
        <v>12.16</v>
      </c>
      <c r="R61" s="4">
        <f t="shared" si="3"/>
        <v>13.43</v>
      </c>
      <c r="S61" s="4">
        <f t="shared" si="4"/>
        <v>11.760000000000002</v>
      </c>
      <c r="T61" s="4">
        <f t="shared" si="5"/>
        <v>5.73</v>
      </c>
      <c r="U61" s="4">
        <f t="shared" si="6"/>
        <v>19.729999999999997</v>
      </c>
      <c r="V61" s="4">
        <f t="shared" si="7"/>
        <v>18.190000000000001</v>
      </c>
      <c r="W61" s="4">
        <f t="shared" si="8"/>
        <v>19.46</v>
      </c>
      <c r="X61" s="4">
        <f t="shared" si="9"/>
        <v>18.86</v>
      </c>
      <c r="Y61" s="4">
        <f t="shared" si="10"/>
        <v>12.629999999999999</v>
      </c>
      <c r="Z61" s="4">
        <f t="shared" si="11"/>
        <v>11.760000000000002</v>
      </c>
      <c r="AA61" s="4">
        <f t="shared" si="12"/>
        <v>11.760000000000002</v>
      </c>
      <c r="AB61" s="4">
        <f t="shared" si="13"/>
        <v>13.43</v>
      </c>
      <c r="AC61" s="4">
        <f t="shared" si="14"/>
        <v>12.629999999999999</v>
      </c>
      <c r="AD61" s="4">
        <f t="shared" si="15"/>
        <v>13.129999999999999</v>
      </c>
      <c r="AE61" s="4">
        <f t="shared" si="16"/>
        <v>13.43</v>
      </c>
      <c r="AF61" s="4">
        <f t="shared" si="17"/>
        <v>12.16</v>
      </c>
      <c r="AG61" s="4">
        <f t="shared" si="18"/>
        <v>13.129999999999999</v>
      </c>
      <c r="AH61" s="4">
        <f t="shared" si="19"/>
        <v>12.629999999999999</v>
      </c>
      <c r="AI61" s="4">
        <f t="shared" si="20"/>
        <v>6.03</v>
      </c>
    </row>
    <row r="62" spans="1:35" x14ac:dyDescent="0.25">
      <c r="A62" s="1" t="s">
        <v>266</v>
      </c>
      <c r="B62" s="4" t="s">
        <v>1044</v>
      </c>
      <c r="C62" s="20">
        <f>Điểm!E62</f>
        <v>6.73</v>
      </c>
      <c r="D62" s="20">
        <f>Điểm!F62</f>
        <v>7.43</v>
      </c>
      <c r="E62" s="20">
        <f>Điểm!G62</f>
        <v>7.17</v>
      </c>
      <c r="F62" s="20">
        <f>Điểm!H62</f>
        <v>0</v>
      </c>
      <c r="G62" s="20">
        <f>Điểm!I62</f>
        <v>0</v>
      </c>
      <c r="H62" s="20">
        <f>Điểm!J62</f>
        <v>0</v>
      </c>
      <c r="I62" s="20">
        <f>Điểm!K62</f>
        <v>0</v>
      </c>
      <c r="J62" s="20">
        <f>Điểm!L62</f>
        <v>6.67</v>
      </c>
      <c r="K62" s="20">
        <f>Điểm!M62</f>
        <v>0</v>
      </c>
      <c r="L62" s="20">
        <f>Điểm!N62</f>
        <v>0</v>
      </c>
      <c r="M62" s="20">
        <f>Điểm!O62</f>
        <v>0</v>
      </c>
      <c r="O62" s="21">
        <f t="shared" si="0"/>
        <v>21.33</v>
      </c>
      <c r="P62" s="4">
        <f t="shared" si="1"/>
        <v>20.83</v>
      </c>
      <c r="Q62" s="4">
        <f t="shared" si="2"/>
        <v>14.16</v>
      </c>
      <c r="R62" s="4">
        <f t="shared" si="3"/>
        <v>13.9</v>
      </c>
      <c r="S62" s="4">
        <f t="shared" si="4"/>
        <v>6.73</v>
      </c>
      <c r="T62" s="4">
        <f t="shared" si="5"/>
        <v>13.4</v>
      </c>
      <c r="U62" s="4">
        <f t="shared" si="6"/>
        <v>0</v>
      </c>
      <c r="V62" s="4">
        <f t="shared" si="7"/>
        <v>14.16</v>
      </c>
      <c r="W62" s="4">
        <f t="shared" si="8"/>
        <v>13.9</v>
      </c>
      <c r="X62" s="4">
        <f t="shared" si="9"/>
        <v>6.73</v>
      </c>
      <c r="Y62" s="4">
        <f t="shared" si="10"/>
        <v>0</v>
      </c>
      <c r="Z62" s="4">
        <f t="shared" si="11"/>
        <v>13.4</v>
      </c>
      <c r="AA62" s="4">
        <f t="shared" si="12"/>
        <v>6.73</v>
      </c>
      <c r="AB62" s="4">
        <f t="shared" si="13"/>
        <v>20.57</v>
      </c>
      <c r="AC62" s="4">
        <f t="shared" si="14"/>
        <v>6.67</v>
      </c>
      <c r="AD62" s="4">
        <f t="shared" si="15"/>
        <v>6.67</v>
      </c>
      <c r="AE62" s="4">
        <f t="shared" si="16"/>
        <v>13.9</v>
      </c>
      <c r="AF62" s="4">
        <f t="shared" si="17"/>
        <v>14.16</v>
      </c>
      <c r="AG62" s="4">
        <f t="shared" si="18"/>
        <v>0</v>
      </c>
      <c r="AH62" s="4">
        <f t="shared" si="19"/>
        <v>0</v>
      </c>
      <c r="AI62" s="4">
        <f t="shared" si="20"/>
        <v>6.67</v>
      </c>
    </row>
    <row r="63" spans="1:35" x14ac:dyDescent="0.25">
      <c r="A63" s="1" t="s">
        <v>271</v>
      </c>
      <c r="B63" s="4" t="s">
        <v>1045</v>
      </c>
      <c r="C63" s="20">
        <f>Điểm!E63</f>
        <v>8.77</v>
      </c>
      <c r="D63" s="20">
        <f>Điểm!F63</f>
        <v>0</v>
      </c>
      <c r="E63" s="20">
        <f>Điểm!G63</f>
        <v>0</v>
      </c>
      <c r="F63" s="20">
        <f>Điểm!H63</f>
        <v>0</v>
      </c>
      <c r="G63" s="20">
        <f>Điểm!I63</f>
        <v>7.3</v>
      </c>
      <c r="H63" s="20">
        <f>Điểm!J63</f>
        <v>8.83</v>
      </c>
      <c r="I63" s="20">
        <f>Điểm!K63</f>
        <v>8.5</v>
      </c>
      <c r="J63" s="20">
        <f>Điểm!L63</f>
        <v>7.03</v>
      </c>
      <c r="K63" s="20">
        <f>Điểm!M63</f>
        <v>0</v>
      </c>
      <c r="L63" s="20">
        <f>Điểm!N63</f>
        <v>0</v>
      </c>
      <c r="M63" s="20">
        <f>Điểm!O63</f>
        <v>0</v>
      </c>
      <c r="O63" s="21">
        <f t="shared" si="0"/>
        <v>8.77</v>
      </c>
      <c r="P63" s="4">
        <f t="shared" si="1"/>
        <v>15.8</v>
      </c>
      <c r="Q63" s="4">
        <f t="shared" si="2"/>
        <v>8.77</v>
      </c>
      <c r="R63" s="4">
        <f t="shared" si="3"/>
        <v>8.77</v>
      </c>
      <c r="S63" s="4">
        <f t="shared" si="4"/>
        <v>16.07</v>
      </c>
      <c r="T63" s="4">
        <f t="shared" si="5"/>
        <v>15.8</v>
      </c>
      <c r="U63" s="4">
        <f t="shared" si="6"/>
        <v>24.63</v>
      </c>
      <c r="V63" s="4">
        <f t="shared" si="7"/>
        <v>16.07</v>
      </c>
      <c r="W63" s="4">
        <f t="shared" si="8"/>
        <v>16.07</v>
      </c>
      <c r="X63" s="4">
        <f t="shared" si="9"/>
        <v>24.57</v>
      </c>
      <c r="Y63" s="4">
        <f t="shared" si="10"/>
        <v>16.13</v>
      </c>
      <c r="Z63" s="4">
        <f t="shared" si="11"/>
        <v>23.1</v>
      </c>
      <c r="AA63" s="4">
        <f t="shared" si="12"/>
        <v>16.07</v>
      </c>
      <c r="AB63" s="4">
        <f t="shared" si="13"/>
        <v>15.8</v>
      </c>
      <c r="AC63" s="4">
        <f t="shared" si="14"/>
        <v>23.16</v>
      </c>
      <c r="AD63" s="4">
        <f t="shared" si="15"/>
        <v>22.830000000000002</v>
      </c>
      <c r="AE63" s="4">
        <f t="shared" si="16"/>
        <v>8.77</v>
      </c>
      <c r="AF63" s="4">
        <f t="shared" si="17"/>
        <v>8.77</v>
      </c>
      <c r="AG63" s="4">
        <f t="shared" si="18"/>
        <v>15.8</v>
      </c>
      <c r="AH63" s="4">
        <f t="shared" si="19"/>
        <v>16.13</v>
      </c>
      <c r="AI63" s="4">
        <f t="shared" si="20"/>
        <v>14.33</v>
      </c>
    </row>
    <row r="64" spans="1:35" x14ac:dyDescent="0.25">
      <c r="A64" s="1" t="s">
        <v>276</v>
      </c>
      <c r="B64" s="4" t="s">
        <v>1046</v>
      </c>
      <c r="C64" s="20">
        <f>Điểm!E64</f>
        <v>6.87</v>
      </c>
      <c r="D64" s="20">
        <f>Điểm!F64</f>
        <v>6.77</v>
      </c>
      <c r="E64" s="20">
        <f>Điểm!G64</f>
        <v>5.87</v>
      </c>
      <c r="F64" s="20">
        <f>Điểm!H64</f>
        <v>0</v>
      </c>
      <c r="G64" s="20">
        <f>Điểm!I64</f>
        <v>7.37</v>
      </c>
      <c r="H64" s="20">
        <f>Điểm!J64</f>
        <v>7.67</v>
      </c>
      <c r="I64" s="20">
        <f>Điểm!K64</f>
        <v>8.0299999999999994</v>
      </c>
      <c r="J64" s="20">
        <f>Điểm!L64</f>
        <v>5.73</v>
      </c>
      <c r="K64" s="20">
        <f>Điểm!M64</f>
        <v>0</v>
      </c>
      <c r="L64" s="20">
        <f>Điểm!N64</f>
        <v>0</v>
      </c>
      <c r="M64" s="20">
        <f>Điểm!O64</f>
        <v>0</v>
      </c>
      <c r="O64" s="21">
        <f t="shared" si="0"/>
        <v>19.510000000000002</v>
      </c>
      <c r="P64" s="4">
        <f t="shared" si="1"/>
        <v>19.37</v>
      </c>
      <c r="Q64" s="4">
        <f t="shared" si="2"/>
        <v>13.64</v>
      </c>
      <c r="R64" s="4">
        <f t="shared" si="3"/>
        <v>12.74</v>
      </c>
      <c r="S64" s="4">
        <f t="shared" si="4"/>
        <v>14.24</v>
      </c>
      <c r="T64" s="4">
        <f t="shared" si="5"/>
        <v>12.600000000000001</v>
      </c>
      <c r="U64" s="4">
        <f t="shared" si="6"/>
        <v>23.07</v>
      </c>
      <c r="V64" s="4">
        <f t="shared" si="7"/>
        <v>21.01</v>
      </c>
      <c r="W64" s="4">
        <f t="shared" si="8"/>
        <v>20.11</v>
      </c>
      <c r="X64" s="4">
        <f t="shared" si="9"/>
        <v>22.27</v>
      </c>
      <c r="Y64" s="4">
        <f t="shared" si="10"/>
        <v>15.04</v>
      </c>
      <c r="Z64" s="4">
        <f t="shared" si="11"/>
        <v>19.97</v>
      </c>
      <c r="AA64" s="4">
        <f t="shared" si="12"/>
        <v>14.24</v>
      </c>
      <c r="AB64" s="4">
        <f t="shared" si="13"/>
        <v>18.47</v>
      </c>
      <c r="AC64" s="4">
        <f t="shared" si="14"/>
        <v>20.77</v>
      </c>
      <c r="AD64" s="4">
        <f t="shared" si="15"/>
        <v>21.13</v>
      </c>
      <c r="AE64" s="4">
        <f t="shared" si="16"/>
        <v>12.74</v>
      </c>
      <c r="AF64" s="4">
        <f t="shared" si="17"/>
        <v>13.64</v>
      </c>
      <c r="AG64" s="4">
        <f t="shared" si="18"/>
        <v>15.399999999999999</v>
      </c>
      <c r="AH64" s="4">
        <f t="shared" si="19"/>
        <v>15.04</v>
      </c>
      <c r="AI64" s="4">
        <f t="shared" si="20"/>
        <v>13.100000000000001</v>
      </c>
    </row>
    <row r="65" spans="1:35" x14ac:dyDescent="0.25">
      <c r="A65" s="1" t="s">
        <v>280</v>
      </c>
      <c r="B65" s="4" t="s">
        <v>1047</v>
      </c>
      <c r="C65" s="20">
        <f>Điểm!E65</f>
        <v>5.83</v>
      </c>
      <c r="D65" s="20">
        <f>Điểm!F65</f>
        <v>5.73</v>
      </c>
      <c r="E65" s="20">
        <f>Điểm!G65</f>
        <v>5.67</v>
      </c>
      <c r="F65" s="20">
        <f>Điểm!H65</f>
        <v>0</v>
      </c>
      <c r="G65" s="20">
        <f>Điểm!I65</f>
        <v>0</v>
      </c>
      <c r="H65" s="20">
        <f>Điểm!J65</f>
        <v>0</v>
      </c>
      <c r="I65" s="20">
        <f>Điểm!K65</f>
        <v>0</v>
      </c>
      <c r="J65" s="20">
        <f>Điểm!L65</f>
        <v>5.9</v>
      </c>
      <c r="K65" s="20">
        <f>Điểm!M65</f>
        <v>0</v>
      </c>
      <c r="L65" s="20">
        <f>Điểm!N65</f>
        <v>0</v>
      </c>
      <c r="M65" s="20">
        <f>Điểm!O65</f>
        <v>0</v>
      </c>
      <c r="O65" s="21">
        <f t="shared" si="0"/>
        <v>17.23</v>
      </c>
      <c r="P65" s="4">
        <f t="shared" si="1"/>
        <v>17.46</v>
      </c>
      <c r="Q65" s="4">
        <f t="shared" si="2"/>
        <v>11.56</v>
      </c>
      <c r="R65" s="4">
        <f t="shared" si="3"/>
        <v>11.5</v>
      </c>
      <c r="S65" s="4">
        <f t="shared" si="4"/>
        <v>5.83</v>
      </c>
      <c r="T65" s="4">
        <f t="shared" si="5"/>
        <v>11.73</v>
      </c>
      <c r="U65" s="4">
        <f t="shared" si="6"/>
        <v>0</v>
      </c>
      <c r="V65" s="4">
        <f t="shared" si="7"/>
        <v>11.56</v>
      </c>
      <c r="W65" s="4">
        <f t="shared" si="8"/>
        <v>11.5</v>
      </c>
      <c r="X65" s="4">
        <f t="shared" si="9"/>
        <v>5.83</v>
      </c>
      <c r="Y65" s="4">
        <f t="shared" si="10"/>
        <v>0</v>
      </c>
      <c r="Z65" s="4">
        <f t="shared" si="11"/>
        <v>11.73</v>
      </c>
      <c r="AA65" s="4">
        <f t="shared" si="12"/>
        <v>5.83</v>
      </c>
      <c r="AB65" s="4">
        <f t="shared" si="13"/>
        <v>17.399999999999999</v>
      </c>
      <c r="AC65" s="4">
        <f t="shared" si="14"/>
        <v>5.9</v>
      </c>
      <c r="AD65" s="4">
        <f t="shared" si="15"/>
        <v>5.9</v>
      </c>
      <c r="AE65" s="4">
        <f t="shared" si="16"/>
        <v>11.5</v>
      </c>
      <c r="AF65" s="4">
        <f t="shared" si="17"/>
        <v>11.56</v>
      </c>
      <c r="AG65" s="4">
        <f t="shared" si="18"/>
        <v>0</v>
      </c>
      <c r="AH65" s="4">
        <f t="shared" si="19"/>
        <v>0</v>
      </c>
      <c r="AI65" s="4">
        <f t="shared" si="20"/>
        <v>5.9</v>
      </c>
    </row>
    <row r="66" spans="1:35" x14ac:dyDescent="0.25">
      <c r="A66" s="1" t="s">
        <v>285</v>
      </c>
      <c r="B66" s="4" t="s">
        <v>1048</v>
      </c>
      <c r="C66" s="20">
        <f>Điểm!E66</f>
        <v>8.73</v>
      </c>
      <c r="D66" s="20">
        <f>Điểm!F66</f>
        <v>0</v>
      </c>
      <c r="E66" s="20">
        <f>Điểm!G66</f>
        <v>0</v>
      </c>
      <c r="F66" s="20">
        <f>Điểm!H66</f>
        <v>0</v>
      </c>
      <c r="G66" s="20">
        <f>Điểm!I66</f>
        <v>8.3000000000000007</v>
      </c>
      <c r="H66" s="20">
        <f>Điểm!J66</f>
        <v>8.9</v>
      </c>
      <c r="I66" s="20">
        <f>Điểm!K66</f>
        <v>8.77</v>
      </c>
      <c r="J66" s="20">
        <f>Điểm!L66</f>
        <v>7</v>
      </c>
      <c r="K66" s="20">
        <f>Điểm!M66</f>
        <v>0</v>
      </c>
      <c r="L66" s="20">
        <f>Điểm!N66</f>
        <v>0</v>
      </c>
      <c r="M66" s="20">
        <f>Điểm!O66</f>
        <v>0</v>
      </c>
      <c r="O66" s="21">
        <f t="shared" si="0"/>
        <v>8.73</v>
      </c>
      <c r="P66" s="4">
        <f t="shared" si="1"/>
        <v>15.73</v>
      </c>
      <c r="Q66" s="4">
        <f t="shared" si="2"/>
        <v>8.73</v>
      </c>
      <c r="R66" s="4">
        <f t="shared" si="3"/>
        <v>8.73</v>
      </c>
      <c r="S66" s="4">
        <f t="shared" si="4"/>
        <v>17.03</v>
      </c>
      <c r="T66" s="4">
        <f t="shared" si="5"/>
        <v>15.73</v>
      </c>
      <c r="U66" s="4">
        <f t="shared" si="6"/>
        <v>25.970000000000002</v>
      </c>
      <c r="V66" s="4">
        <f t="shared" si="7"/>
        <v>17.03</v>
      </c>
      <c r="W66" s="4">
        <f t="shared" si="8"/>
        <v>17.03</v>
      </c>
      <c r="X66" s="4">
        <f t="shared" si="9"/>
        <v>25.8</v>
      </c>
      <c r="Y66" s="4">
        <f t="shared" si="10"/>
        <v>17.200000000000003</v>
      </c>
      <c r="Z66" s="4">
        <f t="shared" si="11"/>
        <v>24.03</v>
      </c>
      <c r="AA66" s="4">
        <f t="shared" si="12"/>
        <v>17.03</v>
      </c>
      <c r="AB66" s="4">
        <f t="shared" si="13"/>
        <v>15.73</v>
      </c>
      <c r="AC66" s="4">
        <f t="shared" si="14"/>
        <v>24.200000000000003</v>
      </c>
      <c r="AD66" s="4">
        <f t="shared" si="15"/>
        <v>24.07</v>
      </c>
      <c r="AE66" s="4">
        <f t="shared" si="16"/>
        <v>8.73</v>
      </c>
      <c r="AF66" s="4">
        <f t="shared" si="17"/>
        <v>8.73</v>
      </c>
      <c r="AG66" s="4">
        <f t="shared" si="18"/>
        <v>17.07</v>
      </c>
      <c r="AH66" s="4">
        <f t="shared" si="19"/>
        <v>17.200000000000003</v>
      </c>
      <c r="AI66" s="4">
        <f t="shared" si="20"/>
        <v>15.3</v>
      </c>
    </row>
    <row r="67" spans="1:35" x14ac:dyDescent="0.25">
      <c r="A67" s="1" t="s">
        <v>290</v>
      </c>
      <c r="B67" s="4" t="s">
        <v>1049</v>
      </c>
      <c r="C67" s="20">
        <f>Điểm!E67</f>
        <v>8.6300000000000008</v>
      </c>
      <c r="D67" s="20">
        <f>Điểm!F67</f>
        <v>7.77</v>
      </c>
      <c r="E67" s="20">
        <f>Điểm!G67</f>
        <v>7.77</v>
      </c>
      <c r="F67" s="20">
        <f>Điểm!H67</f>
        <v>0</v>
      </c>
      <c r="G67" s="20">
        <f>Điểm!I67</f>
        <v>7</v>
      </c>
      <c r="H67" s="20">
        <f>Điểm!J67</f>
        <v>0</v>
      </c>
      <c r="I67" s="20">
        <f>Điểm!K67</f>
        <v>0</v>
      </c>
      <c r="J67" s="20">
        <f>Điểm!L67</f>
        <v>7.57</v>
      </c>
      <c r="K67" s="20">
        <f>Điểm!M67</f>
        <v>0</v>
      </c>
      <c r="L67" s="20">
        <f>Điểm!N67</f>
        <v>0</v>
      </c>
      <c r="M67" s="20">
        <f>Điểm!O67</f>
        <v>0</v>
      </c>
      <c r="O67" s="21">
        <f t="shared" si="0"/>
        <v>24.169999999999998</v>
      </c>
      <c r="P67" s="4">
        <f t="shared" si="1"/>
        <v>23.97</v>
      </c>
      <c r="Q67" s="4">
        <f t="shared" si="2"/>
        <v>16.399999999999999</v>
      </c>
      <c r="R67" s="4">
        <f t="shared" si="3"/>
        <v>16.399999999999999</v>
      </c>
      <c r="S67" s="4">
        <f t="shared" si="4"/>
        <v>15.63</v>
      </c>
      <c r="T67" s="4">
        <f t="shared" si="5"/>
        <v>16.200000000000003</v>
      </c>
      <c r="U67" s="4">
        <f t="shared" si="6"/>
        <v>7</v>
      </c>
      <c r="V67" s="4">
        <f t="shared" si="7"/>
        <v>23.4</v>
      </c>
      <c r="W67" s="4">
        <f t="shared" si="8"/>
        <v>23.4</v>
      </c>
      <c r="X67" s="4">
        <f t="shared" si="9"/>
        <v>15.63</v>
      </c>
      <c r="Y67" s="4">
        <f t="shared" si="10"/>
        <v>7</v>
      </c>
      <c r="Z67" s="4">
        <f t="shared" si="11"/>
        <v>23.200000000000003</v>
      </c>
      <c r="AA67" s="4">
        <f t="shared" si="12"/>
        <v>15.63</v>
      </c>
      <c r="AB67" s="4">
        <f t="shared" si="13"/>
        <v>23.97</v>
      </c>
      <c r="AC67" s="4">
        <f t="shared" si="14"/>
        <v>14.57</v>
      </c>
      <c r="AD67" s="4">
        <f t="shared" si="15"/>
        <v>14.57</v>
      </c>
      <c r="AE67" s="4">
        <f t="shared" si="16"/>
        <v>16.399999999999999</v>
      </c>
      <c r="AF67" s="4">
        <f t="shared" si="17"/>
        <v>16.399999999999999</v>
      </c>
      <c r="AG67" s="4">
        <f t="shared" si="18"/>
        <v>7</v>
      </c>
      <c r="AH67" s="4">
        <f t="shared" si="19"/>
        <v>7</v>
      </c>
      <c r="AI67" s="4">
        <f t="shared" si="20"/>
        <v>14.57</v>
      </c>
    </row>
    <row r="68" spans="1:35" x14ac:dyDescent="0.25">
      <c r="A68" s="1" t="s">
        <v>294</v>
      </c>
      <c r="B68" s="4" t="s">
        <v>1050</v>
      </c>
      <c r="C68" s="20">
        <f>Điểm!E68</f>
        <v>6.27</v>
      </c>
      <c r="D68" s="20">
        <f>Điểm!F68</f>
        <v>7.2</v>
      </c>
      <c r="E68" s="20">
        <f>Điểm!G68</f>
        <v>7.33</v>
      </c>
      <c r="F68" s="20">
        <f>Điểm!H68</f>
        <v>0</v>
      </c>
      <c r="G68" s="20">
        <f>Điểm!I68</f>
        <v>0</v>
      </c>
      <c r="H68" s="20">
        <f>Điểm!J68</f>
        <v>0</v>
      </c>
      <c r="I68" s="20">
        <f>Điểm!K68</f>
        <v>0</v>
      </c>
      <c r="J68" s="20">
        <f>Điểm!L68</f>
        <v>6.63</v>
      </c>
      <c r="K68" s="20">
        <f>Điểm!M68</f>
        <v>0</v>
      </c>
      <c r="L68" s="20">
        <f>Điểm!N68</f>
        <v>0</v>
      </c>
      <c r="M68" s="20">
        <f>Điểm!O68</f>
        <v>0</v>
      </c>
      <c r="O68" s="21">
        <f t="shared" ref="O68:O131" si="21">C68+D68+E68</f>
        <v>20.799999999999997</v>
      </c>
      <c r="P68" s="4">
        <f t="shared" ref="P68:P131" si="22">C68+D68+J68</f>
        <v>20.099999999999998</v>
      </c>
      <c r="Q68" s="4">
        <f t="shared" ref="Q68:Q131" si="23">C68+D68+F68</f>
        <v>13.469999999999999</v>
      </c>
      <c r="R68" s="4">
        <f t="shared" ref="R68:R131" si="24">C68+E68+F68</f>
        <v>13.6</v>
      </c>
      <c r="S68" s="4">
        <f t="shared" ref="S68:S131" si="25">C68+F68+G68</f>
        <v>6.27</v>
      </c>
      <c r="T68" s="4">
        <f t="shared" ref="T68:T131" si="26">C68+F68+J68</f>
        <v>12.899999999999999</v>
      </c>
      <c r="U68" s="4">
        <f t="shared" ref="U68:U131" si="27">G68+H68+I68</f>
        <v>0</v>
      </c>
      <c r="V68" s="4">
        <f t="shared" ref="V68:V131" si="28">C68+D68+G68</f>
        <v>13.469999999999999</v>
      </c>
      <c r="W68" s="4">
        <f t="shared" ref="W68:W131" si="29">C68+E68+G68</f>
        <v>13.6</v>
      </c>
      <c r="X68" s="4">
        <f t="shared" ref="X68:X131" si="30">C68+G68+I68</f>
        <v>6.27</v>
      </c>
      <c r="Y68" s="4">
        <f t="shared" ref="Y68:Y131" si="31">G68+H68+L68</f>
        <v>0</v>
      </c>
      <c r="Z68" s="4">
        <f t="shared" ref="Z68:Z131" si="32">C68+G68+J68</f>
        <v>12.899999999999999</v>
      </c>
      <c r="AA68" s="4">
        <f t="shared" ref="AA68:AA131" si="33">C68+G68+K68</f>
        <v>6.27</v>
      </c>
      <c r="AB68" s="4">
        <f t="shared" ref="AB68:AB131" si="34">C68+E68+J68</f>
        <v>20.23</v>
      </c>
      <c r="AC68" s="4">
        <f t="shared" ref="AC68:AC131" si="35">G68+H68+J68</f>
        <v>6.63</v>
      </c>
      <c r="AD68" s="4">
        <f t="shared" ref="AD68:AD131" si="36">G68+I68+J68</f>
        <v>6.63</v>
      </c>
      <c r="AE68" s="4">
        <f t="shared" ref="AE68:AE131" si="37">C68+E68+K68</f>
        <v>13.6</v>
      </c>
      <c r="AF68" s="4">
        <f t="shared" ref="AF68:AF131" si="38">C68+D68+K68</f>
        <v>13.469999999999999</v>
      </c>
      <c r="AG68" s="4">
        <f t="shared" ref="AG68:AG131" si="39">G68+I68+K68</f>
        <v>0</v>
      </c>
      <c r="AH68" s="4">
        <f t="shared" ref="AH68:AH131" si="40">G68+H68+K68</f>
        <v>0</v>
      </c>
      <c r="AI68" s="4">
        <f t="shared" ref="AI68:AI131" si="41">G68+L68+J68</f>
        <v>6.63</v>
      </c>
    </row>
    <row r="69" spans="1:35" x14ac:dyDescent="0.25">
      <c r="A69" s="1" t="s">
        <v>298</v>
      </c>
      <c r="B69" s="4" t="s">
        <v>1051</v>
      </c>
      <c r="C69" s="20">
        <f>Điểm!E69</f>
        <v>0</v>
      </c>
      <c r="D69" s="20">
        <f>Điểm!F69</f>
        <v>0</v>
      </c>
      <c r="E69" s="20">
        <f>Điểm!G69</f>
        <v>0</v>
      </c>
      <c r="F69" s="20">
        <f>Điểm!H69</f>
        <v>0</v>
      </c>
      <c r="G69" s="20">
        <f>Điểm!I69</f>
        <v>0</v>
      </c>
      <c r="H69" s="20">
        <f>Điểm!J69</f>
        <v>0</v>
      </c>
      <c r="I69" s="20">
        <f>Điểm!K69</f>
        <v>0</v>
      </c>
      <c r="J69" s="20">
        <f>Điểm!L69</f>
        <v>0</v>
      </c>
      <c r="K69" s="20">
        <f>Điểm!M69</f>
        <v>0</v>
      </c>
      <c r="L69" s="20">
        <f>Điểm!N69</f>
        <v>0</v>
      </c>
      <c r="M69" s="20">
        <f>Điểm!O69</f>
        <v>0</v>
      </c>
      <c r="O69" s="21">
        <f t="shared" si="21"/>
        <v>0</v>
      </c>
      <c r="P69" s="4">
        <f t="shared" si="22"/>
        <v>0</v>
      </c>
      <c r="Q69" s="4">
        <f t="shared" si="23"/>
        <v>0</v>
      </c>
      <c r="R69" s="4">
        <f t="shared" si="24"/>
        <v>0</v>
      </c>
      <c r="S69" s="4">
        <f t="shared" si="25"/>
        <v>0</v>
      </c>
      <c r="T69" s="4">
        <f t="shared" si="26"/>
        <v>0</v>
      </c>
      <c r="U69" s="4">
        <f t="shared" si="27"/>
        <v>0</v>
      </c>
      <c r="V69" s="4">
        <f t="shared" si="28"/>
        <v>0</v>
      </c>
      <c r="W69" s="4">
        <f t="shared" si="29"/>
        <v>0</v>
      </c>
      <c r="X69" s="4">
        <f t="shared" si="30"/>
        <v>0</v>
      </c>
      <c r="Y69" s="4">
        <f t="shared" si="31"/>
        <v>0</v>
      </c>
      <c r="Z69" s="4">
        <f t="shared" si="32"/>
        <v>0</v>
      </c>
      <c r="AA69" s="4">
        <f t="shared" si="33"/>
        <v>0</v>
      </c>
      <c r="AB69" s="4">
        <f t="shared" si="34"/>
        <v>0</v>
      </c>
      <c r="AC69" s="4">
        <f t="shared" si="35"/>
        <v>0</v>
      </c>
      <c r="AD69" s="4">
        <f t="shared" si="36"/>
        <v>0</v>
      </c>
      <c r="AE69" s="4">
        <f t="shared" si="37"/>
        <v>0</v>
      </c>
      <c r="AF69" s="4">
        <f t="shared" si="38"/>
        <v>0</v>
      </c>
      <c r="AG69" s="4">
        <f t="shared" si="39"/>
        <v>0</v>
      </c>
      <c r="AH69" s="4">
        <f t="shared" si="40"/>
        <v>0</v>
      </c>
      <c r="AI69" s="4">
        <f t="shared" si="41"/>
        <v>0</v>
      </c>
    </row>
    <row r="70" spans="1:35" x14ac:dyDescent="0.25">
      <c r="A70" s="1" t="s">
        <v>301</v>
      </c>
      <c r="B70" s="4" t="s">
        <v>1052</v>
      </c>
      <c r="C70" s="20">
        <f>Điểm!E70</f>
        <v>6.6</v>
      </c>
      <c r="D70" s="20">
        <f>Điểm!F70</f>
        <v>6.27</v>
      </c>
      <c r="E70" s="20">
        <f>Điểm!G70</f>
        <v>5.03</v>
      </c>
      <c r="F70" s="20">
        <f>Điểm!H70</f>
        <v>0</v>
      </c>
      <c r="G70" s="20">
        <f>Điểm!I70</f>
        <v>5.93</v>
      </c>
      <c r="H70" s="20">
        <f>Điểm!J70</f>
        <v>0</v>
      </c>
      <c r="I70" s="20">
        <f>Điểm!K70</f>
        <v>0</v>
      </c>
      <c r="J70" s="20">
        <f>Điểm!L70</f>
        <v>7.8</v>
      </c>
      <c r="K70" s="20">
        <f>Điểm!M70</f>
        <v>0</v>
      </c>
      <c r="L70" s="20">
        <f>Điểm!N70</f>
        <v>0</v>
      </c>
      <c r="M70" s="20">
        <f>Điểm!O70</f>
        <v>0</v>
      </c>
      <c r="O70" s="21">
        <f t="shared" si="21"/>
        <v>17.899999999999999</v>
      </c>
      <c r="P70" s="4">
        <f t="shared" si="22"/>
        <v>20.669999999999998</v>
      </c>
      <c r="Q70" s="4">
        <f t="shared" si="23"/>
        <v>12.87</v>
      </c>
      <c r="R70" s="4">
        <f t="shared" si="24"/>
        <v>11.629999999999999</v>
      </c>
      <c r="S70" s="4">
        <f t="shared" si="25"/>
        <v>12.53</v>
      </c>
      <c r="T70" s="4">
        <f t="shared" si="26"/>
        <v>14.399999999999999</v>
      </c>
      <c r="U70" s="4">
        <f t="shared" si="27"/>
        <v>5.93</v>
      </c>
      <c r="V70" s="4">
        <f t="shared" si="28"/>
        <v>18.799999999999997</v>
      </c>
      <c r="W70" s="4">
        <f t="shared" si="29"/>
        <v>17.559999999999999</v>
      </c>
      <c r="X70" s="4">
        <f t="shared" si="30"/>
        <v>12.53</v>
      </c>
      <c r="Y70" s="4">
        <f t="shared" si="31"/>
        <v>5.93</v>
      </c>
      <c r="Z70" s="4">
        <f t="shared" si="32"/>
        <v>20.329999999999998</v>
      </c>
      <c r="AA70" s="4">
        <f t="shared" si="33"/>
        <v>12.53</v>
      </c>
      <c r="AB70" s="4">
        <f t="shared" si="34"/>
        <v>19.43</v>
      </c>
      <c r="AC70" s="4">
        <f t="shared" si="35"/>
        <v>13.73</v>
      </c>
      <c r="AD70" s="4">
        <f t="shared" si="36"/>
        <v>13.73</v>
      </c>
      <c r="AE70" s="4">
        <f t="shared" si="37"/>
        <v>11.629999999999999</v>
      </c>
      <c r="AF70" s="4">
        <f t="shared" si="38"/>
        <v>12.87</v>
      </c>
      <c r="AG70" s="4">
        <f t="shared" si="39"/>
        <v>5.93</v>
      </c>
      <c r="AH70" s="4">
        <f t="shared" si="40"/>
        <v>5.93</v>
      </c>
      <c r="AI70" s="4">
        <f t="shared" si="41"/>
        <v>13.73</v>
      </c>
    </row>
    <row r="71" spans="1:35" x14ac:dyDescent="0.25">
      <c r="A71" s="1" t="s">
        <v>306</v>
      </c>
      <c r="B71" s="4" t="s">
        <v>1053</v>
      </c>
      <c r="C71" s="20">
        <f>Điểm!E71</f>
        <v>7.93</v>
      </c>
      <c r="D71" s="20">
        <f>Điểm!F71</f>
        <v>9.4</v>
      </c>
      <c r="E71" s="20">
        <f>Điểm!G71</f>
        <v>8.57</v>
      </c>
      <c r="F71" s="20">
        <f>Điểm!H71</f>
        <v>9.27</v>
      </c>
      <c r="G71" s="20">
        <f>Điểm!I71</f>
        <v>0</v>
      </c>
      <c r="H71" s="20">
        <f>Điểm!J71</f>
        <v>0</v>
      </c>
      <c r="I71" s="20">
        <f>Điểm!K71</f>
        <v>0</v>
      </c>
      <c r="J71" s="20">
        <f>Điểm!L71</f>
        <v>8.5299999999999994</v>
      </c>
      <c r="K71" s="20">
        <f>Điểm!M71</f>
        <v>0</v>
      </c>
      <c r="L71" s="20">
        <f>Điểm!N71</f>
        <v>0</v>
      </c>
      <c r="M71" s="20">
        <f>Điểm!O71</f>
        <v>0</v>
      </c>
      <c r="O71" s="21">
        <f t="shared" si="21"/>
        <v>25.9</v>
      </c>
      <c r="P71" s="4">
        <f t="shared" si="22"/>
        <v>25.86</v>
      </c>
      <c r="Q71" s="4">
        <f t="shared" si="23"/>
        <v>26.599999999999998</v>
      </c>
      <c r="R71" s="4">
        <f t="shared" si="24"/>
        <v>25.77</v>
      </c>
      <c r="S71" s="4">
        <f t="shared" si="25"/>
        <v>17.2</v>
      </c>
      <c r="T71" s="4">
        <f t="shared" si="26"/>
        <v>25.729999999999997</v>
      </c>
      <c r="U71" s="4">
        <f t="shared" si="27"/>
        <v>0</v>
      </c>
      <c r="V71" s="4">
        <f t="shared" si="28"/>
        <v>17.329999999999998</v>
      </c>
      <c r="W71" s="4">
        <f t="shared" si="29"/>
        <v>16.5</v>
      </c>
      <c r="X71" s="4">
        <f t="shared" si="30"/>
        <v>7.93</v>
      </c>
      <c r="Y71" s="4">
        <f t="shared" si="31"/>
        <v>0</v>
      </c>
      <c r="Z71" s="4">
        <f t="shared" si="32"/>
        <v>16.46</v>
      </c>
      <c r="AA71" s="4">
        <f t="shared" si="33"/>
        <v>7.93</v>
      </c>
      <c r="AB71" s="4">
        <f t="shared" si="34"/>
        <v>25.03</v>
      </c>
      <c r="AC71" s="4">
        <f t="shared" si="35"/>
        <v>8.5299999999999994</v>
      </c>
      <c r="AD71" s="4">
        <f t="shared" si="36"/>
        <v>8.5299999999999994</v>
      </c>
      <c r="AE71" s="4">
        <f t="shared" si="37"/>
        <v>16.5</v>
      </c>
      <c r="AF71" s="4">
        <f t="shared" si="38"/>
        <v>17.329999999999998</v>
      </c>
      <c r="AG71" s="4">
        <f t="shared" si="39"/>
        <v>0</v>
      </c>
      <c r="AH71" s="4">
        <f t="shared" si="40"/>
        <v>0</v>
      </c>
      <c r="AI71" s="4">
        <f t="shared" si="41"/>
        <v>8.5299999999999994</v>
      </c>
    </row>
    <row r="72" spans="1:35" x14ac:dyDescent="0.25">
      <c r="A72" s="1" t="s">
        <v>310</v>
      </c>
      <c r="B72" s="4" t="s">
        <v>1054</v>
      </c>
      <c r="C72" s="20">
        <f>Điểm!E72</f>
        <v>7.17</v>
      </c>
      <c r="D72" s="20">
        <f>Điểm!F72</f>
        <v>0</v>
      </c>
      <c r="E72" s="20">
        <f>Điểm!G72</f>
        <v>0</v>
      </c>
      <c r="F72" s="20">
        <f>Điểm!H72</f>
        <v>0</v>
      </c>
      <c r="G72" s="20">
        <f>Điểm!I72</f>
        <v>6.3</v>
      </c>
      <c r="H72" s="20">
        <f>Điểm!J72</f>
        <v>8.73</v>
      </c>
      <c r="I72" s="20">
        <f>Điểm!K72</f>
        <v>8.17</v>
      </c>
      <c r="J72" s="20">
        <f>Điểm!L72</f>
        <v>6.63</v>
      </c>
      <c r="K72" s="20">
        <f>Điểm!M72</f>
        <v>0</v>
      </c>
      <c r="L72" s="20">
        <f>Điểm!N72</f>
        <v>0</v>
      </c>
      <c r="M72" s="20">
        <f>Điểm!O72</f>
        <v>0</v>
      </c>
      <c r="O72" s="21">
        <f t="shared" si="21"/>
        <v>7.17</v>
      </c>
      <c r="P72" s="4">
        <f t="shared" si="22"/>
        <v>13.8</v>
      </c>
      <c r="Q72" s="4">
        <f t="shared" si="23"/>
        <v>7.17</v>
      </c>
      <c r="R72" s="4">
        <f t="shared" si="24"/>
        <v>7.17</v>
      </c>
      <c r="S72" s="4">
        <f t="shared" si="25"/>
        <v>13.469999999999999</v>
      </c>
      <c r="T72" s="4">
        <f t="shared" si="26"/>
        <v>13.8</v>
      </c>
      <c r="U72" s="4">
        <f t="shared" si="27"/>
        <v>23.200000000000003</v>
      </c>
      <c r="V72" s="4">
        <f t="shared" si="28"/>
        <v>13.469999999999999</v>
      </c>
      <c r="W72" s="4">
        <f t="shared" si="29"/>
        <v>13.469999999999999</v>
      </c>
      <c r="X72" s="4">
        <f t="shared" si="30"/>
        <v>21.64</v>
      </c>
      <c r="Y72" s="4">
        <f t="shared" si="31"/>
        <v>15.030000000000001</v>
      </c>
      <c r="Z72" s="4">
        <f t="shared" si="32"/>
        <v>20.099999999999998</v>
      </c>
      <c r="AA72" s="4">
        <f t="shared" si="33"/>
        <v>13.469999999999999</v>
      </c>
      <c r="AB72" s="4">
        <f t="shared" si="34"/>
        <v>13.8</v>
      </c>
      <c r="AC72" s="4">
        <f t="shared" si="35"/>
        <v>21.66</v>
      </c>
      <c r="AD72" s="4">
        <f t="shared" si="36"/>
        <v>21.099999999999998</v>
      </c>
      <c r="AE72" s="4">
        <f t="shared" si="37"/>
        <v>7.17</v>
      </c>
      <c r="AF72" s="4">
        <f t="shared" si="38"/>
        <v>7.17</v>
      </c>
      <c r="AG72" s="4">
        <f t="shared" si="39"/>
        <v>14.469999999999999</v>
      </c>
      <c r="AH72" s="4">
        <f t="shared" si="40"/>
        <v>15.030000000000001</v>
      </c>
      <c r="AI72" s="4">
        <f t="shared" si="41"/>
        <v>12.93</v>
      </c>
    </row>
    <row r="73" spans="1:35" x14ac:dyDescent="0.25">
      <c r="A73" s="1" t="s">
        <v>314</v>
      </c>
      <c r="B73" s="4" t="s">
        <v>1055</v>
      </c>
      <c r="C73" s="20">
        <f>Điểm!E73</f>
        <v>6.47</v>
      </c>
      <c r="D73" s="20">
        <f>Điểm!F73</f>
        <v>7.57</v>
      </c>
      <c r="E73" s="20">
        <f>Điểm!G73</f>
        <v>6.3</v>
      </c>
      <c r="F73" s="20">
        <f>Điểm!H73</f>
        <v>0</v>
      </c>
      <c r="G73" s="20">
        <f>Điểm!I73</f>
        <v>6.27</v>
      </c>
      <c r="H73" s="20">
        <f>Điểm!J73</f>
        <v>0</v>
      </c>
      <c r="I73" s="20">
        <f>Điểm!K73</f>
        <v>0</v>
      </c>
      <c r="J73" s="20">
        <f>Điểm!L73</f>
        <v>5.73</v>
      </c>
      <c r="K73" s="20">
        <f>Điểm!M73</f>
        <v>0</v>
      </c>
      <c r="L73" s="20">
        <f>Điểm!N73</f>
        <v>0</v>
      </c>
      <c r="M73" s="20">
        <f>Điểm!O73</f>
        <v>0</v>
      </c>
      <c r="O73" s="21">
        <f t="shared" si="21"/>
        <v>20.34</v>
      </c>
      <c r="P73" s="4">
        <f t="shared" si="22"/>
        <v>19.77</v>
      </c>
      <c r="Q73" s="4">
        <f t="shared" si="23"/>
        <v>14.04</v>
      </c>
      <c r="R73" s="4">
        <f t="shared" si="24"/>
        <v>12.77</v>
      </c>
      <c r="S73" s="4">
        <f t="shared" si="25"/>
        <v>12.739999999999998</v>
      </c>
      <c r="T73" s="4">
        <f t="shared" si="26"/>
        <v>12.2</v>
      </c>
      <c r="U73" s="4">
        <f t="shared" si="27"/>
        <v>6.27</v>
      </c>
      <c r="V73" s="4">
        <f t="shared" si="28"/>
        <v>20.309999999999999</v>
      </c>
      <c r="W73" s="4">
        <f t="shared" si="29"/>
        <v>19.04</v>
      </c>
      <c r="X73" s="4">
        <f t="shared" si="30"/>
        <v>12.739999999999998</v>
      </c>
      <c r="Y73" s="4">
        <f t="shared" si="31"/>
        <v>6.27</v>
      </c>
      <c r="Z73" s="4">
        <f t="shared" si="32"/>
        <v>18.47</v>
      </c>
      <c r="AA73" s="4">
        <f t="shared" si="33"/>
        <v>12.739999999999998</v>
      </c>
      <c r="AB73" s="4">
        <f t="shared" si="34"/>
        <v>18.5</v>
      </c>
      <c r="AC73" s="4">
        <f t="shared" si="35"/>
        <v>12</v>
      </c>
      <c r="AD73" s="4">
        <f t="shared" si="36"/>
        <v>12</v>
      </c>
      <c r="AE73" s="4">
        <f t="shared" si="37"/>
        <v>12.77</v>
      </c>
      <c r="AF73" s="4">
        <f t="shared" si="38"/>
        <v>14.04</v>
      </c>
      <c r="AG73" s="4">
        <f t="shared" si="39"/>
        <v>6.27</v>
      </c>
      <c r="AH73" s="4">
        <f t="shared" si="40"/>
        <v>6.27</v>
      </c>
      <c r="AI73" s="4">
        <f t="shared" si="41"/>
        <v>12</v>
      </c>
    </row>
    <row r="74" spans="1:35" x14ac:dyDescent="0.25">
      <c r="A74" s="1" t="s">
        <v>318</v>
      </c>
      <c r="B74" s="4" t="s">
        <v>1056</v>
      </c>
      <c r="C74" s="20">
        <f>Điểm!E74</f>
        <v>8.0299999999999994</v>
      </c>
      <c r="D74" s="20">
        <f>Điểm!F74</f>
        <v>8.17</v>
      </c>
      <c r="E74" s="20">
        <f>Điểm!G74</f>
        <v>7.87</v>
      </c>
      <c r="F74" s="20">
        <f>Điểm!H74</f>
        <v>0</v>
      </c>
      <c r="G74" s="20">
        <f>Điểm!I74</f>
        <v>7.33</v>
      </c>
      <c r="H74" s="20">
        <f>Điểm!J74</f>
        <v>0</v>
      </c>
      <c r="I74" s="20">
        <f>Điểm!K74</f>
        <v>0</v>
      </c>
      <c r="J74" s="20">
        <f>Điểm!L74</f>
        <v>6.4</v>
      </c>
      <c r="K74" s="20">
        <f>Điểm!M74</f>
        <v>0</v>
      </c>
      <c r="L74" s="20">
        <f>Điểm!N74</f>
        <v>0</v>
      </c>
      <c r="M74" s="20">
        <f>Điểm!O74</f>
        <v>0</v>
      </c>
      <c r="O74" s="21">
        <f t="shared" si="21"/>
        <v>24.07</v>
      </c>
      <c r="P74" s="4">
        <f t="shared" si="22"/>
        <v>22.6</v>
      </c>
      <c r="Q74" s="4">
        <f t="shared" si="23"/>
        <v>16.2</v>
      </c>
      <c r="R74" s="4">
        <f t="shared" si="24"/>
        <v>15.899999999999999</v>
      </c>
      <c r="S74" s="4">
        <f t="shared" si="25"/>
        <v>15.36</v>
      </c>
      <c r="T74" s="4">
        <f t="shared" si="26"/>
        <v>14.43</v>
      </c>
      <c r="U74" s="4">
        <f t="shared" si="27"/>
        <v>7.33</v>
      </c>
      <c r="V74" s="4">
        <f t="shared" si="28"/>
        <v>23.53</v>
      </c>
      <c r="W74" s="4">
        <f t="shared" si="29"/>
        <v>23.229999999999997</v>
      </c>
      <c r="X74" s="4">
        <f t="shared" si="30"/>
        <v>15.36</v>
      </c>
      <c r="Y74" s="4">
        <f t="shared" si="31"/>
        <v>7.33</v>
      </c>
      <c r="Z74" s="4">
        <f t="shared" si="32"/>
        <v>21.759999999999998</v>
      </c>
      <c r="AA74" s="4">
        <f t="shared" si="33"/>
        <v>15.36</v>
      </c>
      <c r="AB74" s="4">
        <f t="shared" si="34"/>
        <v>22.299999999999997</v>
      </c>
      <c r="AC74" s="4">
        <f t="shared" si="35"/>
        <v>13.73</v>
      </c>
      <c r="AD74" s="4">
        <f t="shared" si="36"/>
        <v>13.73</v>
      </c>
      <c r="AE74" s="4">
        <f t="shared" si="37"/>
        <v>15.899999999999999</v>
      </c>
      <c r="AF74" s="4">
        <f t="shared" si="38"/>
        <v>16.2</v>
      </c>
      <c r="AG74" s="4">
        <f t="shared" si="39"/>
        <v>7.33</v>
      </c>
      <c r="AH74" s="4">
        <f t="shared" si="40"/>
        <v>7.33</v>
      </c>
      <c r="AI74" s="4">
        <f t="shared" si="41"/>
        <v>13.73</v>
      </c>
    </row>
    <row r="75" spans="1:35" x14ac:dyDescent="0.25">
      <c r="A75" s="1" t="s">
        <v>322</v>
      </c>
      <c r="B75" s="4" t="s">
        <v>1057</v>
      </c>
      <c r="C75" s="20">
        <f>Điểm!E75</f>
        <v>6</v>
      </c>
      <c r="D75" s="20">
        <f>Điểm!F75</f>
        <v>0</v>
      </c>
      <c r="E75" s="20">
        <f>Điểm!G75</f>
        <v>0</v>
      </c>
      <c r="F75" s="20">
        <f>Điểm!H75</f>
        <v>0</v>
      </c>
      <c r="G75" s="20">
        <f>Điểm!I75</f>
        <v>4.5999999999999996</v>
      </c>
      <c r="H75" s="20">
        <f>Điểm!J75</f>
        <v>5.07</v>
      </c>
      <c r="I75" s="20">
        <f>Điểm!K75</f>
        <v>5.6</v>
      </c>
      <c r="J75" s="20">
        <f>Điểm!L75</f>
        <v>5.07</v>
      </c>
      <c r="K75" s="20">
        <f>Điểm!M75</f>
        <v>0</v>
      </c>
      <c r="L75" s="20">
        <f>Điểm!N75</f>
        <v>0</v>
      </c>
      <c r="M75" s="20">
        <f>Điểm!O75</f>
        <v>0</v>
      </c>
      <c r="O75" s="21">
        <f t="shared" si="21"/>
        <v>6</v>
      </c>
      <c r="P75" s="4">
        <f t="shared" si="22"/>
        <v>11.07</v>
      </c>
      <c r="Q75" s="4">
        <f t="shared" si="23"/>
        <v>6</v>
      </c>
      <c r="R75" s="4">
        <f t="shared" si="24"/>
        <v>6</v>
      </c>
      <c r="S75" s="4">
        <f t="shared" si="25"/>
        <v>10.6</v>
      </c>
      <c r="T75" s="4">
        <f t="shared" si="26"/>
        <v>11.07</v>
      </c>
      <c r="U75" s="4">
        <f t="shared" si="27"/>
        <v>15.27</v>
      </c>
      <c r="V75" s="4">
        <f t="shared" si="28"/>
        <v>10.6</v>
      </c>
      <c r="W75" s="4">
        <f t="shared" si="29"/>
        <v>10.6</v>
      </c>
      <c r="X75" s="4">
        <f t="shared" si="30"/>
        <v>16.2</v>
      </c>
      <c r="Y75" s="4">
        <f t="shared" si="31"/>
        <v>9.67</v>
      </c>
      <c r="Z75" s="4">
        <f t="shared" si="32"/>
        <v>15.67</v>
      </c>
      <c r="AA75" s="4">
        <f t="shared" si="33"/>
        <v>10.6</v>
      </c>
      <c r="AB75" s="4">
        <f t="shared" si="34"/>
        <v>11.07</v>
      </c>
      <c r="AC75" s="4">
        <f t="shared" si="35"/>
        <v>14.74</v>
      </c>
      <c r="AD75" s="4">
        <f t="shared" si="36"/>
        <v>15.27</v>
      </c>
      <c r="AE75" s="4">
        <f t="shared" si="37"/>
        <v>6</v>
      </c>
      <c r="AF75" s="4">
        <f t="shared" si="38"/>
        <v>6</v>
      </c>
      <c r="AG75" s="4">
        <f t="shared" si="39"/>
        <v>10.199999999999999</v>
      </c>
      <c r="AH75" s="4">
        <f t="shared" si="40"/>
        <v>9.67</v>
      </c>
      <c r="AI75" s="4">
        <f t="shared" si="41"/>
        <v>9.67</v>
      </c>
    </row>
    <row r="76" spans="1:35" x14ac:dyDescent="0.25">
      <c r="A76" s="1" t="s">
        <v>325</v>
      </c>
      <c r="B76" s="4" t="s">
        <v>1058</v>
      </c>
      <c r="C76" s="20">
        <f>Điểm!E76</f>
        <v>6</v>
      </c>
      <c r="D76" s="20">
        <f>Điểm!F76</f>
        <v>6.23</v>
      </c>
      <c r="E76" s="20">
        <f>Điểm!G76</f>
        <v>5.8</v>
      </c>
      <c r="F76" s="20">
        <f>Điểm!H76</f>
        <v>0</v>
      </c>
      <c r="G76" s="20">
        <f>Điểm!I76</f>
        <v>0</v>
      </c>
      <c r="H76" s="20">
        <f>Điểm!J76</f>
        <v>0</v>
      </c>
      <c r="I76" s="20">
        <f>Điểm!K76</f>
        <v>0</v>
      </c>
      <c r="J76" s="20">
        <f>Điểm!L76</f>
        <v>6.4</v>
      </c>
      <c r="K76" s="20">
        <f>Điểm!M76</f>
        <v>0</v>
      </c>
      <c r="L76" s="20">
        <f>Điểm!N76</f>
        <v>0</v>
      </c>
      <c r="M76" s="20">
        <f>Điểm!O76</f>
        <v>0</v>
      </c>
      <c r="O76" s="21">
        <f t="shared" si="21"/>
        <v>18.03</v>
      </c>
      <c r="P76" s="4">
        <f t="shared" si="22"/>
        <v>18.630000000000003</v>
      </c>
      <c r="Q76" s="4">
        <f t="shared" si="23"/>
        <v>12.23</v>
      </c>
      <c r="R76" s="4">
        <f t="shared" si="24"/>
        <v>11.8</v>
      </c>
      <c r="S76" s="4">
        <f t="shared" si="25"/>
        <v>6</v>
      </c>
      <c r="T76" s="4">
        <f t="shared" si="26"/>
        <v>12.4</v>
      </c>
      <c r="U76" s="4">
        <f t="shared" si="27"/>
        <v>0</v>
      </c>
      <c r="V76" s="4">
        <f t="shared" si="28"/>
        <v>12.23</v>
      </c>
      <c r="W76" s="4">
        <f t="shared" si="29"/>
        <v>11.8</v>
      </c>
      <c r="X76" s="4">
        <f t="shared" si="30"/>
        <v>6</v>
      </c>
      <c r="Y76" s="4">
        <f t="shared" si="31"/>
        <v>0</v>
      </c>
      <c r="Z76" s="4">
        <f t="shared" si="32"/>
        <v>12.4</v>
      </c>
      <c r="AA76" s="4">
        <f t="shared" si="33"/>
        <v>6</v>
      </c>
      <c r="AB76" s="4">
        <f t="shared" si="34"/>
        <v>18.200000000000003</v>
      </c>
      <c r="AC76" s="4">
        <f t="shared" si="35"/>
        <v>6.4</v>
      </c>
      <c r="AD76" s="4">
        <f t="shared" si="36"/>
        <v>6.4</v>
      </c>
      <c r="AE76" s="4">
        <f t="shared" si="37"/>
        <v>11.8</v>
      </c>
      <c r="AF76" s="4">
        <f t="shared" si="38"/>
        <v>12.23</v>
      </c>
      <c r="AG76" s="4">
        <f t="shared" si="39"/>
        <v>0</v>
      </c>
      <c r="AH76" s="4">
        <f t="shared" si="40"/>
        <v>0</v>
      </c>
      <c r="AI76" s="4">
        <f t="shared" si="41"/>
        <v>6.4</v>
      </c>
    </row>
    <row r="77" spans="1:35" x14ac:dyDescent="0.25">
      <c r="A77" s="1" t="s">
        <v>329</v>
      </c>
      <c r="B77" s="4" t="s">
        <v>1059</v>
      </c>
      <c r="C77" s="20">
        <f>Điểm!E77</f>
        <v>8.83</v>
      </c>
      <c r="D77" s="20">
        <f>Điểm!F77</f>
        <v>8.73</v>
      </c>
      <c r="E77" s="20">
        <f>Điểm!G77</f>
        <v>8.5299999999999994</v>
      </c>
      <c r="F77" s="20">
        <f>Điểm!H77</f>
        <v>0</v>
      </c>
      <c r="G77" s="20">
        <f>Điểm!I77</f>
        <v>7.43</v>
      </c>
      <c r="H77" s="20">
        <f>Điểm!J77</f>
        <v>8.8699999999999992</v>
      </c>
      <c r="I77" s="20">
        <f>Điểm!K77</f>
        <v>8.27</v>
      </c>
      <c r="J77" s="20">
        <f>Điểm!L77</f>
        <v>7.77</v>
      </c>
      <c r="K77" s="20">
        <f>Điểm!M77</f>
        <v>0</v>
      </c>
      <c r="L77" s="20">
        <f>Điểm!N77</f>
        <v>0</v>
      </c>
      <c r="M77" s="20">
        <f>Điểm!O77</f>
        <v>0</v>
      </c>
      <c r="O77" s="21">
        <f t="shared" si="21"/>
        <v>26.090000000000003</v>
      </c>
      <c r="P77" s="4">
        <f t="shared" si="22"/>
        <v>25.330000000000002</v>
      </c>
      <c r="Q77" s="4">
        <f t="shared" si="23"/>
        <v>17.560000000000002</v>
      </c>
      <c r="R77" s="4">
        <f t="shared" si="24"/>
        <v>17.36</v>
      </c>
      <c r="S77" s="4">
        <f t="shared" si="25"/>
        <v>16.259999999999998</v>
      </c>
      <c r="T77" s="4">
        <f t="shared" si="26"/>
        <v>16.600000000000001</v>
      </c>
      <c r="U77" s="4">
        <f t="shared" si="27"/>
        <v>24.569999999999997</v>
      </c>
      <c r="V77" s="4">
        <f t="shared" si="28"/>
        <v>24.990000000000002</v>
      </c>
      <c r="W77" s="4">
        <f t="shared" si="29"/>
        <v>24.79</v>
      </c>
      <c r="X77" s="4">
        <f t="shared" si="30"/>
        <v>24.529999999999998</v>
      </c>
      <c r="Y77" s="4">
        <f t="shared" si="31"/>
        <v>16.299999999999997</v>
      </c>
      <c r="Z77" s="4">
        <f t="shared" si="32"/>
        <v>24.029999999999998</v>
      </c>
      <c r="AA77" s="4">
        <f t="shared" si="33"/>
        <v>16.259999999999998</v>
      </c>
      <c r="AB77" s="4">
        <f t="shared" si="34"/>
        <v>25.13</v>
      </c>
      <c r="AC77" s="4">
        <f t="shared" si="35"/>
        <v>24.069999999999997</v>
      </c>
      <c r="AD77" s="4">
        <f t="shared" si="36"/>
        <v>23.47</v>
      </c>
      <c r="AE77" s="4">
        <f t="shared" si="37"/>
        <v>17.36</v>
      </c>
      <c r="AF77" s="4">
        <f t="shared" si="38"/>
        <v>17.560000000000002</v>
      </c>
      <c r="AG77" s="4">
        <f t="shared" si="39"/>
        <v>15.7</v>
      </c>
      <c r="AH77" s="4">
        <f t="shared" si="40"/>
        <v>16.299999999999997</v>
      </c>
      <c r="AI77" s="4">
        <f t="shared" si="41"/>
        <v>15.2</v>
      </c>
    </row>
    <row r="78" spans="1:35" x14ac:dyDescent="0.25">
      <c r="A78" s="1" t="s">
        <v>334</v>
      </c>
      <c r="B78" s="4" t="s">
        <v>1060</v>
      </c>
      <c r="C78" s="20">
        <f>Điểm!E78</f>
        <v>6.17</v>
      </c>
      <c r="D78" s="20">
        <f>Điểm!F78</f>
        <v>5.13</v>
      </c>
      <c r="E78" s="20">
        <f>Điểm!G78</f>
        <v>4.47</v>
      </c>
      <c r="F78" s="20">
        <f>Điểm!H78</f>
        <v>0</v>
      </c>
      <c r="G78" s="20">
        <f>Điểm!I78</f>
        <v>6.47</v>
      </c>
      <c r="H78" s="20">
        <f>Điểm!J78</f>
        <v>5.37</v>
      </c>
      <c r="I78" s="20">
        <f>Điểm!K78</f>
        <v>6.23</v>
      </c>
      <c r="J78" s="20">
        <f>Điểm!L78</f>
        <v>4.67</v>
      </c>
      <c r="K78" s="20">
        <f>Điểm!M78</f>
        <v>0</v>
      </c>
      <c r="L78" s="20">
        <f>Điểm!N78</f>
        <v>0</v>
      </c>
      <c r="M78" s="20">
        <f>Điểm!O78</f>
        <v>0</v>
      </c>
      <c r="O78" s="21">
        <f t="shared" si="21"/>
        <v>15.77</v>
      </c>
      <c r="P78" s="4">
        <f t="shared" si="22"/>
        <v>15.97</v>
      </c>
      <c r="Q78" s="4">
        <f t="shared" si="23"/>
        <v>11.3</v>
      </c>
      <c r="R78" s="4">
        <f t="shared" si="24"/>
        <v>10.64</v>
      </c>
      <c r="S78" s="4">
        <f t="shared" si="25"/>
        <v>12.64</v>
      </c>
      <c r="T78" s="4">
        <f t="shared" si="26"/>
        <v>10.84</v>
      </c>
      <c r="U78" s="4">
        <f t="shared" si="27"/>
        <v>18.07</v>
      </c>
      <c r="V78" s="4">
        <f t="shared" si="28"/>
        <v>17.77</v>
      </c>
      <c r="W78" s="4">
        <f t="shared" si="29"/>
        <v>17.11</v>
      </c>
      <c r="X78" s="4">
        <f t="shared" si="30"/>
        <v>18.87</v>
      </c>
      <c r="Y78" s="4">
        <f t="shared" si="31"/>
        <v>11.84</v>
      </c>
      <c r="Z78" s="4">
        <f t="shared" si="32"/>
        <v>17.310000000000002</v>
      </c>
      <c r="AA78" s="4">
        <f t="shared" si="33"/>
        <v>12.64</v>
      </c>
      <c r="AB78" s="4">
        <f t="shared" si="34"/>
        <v>15.31</v>
      </c>
      <c r="AC78" s="4">
        <f t="shared" si="35"/>
        <v>16.509999999999998</v>
      </c>
      <c r="AD78" s="4">
        <f t="shared" si="36"/>
        <v>17.369999999999997</v>
      </c>
      <c r="AE78" s="4">
        <f t="shared" si="37"/>
        <v>10.64</v>
      </c>
      <c r="AF78" s="4">
        <f t="shared" si="38"/>
        <v>11.3</v>
      </c>
      <c r="AG78" s="4">
        <f t="shared" si="39"/>
        <v>12.7</v>
      </c>
      <c r="AH78" s="4">
        <f t="shared" si="40"/>
        <v>11.84</v>
      </c>
      <c r="AI78" s="4">
        <f t="shared" si="41"/>
        <v>11.14</v>
      </c>
    </row>
    <row r="79" spans="1:35" x14ac:dyDescent="0.25">
      <c r="A79" s="1" t="s">
        <v>338</v>
      </c>
      <c r="B79" s="4" t="s">
        <v>1061</v>
      </c>
      <c r="C79" s="20">
        <f>Điểm!E79</f>
        <v>5.67</v>
      </c>
      <c r="D79" s="20">
        <f>Điểm!F79</f>
        <v>5.63</v>
      </c>
      <c r="E79" s="20">
        <f>Điểm!G79</f>
        <v>4.87</v>
      </c>
      <c r="F79" s="20">
        <f>Điểm!H79</f>
        <v>0</v>
      </c>
      <c r="G79" s="20">
        <f>Điểm!I79</f>
        <v>6.33</v>
      </c>
      <c r="H79" s="20">
        <f>Điểm!J79</f>
        <v>0</v>
      </c>
      <c r="I79" s="20">
        <f>Điểm!K79</f>
        <v>0</v>
      </c>
      <c r="J79" s="20">
        <f>Điểm!L79</f>
        <v>4.63</v>
      </c>
      <c r="K79" s="20">
        <f>Điểm!M79</f>
        <v>0</v>
      </c>
      <c r="L79" s="20">
        <f>Điểm!N79</f>
        <v>0</v>
      </c>
      <c r="M79" s="20">
        <f>Điểm!O79</f>
        <v>0</v>
      </c>
      <c r="O79" s="21">
        <f t="shared" si="21"/>
        <v>16.170000000000002</v>
      </c>
      <c r="P79" s="4">
        <f t="shared" si="22"/>
        <v>15.93</v>
      </c>
      <c r="Q79" s="4">
        <f t="shared" si="23"/>
        <v>11.3</v>
      </c>
      <c r="R79" s="4">
        <f t="shared" si="24"/>
        <v>10.54</v>
      </c>
      <c r="S79" s="4">
        <f t="shared" si="25"/>
        <v>12</v>
      </c>
      <c r="T79" s="4">
        <f t="shared" si="26"/>
        <v>10.3</v>
      </c>
      <c r="U79" s="4">
        <f t="shared" si="27"/>
        <v>6.33</v>
      </c>
      <c r="V79" s="4">
        <f t="shared" si="28"/>
        <v>17.630000000000003</v>
      </c>
      <c r="W79" s="4">
        <f t="shared" si="29"/>
        <v>16.869999999999997</v>
      </c>
      <c r="X79" s="4">
        <f t="shared" si="30"/>
        <v>12</v>
      </c>
      <c r="Y79" s="4">
        <f t="shared" si="31"/>
        <v>6.33</v>
      </c>
      <c r="Z79" s="4">
        <f t="shared" si="32"/>
        <v>16.63</v>
      </c>
      <c r="AA79" s="4">
        <f t="shared" si="33"/>
        <v>12</v>
      </c>
      <c r="AB79" s="4">
        <f t="shared" si="34"/>
        <v>15.169999999999998</v>
      </c>
      <c r="AC79" s="4">
        <f t="shared" si="35"/>
        <v>10.96</v>
      </c>
      <c r="AD79" s="4">
        <f t="shared" si="36"/>
        <v>10.96</v>
      </c>
      <c r="AE79" s="4">
        <f t="shared" si="37"/>
        <v>10.54</v>
      </c>
      <c r="AF79" s="4">
        <f t="shared" si="38"/>
        <v>11.3</v>
      </c>
      <c r="AG79" s="4">
        <f t="shared" si="39"/>
        <v>6.33</v>
      </c>
      <c r="AH79" s="4">
        <f t="shared" si="40"/>
        <v>6.33</v>
      </c>
      <c r="AI79" s="4">
        <f t="shared" si="41"/>
        <v>10.96</v>
      </c>
    </row>
    <row r="80" spans="1:35" x14ac:dyDescent="0.25">
      <c r="A80" s="1" t="s">
        <v>341</v>
      </c>
      <c r="B80" s="4" t="s">
        <v>1062</v>
      </c>
      <c r="C80" s="20">
        <f>Điểm!E80</f>
        <v>5.7</v>
      </c>
      <c r="D80" s="20">
        <f>Điểm!F80</f>
        <v>6</v>
      </c>
      <c r="E80" s="20">
        <f>Điểm!G80</f>
        <v>7.03</v>
      </c>
      <c r="F80" s="20">
        <f>Điểm!H80</f>
        <v>0</v>
      </c>
      <c r="G80" s="20">
        <f>Điểm!I80</f>
        <v>5.47</v>
      </c>
      <c r="H80" s="20">
        <f>Điểm!J80</f>
        <v>0</v>
      </c>
      <c r="I80" s="20">
        <f>Điểm!K80</f>
        <v>0</v>
      </c>
      <c r="J80" s="20">
        <f>Điểm!L80</f>
        <v>5.8</v>
      </c>
      <c r="K80" s="20">
        <f>Điểm!M80</f>
        <v>0</v>
      </c>
      <c r="L80" s="20">
        <f>Điểm!N80</f>
        <v>0</v>
      </c>
      <c r="M80" s="20">
        <f>Điểm!O80</f>
        <v>0</v>
      </c>
      <c r="O80" s="21">
        <f t="shared" si="21"/>
        <v>18.73</v>
      </c>
      <c r="P80" s="4">
        <f t="shared" si="22"/>
        <v>17.5</v>
      </c>
      <c r="Q80" s="4">
        <f t="shared" si="23"/>
        <v>11.7</v>
      </c>
      <c r="R80" s="4">
        <f t="shared" si="24"/>
        <v>12.73</v>
      </c>
      <c r="S80" s="4">
        <f t="shared" si="25"/>
        <v>11.17</v>
      </c>
      <c r="T80" s="4">
        <f t="shared" si="26"/>
        <v>11.5</v>
      </c>
      <c r="U80" s="4">
        <f t="shared" si="27"/>
        <v>5.47</v>
      </c>
      <c r="V80" s="4">
        <f t="shared" si="28"/>
        <v>17.169999999999998</v>
      </c>
      <c r="W80" s="4">
        <f t="shared" si="29"/>
        <v>18.2</v>
      </c>
      <c r="X80" s="4">
        <f t="shared" si="30"/>
        <v>11.17</v>
      </c>
      <c r="Y80" s="4">
        <f t="shared" si="31"/>
        <v>5.47</v>
      </c>
      <c r="Z80" s="4">
        <f t="shared" si="32"/>
        <v>16.97</v>
      </c>
      <c r="AA80" s="4">
        <f t="shared" si="33"/>
        <v>11.17</v>
      </c>
      <c r="AB80" s="4">
        <f t="shared" si="34"/>
        <v>18.53</v>
      </c>
      <c r="AC80" s="4">
        <f t="shared" si="35"/>
        <v>11.27</v>
      </c>
      <c r="AD80" s="4">
        <f t="shared" si="36"/>
        <v>11.27</v>
      </c>
      <c r="AE80" s="4">
        <f t="shared" si="37"/>
        <v>12.73</v>
      </c>
      <c r="AF80" s="4">
        <f t="shared" si="38"/>
        <v>11.7</v>
      </c>
      <c r="AG80" s="4">
        <f t="shared" si="39"/>
        <v>5.47</v>
      </c>
      <c r="AH80" s="4">
        <f t="shared" si="40"/>
        <v>5.47</v>
      </c>
      <c r="AI80" s="4">
        <f t="shared" si="41"/>
        <v>11.27</v>
      </c>
    </row>
    <row r="81" spans="1:35" x14ac:dyDescent="0.25">
      <c r="A81" s="1" t="s">
        <v>345</v>
      </c>
      <c r="B81" s="4" t="s">
        <v>1063</v>
      </c>
      <c r="C81" s="20">
        <f>Điểm!E81</f>
        <v>5.63</v>
      </c>
      <c r="D81" s="20">
        <f>Điểm!F81</f>
        <v>5.47</v>
      </c>
      <c r="E81" s="20">
        <f>Điểm!G81</f>
        <v>5.8</v>
      </c>
      <c r="F81" s="20">
        <f>Điểm!H81</f>
        <v>0</v>
      </c>
      <c r="G81" s="20">
        <f>Điểm!I81</f>
        <v>6.53</v>
      </c>
      <c r="H81" s="20">
        <f>Điểm!J81</f>
        <v>0</v>
      </c>
      <c r="I81" s="20">
        <f>Điểm!K81</f>
        <v>0</v>
      </c>
      <c r="J81" s="20">
        <f>Điểm!L81</f>
        <v>5.2</v>
      </c>
      <c r="K81" s="20">
        <f>Điểm!M81</f>
        <v>0</v>
      </c>
      <c r="L81" s="20">
        <f>Điểm!N81</f>
        <v>0</v>
      </c>
      <c r="M81" s="20">
        <f>Điểm!O81</f>
        <v>0</v>
      </c>
      <c r="O81" s="21">
        <f t="shared" si="21"/>
        <v>16.899999999999999</v>
      </c>
      <c r="P81" s="4">
        <f t="shared" si="22"/>
        <v>16.3</v>
      </c>
      <c r="Q81" s="4">
        <f t="shared" si="23"/>
        <v>11.1</v>
      </c>
      <c r="R81" s="4">
        <f t="shared" si="24"/>
        <v>11.43</v>
      </c>
      <c r="S81" s="4">
        <f t="shared" si="25"/>
        <v>12.16</v>
      </c>
      <c r="T81" s="4">
        <f t="shared" si="26"/>
        <v>10.83</v>
      </c>
      <c r="U81" s="4">
        <f t="shared" si="27"/>
        <v>6.53</v>
      </c>
      <c r="V81" s="4">
        <f t="shared" si="28"/>
        <v>17.63</v>
      </c>
      <c r="W81" s="4">
        <f t="shared" si="29"/>
        <v>17.96</v>
      </c>
      <c r="X81" s="4">
        <f t="shared" si="30"/>
        <v>12.16</v>
      </c>
      <c r="Y81" s="4">
        <f t="shared" si="31"/>
        <v>6.53</v>
      </c>
      <c r="Z81" s="4">
        <f t="shared" si="32"/>
        <v>17.36</v>
      </c>
      <c r="AA81" s="4">
        <f t="shared" si="33"/>
        <v>12.16</v>
      </c>
      <c r="AB81" s="4">
        <f t="shared" si="34"/>
        <v>16.63</v>
      </c>
      <c r="AC81" s="4">
        <f t="shared" si="35"/>
        <v>11.73</v>
      </c>
      <c r="AD81" s="4">
        <f t="shared" si="36"/>
        <v>11.73</v>
      </c>
      <c r="AE81" s="4">
        <f t="shared" si="37"/>
        <v>11.43</v>
      </c>
      <c r="AF81" s="4">
        <f t="shared" si="38"/>
        <v>11.1</v>
      </c>
      <c r="AG81" s="4">
        <f t="shared" si="39"/>
        <v>6.53</v>
      </c>
      <c r="AH81" s="4">
        <f t="shared" si="40"/>
        <v>6.53</v>
      </c>
      <c r="AI81" s="4">
        <f t="shared" si="41"/>
        <v>11.73</v>
      </c>
    </row>
    <row r="82" spans="1:35" x14ac:dyDescent="0.25">
      <c r="A82" s="1" t="s">
        <v>349</v>
      </c>
      <c r="B82" s="4" t="s">
        <v>1064</v>
      </c>
      <c r="C82" s="20">
        <f>Điểm!E82</f>
        <v>6.33</v>
      </c>
      <c r="D82" s="20">
        <f>Điểm!F82</f>
        <v>6.13</v>
      </c>
      <c r="E82" s="20">
        <f>Điểm!G82</f>
        <v>6.03</v>
      </c>
      <c r="F82" s="20">
        <f>Điểm!H82</f>
        <v>7.03</v>
      </c>
      <c r="G82" s="20">
        <f>Điểm!I82</f>
        <v>0</v>
      </c>
      <c r="H82" s="20">
        <f>Điểm!J82</f>
        <v>0</v>
      </c>
      <c r="I82" s="20">
        <f>Điểm!K82</f>
        <v>0</v>
      </c>
      <c r="J82" s="20">
        <f>Điểm!L82</f>
        <v>6.43</v>
      </c>
      <c r="K82" s="20">
        <f>Điểm!M82</f>
        <v>0</v>
      </c>
      <c r="L82" s="20">
        <f>Điểm!N82</f>
        <v>0</v>
      </c>
      <c r="M82" s="20">
        <f>Điểm!O82</f>
        <v>0</v>
      </c>
      <c r="O82" s="21">
        <f t="shared" si="21"/>
        <v>18.490000000000002</v>
      </c>
      <c r="P82" s="4">
        <f t="shared" si="22"/>
        <v>18.89</v>
      </c>
      <c r="Q82" s="4">
        <f t="shared" si="23"/>
        <v>19.490000000000002</v>
      </c>
      <c r="R82" s="4">
        <f t="shared" si="24"/>
        <v>19.39</v>
      </c>
      <c r="S82" s="4">
        <f t="shared" si="25"/>
        <v>13.36</v>
      </c>
      <c r="T82" s="4">
        <f t="shared" si="26"/>
        <v>19.79</v>
      </c>
      <c r="U82" s="4">
        <f t="shared" si="27"/>
        <v>0</v>
      </c>
      <c r="V82" s="4">
        <f t="shared" si="28"/>
        <v>12.46</v>
      </c>
      <c r="W82" s="4">
        <f t="shared" si="29"/>
        <v>12.36</v>
      </c>
      <c r="X82" s="4">
        <f t="shared" si="30"/>
        <v>6.33</v>
      </c>
      <c r="Y82" s="4">
        <f t="shared" si="31"/>
        <v>0</v>
      </c>
      <c r="Z82" s="4">
        <f t="shared" si="32"/>
        <v>12.76</v>
      </c>
      <c r="AA82" s="4">
        <f t="shared" si="33"/>
        <v>6.33</v>
      </c>
      <c r="AB82" s="4">
        <f t="shared" si="34"/>
        <v>18.79</v>
      </c>
      <c r="AC82" s="4">
        <f t="shared" si="35"/>
        <v>6.43</v>
      </c>
      <c r="AD82" s="4">
        <f t="shared" si="36"/>
        <v>6.43</v>
      </c>
      <c r="AE82" s="4">
        <f t="shared" si="37"/>
        <v>12.36</v>
      </c>
      <c r="AF82" s="4">
        <f t="shared" si="38"/>
        <v>12.46</v>
      </c>
      <c r="AG82" s="4">
        <f t="shared" si="39"/>
        <v>0</v>
      </c>
      <c r="AH82" s="4">
        <f t="shared" si="40"/>
        <v>0</v>
      </c>
      <c r="AI82" s="4">
        <f t="shared" si="41"/>
        <v>6.43</v>
      </c>
    </row>
    <row r="83" spans="1:35" x14ac:dyDescent="0.25">
      <c r="A83" s="1" t="s">
        <v>352</v>
      </c>
      <c r="B83" s="4" t="s">
        <v>1065</v>
      </c>
      <c r="C83" s="20">
        <f>Điểm!E83</f>
        <v>7.07</v>
      </c>
      <c r="D83" s="20">
        <f>Điểm!F83</f>
        <v>6.47</v>
      </c>
      <c r="E83" s="20">
        <f>Điểm!G83</f>
        <v>5.77</v>
      </c>
      <c r="F83" s="20">
        <f>Điểm!H83</f>
        <v>5.93</v>
      </c>
      <c r="G83" s="20">
        <f>Điểm!I83</f>
        <v>0</v>
      </c>
      <c r="H83" s="20">
        <f>Điểm!J83</f>
        <v>0</v>
      </c>
      <c r="I83" s="20">
        <f>Điểm!K83</f>
        <v>0</v>
      </c>
      <c r="J83" s="20">
        <f>Điểm!L83</f>
        <v>5.13</v>
      </c>
      <c r="K83" s="20">
        <f>Điểm!M83</f>
        <v>0</v>
      </c>
      <c r="L83" s="20">
        <f>Điểm!N83</f>
        <v>0</v>
      </c>
      <c r="M83" s="20">
        <f>Điểm!O83</f>
        <v>0</v>
      </c>
      <c r="O83" s="21">
        <f t="shared" si="21"/>
        <v>19.309999999999999</v>
      </c>
      <c r="P83" s="4">
        <f t="shared" si="22"/>
        <v>18.669999999999998</v>
      </c>
      <c r="Q83" s="4">
        <f t="shared" si="23"/>
        <v>19.47</v>
      </c>
      <c r="R83" s="4">
        <f t="shared" si="24"/>
        <v>18.77</v>
      </c>
      <c r="S83" s="4">
        <f t="shared" si="25"/>
        <v>13</v>
      </c>
      <c r="T83" s="4">
        <f t="shared" si="26"/>
        <v>18.13</v>
      </c>
      <c r="U83" s="4">
        <f t="shared" si="27"/>
        <v>0</v>
      </c>
      <c r="V83" s="4">
        <f t="shared" si="28"/>
        <v>13.54</v>
      </c>
      <c r="W83" s="4">
        <f t="shared" si="29"/>
        <v>12.84</v>
      </c>
      <c r="X83" s="4">
        <f t="shared" si="30"/>
        <v>7.07</v>
      </c>
      <c r="Y83" s="4">
        <f t="shared" si="31"/>
        <v>0</v>
      </c>
      <c r="Z83" s="4">
        <f t="shared" si="32"/>
        <v>12.2</v>
      </c>
      <c r="AA83" s="4">
        <f t="shared" si="33"/>
        <v>7.07</v>
      </c>
      <c r="AB83" s="4">
        <f t="shared" si="34"/>
        <v>17.97</v>
      </c>
      <c r="AC83" s="4">
        <f t="shared" si="35"/>
        <v>5.13</v>
      </c>
      <c r="AD83" s="4">
        <f t="shared" si="36"/>
        <v>5.13</v>
      </c>
      <c r="AE83" s="4">
        <f t="shared" si="37"/>
        <v>12.84</v>
      </c>
      <c r="AF83" s="4">
        <f t="shared" si="38"/>
        <v>13.54</v>
      </c>
      <c r="AG83" s="4">
        <f t="shared" si="39"/>
        <v>0</v>
      </c>
      <c r="AH83" s="4">
        <f t="shared" si="40"/>
        <v>0</v>
      </c>
      <c r="AI83" s="4">
        <f t="shared" si="41"/>
        <v>5.13</v>
      </c>
    </row>
    <row r="84" spans="1:35" x14ac:dyDescent="0.25">
      <c r="A84" s="1" t="s">
        <v>356</v>
      </c>
      <c r="B84" s="4" t="s">
        <v>1066</v>
      </c>
      <c r="C84" s="20">
        <f>Điểm!E84</f>
        <v>6.5</v>
      </c>
      <c r="D84" s="20">
        <f>Điểm!F84</f>
        <v>7.4</v>
      </c>
      <c r="E84" s="20">
        <f>Điểm!G84</f>
        <v>7.77</v>
      </c>
      <c r="F84" s="20">
        <f>Điểm!H84</f>
        <v>0</v>
      </c>
      <c r="G84" s="20">
        <f>Điểm!I84</f>
        <v>6.23</v>
      </c>
      <c r="H84" s="20">
        <f>Điểm!J84</f>
        <v>0</v>
      </c>
      <c r="I84" s="20">
        <f>Điểm!K84</f>
        <v>0</v>
      </c>
      <c r="J84" s="20">
        <f>Điểm!L84</f>
        <v>5.63</v>
      </c>
      <c r="K84" s="20">
        <f>Điểm!M84</f>
        <v>0</v>
      </c>
      <c r="L84" s="20">
        <f>Điểm!N84</f>
        <v>0</v>
      </c>
      <c r="M84" s="20">
        <f>Điểm!O84</f>
        <v>0</v>
      </c>
      <c r="O84" s="21">
        <f t="shared" si="21"/>
        <v>21.67</v>
      </c>
      <c r="P84" s="4">
        <f t="shared" si="22"/>
        <v>19.53</v>
      </c>
      <c r="Q84" s="4">
        <f t="shared" si="23"/>
        <v>13.9</v>
      </c>
      <c r="R84" s="4">
        <f t="shared" si="24"/>
        <v>14.27</v>
      </c>
      <c r="S84" s="4">
        <f t="shared" si="25"/>
        <v>12.73</v>
      </c>
      <c r="T84" s="4">
        <f t="shared" si="26"/>
        <v>12.129999999999999</v>
      </c>
      <c r="U84" s="4">
        <f t="shared" si="27"/>
        <v>6.23</v>
      </c>
      <c r="V84" s="4">
        <f t="shared" si="28"/>
        <v>20.130000000000003</v>
      </c>
      <c r="W84" s="4">
        <f t="shared" si="29"/>
        <v>20.5</v>
      </c>
      <c r="X84" s="4">
        <f t="shared" si="30"/>
        <v>12.73</v>
      </c>
      <c r="Y84" s="4">
        <f t="shared" si="31"/>
        <v>6.23</v>
      </c>
      <c r="Z84" s="4">
        <f t="shared" si="32"/>
        <v>18.36</v>
      </c>
      <c r="AA84" s="4">
        <f t="shared" si="33"/>
        <v>12.73</v>
      </c>
      <c r="AB84" s="4">
        <f t="shared" si="34"/>
        <v>19.899999999999999</v>
      </c>
      <c r="AC84" s="4">
        <f t="shared" si="35"/>
        <v>11.86</v>
      </c>
      <c r="AD84" s="4">
        <f t="shared" si="36"/>
        <v>11.86</v>
      </c>
      <c r="AE84" s="4">
        <f t="shared" si="37"/>
        <v>14.27</v>
      </c>
      <c r="AF84" s="4">
        <f t="shared" si="38"/>
        <v>13.9</v>
      </c>
      <c r="AG84" s="4">
        <f t="shared" si="39"/>
        <v>6.23</v>
      </c>
      <c r="AH84" s="4">
        <f t="shared" si="40"/>
        <v>6.23</v>
      </c>
      <c r="AI84" s="4">
        <f t="shared" si="41"/>
        <v>11.86</v>
      </c>
    </row>
    <row r="85" spans="1:35" x14ac:dyDescent="0.25">
      <c r="A85" s="1" t="s">
        <v>360</v>
      </c>
      <c r="B85" s="4" t="s">
        <v>1067</v>
      </c>
      <c r="C85" s="20">
        <f>Điểm!E85</f>
        <v>7.87</v>
      </c>
      <c r="D85" s="20">
        <f>Điểm!F85</f>
        <v>7.8</v>
      </c>
      <c r="E85" s="20">
        <f>Điểm!G85</f>
        <v>7.67</v>
      </c>
      <c r="F85" s="20">
        <f>Điểm!H85</f>
        <v>0</v>
      </c>
      <c r="G85" s="20">
        <f>Điểm!I85</f>
        <v>6.97</v>
      </c>
      <c r="H85" s="20">
        <f>Điểm!J85</f>
        <v>0</v>
      </c>
      <c r="I85" s="20">
        <f>Điểm!K85</f>
        <v>0</v>
      </c>
      <c r="J85" s="20">
        <f>Điểm!L85</f>
        <v>6.7</v>
      </c>
      <c r="K85" s="20">
        <f>Điểm!M85</f>
        <v>0</v>
      </c>
      <c r="L85" s="20">
        <f>Điểm!N85</f>
        <v>0</v>
      </c>
      <c r="M85" s="20">
        <f>Điểm!O85</f>
        <v>0</v>
      </c>
      <c r="O85" s="21">
        <f t="shared" si="21"/>
        <v>23.34</v>
      </c>
      <c r="P85" s="4">
        <f t="shared" si="22"/>
        <v>22.37</v>
      </c>
      <c r="Q85" s="4">
        <f t="shared" si="23"/>
        <v>15.67</v>
      </c>
      <c r="R85" s="4">
        <f t="shared" si="24"/>
        <v>15.54</v>
      </c>
      <c r="S85" s="4">
        <f t="shared" si="25"/>
        <v>14.84</v>
      </c>
      <c r="T85" s="4">
        <f t="shared" si="26"/>
        <v>14.57</v>
      </c>
      <c r="U85" s="4">
        <f t="shared" si="27"/>
        <v>6.97</v>
      </c>
      <c r="V85" s="4">
        <f t="shared" si="28"/>
        <v>22.64</v>
      </c>
      <c r="W85" s="4">
        <f t="shared" si="29"/>
        <v>22.509999999999998</v>
      </c>
      <c r="X85" s="4">
        <f t="shared" si="30"/>
        <v>14.84</v>
      </c>
      <c r="Y85" s="4">
        <f t="shared" si="31"/>
        <v>6.97</v>
      </c>
      <c r="Z85" s="4">
        <f t="shared" si="32"/>
        <v>21.54</v>
      </c>
      <c r="AA85" s="4">
        <f t="shared" si="33"/>
        <v>14.84</v>
      </c>
      <c r="AB85" s="4">
        <f t="shared" si="34"/>
        <v>22.24</v>
      </c>
      <c r="AC85" s="4">
        <f t="shared" si="35"/>
        <v>13.67</v>
      </c>
      <c r="AD85" s="4">
        <f t="shared" si="36"/>
        <v>13.67</v>
      </c>
      <c r="AE85" s="4">
        <f t="shared" si="37"/>
        <v>15.54</v>
      </c>
      <c r="AF85" s="4">
        <f t="shared" si="38"/>
        <v>15.67</v>
      </c>
      <c r="AG85" s="4">
        <f t="shared" si="39"/>
        <v>6.97</v>
      </c>
      <c r="AH85" s="4">
        <f t="shared" si="40"/>
        <v>6.97</v>
      </c>
      <c r="AI85" s="4">
        <f t="shared" si="41"/>
        <v>13.67</v>
      </c>
    </row>
    <row r="86" spans="1:35" x14ac:dyDescent="0.25">
      <c r="A86" s="1" t="s">
        <v>364</v>
      </c>
      <c r="B86" s="4" t="s">
        <v>1068</v>
      </c>
      <c r="C86" s="20">
        <f>Điểm!E86</f>
        <v>5.57</v>
      </c>
      <c r="D86" s="20">
        <f>Điểm!F86</f>
        <v>0</v>
      </c>
      <c r="E86" s="20">
        <f>Điểm!G86</f>
        <v>5.67</v>
      </c>
      <c r="F86" s="20">
        <f>Điểm!H86</f>
        <v>6.53</v>
      </c>
      <c r="G86" s="20">
        <f>Điểm!I86</f>
        <v>0</v>
      </c>
      <c r="H86" s="20">
        <f>Điểm!J86</f>
        <v>0</v>
      </c>
      <c r="I86" s="20">
        <f>Điểm!K86</f>
        <v>0</v>
      </c>
      <c r="J86" s="20">
        <f>Điểm!L86</f>
        <v>5.03</v>
      </c>
      <c r="K86" s="20">
        <f>Điểm!M86</f>
        <v>0</v>
      </c>
      <c r="L86" s="20">
        <f>Điểm!N86</f>
        <v>0</v>
      </c>
      <c r="M86" s="20">
        <f>Điểm!O86</f>
        <v>0</v>
      </c>
      <c r="O86" s="21">
        <f t="shared" si="21"/>
        <v>11.24</v>
      </c>
      <c r="P86" s="4">
        <f t="shared" si="22"/>
        <v>10.600000000000001</v>
      </c>
      <c r="Q86" s="4">
        <f t="shared" si="23"/>
        <v>12.100000000000001</v>
      </c>
      <c r="R86" s="4">
        <f t="shared" si="24"/>
        <v>17.77</v>
      </c>
      <c r="S86" s="4">
        <f t="shared" si="25"/>
        <v>12.100000000000001</v>
      </c>
      <c r="T86" s="4">
        <f t="shared" si="26"/>
        <v>17.130000000000003</v>
      </c>
      <c r="U86" s="4">
        <f t="shared" si="27"/>
        <v>0</v>
      </c>
      <c r="V86" s="4">
        <f t="shared" si="28"/>
        <v>5.57</v>
      </c>
      <c r="W86" s="4">
        <f t="shared" si="29"/>
        <v>11.24</v>
      </c>
      <c r="X86" s="4">
        <f t="shared" si="30"/>
        <v>5.57</v>
      </c>
      <c r="Y86" s="4">
        <f t="shared" si="31"/>
        <v>0</v>
      </c>
      <c r="Z86" s="4">
        <f t="shared" si="32"/>
        <v>10.600000000000001</v>
      </c>
      <c r="AA86" s="4">
        <f t="shared" si="33"/>
        <v>5.57</v>
      </c>
      <c r="AB86" s="4">
        <f t="shared" si="34"/>
        <v>16.27</v>
      </c>
      <c r="AC86" s="4">
        <f t="shared" si="35"/>
        <v>5.03</v>
      </c>
      <c r="AD86" s="4">
        <f t="shared" si="36"/>
        <v>5.03</v>
      </c>
      <c r="AE86" s="4">
        <f t="shared" si="37"/>
        <v>11.24</v>
      </c>
      <c r="AF86" s="4">
        <f t="shared" si="38"/>
        <v>5.57</v>
      </c>
      <c r="AG86" s="4">
        <f t="shared" si="39"/>
        <v>0</v>
      </c>
      <c r="AH86" s="4">
        <f t="shared" si="40"/>
        <v>0</v>
      </c>
      <c r="AI86" s="4">
        <f t="shared" si="41"/>
        <v>5.03</v>
      </c>
    </row>
    <row r="87" spans="1:35" x14ac:dyDescent="0.25">
      <c r="A87" s="1" t="s">
        <v>370</v>
      </c>
      <c r="B87" s="4" t="s">
        <v>1069</v>
      </c>
      <c r="C87" s="20">
        <f>Điểm!E87</f>
        <v>5.73</v>
      </c>
      <c r="D87" s="20">
        <f>Điểm!F87</f>
        <v>5.13</v>
      </c>
      <c r="E87" s="20">
        <f>Điểm!G87</f>
        <v>5.5</v>
      </c>
      <c r="F87" s="20">
        <f>Điểm!H87</f>
        <v>0</v>
      </c>
      <c r="G87" s="20">
        <f>Điểm!I87</f>
        <v>5.37</v>
      </c>
      <c r="H87" s="20">
        <f>Điểm!J87</f>
        <v>0</v>
      </c>
      <c r="I87" s="20">
        <f>Điểm!K87</f>
        <v>0</v>
      </c>
      <c r="J87" s="20">
        <f>Điểm!L87</f>
        <v>4.53</v>
      </c>
      <c r="K87" s="20">
        <f>Điểm!M87</f>
        <v>0</v>
      </c>
      <c r="L87" s="20">
        <f>Điểm!N87</f>
        <v>0</v>
      </c>
      <c r="M87" s="20">
        <f>Điểm!O87</f>
        <v>0</v>
      </c>
      <c r="O87" s="21">
        <f t="shared" si="21"/>
        <v>16.36</v>
      </c>
      <c r="P87" s="4">
        <f t="shared" si="22"/>
        <v>15.39</v>
      </c>
      <c r="Q87" s="4">
        <f t="shared" si="23"/>
        <v>10.86</v>
      </c>
      <c r="R87" s="4">
        <f t="shared" si="24"/>
        <v>11.23</v>
      </c>
      <c r="S87" s="4">
        <f t="shared" si="25"/>
        <v>11.100000000000001</v>
      </c>
      <c r="T87" s="4">
        <f t="shared" si="26"/>
        <v>10.260000000000002</v>
      </c>
      <c r="U87" s="4">
        <f t="shared" si="27"/>
        <v>5.37</v>
      </c>
      <c r="V87" s="4">
        <f t="shared" si="28"/>
        <v>16.23</v>
      </c>
      <c r="W87" s="4">
        <f t="shared" si="29"/>
        <v>16.600000000000001</v>
      </c>
      <c r="X87" s="4">
        <f t="shared" si="30"/>
        <v>11.100000000000001</v>
      </c>
      <c r="Y87" s="4">
        <f t="shared" si="31"/>
        <v>5.37</v>
      </c>
      <c r="Z87" s="4">
        <f t="shared" si="32"/>
        <v>15.630000000000003</v>
      </c>
      <c r="AA87" s="4">
        <f t="shared" si="33"/>
        <v>11.100000000000001</v>
      </c>
      <c r="AB87" s="4">
        <f t="shared" si="34"/>
        <v>15.760000000000002</v>
      </c>
      <c r="AC87" s="4">
        <f t="shared" si="35"/>
        <v>9.9</v>
      </c>
      <c r="AD87" s="4">
        <f t="shared" si="36"/>
        <v>9.9</v>
      </c>
      <c r="AE87" s="4">
        <f t="shared" si="37"/>
        <v>11.23</v>
      </c>
      <c r="AF87" s="4">
        <f t="shared" si="38"/>
        <v>10.86</v>
      </c>
      <c r="AG87" s="4">
        <f t="shared" si="39"/>
        <v>5.37</v>
      </c>
      <c r="AH87" s="4">
        <f t="shared" si="40"/>
        <v>5.37</v>
      </c>
      <c r="AI87" s="4">
        <f t="shared" si="41"/>
        <v>9.9</v>
      </c>
    </row>
    <row r="88" spans="1:35" x14ac:dyDescent="0.25">
      <c r="A88" s="1" t="s">
        <v>373</v>
      </c>
      <c r="B88" s="4" t="s">
        <v>1070</v>
      </c>
      <c r="C88" s="20">
        <f>Điểm!E88</f>
        <v>0</v>
      </c>
      <c r="D88" s="20">
        <f>Điểm!F88</f>
        <v>0</v>
      </c>
      <c r="E88" s="20">
        <f>Điểm!G88</f>
        <v>0</v>
      </c>
      <c r="F88" s="20">
        <f>Điểm!H88</f>
        <v>0</v>
      </c>
      <c r="G88" s="20">
        <f>Điểm!I88</f>
        <v>0</v>
      </c>
      <c r="H88" s="20">
        <f>Điểm!J88</f>
        <v>0</v>
      </c>
      <c r="I88" s="20">
        <f>Điểm!K88</f>
        <v>0</v>
      </c>
      <c r="J88" s="20">
        <f>Điểm!L88</f>
        <v>0</v>
      </c>
      <c r="K88" s="20">
        <f>Điểm!M88</f>
        <v>0</v>
      </c>
      <c r="L88" s="20">
        <f>Điểm!N88</f>
        <v>0</v>
      </c>
      <c r="M88" s="20">
        <f>Điểm!O88</f>
        <v>0</v>
      </c>
      <c r="O88" s="21">
        <f t="shared" si="21"/>
        <v>0</v>
      </c>
      <c r="P88" s="4">
        <f t="shared" si="22"/>
        <v>0</v>
      </c>
      <c r="Q88" s="4">
        <f t="shared" si="23"/>
        <v>0</v>
      </c>
      <c r="R88" s="4">
        <f t="shared" si="24"/>
        <v>0</v>
      </c>
      <c r="S88" s="4">
        <f t="shared" si="25"/>
        <v>0</v>
      </c>
      <c r="T88" s="4">
        <f t="shared" si="26"/>
        <v>0</v>
      </c>
      <c r="U88" s="4">
        <f t="shared" si="27"/>
        <v>0</v>
      </c>
      <c r="V88" s="4">
        <f t="shared" si="28"/>
        <v>0</v>
      </c>
      <c r="W88" s="4">
        <f t="shared" si="29"/>
        <v>0</v>
      </c>
      <c r="X88" s="4">
        <f t="shared" si="30"/>
        <v>0</v>
      </c>
      <c r="Y88" s="4">
        <f t="shared" si="31"/>
        <v>0</v>
      </c>
      <c r="Z88" s="4">
        <f t="shared" si="32"/>
        <v>0</v>
      </c>
      <c r="AA88" s="4">
        <f t="shared" si="33"/>
        <v>0</v>
      </c>
      <c r="AB88" s="4">
        <f t="shared" si="34"/>
        <v>0</v>
      </c>
      <c r="AC88" s="4">
        <f t="shared" si="35"/>
        <v>0</v>
      </c>
      <c r="AD88" s="4">
        <f t="shared" si="36"/>
        <v>0</v>
      </c>
      <c r="AE88" s="4">
        <f t="shared" si="37"/>
        <v>0</v>
      </c>
      <c r="AF88" s="4">
        <f t="shared" si="38"/>
        <v>0</v>
      </c>
      <c r="AG88" s="4">
        <f t="shared" si="39"/>
        <v>0</v>
      </c>
      <c r="AH88" s="4">
        <f t="shared" si="40"/>
        <v>0</v>
      </c>
      <c r="AI88" s="4">
        <f t="shared" si="41"/>
        <v>0</v>
      </c>
    </row>
    <row r="89" spans="1:35" x14ac:dyDescent="0.25">
      <c r="A89" s="1" t="s">
        <v>376</v>
      </c>
      <c r="B89" s="4" t="s">
        <v>1071</v>
      </c>
      <c r="C89" s="20">
        <f>Điểm!E89</f>
        <v>8</v>
      </c>
      <c r="D89" s="20">
        <f>Điểm!F89</f>
        <v>8.23</v>
      </c>
      <c r="E89" s="20">
        <f>Điểm!G89</f>
        <v>7.9</v>
      </c>
      <c r="F89" s="20">
        <f>Điểm!H89</f>
        <v>0</v>
      </c>
      <c r="G89" s="20">
        <f>Điểm!I89</f>
        <v>6.97</v>
      </c>
      <c r="H89" s="20">
        <f>Điểm!J89</f>
        <v>0</v>
      </c>
      <c r="I89" s="20">
        <f>Điểm!K89</f>
        <v>0</v>
      </c>
      <c r="J89" s="20">
        <f>Điểm!L89</f>
        <v>7.03</v>
      </c>
      <c r="K89" s="20">
        <f>Điểm!M89</f>
        <v>0</v>
      </c>
      <c r="L89" s="20">
        <f>Điểm!N89</f>
        <v>0</v>
      </c>
      <c r="M89" s="20">
        <f>Điểm!O89</f>
        <v>0</v>
      </c>
      <c r="O89" s="21">
        <f t="shared" si="21"/>
        <v>24.130000000000003</v>
      </c>
      <c r="P89" s="4">
        <f t="shared" si="22"/>
        <v>23.26</v>
      </c>
      <c r="Q89" s="4">
        <f t="shared" si="23"/>
        <v>16.23</v>
      </c>
      <c r="R89" s="4">
        <f t="shared" si="24"/>
        <v>15.9</v>
      </c>
      <c r="S89" s="4">
        <f t="shared" si="25"/>
        <v>14.969999999999999</v>
      </c>
      <c r="T89" s="4">
        <f t="shared" si="26"/>
        <v>15.030000000000001</v>
      </c>
      <c r="U89" s="4">
        <f t="shared" si="27"/>
        <v>6.97</v>
      </c>
      <c r="V89" s="4">
        <f t="shared" si="28"/>
        <v>23.2</v>
      </c>
      <c r="W89" s="4">
        <f t="shared" si="29"/>
        <v>22.87</v>
      </c>
      <c r="X89" s="4">
        <f t="shared" si="30"/>
        <v>14.969999999999999</v>
      </c>
      <c r="Y89" s="4">
        <f t="shared" si="31"/>
        <v>6.97</v>
      </c>
      <c r="Z89" s="4">
        <f t="shared" si="32"/>
        <v>22</v>
      </c>
      <c r="AA89" s="4">
        <f t="shared" si="33"/>
        <v>14.969999999999999</v>
      </c>
      <c r="AB89" s="4">
        <f t="shared" si="34"/>
        <v>22.93</v>
      </c>
      <c r="AC89" s="4">
        <f t="shared" si="35"/>
        <v>14</v>
      </c>
      <c r="AD89" s="4">
        <f t="shared" si="36"/>
        <v>14</v>
      </c>
      <c r="AE89" s="4">
        <f t="shared" si="37"/>
        <v>15.9</v>
      </c>
      <c r="AF89" s="4">
        <f t="shared" si="38"/>
        <v>16.23</v>
      </c>
      <c r="AG89" s="4">
        <f t="shared" si="39"/>
        <v>6.97</v>
      </c>
      <c r="AH89" s="4">
        <f t="shared" si="40"/>
        <v>6.97</v>
      </c>
      <c r="AI89" s="4">
        <f t="shared" si="41"/>
        <v>14</v>
      </c>
    </row>
    <row r="90" spans="1:35" x14ac:dyDescent="0.25">
      <c r="A90" s="1" t="s">
        <v>381</v>
      </c>
      <c r="B90" s="4" t="s">
        <v>1072</v>
      </c>
      <c r="C90" s="20">
        <f>Điểm!E90</f>
        <v>5.8</v>
      </c>
      <c r="D90" s="20">
        <f>Điểm!F90</f>
        <v>7.4</v>
      </c>
      <c r="E90" s="20">
        <f>Điểm!G90</f>
        <v>7.47</v>
      </c>
      <c r="F90" s="20">
        <f>Điểm!H90</f>
        <v>0</v>
      </c>
      <c r="G90" s="20">
        <f>Điểm!I90</f>
        <v>0</v>
      </c>
      <c r="H90" s="20">
        <f>Điểm!J90</f>
        <v>0</v>
      </c>
      <c r="I90" s="20">
        <f>Điểm!K90</f>
        <v>0</v>
      </c>
      <c r="J90" s="20">
        <f>Điểm!L90</f>
        <v>5.33</v>
      </c>
      <c r="K90" s="20">
        <f>Điểm!M90</f>
        <v>0</v>
      </c>
      <c r="L90" s="20">
        <f>Điểm!N90</f>
        <v>0</v>
      </c>
      <c r="M90" s="20">
        <f>Điểm!O90</f>
        <v>0</v>
      </c>
      <c r="O90" s="21">
        <f t="shared" si="21"/>
        <v>20.669999999999998</v>
      </c>
      <c r="P90" s="4">
        <f t="shared" si="22"/>
        <v>18.53</v>
      </c>
      <c r="Q90" s="4">
        <f t="shared" si="23"/>
        <v>13.2</v>
      </c>
      <c r="R90" s="4">
        <f t="shared" si="24"/>
        <v>13.27</v>
      </c>
      <c r="S90" s="4">
        <f t="shared" si="25"/>
        <v>5.8</v>
      </c>
      <c r="T90" s="4">
        <f t="shared" si="26"/>
        <v>11.129999999999999</v>
      </c>
      <c r="U90" s="4">
        <f t="shared" si="27"/>
        <v>0</v>
      </c>
      <c r="V90" s="4">
        <f t="shared" si="28"/>
        <v>13.2</v>
      </c>
      <c r="W90" s="4">
        <f t="shared" si="29"/>
        <v>13.27</v>
      </c>
      <c r="X90" s="4">
        <f t="shared" si="30"/>
        <v>5.8</v>
      </c>
      <c r="Y90" s="4">
        <f t="shared" si="31"/>
        <v>0</v>
      </c>
      <c r="Z90" s="4">
        <f t="shared" si="32"/>
        <v>11.129999999999999</v>
      </c>
      <c r="AA90" s="4">
        <f t="shared" si="33"/>
        <v>5.8</v>
      </c>
      <c r="AB90" s="4">
        <f t="shared" si="34"/>
        <v>18.600000000000001</v>
      </c>
      <c r="AC90" s="4">
        <f t="shared" si="35"/>
        <v>5.33</v>
      </c>
      <c r="AD90" s="4">
        <f t="shared" si="36"/>
        <v>5.33</v>
      </c>
      <c r="AE90" s="4">
        <f t="shared" si="37"/>
        <v>13.27</v>
      </c>
      <c r="AF90" s="4">
        <f t="shared" si="38"/>
        <v>13.2</v>
      </c>
      <c r="AG90" s="4">
        <f t="shared" si="39"/>
        <v>0</v>
      </c>
      <c r="AH90" s="4">
        <f t="shared" si="40"/>
        <v>0</v>
      </c>
      <c r="AI90" s="4">
        <f t="shared" si="41"/>
        <v>5.33</v>
      </c>
    </row>
    <row r="91" spans="1:35" x14ac:dyDescent="0.25">
      <c r="A91" s="1" t="s">
        <v>385</v>
      </c>
      <c r="B91" s="4" t="s">
        <v>1073</v>
      </c>
      <c r="C91" s="20">
        <f>Điểm!E91</f>
        <v>5.83</v>
      </c>
      <c r="D91" s="20">
        <f>Điểm!F91</f>
        <v>5.2</v>
      </c>
      <c r="E91" s="20">
        <f>Điểm!G91</f>
        <v>5.17</v>
      </c>
      <c r="F91" s="20">
        <f>Điểm!H91</f>
        <v>0</v>
      </c>
      <c r="G91" s="20">
        <f>Điểm!I91</f>
        <v>7.33</v>
      </c>
      <c r="H91" s="20">
        <f>Điểm!J91</f>
        <v>0</v>
      </c>
      <c r="I91" s="20">
        <f>Điểm!K91</f>
        <v>0</v>
      </c>
      <c r="J91" s="20">
        <f>Điểm!L91</f>
        <v>6.97</v>
      </c>
      <c r="K91" s="20">
        <f>Điểm!M91</f>
        <v>0</v>
      </c>
      <c r="L91" s="20">
        <f>Điểm!N91</f>
        <v>0</v>
      </c>
      <c r="M91" s="20">
        <f>Điểm!O91</f>
        <v>0</v>
      </c>
      <c r="O91" s="21">
        <f t="shared" si="21"/>
        <v>16.200000000000003</v>
      </c>
      <c r="P91" s="4">
        <f t="shared" si="22"/>
        <v>18</v>
      </c>
      <c r="Q91" s="4">
        <f t="shared" si="23"/>
        <v>11.030000000000001</v>
      </c>
      <c r="R91" s="4">
        <f t="shared" si="24"/>
        <v>11</v>
      </c>
      <c r="S91" s="4">
        <f t="shared" si="25"/>
        <v>13.16</v>
      </c>
      <c r="T91" s="4">
        <f t="shared" si="26"/>
        <v>12.8</v>
      </c>
      <c r="U91" s="4">
        <f t="shared" si="27"/>
        <v>7.33</v>
      </c>
      <c r="V91" s="4">
        <f t="shared" si="28"/>
        <v>18.36</v>
      </c>
      <c r="W91" s="4">
        <f t="shared" si="29"/>
        <v>18.329999999999998</v>
      </c>
      <c r="X91" s="4">
        <f t="shared" si="30"/>
        <v>13.16</v>
      </c>
      <c r="Y91" s="4">
        <f t="shared" si="31"/>
        <v>7.33</v>
      </c>
      <c r="Z91" s="4">
        <f t="shared" si="32"/>
        <v>20.13</v>
      </c>
      <c r="AA91" s="4">
        <f t="shared" si="33"/>
        <v>13.16</v>
      </c>
      <c r="AB91" s="4">
        <f t="shared" si="34"/>
        <v>17.97</v>
      </c>
      <c r="AC91" s="4">
        <f t="shared" si="35"/>
        <v>14.3</v>
      </c>
      <c r="AD91" s="4">
        <f t="shared" si="36"/>
        <v>14.3</v>
      </c>
      <c r="AE91" s="4">
        <f t="shared" si="37"/>
        <v>11</v>
      </c>
      <c r="AF91" s="4">
        <f t="shared" si="38"/>
        <v>11.030000000000001</v>
      </c>
      <c r="AG91" s="4">
        <f t="shared" si="39"/>
        <v>7.33</v>
      </c>
      <c r="AH91" s="4">
        <f t="shared" si="40"/>
        <v>7.33</v>
      </c>
      <c r="AI91" s="4">
        <f t="shared" si="41"/>
        <v>14.3</v>
      </c>
    </row>
    <row r="92" spans="1:35" x14ac:dyDescent="0.25">
      <c r="A92" s="1" t="s">
        <v>389</v>
      </c>
      <c r="B92" s="4" t="s">
        <v>1074</v>
      </c>
      <c r="C92" s="20">
        <f>Điểm!E92</f>
        <v>8.17</v>
      </c>
      <c r="D92" s="20">
        <f>Điểm!F92</f>
        <v>7.83</v>
      </c>
      <c r="E92" s="20">
        <f>Điểm!G92</f>
        <v>7.73</v>
      </c>
      <c r="F92" s="20">
        <f>Điểm!H92</f>
        <v>0</v>
      </c>
      <c r="G92" s="20">
        <f>Điểm!I92</f>
        <v>6.77</v>
      </c>
      <c r="H92" s="20">
        <f>Điểm!J92</f>
        <v>0</v>
      </c>
      <c r="I92" s="20">
        <f>Điểm!K92</f>
        <v>0</v>
      </c>
      <c r="J92" s="20">
        <f>Điểm!L92</f>
        <v>7.9</v>
      </c>
      <c r="K92" s="20">
        <f>Điểm!M92</f>
        <v>0</v>
      </c>
      <c r="L92" s="20">
        <f>Điểm!N92</f>
        <v>0</v>
      </c>
      <c r="M92" s="20">
        <f>Điểm!O92</f>
        <v>0</v>
      </c>
      <c r="O92" s="21">
        <f t="shared" si="21"/>
        <v>23.73</v>
      </c>
      <c r="P92" s="4">
        <f t="shared" si="22"/>
        <v>23.9</v>
      </c>
      <c r="Q92" s="4">
        <f t="shared" si="23"/>
        <v>16</v>
      </c>
      <c r="R92" s="4">
        <f t="shared" si="24"/>
        <v>15.9</v>
      </c>
      <c r="S92" s="4">
        <f t="shared" si="25"/>
        <v>14.94</v>
      </c>
      <c r="T92" s="4">
        <f t="shared" si="26"/>
        <v>16.07</v>
      </c>
      <c r="U92" s="4">
        <f t="shared" si="27"/>
        <v>6.77</v>
      </c>
      <c r="V92" s="4">
        <f t="shared" si="28"/>
        <v>22.77</v>
      </c>
      <c r="W92" s="4">
        <f t="shared" si="29"/>
        <v>22.67</v>
      </c>
      <c r="X92" s="4">
        <f t="shared" si="30"/>
        <v>14.94</v>
      </c>
      <c r="Y92" s="4">
        <f t="shared" si="31"/>
        <v>6.77</v>
      </c>
      <c r="Z92" s="4">
        <f t="shared" si="32"/>
        <v>22.84</v>
      </c>
      <c r="AA92" s="4">
        <f t="shared" si="33"/>
        <v>14.94</v>
      </c>
      <c r="AB92" s="4">
        <f t="shared" si="34"/>
        <v>23.8</v>
      </c>
      <c r="AC92" s="4">
        <f t="shared" si="35"/>
        <v>14.67</v>
      </c>
      <c r="AD92" s="4">
        <f t="shared" si="36"/>
        <v>14.67</v>
      </c>
      <c r="AE92" s="4">
        <f t="shared" si="37"/>
        <v>15.9</v>
      </c>
      <c r="AF92" s="4">
        <f t="shared" si="38"/>
        <v>16</v>
      </c>
      <c r="AG92" s="4">
        <f t="shared" si="39"/>
        <v>6.77</v>
      </c>
      <c r="AH92" s="4">
        <f t="shared" si="40"/>
        <v>6.77</v>
      </c>
      <c r="AI92" s="4">
        <f t="shared" si="41"/>
        <v>14.67</v>
      </c>
    </row>
    <row r="93" spans="1:35" x14ac:dyDescent="0.25">
      <c r="A93" s="1" t="s">
        <v>392</v>
      </c>
      <c r="B93" s="4" t="s">
        <v>1075</v>
      </c>
      <c r="C93" s="20">
        <f>Điểm!E93</f>
        <v>7.33</v>
      </c>
      <c r="D93" s="20">
        <f>Điểm!F93</f>
        <v>7.2</v>
      </c>
      <c r="E93" s="20">
        <f>Điểm!G93</f>
        <v>5.67</v>
      </c>
      <c r="F93" s="20">
        <f>Điểm!H93</f>
        <v>0</v>
      </c>
      <c r="G93" s="20">
        <f>Điểm!I93</f>
        <v>5.73</v>
      </c>
      <c r="H93" s="20">
        <f>Điểm!J93</f>
        <v>0</v>
      </c>
      <c r="I93" s="20">
        <f>Điểm!K93</f>
        <v>0</v>
      </c>
      <c r="J93" s="20">
        <f>Điểm!L93</f>
        <v>6.03</v>
      </c>
      <c r="K93" s="20">
        <f>Điểm!M93</f>
        <v>0</v>
      </c>
      <c r="L93" s="20">
        <f>Điểm!N93</f>
        <v>0</v>
      </c>
      <c r="M93" s="20">
        <f>Điểm!O93</f>
        <v>0</v>
      </c>
      <c r="O93" s="21">
        <f t="shared" si="21"/>
        <v>20.200000000000003</v>
      </c>
      <c r="P93" s="4">
        <f t="shared" si="22"/>
        <v>20.560000000000002</v>
      </c>
      <c r="Q93" s="4">
        <f t="shared" si="23"/>
        <v>14.530000000000001</v>
      </c>
      <c r="R93" s="4">
        <f t="shared" si="24"/>
        <v>13</v>
      </c>
      <c r="S93" s="4">
        <f t="shared" si="25"/>
        <v>13.06</v>
      </c>
      <c r="T93" s="4">
        <f t="shared" si="26"/>
        <v>13.36</v>
      </c>
      <c r="U93" s="4">
        <f t="shared" si="27"/>
        <v>5.73</v>
      </c>
      <c r="V93" s="4">
        <f t="shared" si="28"/>
        <v>20.260000000000002</v>
      </c>
      <c r="W93" s="4">
        <f t="shared" si="29"/>
        <v>18.73</v>
      </c>
      <c r="X93" s="4">
        <f t="shared" si="30"/>
        <v>13.06</v>
      </c>
      <c r="Y93" s="4">
        <f t="shared" si="31"/>
        <v>5.73</v>
      </c>
      <c r="Z93" s="4">
        <f t="shared" si="32"/>
        <v>19.09</v>
      </c>
      <c r="AA93" s="4">
        <f t="shared" si="33"/>
        <v>13.06</v>
      </c>
      <c r="AB93" s="4">
        <f t="shared" si="34"/>
        <v>19.03</v>
      </c>
      <c r="AC93" s="4">
        <f t="shared" si="35"/>
        <v>11.760000000000002</v>
      </c>
      <c r="AD93" s="4">
        <f t="shared" si="36"/>
        <v>11.760000000000002</v>
      </c>
      <c r="AE93" s="4">
        <f t="shared" si="37"/>
        <v>13</v>
      </c>
      <c r="AF93" s="4">
        <f t="shared" si="38"/>
        <v>14.530000000000001</v>
      </c>
      <c r="AG93" s="4">
        <f t="shared" si="39"/>
        <v>5.73</v>
      </c>
      <c r="AH93" s="4">
        <f t="shared" si="40"/>
        <v>5.73</v>
      </c>
      <c r="AI93" s="4">
        <f t="shared" si="41"/>
        <v>11.760000000000002</v>
      </c>
    </row>
    <row r="94" spans="1:35" x14ac:dyDescent="0.25">
      <c r="A94" s="1" t="s">
        <v>396</v>
      </c>
      <c r="B94" s="4" t="s">
        <v>1076</v>
      </c>
      <c r="C94" s="20">
        <f>Điểm!E94</f>
        <v>5.07</v>
      </c>
      <c r="D94" s="20">
        <f>Điểm!F94</f>
        <v>0</v>
      </c>
      <c r="E94" s="20">
        <f>Điểm!G94</f>
        <v>0</v>
      </c>
      <c r="F94" s="20">
        <f>Điểm!H94</f>
        <v>0</v>
      </c>
      <c r="G94" s="20">
        <f>Điểm!I94</f>
        <v>5.2</v>
      </c>
      <c r="H94" s="20">
        <f>Điểm!J94</f>
        <v>5.83</v>
      </c>
      <c r="I94" s="20">
        <f>Điểm!K94</f>
        <v>6.27</v>
      </c>
      <c r="J94" s="20">
        <f>Điểm!L94</f>
        <v>4.67</v>
      </c>
      <c r="K94" s="20">
        <f>Điểm!M94</f>
        <v>0</v>
      </c>
      <c r="L94" s="20">
        <f>Điểm!N94</f>
        <v>0</v>
      </c>
      <c r="M94" s="20">
        <f>Điểm!O94</f>
        <v>0</v>
      </c>
      <c r="O94" s="21">
        <f t="shared" si="21"/>
        <v>5.07</v>
      </c>
      <c r="P94" s="4">
        <f t="shared" si="22"/>
        <v>9.74</v>
      </c>
      <c r="Q94" s="4">
        <f t="shared" si="23"/>
        <v>5.07</v>
      </c>
      <c r="R94" s="4">
        <f t="shared" si="24"/>
        <v>5.07</v>
      </c>
      <c r="S94" s="4">
        <f t="shared" si="25"/>
        <v>10.27</v>
      </c>
      <c r="T94" s="4">
        <f t="shared" si="26"/>
        <v>9.74</v>
      </c>
      <c r="U94" s="4">
        <f t="shared" si="27"/>
        <v>17.3</v>
      </c>
      <c r="V94" s="4">
        <f t="shared" si="28"/>
        <v>10.27</v>
      </c>
      <c r="W94" s="4">
        <f t="shared" si="29"/>
        <v>10.27</v>
      </c>
      <c r="X94" s="4">
        <f t="shared" si="30"/>
        <v>16.54</v>
      </c>
      <c r="Y94" s="4">
        <f t="shared" si="31"/>
        <v>11.030000000000001</v>
      </c>
      <c r="Z94" s="4">
        <f t="shared" si="32"/>
        <v>14.94</v>
      </c>
      <c r="AA94" s="4">
        <f t="shared" si="33"/>
        <v>10.27</v>
      </c>
      <c r="AB94" s="4">
        <f t="shared" si="34"/>
        <v>9.74</v>
      </c>
      <c r="AC94" s="4">
        <f t="shared" si="35"/>
        <v>15.700000000000001</v>
      </c>
      <c r="AD94" s="4">
        <f t="shared" si="36"/>
        <v>16.14</v>
      </c>
      <c r="AE94" s="4">
        <f t="shared" si="37"/>
        <v>5.07</v>
      </c>
      <c r="AF94" s="4">
        <f t="shared" si="38"/>
        <v>5.07</v>
      </c>
      <c r="AG94" s="4">
        <f t="shared" si="39"/>
        <v>11.469999999999999</v>
      </c>
      <c r="AH94" s="4">
        <f t="shared" si="40"/>
        <v>11.030000000000001</v>
      </c>
      <c r="AI94" s="4">
        <f t="shared" si="41"/>
        <v>9.870000000000001</v>
      </c>
    </row>
    <row r="95" spans="1:35" x14ac:dyDescent="0.25">
      <c r="A95" s="1" t="s">
        <v>399</v>
      </c>
      <c r="B95" s="4" t="s">
        <v>1077</v>
      </c>
      <c r="C95" s="20">
        <f>Điểm!E95</f>
        <v>8.1300000000000008</v>
      </c>
      <c r="D95" s="20">
        <f>Điểm!F95</f>
        <v>8.83</v>
      </c>
      <c r="E95" s="20">
        <f>Điểm!G95</f>
        <v>8.17</v>
      </c>
      <c r="F95" s="20">
        <f>Điểm!H95</f>
        <v>0</v>
      </c>
      <c r="G95" s="20">
        <f>Điểm!I95</f>
        <v>7.77</v>
      </c>
      <c r="H95" s="20">
        <f>Điểm!J95</f>
        <v>0</v>
      </c>
      <c r="I95" s="20">
        <f>Điểm!K95</f>
        <v>0</v>
      </c>
      <c r="J95" s="20">
        <f>Điểm!L95</f>
        <v>8.4700000000000006</v>
      </c>
      <c r="K95" s="20">
        <f>Điểm!M95</f>
        <v>0</v>
      </c>
      <c r="L95" s="20">
        <f>Điểm!N95</f>
        <v>0</v>
      </c>
      <c r="M95" s="20">
        <f>Điểm!O95</f>
        <v>0</v>
      </c>
      <c r="O95" s="21">
        <f t="shared" si="21"/>
        <v>25.130000000000003</v>
      </c>
      <c r="P95" s="4">
        <f t="shared" si="22"/>
        <v>25.43</v>
      </c>
      <c r="Q95" s="4">
        <f t="shared" si="23"/>
        <v>16.96</v>
      </c>
      <c r="R95" s="4">
        <f t="shared" si="24"/>
        <v>16.3</v>
      </c>
      <c r="S95" s="4">
        <f t="shared" si="25"/>
        <v>15.9</v>
      </c>
      <c r="T95" s="4">
        <f t="shared" si="26"/>
        <v>16.600000000000001</v>
      </c>
      <c r="U95" s="4">
        <f t="shared" si="27"/>
        <v>7.77</v>
      </c>
      <c r="V95" s="4">
        <f t="shared" si="28"/>
        <v>24.73</v>
      </c>
      <c r="W95" s="4">
        <f t="shared" si="29"/>
        <v>24.07</v>
      </c>
      <c r="X95" s="4">
        <f t="shared" si="30"/>
        <v>15.9</v>
      </c>
      <c r="Y95" s="4">
        <f t="shared" si="31"/>
        <v>7.77</v>
      </c>
      <c r="Z95" s="4">
        <f t="shared" si="32"/>
        <v>24.37</v>
      </c>
      <c r="AA95" s="4">
        <f t="shared" si="33"/>
        <v>15.9</v>
      </c>
      <c r="AB95" s="4">
        <f t="shared" si="34"/>
        <v>24.770000000000003</v>
      </c>
      <c r="AC95" s="4">
        <f t="shared" si="35"/>
        <v>16.240000000000002</v>
      </c>
      <c r="AD95" s="4">
        <f t="shared" si="36"/>
        <v>16.240000000000002</v>
      </c>
      <c r="AE95" s="4">
        <f t="shared" si="37"/>
        <v>16.3</v>
      </c>
      <c r="AF95" s="4">
        <f t="shared" si="38"/>
        <v>16.96</v>
      </c>
      <c r="AG95" s="4">
        <f t="shared" si="39"/>
        <v>7.77</v>
      </c>
      <c r="AH95" s="4">
        <f t="shared" si="40"/>
        <v>7.77</v>
      </c>
      <c r="AI95" s="4">
        <f t="shared" si="41"/>
        <v>16.240000000000002</v>
      </c>
    </row>
    <row r="96" spans="1:35" x14ac:dyDescent="0.25">
      <c r="A96" s="1" t="s">
        <v>404</v>
      </c>
      <c r="B96" s="4" t="s">
        <v>1078</v>
      </c>
      <c r="C96" s="20">
        <f>Điểm!E96</f>
        <v>6.17</v>
      </c>
      <c r="D96" s="20">
        <f>Điểm!F96</f>
        <v>6.8</v>
      </c>
      <c r="E96" s="20">
        <f>Điểm!G96</f>
        <v>7.07</v>
      </c>
      <c r="F96" s="20">
        <f>Điểm!H96</f>
        <v>0</v>
      </c>
      <c r="G96" s="20">
        <f>Điểm!I96</f>
        <v>6.37</v>
      </c>
      <c r="H96" s="20">
        <f>Điểm!J96</f>
        <v>7.67</v>
      </c>
      <c r="I96" s="20">
        <f>Điểm!K96</f>
        <v>7.5</v>
      </c>
      <c r="J96" s="20">
        <f>Điểm!L96</f>
        <v>5.87</v>
      </c>
      <c r="K96" s="20">
        <f>Điểm!M96</f>
        <v>0</v>
      </c>
      <c r="L96" s="20">
        <f>Điểm!N96</f>
        <v>0</v>
      </c>
      <c r="M96" s="20">
        <f>Điểm!O96</f>
        <v>0</v>
      </c>
      <c r="O96" s="21">
        <f t="shared" si="21"/>
        <v>20.04</v>
      </c>
      <c r="P96" s="4">
        <f t="shared" si="22"/>
        <v>18.84</v>
      </c>
      <c r="Q96" s="4">
        <f t="shared" si="23"/>
        <v>12.969999999999999</v>
      </c>
      <c r="R96" s="4">
        <f t="shared" si="24"/>
        <v>13.24</v>
      </c>
      <c r="S96" s="4">
        <f t="shared" si="25"/>
        <v>12.54</v>
      </c>
      <c r="T96" s="4">
        <f t="shared" si="26"/>
        <v>12.04</v>
      </c>
      <c r="U96" s="4">
        <f t="shared" si="27"/>
        <v>21.54</v>
      </c>
      <c r="V96" s="4">
        <f t="shared" si="28"/>
        <v>19.34</v>
      </c>
      <c r="W96" s="4">
        <f t="shared" si="29"/>
        <v>19.61</v>
      </c>
      <c r="X96" s="4">
        <f t="shared" si="30"/>
        <v>20.04</v>
      </c>
      <c r="Y96" s="4">
        <f t="shared" si="31"/>
        <v>14.04</v>
      </c>
      <c r="Z96" s="4">
        <f t="shared" si="32"/>
        <v>18.41</v>
      </c>
      <c r="AA96" s="4">
        <f t="shared" si="33"/>
        <v>12.54</v>
      </c>
      <c r="AB96" s="4">
        <f t="shared" si="34"/>
        <v>19.11</v>
      </c>
      <c r="AC96" s="4">
        <f t="shared" si="35"/>
        <v>19.91</v>
      </c>
      <c r="AD96" s="4">
        <f t="shared" si="36"/>
        <v>19.740000000000002</v>
      </c>
      <c r="AE96" s="4">
        <f t="shared" si="37"/>
        <v>13.24</v>
      </c>
      <c r="AF96" s="4">
        <f t="shared" si="38"/>
        <v>12.969999999999999</v>
      </c>
      <c r="AG96" s="4">
        <f t="shared" si="39"/>
        <v>13.870000000000001</v>
      </c>
      <c r="AH96" s="4">
        <f t="shared" si="40"/>
        <v>14.04</v>
      </c>
      <c r="AI96" s="4">
        <f t="shared" si="41"/>
        <v>12.24</v>
      </c>
    </row>
    <row r="97" spans="1:35" x14ac:dyDescent="0.25">
      <c r="A97" s="1" t="s">
        <v>408</v>
      </c>
      <c r="B97" s="4" t="s">
        <v>1079</v>
      </c>
      <c r="C97" s="20">
        <f>Điểm!E97</f>
        <v>6.63</v>
      </c>
      <c r="D97" s="20">
        <f>Điểm!F97</f>
        <v>5.8</v>
      </c>
      <c r="E97" s="20">
        <f>Điểm!G97</f>
        <v>6.57</v>
      </c>
      <c r="F97" s="20">
        <f>Điểm!H97</f>
        <v>6.83</v>
      </c>
      <c r="G97" s="20">
        <f>Điểm!I97</f>
        <v>0</v>
      </c>
      <c r="H97" s="20">
        <f>Điểm!J97</f>
        <v>0</v>
      </c>
      <c r="I97" s="20">
        <f>Điểm!K97</f>
        <v>0</v>
      </c>
      <c r="J97" s="20">
        <f>Điểm!L97</f>
        <v>5.37</v>
      </c>
      <c r="K97" s="20">
        <f>Điểm!M97</f>
        <v>0</v>
      </c>
      <c r="L97" s="20">
        <f>Điểm!N97</f>
        <v>0</v>
      </c>
      <c r="M97" s="20">
        <f>Điểm!O97</f>
        <v>0</v>
      </c>
      <c r="O97" s="21">
        <f t="shared" si="21"/>
        <v>19</v>
      </c>
      <c r="P97" s="4">
        <f t="shared" si="22"/>
        <v>17.8</v>
      </c>
      <c r="Q97" s="4">
        <f t="shared" si="23"/>
        <v>19.259999999999998</v>
      </c>
      <c r="R97" s="4">
        <f t="shared" si="24"/>
        <v>20.03</v>
      </c>
      <c r="S97" s="4">
        <f t="shared" si="25"/>
        <v>13.46</v>
      </c>
      <c r="T97" s="4">
        <f t="shared" si="26"/>
        <v>18.830000000000002</v>
      </c>
      <c r="U97" s="4">
        <f t="shared" si="27"/>
        <v>0</v>
      </c>
      <c r="V97" s="4">
        <f t="shared" si="28"/>
        <v>12.43</v>
      </c>
      <c r="W97" s="4">
        <f t="shared" si="29"/>
        <v>13.2</v>
      </c>
      <c r="X97" s="4">
        <f t="shared" si="30"/>
        <v>6.63</v>
      </c>
      <c r="Y97" s="4">
        <f t="shared" si="31"/>
        <v>0</v>
      </c>
      <c r="Z97" s="4">
        <f t="shared" si="32"/>
        <v>12</v>
      </c>
      <c r="AA97" s="4">
        <f t="shared" si="33"/>
        <v>6.63</v>
      </c>
      <c r="AB97" s="4">
        <f t="shared" si="34"/>
        <v>18.57</v>
      </c>
      <c r="AC97" s="4">
        <f t="shared" si="35"/>
        <v>5.37</v>
      </c>
      <c r="AD97" s="4">
        <f t="shared" si="36"/>
        <v>5.37</v>
      </c>
      <c r="AE97" s="4">
        <f t="shared" si="37"/>
        <v>13.2</v>
      </c>
      <c r="AF97" s="4">
        <f t="shared" si="38"/>
        <v>12.43</v>
      </c>
      <c r="AG97" s="4">
        <f t="shared" si="39"/>
        <v>0</v>
      </c>
      <c r="AH97" s="4">
        <f t="shared" si="40"/>
        <v>0</v>
      </c>
      <c r="AI97" s="4">
        <f t="shared" si="41"/>
        <v>5.37</v>
      </c>
    </row>
    <row r="98" spans="1:35" x14ac:dyDescent="0.25">
      <c r="A98" s="1" t="s">
        <v>414</v>
      </c>
      <c r="B98" s="4" t="s">
        <v>1080</v>
      </c>
      <c r="C98" s="20">
        <f>Điểm!E98</f>
        <v>7</v>
      </c>
      <c r="D98" s="20">
        <f>Điểm!F98</f>
        <v>5.07</v>
      </c>
      <c r="E98" s="20">
        <f>Điểm!G98</f>
        <v>6.8</v>
      </c>
      <c r="F98" s="20">
        <f>Điểm!H98</f>
        <v>0</v>
      </c>
      <c r="G98" s="20">
        <f>Điểm!I98</f>
        <v>7.17</v>
      </c>
      <c r="H98" s="20">
        <f>Điểm!J98</f>
        <v>7.63</v>
      </c>
      <c r="I98" s="20">
        <f>Điểm!K98</f>
        <v>7.8</v>
      </c>
      <c r="J98" s="20">
        <f>Điểm!L98</f>
        <v>5.53</v>
      </c>
      <c r="K98" s="20">
        <f>Điểm!M98</f>
        <v>0</v>
      </c>
      <c r="L98" s="20">
        <f>Điểm!N98</f>
        <v>0</v>
      </c>
      <c r="M98" s="20">
        <f>Điểm!O98</f>
        <v>0</v>
      </c>
      <c r="O98" s="21">
        <f t="shared" si="21"/>
        <v>18.87</v>
      </c>
      <c r="P98" s="4">
        <f t="shared" si="22"/>
        <v>17.600000000000001</v>
      </c>
      <c r="Q98" s="4">
        <f t="shared" si="23"/>
        <v>12.07</v>
      </c>
      <c r="R98" s="4">
        <f t="shared" si="24"/>
        <v>13.8</v>
      </c>
      <c r="S98" s="4">
        <f t="shared" si="25"/>
        <v>14.17</v>
      </c>
      <c r="T98" s="4">
        <f t="shared" si="26"/>
        <v>12.530000000000001</v>
      </c>
      <c r="U98" s="4">
        <f t="shared" si="27"/>
        <v>22.6</v>
      </c>
      <c r="V98" s="4">
        <f t="shared" si="28"/>
        <v>19.240000000000002</v>
      </c>
      <c r="W98" s="4">
        <f t="shared" si="29"/>
        <v>20.97</v>
      </c>
      <c r="X98" s="4">
        <f t="shared" si="30"/>
        <v>21.97</v>
      </c>
      <c r="Y98" s="4">
        <f t="shared" si="31"/>
        <v>14.8</v>
      </c>
      <c r="Z98" s="4">
        <f t="shared" si="32"/>
        <v>19.7</v>
      </c>
      <c r="AA98" s="4">
        <f t="shared" si="33"/>
        <v>14.17</v>
      </c>
      <c r="AB98" s="4">
        <f t="shared" si="34"/>
        <v>19.330000000000002</v>
      </c>
      <c r="AC98" s="4">
        <f t="shared" si="35"/>
        <v>20.330000000000002</v>
      </c>
      <c r="AD98" s="4">
        <f t="shared" si="36"/>
        <v>20.5</v>
      </c>
      <c r="AE98" s="4">
        <f t="shared" si="37"/>
        <v>13.8</v>
      </c>
      <c r="AF98" s="4">
        <f t="shared" si="38"/>
        <v>12.07</v>
      </c>
      <c r="AG98" s="4">
        <f t="shared" si="39"/>
        <v>14.969999999999999</v>
      </c>
      <c r="AH98" s="4">
        <f t="shared" si="40"/>
        <v>14.8</v>
      </c>
      <c r="AI98" s="4">
        <f t="shared" si="41"/>
        <v>12.7</v>
      </c>
    </row>
    <row r="99" spans="1:35" x14ac:dyDescent="0.25">
      <c r="A99" s="1" t="s">
        <v>417</v>
      </c>
      <c r="B99" s="4" t="s">
        <v>1081</v>
      </c>
      <c r="C99" s="20">
        <f>Điểm!E99</f>
        <v>8</v>
      </c>
      <c r="D99" s="20">
        <f>Điểm!F99</f>
        <v>0</v>
      </c>
      <c r="E99" s="20">
        <f>Điểm!G99</f>
        <v>0</v>
      </c>
      <c r="F99" s="20">
        <f>Điểm!H99</f>
        <v>0</v>
      </c>
      <c r="G99" s="20">
        <f>Điểm!I99</f>
        <v>8.3000000000000007</v>
      </c>
      <c r="H99" s="20">
        <f>Điểm!J99</f>
        <v>7.53</v>
      </c>
      <c r="I99" s="20">
        <f>Điểm!K99</f>
        <v>8.33</v>
      </c>
      <c r="J99" s="20">
        <f>Điểm!L99</f>
        <v>7.8</v>
      </c>
      <c r="K99" s="20">
        <f>Điểm!M99</f>
        <v>0</v>
      </c>
      <c r="L99" s="20">
        <f>Điểm!N99</f>
        <v>0</v>
      </c>
      <c r="M99" s="20">
        <f>Điểm!O99</f>
        <v>0</v>
      </c>
      <c r="O99" s="21">
        <f t="shared" si="21"/>
        <v>8</v>
      </c>
      <c r="P99" s="4">
        <f t="shared" si="22"/>
        <v>15.8</v>
      </c>
      <c r="Q99" s="4">
        <f t="shared" si="23"/>
        <v>8</v>
      </c>
      <c r="R99" s="4">
        <f t="shared" si="24"/>
        <v>8</v>
      </c>
      <c r="S99" s="4">
        <f t="shared" si="25"/>
        <v>16.3</v>
      </c>
      <c r="T99" s="4">
        <f t="shared" si="26"/>
        <v>15.8</v>
      </c>
      <c r="U99" s="4">
        <f t="shared" si="27"/>
        <v>24.160000000000004</v>
      </c>
      <c r="V99" s="4">
        <f t="shared" si="28"/>
        <v>16.3</v>
      </c>
      <c r="W99" s="4">
        <f t="shared" si="29"/>
        <v>16.3</v>
      </c>
      <c r="X99" s="4">
        <f t="shared" si="30"/>
        <v>24.630000000000003</v>
      </c>
      <c r="Y99" s="4">
        <f t="shared" si="31"/>
        <v>15.830000000000002</v>
      </c>
      <c r="Z99" s="4">
        <f t="shared" si="32"/>
        <v>24.1</v>
      </c>
      <c r="AA99" s="4">
        <f t="shared" si="33"/>
        <v>16.3</v>
      </c>
      <c r="AB99" s="4">
        <f t="shared" si="34"/>
        <v>15.8</v>
      </c>
      <c r="AC99" s="4">
        <f t="shared" si="35"/>
        <v>23.630000000000003</v>
      </c>
      <c r="AD99" s="4">
        <f t="shared" si="36"/>
        <v>24.430000000000003</v>
      </c>
      <c r="AE99" s="4">
        <f t="shared" si="37"/>
        <v>8</v>
      </c>
      <c r="AF99" s="4">
        <f t="shared" si="38"/>
        <v>8</v>
      </c>
      <c r="AG99" s="4">
        <f t="shared" si="39"/>
        <v>16.630000000000003</v>
      </c>
      <c r="AH99" s="4">
        <f t="shared" si="40"/>
        <v>15.830000000000002</v>
      </c>
      <c r="AI99" s="4">
        <f t="shared" si="41"/>
        <v>16.100000000000001</v>
      </c>
    </row>
    <row r="100" spans="1:35" x14ac:dyDescent="0.25">
      <c r="A100" s="1" t="s">
        <v>420</v>
      </c>
      <c r="B100" s="4" t="s">
        <v>1082</v>
      </c>
      <c r="C100" s="20">
        <f>Điểm!E100</f>
        <v>4.7699999999999996</v>
      </c>
      <c r="D100" s="20">
        <f>Điểm!F100</f>
        <v>5.43</v>
      </c>
      <c r="E100" s="20">
        <f>Điểm!G100</f>
        <v>6.17</v>
      </c>
      <c r="F100" s="20">
        <f>Điểm!H100</f>
        <v>0</v>
      </c>
      <c r="G100" s="20">
        <f>Điểm!I100</f>
        <v>4.97</v>
      </c>
      <c r="H100" s="20">
        <f>Điểm!J100</f>
        <v>0</v>
      </c>
      <c r="I100" s="20">
        <f>Điểm!K100</f>
        <v>0</v>
      </c>
      <c r="J100" s="20">
        <f>Điểm!L100</f>
        <v>5.07</v>
      </c>
      <c r="K100" s="20">
        <f>Điểm!M100</f>
        <v>0</v>
      </c>
      <c r="L100" s="20">
        <f>Điểm!N100</f>
        <v>0</v>
      </c>
      <c r="M100" s="20">
        <f>Điểm!O100</f>
        <v>0</v>
      </c>
      <c r="O100" s="21">
        <f t="shared" si="21"/>
        <v>16.369999999999997</v>
      </c>
      <c r="P100" s="4">
        <f t="shared" si="22"/>
        <v>15.27</v>
      </c>
      <c r="Q100" s="4">
        <f t="shared" si="23"/>
        <v>10.199999999999999</v>
      </c>
      <c r="R100" s="4">
        <f t="shared" si="24"/>
        <v>10.94</v>
      </c>
      <c r="S100" s="4">
        <f t="shared" si="25"/>
        <v>9.7399999999999984</v>
      </c>
      <c r="T100" s="4">
        <f t="shared" si="26"/>
        <v>9.84</v>
      </c>
      <c r="U100" s="4">
        <f t="shared" si="27"/>
        <v>4.97</v>
      </c>
      <c r="V100" s="4">
        <f t="shared" si="28"/>
        <v>15.169999999999998</v>
      </c>
      <c r="W100" s="4">
        <f t="shared" si="29"/>
        <v>15.91</v>
      </c>
      <c r="X100" s="4">
        <f t="shared" si="30"/>
        <v>9.7399999999999984</v>
      </c>
      <c r="Y100" s="4">
        <f t="shared" si="31"/>
        <v>4.97</v>
      </c>
      <c r="Z100" s="4">
        <f t="shared" si="32"/>
        <v>14.809999999999999</v>
      </c>
      <c r="AA100" s="4">
        <f t="shared" si="33"/>
        <v>9.7399999999999984</v>
      </c>
      <c r="AB100" s="4">
        <f t="shared" si="34"/>
        <v>16.009999999999998</v>
      </c>
      <c r="AC100" s="4">
        <f t="shared" si="35"/>
        <v>10.039999999999999</v>
      </c>
      <c r="AD100" s="4">
        <f t="shared" si="36"/>
        <v>10.039999999999999</v>
      </c>
      <c r="AE100" s="4">
        <f t="shared" si="37"/>
        <v>10.94</v>
      </c>
      <c r="AF100" s="4">
        <f t="shared" si="38"/>
        <v>10.199999999999999</v>
      </c>
      <c r="AG100" s="4">
        <f t="shared" si="39"/>
        <v>4.97</v>
      </c>
      <c r="AH100" s="4">
        <f t="shared" si="40"/>
        <v>4.97</v>
      </c>
      <c r="AI100" s="4">
        <f t="shared" si="41"/>
        <v>10.039999999999999</v>
      </c>
    </row>
    <row r="101" spans="1:35" x14ac:dyDescent="0.25">
      <c r="A101" s="1" t="s">
        <v>424</v>
      </c>
      <c r="B101" s="4" t="s">
        <v>1083</v>
      </c>
      <c r="C101" s="20">
        <f>Điểm!E101</f>
        <v>0</v>
      </c>
      <c r="D101" s="20">
        <f>Điểm!F101</f>
        <v>0</v>
      </c>
      <c r="E101" s="20">
        <f>Điểm!G101</f>
        <v>0</v>
      </c>
      <c r="F101" s="20">
        <f>Điểm!H101</f>
        <v>0</v>
      </c>
      <c r="G101" s="20">
        <f>Điểm!I101</f>
        <v>0</v>
      </c>
      <c r="H101" s="20">
        <f>Điểm!J101</f>
        <v>0</v>
      </c>
      <c r="I101" s="20">
        <f>Điểm!K101</f>
        <v>0</v>
      </c>
      <c r="J101" s="20">
        <f>Điểm!L101</f>
        <v>0</v>
      </c>
      <c r="K101" s="20">
        <f>Điểm!M101</f>
        <v>0</v>
      </c>
      <c r="L101" s="20">
        <f>Điểm!N101</f>
        <v>0</v>
      </c>
      <c r="M101" s="20">
        <f>Điểm!O101</f>
        <v>0</v>
      </c>
      <c r="O101" s="21">
        <f t="shared" si="21"/>
        <v>0</v>
      </c>
      <c r="P101" s="4">
        <f t="shared" si="22"/>
        <v>0</v>
      </c>
      <c r="Q101" s="4">
        <f t="shared" si="23"/>
        <v>0</v>
      </c>
      <c r="R101" s="4">
        <f t="shared" si="24"/>
        <v>0</v>
      </c>
      <c r="S101" s="4">
        <f t="shared" si="25"/>
        <v>0</v>
      </c>
      <c r="T101" s="4">
        <f t="shared" si="26"/>
        <v>0</v>
      </c>
      <c r="U101" s="4">
        <f t="shared" si="27"/>
        <v>0</v>
      </c>
      <c r="V101" s="4">
        <f t="shared" si="28"/>
        <v>0</v>
      </c>
      <c r="W101" s="4">
        <f t="shared" si="29"/>
        <v>0</v>
      </c>
      <c r="X101" s="4">
        <f t="shared" si="30"/>
        <v>0</v>
      </c>
      <c r="Y101" s="4">
        <f t="shared" si="31"/>
        <v>0</v>
      </c>
      <c r="Z101" s="4">
        <f t="shared" si="32"/>
        <v>0</v>
      </c>
      <c r="AA101" s="4">
        <f t="shared" si="33"/>
        <v>0</v>
      </c>
      <c r="AB101" s="4">
        <f t="shared" si="34"/>
        <v>0</v>
      </c>
      <c r="AC101" s="4">
        <f t="shared" si="35"/>
        <v>0</v>
      </c>
      <c r="AD101" s="4">
        <f t="shared" si="36"/>
        <v>0</v>
      </c>
      <c r="AE101" s="4">
        <f t="shared" si="37"/>
        <v>0</v>
      </c>
      <c r="AF101" s="4">
        <f t="shared" si="38"/>
        <v>0</v>
      </c>
      <c r="AG101" s="4">
        <f t="shared" si="39"/>
        <v>0</v>
      </c>
      <c r="AH101" s="4">
        <f t="shared" si="40"/>
        <v>0</v>
      </c>
      <c r="AI101" s="4">
        <f t="shared" si="41"/>
        <v>0</v>
      </c>
    </row>
    <row r="102" spans="1:35" x14ac:dyDescent="0.25">
      <c r="A102" s="1" t="s">
        <v>428</v>
      </c>
      <c r="B102" s="4" t="s">
        <v>1084</v>
      </c>
      <c r="C102" s="20">
        <f>Điểm!E102</f>
        <v>5.03</v>
      </c>
      <c r="D102" s="20">
        <f>Điểm!F102</f>
        <v>5.43</v>
      </c>
      <c r="E102" s="20">
        <f>Điểm!G102</f>
        <v>5.07</v>
      </c>
      <c r="F102" s="20">
        <f>Điểm!H102</f>
        <v>0</v>
      </c>
      <c r="G102" s="20">
        <f>Điểm!I102</f>
        <v>0</v>
      </c>
      <c r="H102" s="20">
        <f>Điểm!J102</f>
        <v>0</v>
      </c>
      <c r="I102" s="20">
        <f>Điểm!K102</f>
        <v>0</v>
      </c>
      <c r="J102" s="20">
        <f>Điểm!L102</f>
        <v>5.33</v>
      </c>
      <c r="K102" s="20">
        <f>Điểm!M102</f>
        <v>0</v>
      </c>
      <c r="L102" s="20">
        <f>Điểm!N102</f>
        <v>0</v>
      </c>
      <c r="M102" s="20">
        <f>Điểm!O102</f>
        <v>0</v>
      </c>
      <c r="O102" s="21">
        <f t="shared" si="21"/>
        <v>15.530000000000001</v>
      </c>
      <c r="P102" s="4">
        <f t="shared" si="22"/>
        <v>15.790000000000001</v>
      </c>
      <c r="Q102" s="4">
        <f t="shared" si="23"/>
        <v>10.46</v>
      </c>
      <c r="R102" s="4">
        <f t="shared" si="24"/>
        <v>10.100000000000001</v>
      </c>
      <c r="S102" s="4">
        <f t="shared" si="25"/>
        <v>5.03</v>
      </c>
      <c r="T102" s="4">
        <f t="shared" si="26"/>
        <v>10.36</v>
      </c>
      <c r="U102" s="4">
        <f t="shared" si="27"/>
        <v>0</v>
      </c>
      <c r="V102" s="4">
        <f t="shared" si="28"/>
        <v>10.46</v>
      </c>
      <c r="W102" s="4">
        <f t="shared" si="29"/>
        <v>10.100000000000001</v>
      </c>
      <c r="X102" s="4">
        <f t="shared" si="30"/>
        <v>5.03</v>
      </c>
      <c r="Y102" s="4">
        <f t="shared" si="31"/>
        <v>0</v>
      </c>
      <c r="Z102" s="4">
        <f t="shared" si="32"/>
        <v>10.36</v>
      </c>
      <c r="AA102" s="4">
        <f t="shared" si="33"/>
        <v>5.03</v>
      </c>
      <c r="AB102" s="4">
        <f t="shared" si="34"/>
        <v>15.430000000000001</v>
      </c>
      <c r="AC102" s="4">
        <f t="shared" si="35"/>
        <v>5.33</v>
      </c>
      <c r="AD102" s="4">
        <f t="shared" si="36"/>
        <v>5.33</v>
      </c>
      <c r="AE102" s="4">
        <f t="shared" si="37"/>
        <v>10.100000000000001</v>
      </c>
      <c r="AF102" s="4">
        <f t="shared" si="38"/>
        <v>10.46</v>
      </c>
      <c r="AG102" s="4">
        <f t="shared" si="39"/>
        <v>0</v>
      </c>
      <c r="AH102" s="4">
        <f t="shared" si="40"/>
        <v>0</v>
      </c>
      <c r="AI102" s="4">
        <f t="shared" si="41"/>
        <v>5.33</v>
      </c>
    </row>
    <row r="103" spans="1:35" x14ac:dyDescent="0.25">
      <c r="A103" s="1" t="s">
        <v>432</v>
      </c>
      <c r="B103" s="4" t="s">
        <v>1085</v>
      </c>
      <c r="C103" s="20">
        <f>Điểm!E103</f>
        <v>0</v>
      </c>
      <c r="D103" s="20">
        <f>Điểm!F103</f>
        <v>0</v>
      </c>
      <c r="E103" s="20">
        <f>Điểm!G103</f>
        <v>0</v>
      </c>
      <c r="F103" s="20">
        <f>Điểm!H103</f>
        <v>0</v>
      </c>
      <c r="G103" s="20">
        <f>Điểm!I103</f>
        <v>0</v>
      </c>
      <c r="H103" s="20">
        <f>Điểm!J103</f>
        <v>0</v>
      </c>
      <c r="I103" s="20">
        <f>Điểm!K103</f>
        <v>0</v>
      </c>
      <c r="J103" s="20">
        <f>Điểm!L103</f>
        <v>0</v>
      </c>
      <c r="K103" s="20">
        <f>Điểm!M103</f>
        <v>0</v>
      </c>
      <c r="L103" s="20">
        <f>Điểm!N103</f>
        <v>0</v>
      </c>
      <c r="M103" s="20">
        <f>Điểm!O103</f>
        <v>0</v>
      </c>
      <c r="O103" s="21">
        <f t="shared" si="21"/>
        <v>0</v>
      </c>
      <c r="P103" s="4">
        <f t="shared" si="22"/>
        <v>0</v>
      </c>
      <c r="Q103" s="4">
        <f t="shared" si="23"/>
        <v>0</v>
      </c>
      <c r="R103" s="4">
        <f t="shared" si="24"/>
        <v>0</v>
      </c>
      <c r="S103" s="4">
        <f t="shared" si="25"/>
        <v>0</v>
      </c>
      <c r="T103" s="4">
        <f t="shared" si="26"/>
        <v>0</v>
      </c>
      <c r="U103" s="4">
        <f t="shared" si="27"/>
        <v>0</v>
      </c>
      <c r="V103" s="4">
        <f t="shared" si="28"/>
        <v>0</v>
      </c>
      <c r="W103" s="4">
        <f t="shared" si="29"/>
        <v>0</v>
      </c>
      <c r="X103" s="4">
        <f t="shared" si="30"/>
        <v>0</v>
      </c>
      <c r="Y103" s="4">
        <f t="shared" si="31"/>
        <v>0</v>
      </c>
      <c r="Z103" s="4">
        <f t="shared" si="32"/>
        <v>0</v>
      </c>
      <c r="AA103" s="4">
        <f t="shared" si="33"/>
        <v>0</v>
      </c>
      <c r="AB103" s="4">
        <f t="shared" si="34"/>
        <v>0</v>
      </c>
      <c r="AC103" s="4">
        <f t="shared" si="35"/>
        <v>0</v>
      </c>
      <c r="AD103" s="4">
        <f t="shared" si="36"/>
        <v>0</v>
      </c>
      <c r="AE103" s="4">
        <f t="shared" si="37"/>
        <v>0</v>
      </c>
      <c r="AF103" s="4">
        <f t="shared" si="38"/>
        <v>0</v>
      </c>
      <c r="AG103" s="4">
        <f t="shared" si="39"/>
        <v>0</v>
      </c>
      <c r="AH103" s="4">
        <f t="shared" si="40"/>
        <v>0</v>
      </c>
      <c r="AI103" s="4">
        <f t="shared" si="41"/>
        <v>0</v>
      </c>
    </row>
    <row r="104" spans="1:35" x14ac:dyDescent="0.25">
      <c r="A104" s="1" t="s">
        <v>437</v>
      </c>
      <c r="B104" s="4" t="s">
        <v>1086</v>
      </c>
      <c r="C104" s="20">
        <f>Điểm!E104</f>
        <v>7.63</v>
      </c>
      <c r="D104" s="20">
        <f>Điểm!F104</f>
        <v>7.83</v>
      </c>
      <c r="E104" s="20">
        <f>Điểm!G104</f>
        <v>7.97</v>
      </c>
      <c r="F104" s="20">
        <f>Điểm!H104</f>
        <v>0</v>
      </c>
      <c r="G104" s="20">
        <f>Điểm!I104</f>
        <v>7.53</v>
      </c>
      <c r="H104" s="20">
        <f>Điểm!J104</f>
        <v>0</v>
      </c>
      <c r="I104" s="20">
        <f>Điểm!K104</f>
        <v>0</v>
      </c>
      <c r="J104" s="20">
        <f>Điểm!L104</f>
        <v>7.37</v>
      </c>
      <c r="K104" s="20">
        <f>Điểm!M104</f>
        <v>0</v>
      </c>
      <c r="L104" s="20">
        <f>Điểm!N104</f>
        <v>0</v>
      </c>
      <c r="M104" s="20">
        <f>Điểm!O104</f>
        <v>0</v>
      </c>
      <c r="O104" s="21">
        <f t="shared" si="21"/>
        <v>23.43</v>
      </c>
      <c r="P104" s="4">
        <f t="shared" si="22"/>
        <v>22.830000000000002</v>
      </c>
      <c r="Q104" s="4">
        <f t="shared" si="23"/>
        <v>15.46</v>
      </c>
      <c r="R104" s="4">
        <f t="shared" si="24"/>
        <v>15.6</v>
      </c>
      <c r="S104" s="4">
        <f t="shared" si="25"/>
        <v>15.16</v>
      </c>
      <c r="T104" s="4">
        <f t="shared" si="26"/>
        <v>15</v>
      </c>
      <c r="U104" s="4">
        <f t="shared" si="27"/>
        <v>7.53</v>
      </c>
      <c r="V104" s="4">
        <f t="shared" si="28"/>
        <v>22.990000000000002</v>
      </c>
      <c r="W104" s="4">
        <f t="shared" si="29"/>
        <v>23.13</v>
      </c>
      <c r="X104" s="4">
        <f t="shared" si="30"/>
        <v>15.16</v>
      </c>
      <c r="Y104" s="4">
        <f t="shared" si="31"/>
        <v>7.53</v>
      </c>
      <c r="Z104" s="4">
        <f t="shared" si="32"/>
        <v>22.53</v>
      </c>
      <c r="AA104" s="4">
        <f t="shared" si="33"/>
        <v>15.16</v>
      </c>
      <c r="AB104" s="4">
        <f t="shared" si="34"/>
        <v>22.97</v>
      </c>
      <c r="AC104" s="4">
        <f t="shared" si="35"/>
        <v>14.9</v>
      </c>
      <c r="AD104" s="4">
        <f t="shared" si="36"/>
        <v>14.9</v>
      </c>
      <c r="AE104" s="4">
        <f t="shared" si="37"/>
        <v>15.6</v>
      </c>
      <c r="AF104" s="4">
        <f t="shared" si="38"/>
        <v>15.46</v>
      </c>
      <c r="AG104" s="4">
        <f t="shared" si="39"/>
        <v>7.53</v>
      </c>
      <c r="AH104" s="4">
        <f t="shared" si="40"/>
        <v>7.53</v>
      </c>
      <c r="AI104" s="4">
        <f t="shared" si="41"/>
        <v>14.9</v>
      </c>
    </row>
    <row r="105" spans="1:35" x14ac:dyDescent="0.25">
      <c r="A105" s="1" t="s">
        <v>440</v>
      </c>
      <c r="B105" s="4" t="s">
        <v>1087</v>
      </c>
      <c r="C105" s="20">
        <f>Điểm!E105</f>
        <v>6.43</v>
      </c>
      <c r="D105" s="20">
        <f>Điểm!F105</f>
        <v>7.37</v>
      </c>
      <c r="E105" s="20">
        <f>Điểm!G105</f>
        <v>6.87</v>
      </c>
      <c r="F105" s="20">
        <f>Điểm!H105</f>
        <v>0</v>
      </c>
      <c r="G105" s="20">
        <f>Điểm!I105</f>
        <v>6.87</v>
      </c>
      <c r="H105" s="20">
        <f>Điểm!J105</f>
        <v>0</v>
      </c>
      <c r="I105" s="20">
        <f>Điểm!K105</f>
        <v>0</v>
      </c>
      <c r="J105" s="20">
        <f>Điểm!L105</f>
        <v>7.37</v>
      </c>
      <c r="K105" s="20">
        <f>Điểm!M105</f>
        <v>0</v>
      </c>
      <c r="L105" s="20">
        <f>Điểm!N105</f>
        <v>0</v>
      </c>
      <c r="M105" s="20">
        <f>Điểm!O105</f>
        <v>0</v>
      </c>
      <c r="O105" s="21">
        <f t="shared" si="21"/>
        <v>20.67</v>
      </c>
      <c r="P105" s="4">
        <f t="shared" si="22"/>
        <v>21.17</v>
      </c>
      <c r="Q105" s="4">
        <f t="shared" si="23"/>
        <v>13.8</v>
      </c>
      <c r="R105" s="4">
        <f t="shared" si="24"/>
        <v>13.3</v>
      </c>
      <c r="S105" s="4">
        <f t="shared" si="25"/>
        <v>13.3</v>
      </c>
      <c r="T105" s="4">
        <f t="shared" si="26"/>
        <v>13.8</v>
      </c>
      <c r="U105" s="4">
        <f t="shared" si="27"/>
        <v>6.87</v>
      </c>
      <c r="V105" s="4">
        <f t="shared" si="28"/>
        <v>20.67</v>
      </c>
      <c r="W105" s="4">
        <f t="shared" si="29"/>
        <v>20.170000000000002</v>
      </c>
      <c r="X105" s="4">
        <f t="shared" si="30"/>
        <v>13.3</v>
      </c>
      <c r="Y105" s="4">
        <f t="shared" si="31"/>
        <v>6.87</v>
      </c>
      <c r="Z105" s="4">
        <f t="shared" si="32"/>
        <v>20.67</v>
      </c>
      <c r="AA105" s="4">
        <f t="shared" si="33"/>
        <v>13.3</v>
      </c>
      <c r="AB105" s="4">
        <f t="shared" si="34"/>
        <v>20.67</v>
      </c>
      <c r="AC105" s="4">
        <f t="shared" si="35"/>
        <v>14.24</v>
      </c>
      <c r="AD105" s="4">
        <f t="shared" si="36"/>
        <v>14.24</v>
      </c>
      <c r="AE105" s="4">
        <f t="shared" si="37"/>
        <v>13.3</v>
      </c>
      <c r="AF105" s="4">
        <f t="shared" si="38"/>
        <v>13.8</v>
      </c>
      <c r="AG105" s="4">
        <f t="shared" si="39"/>
        <v>6.87</v>
      </c>
      <c r="AH105" s="4">
        <f t="shared" si="40"/>
        <v>6.87</v>
      </c>
      <c r="AI105" s="4">
        <f t="shared" si="41"/>
        <v>14.24</v>
      </c>
    </row>
    <row r="106" spans="1:35" x14ac:dyDescent="0.25">
      <c r="A106" s="1" t="s">
        <v>443</v>
      </c>
      <c r="B106" s="4" t="s">
        <v>1088</v>
      </c>
      <c r="C106" s="20">
        <f>Điểm!E106</f>
        <v>5.8</v>
      </c>
      <c r="D106" s="20">
        <f>Điểm!F106</f>
        <v>5.73</v>
      </c>
      <c r="E106" s="20">
        <f>Điểm!G106</f>
        <v>6.4</v>
      </c>
      <c r="F106" s="20">
        <f>Điểm!H106</f>
        <v>0</v>
      </c>
      <c r="G106" s="20">
        <f>Điểm!I106</f>
        <v>0</v>
      </c>
      <c r="H106" s="20">
        <f>Điểm!J106</f>
        <v>0</v>
      </c>
      <c r="I106" s="20">
        <f>Điểm!K106</f>
        <v>0</v>
      </c>
      <c r="J106" s="20">
        <f>Điểm!L106</f>
        <v>0</v>
      </c>
      <c r="K106" s="20">
        <f>Điểm!M106</f>
        <v>0</v>
      </c>
      <c r="L106" s="20">
        <f>Điểm!N106</f>
        <v>0</v>
      </c>
      <c r="M106" s="20">
        <f>Điểm!O106</f>
        <v>0</v>
      </c>
      <c r="O106" s="21">
        <f t="shared" si="21"/>
        <v>17.93</v>
      </c>
      <c r="P106" s="4">
        <f t="shared" si="22"/>
        <v>11.530000000000001</v>
      </c>
      <c r="Q106" s="4">
        <f t="shared" si="23"/>
        <v>11.530000000000001</v>
      </c>
      <c r="R106" s="4">
        <f t="shared" si="24"/>
        <v>12.2</v>
      </c>
      <c r="S106" s="4">
        <f t="shared" si="25"/>
        <v>5.8</v>
      </c>
      <c r="T106" s="4">
        <f t="shared" si="26"/>
        <v>5.8</v>
      </c>
      <c r="U106" s="4">
        <f t="shared" si="27"/>
        <v>0</v>
      </c>
      <c r="V106" s="4">
        <f t="shared" si="28"/>
        <v>11.530000000000001</v>
      </c>
      <c r="W106" s="4">
        <f t="shared" si="29"/>
        <v>12.2</v>
      </c>
      <c r="X106" s="4">
        <f t="shared" si="30"/>
        <v>5.8</v>
      </c>
      <c r="Y106" s="4">
        <f t="shared" si="31"/>
        <v>0</v>
      </c>
      <c r="Z106" s="4">
        <f t="shared" si="32"/>
        <v>5.8</v>
      </c>
      <c r="AA106" s="4">
        <f t="shared" si="33"/>
        <v>5.8</v>
      </c>
      <c r="AB106" s="4">
        <f t="shared" si="34"/>
        <v>12.2</v>
      </c>
      <c r="AC106" s="4">
        <f t="shared" si="35"/>
        <v>0</v>
      </c>
      <c r="AD106" s="4">
        <f t="shared" si="36"/>
        <v>0</v>
      </c>
      <c r="AE106" s="4">
        <f t="shared" si="37"/>
        <v>12.2</v>
      </c>
      <c r="AF106" s="4">
        <f t="shared" si="38"/>
        <v>11.530000000000001</v>
      </c>
      <c r="AG106" s="4">
        <f t="shared" si="39"/>
        <v>0</v>
      </c>
      <c r="AH106" s="4">
        <f t="shared" si="40"/>
        <v>0</v>
      </c>
      <c r="AI106" s="4">
        <f t="shared" si="41"/>
        <v>0</v>
      </c>
    </row>
    <row r="107" spans="1:35" x14ac:dyDescent="0.25">
      <c r="A107" s="1" t="s">
        <v>446</v>
      </c>
      <c r="B107" s="4" t="s">
        <v>1089</v>
      </c>
      <c r="C107" s="20">
        <f>Điểm!E107</f>
        <v>7.5</v>
      </c>
      <c r="D107" s="20">
        <f>Điểm!F107</f>
        <v>7.5</v>
      </c>
      <c r="E107" s="20">
        <f>Điểm!G107</f>
        <v>7.43</v>
      </c>
      <c r="F107" s="20">
        <f>Điểm!H107</f>
        <v>0</v>
      </c>
      <c r="G107" s="20">
        <f>Điểm!I107</f>
        <v>7.13</v>
      </c>
      <c r="H107" s="20">
        <f>Điểm!J107</f>
        <v>7.67</v>
      </c>
      <c r="I107" s="20">
        <f>Điểm!K107</f>
        <v>8</v>
      </c>
      <c r="J107" s="20">
        <f>Điểm!L107</f>
        <v>6.43</v>
      </c>
      <c r="K107" s="20">
        <f>Điểm!M107</f>
        <v>0</v>
      </c>
      <c r="L107" s="20">
        <f>Điểm!N107</f>
        <v>0</v>
      </c>
      <c r="M107" s="20">
        <f>Điểm!O107</f>
        <v>0</v>
      </c>
      <c r="O107" s="21">
        <f t="shared" si="21"/>
        <v>22.43</v>
      </c>
      <c r="P107" s="4">
        <f t="shared" si="22"/>
        <v>21.43</v>
      </c>
      <c r="Q107" s="4">
        <f t="shared" si="23"/>
        <v>15</v>
      </c>
      <c r="R107" s="4">
        <f t="shared" si="24"/>
        <v>14.93</v>
      </c>
      <c r="S107" s="4">
        <f t="shared" si="25"/>
        <v>14.629999999999999</v>
      </c>
      <c r="T107" s="4">
        <f t="shared" si="26"/>
        <v>13.93</v>
      </c>
      <c r="U107" s="4">
        <f t="shared" si="27"/>
        <v>22.8</v>
      </c>
      <c r="V107" s="4">
        <f t="shared" si="28"/>
        <v>22.13</v>
      </c>
      <c r="W107" s="4">
        <f t="shared" si="29"/>
        <v>22.06</v>
      </c>
      <c r="X107" s="4">
        <f t="shared" si="30"/>
        <v>22.63</v>
      </c>
      <c r="Y107" s="4">
        <f t="shared" si="31"/>
        <v>14.8</v>
      </c>
      <c r="Z107" s="4">
        <f t="shared" si="32"/>
        <v>21.06</v>
      </c>
      <c r="AA107" s="4">
        <f t="shared" si="33"/>
        <v>14.629999999999999</v>
      </c>
      <c r="AB107" s="4">
        <f t="shared" si="34"/>
        <v>21.36</v>
      </c>
      <c r="AC107" s="4">
        <f t="shared" si="35"/>
        <v>21.23</v>
      </c>
      <c r="AD107" s="4">
        <f t="shared" si="36"/>
        <v>21.56</v>
      </c>
      <c r="AE107" s="4">
        <f t="shared" si="37"/>
        <v>14.93</v>
      </c>
      <c r="AF107" s="4">
        <f t="shared" si="38"/>
        <v>15</v>
      </c>
      <c r="AG107" s="4">
        <f t="shared" si="39"/>
        <v>15.129999999999999</v>
      </c>
      <c r="AH107" s="4">
        <f t="shared" si="40"/>
        <v>14.8</v>
      </c>
      <c r="AI107" s="4">
        <f t="shared" si="41"/>
        <v>13.559999999999999</v>
      </c>
    </row>
    <row r="108" spans="1:35" x14ac:dyDescent="0.25">
      <c r="A108" s="1" t="s">
        <v>449</v>
      </c>
      <c r="B108" s="4" t="s">
        <v>1090</v>
      </c>
      <c r="C108" s="20">
        <f>Điểm!E108</f>
        <v>8.33</v>
      </c>
      <c r="D108" s="20">
        <f>Điểm!F108</f>
        <v>0</v>
      </c>
      <c r="E108" s="20">
        <f>Điểm!G108</f>
        <v>0</v>
      </c>
      <c r="F108" s="20">
        <f>Điểm!H108</f>
        <v>0</v>
      </c>
      <c r="G108" s="20">
        <f>Điểm!I108</f>
        <v>7.27</v>
      </c>
      <c r="H108" s="20">
        <f>Điểm!J108</f>
        <v>8.4</v>
      </c>
      <c r="I108" s="20">
        <f>Điểm!K108</f>
        <v>8.67</v>
      </c>
      <c r="J108" s="20">
        <f>Điểm!L108</f>
        <v>7.93</v>
      </c>
      <c r="K108" s="20">
        <f>Điểm!M108</f>
        <v>0</v>
      </c>
      <c r="L108" s="20">
        <f>Điểm!N108</f>
        <v>0</v>
      </c>
      <c r="M108" s="20">
        <f>Điểm!O108</f>
        <v>0</v>
      </c>
      <c r="O108" s="21">
        <f t="shared" si="21"/>
        <v>8.33</v>
      </c>
      <c r="P108" s="4">
        <f t="shared" si="22"/>
        <v>16.259999999999998</v>
      </c>
      <c r="Q108" s="4">
        <f t="shared" si="23"/>
        <v>8.33</v>
      </c>
      <c r="R108" s="4">
        <f t="shared" si="24"/>
        <v>8.33</v>
      </c>
      <c r="S108" s="4">
        <f t="shared" si="25"/>
        <v>15.6</v>
      </c>
      <c r="T108" s="4">
        <f t="shared" si="26"/>
        <v>16.259999999999998</v>
      </c>
      <c r="U108" s="4">
        <f t="shared" si="27"/>
        <v>24.34</v>
      </c>
      <c r="V108" s="4">
        <f t="shared" si="28"/>
        <v>15.6</v>
      </c>
      <c r="W108" s="4">
        <f t="shared" si="29"/>
        <v>15.6</v>
      </c>
      <c r="X108" s="4">
        <f t="shared" si="30"/>
        <v>24.27</v>
      </c>
      <c r="Y108" s="4">
        <f t="shared" si="31"/>
        <v>15.67</v>
      </c>
      <c r="Z108" s="4">
        <f t="shared" si="32"/>
        <v>23.53</v>
      </c>
      <c r="AA108" s="4">
        <f t="shared" si="33"/>
        <v>15.6</v>
      </c>
      <c r="AB108" s="4">
        <f t="shared" si="34"/>
        <v>16.259999999999998</v>
      </c>
      <c r="AC108" s="4">
        <f t="shared" si="35"/>
        <v>23.6</v>
      </c>
      <c r="AD108" s="4">
        <f t="shared" si="36"/>
        <v>23.869999999999997</v>
      </c>
      <c r="AE108" s="4">
        <f t="shared" si="37"/>
        <v>8.33</v>
      </c>
      <c r="AF108" s="4">
        <f t="shared" si="38"/>
        <v>8.33</v>
      </c>
      <c r="AG108" s="4">
        <f t="shared" si="39"/>
        <v>15.94</v>
      </c>
      <c r="AH108" s="4">
        <f t="shared" si="40"/>
        <v>15.67</v>
      </c>
      <c r="AI108" s="4">
        <f t="shared" si="41"/>
        <v>15.2</v>
      </c>
    </row>
    <row r="109" spans="1:35" x14ac:dyDescent="0.25">
      <c r="A109" s="1" t="s">
        <v>452</v>
      </c>
      <c r="B109" s="4" t="s">
        <v>1091</v>
      </c>
      <c r="C109" s="20">
        <f>Điểm!E109</f>
        <v>8.4700000000000006</v>
      </c>
      <c r="D109" s="20">
        <f>Điểm!F109</f>
        <v>0</v>
      </c>
      <c r="E109" s="20">
        <f>Điểm!G109</f>
        <v>0</v>
      </c>
      <c r="F109" s="20">
        <f>Điểm!H109</f>
        <v>0</v>
      </c>
      <c r="G109" s="20">
        <f>Điểm!I109</f>
        <v>7.47</v>
      </c>
      <c r="H109" s="20">
        <f>Điểm!J109</f>
        <v>7.73</v>
      </c>
      <c r="I109" s="20">
        <f>Điểm!K109</f>
        <v>8.6</v>
      </c>
      <c r="J109" s="20">
        <f>Điểm!L109</f>
        <v>8.23</v>
      </c>
      <c r="K109" s="20">
        <f>Điểm!M109</f>
        <v>0</v>
      </c>
      <c r="L109" s="20">
        <f>Điểm!N109</f>
        <v>0</v>
      </c>
      <c r="M109" s="20">
        <f>Điểm!O109</f>
        <v>0</v>
      </c>
      <c r="O109" s="21">
        <f t="shared" si="21"/>
        <v>8.4700000000000006</v>
      </c>
      <c r="P109" s="4">
        <f t="shared" si="22"/>
        <v>16.700000000000003</v>
      </c>
      <c r="Q109" s="4">
        <f t="shared" si="23"/>
        <v>8.4700000000000006</v>
      </c>
      <c r="R109" s="4">
        <f t="shared" si="24"/>
        <v>8.4700000000000006</v>
      </c>
      <c r="S109" s="4">
        <f t="shared" si="25"/>
        <v>15.940000000000001</v>
      </c>
      <c r="T109" s="4">
        <f t="shared" si="26"/>
        <v>16.700000000000003</v>
      </c>
      <c r="U109" s="4">
        <f t="shared" si="27"/>
        <v>23.799999999999997</v>
      </c>
      <c r="V109" s="4">
        <f t="shared" si="28"/>
        <v>15.940000000000001</v>
      </c>
      <c r="W109" s="4">
        <f t="shared" si="29"/>
        <v>15.940000000000001</v>
      </c>
      <c r="X109" s="4">
        <f t="shared" si="30"/>
        <v>24.54</v>
      </c>
      <c r="Y109" s="4">
        <f t="shared" si="31"/>
        <v>15.2</v>
      </c>
      <c r="Z109" s="4">
        <f t="shared" si="32"/>
        <v>24.17</v>
      </c>
      <c r="AA109" s="4">
        <f t="shared" si="33"/>
        <v>15.940000000000001</v>
      </c>
      <c r="AB109" s="4">
        <f t="shared" si="34"/>
        <v>16.700000000000003</v>
      </c>
      <c r="AC109" s="4">
        <f t="shared" si="35"/>
        <v>23.43</v>
      </c>
      <c r="AD109" s="4">
        <f t="shared" si="36"/>
        <v>24.3</v>
      </c>
      <c r="AE109" s="4">
        <f t="shared" si="37"/>
        <v>8.4700000000000006</v>
      </c>
      <c r="AF109" s="4">
        <f t="shared" si="38"/>
        <v>8.4700000000000006</v>
      </c>
      <c r="AG109" s="4">
        <f t="shared" si="39"/>
        <v>16.07</v>
      </c>
      <c r="AH109" s="4">
        <f t="shared" si="40"/>
        <v>15.2</v>
      </c>
      <c r="AI109" s="4">
        <f t="shared" si="41"/>
        <v>15.7</v>
      </c>
    </row>
    <row r="110" spans="1:35" x14ac:dyDescent="0.25">
      <c r="A110" s="1" t="s">
        <v>456</v>
      </c>
      <c r="B110" s="4" t="s">
        <v>1092</v>
      </c>
      <c r="C110" s="20">
        <f>Điểm!E110</f>
        <v>7.23</v>
      </c>
      <c r="D110" s="20">
        <f>Điểm!F110</f>
        <v>0</v>
      </c>
      <c r="E110" s="20">
        <f>Điểm!G110</f>
        <v>0</v>
      </c>
      <c r="F110" s="20">
        <f>Điểm!H110</f>
        <v>0</v>
      </c>
      <c r="G110" s="20">
        <f>Điểm!I110</f>
        <v>6.6</v>
      </c>
      <c r="H110" s="20">
        <f>Điểm!J110</f>
        <v>7.73</v>
      </c>
      <c r="I110" s="20">
        <f>Điểm!K110</f>
        <v>7.97</v>
      </c>
      <c r="J110" s="20">
        <f>Điểm!L110</f>
        <v>6.77</v>
      </c>
      <c r="K110" s="20">
        <f>Điểm!M110</f>
        <v>0</v>
      </c>
      <c r="L110" s="20">
        <f>Điểm!N110</f>
        <v>0</v>
      </c>
      <c r="M110" s="20">
        <f>Điểm!O110</f>
        <v>0</v>
      </c>
      <c r="O110" s="21">
        <f t="shared" si="21"/>
        <v>7.23</v>
      </c>
      <c r="P110" s="4">
        <f t="shared" si="22"/>
        <v>14</v>
      </c>
      <c r="Q110" s="4">
        <f t="shared" si="23"/>
        <v>7.23</v>
      </c>
      <c r="R110" s="4">
        <f t="shared" si="24"/>
        <v>7.23</v>
      </c>
      <c r="S110" s="4">
        <f t="shared" si="25"/>
        <v>13.83</v>
      </c>
      <c r="T110" s="4">
        <f t="shared" si="26"/>
        <v>14</v>
      </c>
      <c r="U110" s="4">
        <f t="shared" si="27"/>
        <v>22.3</v>
      </c>
      <c r="V110" s="4">
        <f t="shared" si="28"/>
        <v>13.83</v>
      </c>
      <c r="W110" s="4">
        <f t="shared" si="29"/>
        <v>13.83</v>
      </c>
      <c r="X110" s="4">
        <f t="shared" si="30"/>
        <v>21.8</v>
      </c>
      <c r="Y110" s="4">
        <f t="shared" si="31"/>
        <v>14.33</v>
      </c>
      <c r="Z110" s="4">
        <f t="shared" si="32"/>
        <v>20.6</v>
      </c>
      <c r="AA110" s="4">
        <f t="shared" si="33"/>
        <v>13.83</v>
      </c>
      <c r="AB110" s="4">
        <f t="shared" si="34"/>
        <v>14</v>
      </c>
      <c r="AC110" s="4">
        <f t="shared" si="35"/>
        <v>21.1</v>
      </c>
      <c r="AD110" s="4">
        <f t="shared" si="36"/>
        <v>21.34</v>
      </c>
      <c r="AE110" s="4">
        <f t="shared" si="37"/>
        <v>7.23</v>
      </c>
      <c r="AF110" s="4">
        <f t="shared" si="38"/>
        <v>7.23</v>
      </c>
      <c r="AG110" s="4">
        <f t="shared" si="39"/>
        <v>14.57</v>
      </c>
      <c r="AH110" s="4">
        <f t="shared" si="40"/>
        <v>14.33</v>
      </c>
      <c r="AI110" s="4">
        <f t="shared" si="41"/>
        <v>13.37</v>
      </c>
    </row>
    <row r="111" spans="1:35" x14ac:dyDescent="0.25">
      <c r="A111" s="1" t="s">
        <v>461</v>
      </c>
      <c r="B111" s="4" t="s">
        <v>1093</v>
      </c>
      <c r="C111" s="20">
        <f>Điểm!E111</f>
        <v>7</v>
      </c>
      <c r="D111" s="20">
        <f>Điểm!F111</f>
        <v>0</v>
      </c>
      <c r="E111" s="20">
        <f>Điểm!G111</f>
        <v>0</v>
      </c>
      <c r="F111" s="20">
        <f>Điểm!H111</f>
        <v>0</v>
      </c>
      <c r="G111" s="20">
        <f>Điểm!I111</f>
        <v>6.97</v>
      </c>
      <c r="H111" s="20">
        <f>Điểm!J111</f>
        <v>7.57</v>
      </c>
      <c r="I111" s="20">
        <f>Điểm!K111</f>
        <v>7.97</v>
      </c>
      <c r="J111" s="20">
        <f>Điểm!L111</f>
        <v>6.67</v>
      </c>
      <c r="K111" s="20">
        <f>Điểm!M111</f>
        <v>0</v>
      </c>
      <c r="L111" s="20">
        <f>Điểm!N111</f>
        <v>0</v>
      </c>
      <c r="M111" s="20">
        <f>Điểm!O111</f>
        <v>0</v>
      </c>
      <c r="O111" s="21">
        <f t="shared" si="21"/>
        <v>7</v>
      </c>
      <c r="P111" s="4">
        <f t="shared" si="22"/>
        <v>13.67</v>
      </c>
      <c r="Q111" s="4">
        <f t="shared" si="23"/>
        <v>7</v>
      </c>
      <c r="R111" s="4">
        <f t="shared" si="24"/>
        <v>7</v>
      </c>
      <c r="S111" s="4">
        <f t="shared" si="25"/>
        <v>13.969999999999999</v>
      </c>
      <c r="T111" s="4">
        <f t="shared" si="26"/>
        <v>13.67</v>
      </c>
      <c r="U111" s="4">
        <f t="shared" si="27"/>
        <v>22.509999999999998</v>
      </c>
      <c r="V111" s="4">
        <f t="shared" si="28"/>
        <v>13.969999999999999</v>
      </c>
      <c r="W111" s="4">
        <f t="shared" si="29"/>
        <v>13.969999999999999</v>
      </c>
      <c r="X111" s="4">
        <f t="shared" si="30"/>
        <v>21.939999999999998</v>
      </c>
      <c r="Y111" s="4">
        <f t="shared" si="31"/>
        <v>14.54</v>
      </c>
      <c r="Z111" s="4">
        <f t="shared" si="32"/>
        <v>20.64</v>
      </c>
      <c r="AA111" s="4">
        <f t="shared" si="33"/>
        <v>13.969999999999999</v>
      </c>
      <c r="AB111" s="4">
        <f t="shared" si="34"/>
        <v>13.67</v>
      </c>
      <c r="AC111" s="4">
        <f t="shared" si="35"/>
        <v>21.21</v>
      </c>
      <c r="AD111" s="4">
        <f t="shared" si="36"/>
        <v>21.61</v>
      </c>
      <c r="AE111" s="4">
        <f t="shared" si="37"/>
        <v>7</v>
      </c>
      <c r="AF111" s="4">
        <f t="shared" si="38"/>
        <v>7</v>
      </c>
      <c r="AG111" s="4">
        <f t="shared" si="39"/>
        <v>14.94</v>
      </c>
      <c r="AH111" s="4">
        <f t="shared" si="40"/>
        <v>14.54</v>
      </c>
      <c r="AI111" s="4">
        <f t="shared" si="41"/>
        <v>13.64</v>
      </c>
    </row>
    <row r="112" spans="1:35" x14ac:dyDescent="0.25">
      <c r="A112" s="1" t="s">
        <v>464</v>
      </c>
      <c r="B112" s="4" t="s">
        <v>1094</v>
      </c>
      <c r="C112" s="20">
        <f>Điểm!E112</f>
        <v>7.2</v>
      </c>
      <c r="D112" s="20">
        <f>Điểm!F112</f>
        <v>0</v>
      </c>
      <c r="E112" s="20">
        <f>Điểm!G112</f>
        <v>0</v>
      </c>
      <c r="F112" s="20">
        <f>Điểm!H112</f>
        <v>0</v>
      </c>
      <c r="G112" s="20">
        <f>Điểm!I112</f>
        <v>6.47</v>
      </c>
      <c r="H112" s="20">
        <f>Điểm!J112</f>
        <v>7.83</v>
      </c>
      <c r="I112" s="20">
        <f>Điểm!K112</f>
        <v>8.5</v>
      </c>
      <c r="J112" s="20">
        <f>Điểm!L112</f>
        <v>7.93</v>
      </c>
      <c r="K112" s="20">
        <f>Điểm!M112</f>
        <v>0</v>
      </c>
      <c r="L112" s="20">
        <f>Điểm!N112</f>
        <v>0</v>
      </c>
      <c r="M112" s="20">
        <f>Điểm!O112</f>
        <v>0</v>
      </c>
      <c r="O112" s="21">
        <f t="shared" si="21"/>
        <v>7.2</v>
      </c>
      <c r="P112" s="4">
        <f t="shared" si="22"/>
        <v>15.129999999999999</v>
      </c>
      <c r="Q112" s="4">
        <f t="shared" si="23"/>
        <v>7.2</v>
      </c>
      <c r="R112" s="4">
        <f t="shared" si="24"/>
        <v>7.2</v>
      </c>
      <c r="S112" s="4">
        <f t="shared" si="25"/>
        <v>13.67</v>
      </c>
      <c r="T112" s="4">
        <f t="shared" si="26"/>
        <v>15.129999999999999</v>
      </c>
      <c r="U112" s="4">
        <f t="shared" si="27"/>
        <v>22.8</v>
      </c>
      <c r="V112" s="4">
        <f t="shared" si="28"/>
        <v>13.67</v>
      </c>
      <c r="W112" s="4">
        <f t="shared" si="29"/>
        <v>13.67</v>
      </c>
      <c r="X112" s="4">
        <f t="shared" si="30"/>
        <v>22.17</v>
      </c>
      <c r="Y112" s="4">
        <f t="shared" si="31"/>
        <v>14.3</v>
      </c>
      <c r="Z112" s="4">
        <f t="shared" si="32"/>
        <v>21.6</v>
      </c>
      <c r="AA112" s="4">
        <f t="shared" si="33"/>
        <v>13.67</v>
      </c>
      <c r="AB112" s="4">
        <f t="shared" si="34"/>
        <v>15.129999999999999</v>
      </c>
      <c r="AC112" s="4">
        <f t="shared" si="35"/>
        <v>22.23</v>
      </c>
      <c r="AD112" s="4">
        <f t="shared" si="36"/>
        <v>22.9</v>
      </c>
      <c r="AE112" s="4">
        <f t="shared" si="37"/>
        <v>7.2</v>
      </c>
      <c r="AF112" s="4">
        <f t="shared" si="38"/>
        <v>7.2</v>
      </c>
      <c r="AG112" s="4">
        <f t="shared" si="39"/>
        <v>14.969999999999999</v>
      </c>
      <c r="AH112" s="4">
        <f t="shared" si="40"/>
        <v>14.3</v>
      </c>
      <c r="AI112" s="4">
        <f t="shared" si="41"/>
        <v>14.399999999999999</v>
      </c>
    </row>
    <row r="113" spans="1:35" x14ac:dyDescent="0.25">
      <c r="A113" s="1" t="s">
        <v>467</v>
      </c>
      <c r="B113" s="4" t="s">
        <v>1095</v>
      </c>
      <c r="C113" s="20">
        <f>Điểm!E113</f>
        <v>6.77</v>
      </c>
      <c r="D113" s="20">
        <f>Điểm!F113</f>
        <v>0</v>
      </c>
      <c r="E113" s="20">
        <f>Điểm!G113</f>
        <v>0</v>
      </c>
      <c r="F113" s="20">
        <f>Điểm!H113</f>
        <v>0</v>
      </c>
      <c r="G113" s="20">
        <f>Điểm!I113</f>
        <v>6.53</v>
      </c>
      <c r="H113" s="20">
        <f>Điểm!J113</f>
        <v>7.3</v>
      </c>
      <c r="I113" s="20">
        <f>Điểm!K113</f>
        <v>7.1</v>
      </c>
      <c r="J113" s="20">
        <f>Điểm!L113</f>
        <v>6.73</v>
      </c>
      <c r="K113" s="20">
        <f>Điểm!M113</f>
        <v>0</v>
      </c>
      <c r="L113" s="20">
        <f>Điểm!N113</f>
        <v>0</v>
      </c>
      <c r="M113" s="20">
        <f>Điểm!O113</f>
        <v>0</v>
      </c>
      <c r="O113" s="21">
        <f t="shared" si="21"/>
        <v>6.77</v>
      </c>
      <c r="P113" s="4">
        <f t="shared" si="22"/>
        <v>13.5</v>
      </c>
      <c r="Q113" s="4">
        <f t="shared" si="23"/>
        <v>6.77</v>
      </c>
      <c r="R113" s="4">
        <f t="shared" si="24"/>
        <v>6.77</v>
      </c>
      <c r="S113" s="4">
        <f t="shared" si="25"/>
        <v>13.3</v>
      </c>
      <c r="T113" s="4">
        <f t="shared" si="26"/>
        <v>13.5</v>
      </c>
      <c r="U113" s="4">
        <f t="shared" si="27"/>
        <v>20.93</v>
      </c>
      <c r="V113" s="4">
        <f t="shared" si="28"/>
        <v>13.3</v>
      </c>
      <c r="W113" s="4">
        <f t="shared" si="29"/>
        <v>13.3</v>
      </c>
      <c r="X113" s="4">
        <f t="shared" si="30"/>
        <v>20.399999999999999</v>
      </c>
      <c r="Y113" s="4">
        <f t="shared" si="31"/>
        <v>13.83</v>
      </c>
      <c r="Z113" s="4">
        <f t="shared" si="32"/>
        <v>20.03</v>
      </c>
      <c r="AA113" s="4">
        <f t="shared" si="33"/>
        <v>13.3</v>
      </c>
      <c r="AB113" s="4">
        <f t="shared" si="34"/>
        <v>13.5</v>
      </c>
      <c r="AC113" s="4">
        <f t="shared" si="35"/>
        <v>20.560000000000002</v>
      </c>
      <c r="AD113" s="4">
        <f t="shared" si="36"/>
        <v>20.36</v>
      </c>
      <c r="AE113" s="4">
        <f t="shared" si="37"/>
        <v>6.77</v>
      </c>
      <c r="AF113" s="4">
        <f t="shared" si="38"/>
        <v>6.77</v>
      </c>
      <c r="AG113" s="4">
        <f t="shared" si="39"/>
        <v>13.629999999999999</v>
      </c>
      <c r="AH113" s="4">
        <f t="shared" si="40"/>
        <v>13.83</v>
      </c>
      <c r="AI113" s="4">
        <f t="shared" si="41"/>
        <v>13.260000000000002</v>
      </c>
    </row>
    <row r="114" spans="1:35" x14ac:dyDescent="0.25">
      <c r="A114" s="1" t="s">
        <v>472</v>
      </c>
      <c r="B114" s="4" t="s">
        <v>1096</v>
      </c>
      <c r="C114" s="20">
        <f>Điểm!E114</f>
        <v>7.93</v>
      </c>
      <c r="D114" s="20">
        <f>Điểm!F114</f>
        <v>0</v>
      </c>
      <c r="E114" s="20">
        <f>Điểm!G114</f>
        <v>0</v>
      </c>
      <c r="F114" s="20">
        <f>Điểm!H114</f>
        <v>0</v>
      </c>
      <c r="G114" s="20">
        <f>Điểm!I114</f>
        <v>7.77</v>
      </c>
      <c r="H114" s="20">
        <f>Điểm!J114</f>
        <v>8.1</v>
      </c>
      <c r="I114" s="20">
        <f>Điểm!K114</f>
        <v>8.1300000000000008</v>
      </c>
      <c r="J114" s="20">
        <f>Điểm!L114</f>
        <v>7.13</v>
      </c>
      <c r="K114" s="20">
        <f>Điểm!M114</f>
        <v>0</v>
      </c>
      <c r="L114" s="20">
        <f>Điểm!N114</f>
        <v>0</v>
      </c>
      <c r="M114" s="20">
        <f>Điểm!O114</f>
        <v>0</v>
      </c>
      <c r="O114" s="21">
        <f t="shared" si="21"/>
        <v>7.93</v>
      </c>
      <c r="P114" s="4">
        <f t="shared" si="22"/>
        <v>15.059999999999999</v>
      </c>
      <c r="Q114" s="4">
        <f t="shared" si="23"/>
        <v>7.93</v>
      </c>
      <c r="R114" s="4">
        <f t="shared" si="24"/>
        <v>7.93</v>
      </c>
      <c r="S114" s="4">
        <f t="shared" si="25"/>
        <v>15.7</v>
      </c>
      <c r="T114" s="4">
        <f t="shared" si="26"/>
        <v>15.059999999999999</v>
      </c>
      <c r="U114" s="4">
        <f t="shared" si="27"/>
        <v>24</v>
      </c>
      <c r="V114" s="4">
        <f t="shared" si="28"/>
        <v>15.7</v>
      </c>
      <c r="W114" s="4">
        <f t="shared" si="29"/>
        <v>15.7</v>
      </c>
      <c r="X114" s="4">
        <f t="shared" si="30"/>
        <v>23.83</v>
      </c>
      <c r="Y114" s="4">
        <f t="shared" si="31"/>
        <v>15.87</v>
      </c>
      <c r="Z114" s="4">
        <f t="shared" si="32"/>
        <v>22.83</v>
      </c>
      <c r="AA114" s="4">
        <f t="shared" si="33"/>
        <v>15.7</v>
      </c>
      <c r="AB114" s="4">
        <f t="shared" si="34"/>
        <v>15.059999999999999</v>
      </c>
      <c r="AC114" s="4">
        <f t="shared" si="35"/>
        <v>23</v>
      </c>
      <c r="AD114" s="4">
        <f t="shared" si="36"/>
        <v>23.03</v>
      </c>
      <c r="AE114" s="4">
        <f t="shared" si="37"/>
        <v>7.93</v>
      </c>
      <c r="AF114" s="4">
        <f t="shared" si="38"/>
        <v>7.93</v>
      </c>
      <c r="AG114" s="4">
        <f t="shared" si="39"/>
        <v>15.9</v>
      </c>
      <c r="AH114" s="4">
        <f t="shared" si="40"/>
        <v>15.87</v>
      </c>
      <c r="AI114" s="4">
        <f t="shared" si="41"/>
        <v>14.899999999999999</v>
      </c>
    </row>
    <row r="115" spans="1:35" x14ac:dyDescent="0.25">
      <c r="A115" s="1" t="s">
        <v>475</v>
      </c>
      <c r="B115" s="4" t="s">
        <v>1097</v>
      </c>
      <c r="C115" s="20">
        <f>Điểm!E115</f>
        <v>7.13</v>
      </c>
      <c r="D115" s="20">
        <f>Điểm!F115</f>
        <v>0</v>
      </c>
      <c r="E115" s="20">
        <f>Điểm!G115</f>
        <v>0</v>
      </c>
      <c r="F115" s="20">
        <f>Điểm!H115</f>
        <v>0</v>
      </c>
      <c r="G115" s="20">
        <f>Điểm!I115</f>
        <v>7.37</v>
      </c>
      <c r="H115" s="20">
        <f>Điểm!J115</f>
        <v>6.63</v>
      </c>
      <c r="I115" s="20">
        <f>Điểm!K115</f>
        <v>7.93</v>
      </c>
      <c r="J115" s="20">
        <f>Điểm!L115</f>
        <v>7.77</v>
      </c>
      <c r="K115" s="20">
        <f>Điểm!M115</f>
        <v>0</v>
      </c>
      <c r="L115" s="20">
        <f>Điểm!N115</f>
        <v>0</v>
      </c>
      <c r="M115" s="20">
        <f>Điểm!O115</f>
        <v>0</v>
      </c>
      <c r="O115" s="21">
        <f t="shared" si="21"/>
        <v>7.13</v>
      </c>
      <c r="P115" s="4">
        <f t="shared" si="22"/>
        <v>14.899999999999999</v>
      </c>
      <c r="Q115" s="4">
        <f t="shared" si="23"/>
        <v>7.13</v>
      </c>
      <c r="R115" s="4">
        <f t="shared" si="24"/>
        <v>7.13</v>
      </c>
      <c r="S115" s="4">
        <f t="shared" si="25"/>
        <v>14.5</v>
      </c>
      <c r="T115" s="4">
        <f t="shared" si="26"/>
        <v>14.899999999999999</v>
      </c>
      <c r="U115" s="4">
        <f t="shared" si="27"/>
        <v>21.93</v>
      </c>
      <c r="V115" s="4">
        <f t="shared" si="28"/>
        <v>14.5</v>
      </c>
      <c r="W115" s="4">
        <f t="shared" si="29"/>
        <v>14.5</v>
      </c>
      <c r="X115" s="4">
        <f t="shared" si="30"/>
        <v>22.43</v>
      </c>
      <c r="Y115" s="4">
        <f t="shared" si="31"/>
        <v>14</v>
      </c>
      <c r="Z115" s="4">
        <f t="shared" si="32"/>
        <v>22.27</v>
      </c>
      <c r="AA115" s="4">
        <f t="shared" si="33"/>
        <v>14.5</v>
      </c>
      <c r="AB115" s="4">
        <f t="shared" si="34"/>
        <v>14.899999999999999</v>
      </c>
      <c r="AC115" s="4">
        <f t="shared" si="35"/>
        <v>21.77</v>
      </c>
      <c r="AD115" s="4">
        <f t="shared" si="36"/>
        <v>23.07</v>
      </c>
      <c r="AE115" s="4">
        <f t="shared" si="37"/>
        <v>7.13</v>
      </c>
      <c r="AF115" s="4">
        <f t="shared" si="38"/>
        <v>7.13</v>
      </c>
      <c r="AG115" s="4">
        <f t="shared" si="39"/>
        <v>15.3</v>
      </c>
      <c r="AH115" s="4">
        <f t="shared" si="40"/>
        <v>14</v>
      </c>
      <c r="AI115" s="4">
        <f t="shared" si="41"/>
        <v>15.14</v>
      </c>
    </row>
    <row r="116" spans="1:35" x14ac:dyDescent="0.25">
      <c r="A116" s="1" t="s">
        <v>479</v>
      </c>
      <c r="B116" s="4" t="s">
        <v>1098</v>
      </c>
      <c r="C116" s="20">
        <f>Điểm!E116</f>
        <v>7.83</v>
      </c>
      <c r="D116" s="20">
        <f>Điểm!F116</f>
        <v>6.43</v>
      </c>
      <c r="E116" s="20">
        <f>Điểm!G116</f>
        <v>7.33</v>
      </c>
      <c r="F116" s="20">
        <f>Điểm!H116</f>
        <v>0</v>
      </c>
      <c r="G116" s="20">
        <f>Điểm!I116</f>
        <v>0</v>
      </c>
      <c r="H116" s="20">
        <f>Điểm!J116</f>
        <v>0</v>
      </c>
      <c r="I116" s="20">
        <f>Điểm!K116</f>
        <v>0</v>
      </c>
      <c r="J116" s="20">
        <f>Điểm!L116</f>
        <v>6.23</v>
      </c>
      <c r="K116" s="20">
        <f>Điểm!M116</f>
        <v>0</v>
      </c>
      <c r="L116" s="20">
        <f>Điểm!N116</f>
        <v>0</v>
      </c>
      <c r="M116" s="20">
        <f>Điểm!O116</f>
        <v>0</v>
      </c>
      <c r="O116" s="21">
        <f t="shared" si="21"/>
        <v>21.59</v>
      </c>
      <c r="P116" s="4">
        <f t="shared" si="22"/>
        <v>20.490000000000002</v>
      </c>
      <c r="Q116" s="4">
        <f t="shared" si="23"/>
        <v>14.26</v>
      </c>
      <c r="R116" s="4">
        <f t="shared" si="24"/>
        <v>15.16</v>
      </c>
      <c r="S116" s="4">
        <f t="shared" si="25"/>
        <v>7.83</v>
      </c>
      <c r="T116" s="4">
        <f t="shared" si="26"/>
        <v>14.06</v>
      </c>
      <c r="U116" s="4">
        <f t="shared" si="27"/>
        <v>0</v>
      </c>
      <c r="V116" s="4">
        <f t="shared" si="28"/>
        <v>14.26</v>
      </c>
      <c r="W116" s="4">
        <f t="shared" si="29"/>
        <v>15.16</v>
      </c>
      <c r="X116" s="4">
        <f t="shared" si="30"/>
        <v>7.83</v>
      </c>
      <c r="Y116" s="4">
        <f t="shared" si="31"/>
        <v>0</v>
      </c>
      <c r="Z116" s="4">
        <f t="shared" si="32"/>
        <v>14.06</v>
      </c>
      <c r="AA116" s="4">
        <f t="shared" si="33"/>
        <v>7.83</v>
      </c>
      <c r="AB116" s="4">
        <f t="shared" si="34"/>
        <v>21.39</v>
      </c>
      <c r="AC116" s="4">
        <f t="shared" si="35"/>
        <v>6.23</v>
      </c>
      <c r="AD116" s="4">
        <f t="shared" si="36"/>
        <v>6.23</v>
      </c>
      <c r="AE116" s="4">
        <f t="shared" si="37"/>
        <v>15.16</v>
      </c>
      <c r="AF116" s="4">
        <f t="shared" si="38"/>
        <v>14.26</v>
      </c>
      <c r="AG116" s="4">
        <f t="shared" si="39"/>
        <v>0</v>
      </c>
      <c r="AH116" s="4">
        <f t="shared" si="40"/>
        <v>0</v>
      </c>
      <c r="AI116" s="4">
        <f t="shared" si="41"/>
        <v>6.23</v>
      </c>
    </row>
    <row r="117" spans="1:35" x14ac:dyDescent="0.25">
      <c r="A117" s="1" t="s">
        <v>484</v>
      </c>
      <c r="B117" s="4" t="s">
        <v>1099</v>
      </c>
      <c r="C117" s="20">
        <f>Điểm!E117</f>
        <v>6.5</v>
      </c>
      <c r="D117" s="20">
        <f>Điểm!F117</f>
        <v>6.1</v>
      </c>
      <c r="E117" s="20">
        <f>Điểm!G117</f>
        <v>6.27</v>
      </c>
      <c r="F117" s="20">
        <f>Điểm!H117</f>
        <v>0</v>
      </c>
      <c r="G117" s="20">
        <f>Điểm!I117</f>
        <v>7.2</v>
      </c>
      <c r="H117" s="20">
        <f>Điểm!J117</f>
        <v>7.67</v>
      </c>
      <c r="I117" s="20">
        <f>Điểm!K117</f>
        <v>7.27</v>
      </c>
      <c r="J117" s="20">
        <f>Điểm!L117</f>
        <v>8.83</v>
      </c>
      <c r="K117" s="20">
        <f>Điểm!M117</f>
        <v>0</v>
      </c>
      <c r="L117" s="20">
        <f>Điểm!N117</f>
        <v>0</v>
      </c>
      <c r="M117" s="20">
        <f>Điểm!O117</f>
        <v>0</v>
      </c>
      <c r="O117" s="21">
        <f t="shared" si="21"/>
        <v>18.869999999999997</v>
      </c>
      <c r="P117" s="4">
        <f t="shared" si="22"/>
        <v>21.43</v>
      </c>
      <c r="Q117" s="4">
        <f t="shared" si="23"/>
        <v>12.6</v>
      </c>
      <c r="R117" s="4">
        <f t="shared" si="24"/>
        <v>12.77</v>
      </c>
      <c r="S117" s="4">
        <f t="shared" si="25"/>
        <v>13.7</v>
      </c>
      <c r="T117" s="4">
        <f t="shared" si="26"/>
        <v>15.33</v>
      </c>
      <c r="U117" s="4">
        <f t="shared" si="27"/>
        <v>22.14</v>
      </c>
      <c r="V117" s="4">
        <f t="shared" si="28"/>
        <v>19.8</v>
      </c>
      <c r="W117" s="4">
        <f t="shared" si="29"/>
        <v>19.97</v>
      </c>
      <c r="X117" s="4">
        <f t="shared" si="30"/>
        <v>20.97</v>
      </c>
      <c r="Y117" s="4">
        <f t="shared" si="31"/>
        <v>14.870000000000001</v>
      </c>
      <c r="Z117" s="4">
        <f t="shared" si="32"/>
        <v>22.53</v>
      </c>
      <c r="AA117" s="4">
        <f t="shared" si="33"/>
        <v>13.7</v>
      </c>
      <c r="AB117" s="4">
        <f t="shared" si="34"/>
        <v>21.6</v>
      </c>
      <c r="AC117" s="4">
        <f t="shared" si="35"/>
        <v>23.700000000000003</v>
      </c>
      <c r="AD117" s="4">
        <f t="shared" si="36"/>
        <v>23.299999999999997</v>
      </c>
      <c r="AE117" s="4">
        <f t="shared" si="37"/>
        <v>12.77</v>
      </c>
      <c r="AF117" s="4">
        <f t="shared" si="38"/>
        <v>12.6</v>
      </c>
      <c r="AG117" s="4">
        <f t="shared" si="39"/>
        <v>14.469999999999999</v>
      </c>
      <c r="AH117" s="4">
        <f t="shared" si="40"/>
        <v>14.870000000000001</v>
      </c>
      <c r="AI117" s="4">
        <f t="shared" si="41"/>
        <v>16.03</v>
      </c>
    </row>
    <row r="118" spans="1:35" x14ac:dyDescent="0.25">
      <c r="A118" s="1" t="s">
        <v>487</v>
      </c>
      <c r="B118" s="4" t="s">
        <v>1100</v>
      </c>
      <c r="C118" s="20">
        <f>Điểm!E118</f>
        <v>7.23</v>
      </c>
      <c r="D118" s="20">
        <f>Điểm!F118</f>
        <v>6.83</v>
      </c>
      <c r="E118" s="20">
        <f>Điểm!G118</f>
        <v>6.17</v>
      </c>
      <c r="F118" s="20">
        <f>Điểm!H118</f>
        <v>0</v>
      </c>
      <c r="G118" s="20">
        <f>Điểm!I118</f>
        <v>6.83</v>
      </c>
      <c r="H118" s="20">
        <f>Điểm!J118</f>
        <v>0</v>
      </c>
      <c r="I118" s="20">
        <f>Điểm!K118</f>
        <v>0</v>
      </c>
      <c r="J118" s="20">
        <f>Điểm!L118</f>
        <v>5.43</v>
      </c>
      <c r="K118" s="20">
        <f>Điểm!M118</f>
        <v>0</v>
      </c>
      <c r="L118" s="20">
        <f>Điểm!N118</f>
        <v>0</v>
      </c>
      <c r="M118" s="20">
        <f>Điểm!O118</f>
        <v>0</v>
      </c>
      <c r="O118" s="21">
        <f t="shared" si="21"/>
        <v>20.23</v>
      </c>
      <c r="P118" s="4">
        <f t="shared" si="22"/>
        <v>19.490000000000002</v>
      </c>
      <c r="Q118" s="4">
        <f t="shared" si="23"/>
        <v>14.06</v>
      </c>
      <c r="R118" s="4">
        <f t="shared" si="24"/>
        <v>13.4</v>
      </c>
      <c r="S118" s="4">
        <f t="shared" si="25"/>
        <v>14.06</v>
      </c>
      <c r="T118" s="4">
        <f t="shared" si="26"/>
        <v>12.66</v>
      </c>
      <c r="U118" s="4">
        <f t="shared" si="27"/>
        <v>6.83</v>
      </c>
      <c r="V118" s="4">
        <f t="shared" si="28"/>
        <v>20.89</v>
      </c>
      <c r="W118" s="4">
        <f t="shared" si="29"/>
        <v>20.23</v>
      </c>
      <c r="X118" s="4">
        <f t="shared" si="30"/>
        <v>14.06</v>
      </c>
      <c r="Y118" s="4">
        <f t="shared" si="31"/>
        <v>6.83</v>
      </c>
      <c r="Z118" s="4">
        <f t="shared" si="32"/>
        <v>19.490000000000002</v>
      </c>
      <c r="AA118" s="4">
        <f t="shared" si="33"/>
        <v>14.06</v>
      </c>
      <c r="AB118" s="4">
        <f t="shared" si="34"/>
        <v>18.829999999999998</v>
      </c>
      <c r="AC118" s="4">
        <f t="shared" si="35"/>
        <v>12.26</v>
      </c>
      <c r="AD118" s="4">
        <f t="shared" si="36"/>
        <v>12.26</v>
      </c>
      <c r="AE118" s="4">
        <f t="shared" si="37"/>
        <v>13.4</v>
      </c>
      <c r="AF118" s="4">
        <f t="shared" si="38"/>
        <v>14.06</v>
      </c>
      <c r="AG118" s="4">
        <f t="shared" si="39"/>
        <v>6.83</v>
      </c>
      <c r="AH118" s="4">
        <f t="shared" si="40"/>
        <v>6.83</v>
      </c>
      <c r="AI118" s="4">
        <f t="shared" si="41"/>
        <v>12.26</v>
      </c>
    </row>
    <row r="119" spans="1:35" x14ac:dyDescent="0.25">
      <c r="A119" s="1" t="s">
        <v>491</v>
      </c>
      <c r="B119" s="4" t="s">
        <v>1101</v>
      </c>
      <c r="C119" s="20">
        <f>Điểm!E119</f>
        <v>6.17</v>
      </c>
      <c r="D119" s="20">
        <f>Điểm!F119</f>
        <v>0</v>
      </c>
      <c r="E119" s="20">
        <f>Điểm!G119</f>
        <v>0</v>
      </c>
      <c r="F119" s="20">
        <f>Điểm!H119</f>
        <v>0</v>
      </c>
      <c r="G119" s="20">
        <f>Điểm!I119</f>
        <v>5.67</v>
      </c>
      <c r="H119" s="20">
        <f>Điểm!J119</f>
        <v>7.3</v>
      </c>
      <c r="I119" s="20">
        <f>Điểm!K119</f>
        <v>7.27</v>
      </c>
      <c r="J119" s="20">
        <f>Điểm!L119</f>
        <v>6.4</v>
      </c>
      <c r="K119" s="20">
        <f>Điểm!M119</f>
        <v>0</v>
      </c>
      <c r="L119" s="20">
        <f>Điểm!N119</f>
        <v>0</v>
      </c>
      <c r="M119" s="20">
        <f>Điểm!O119</f>
        <v>0</v>
      </c>
      <c r="O119" s="21">
        <f t="shared" si="21"/>
        <v>6.17</v>
      </c>
      <c r="P119" s="4">
        <f t="shared" si="22"/>
        <v>12.57</v>
      </c>
      <c r="Q119" s="4">
        <f t="shared" si="23"/>
        <v>6.17</v>
      </c>
      <c r="R119" s="4">
        <f t="shared" si="24"/>
        <v>6.17</v>
      </c>
      <c r="S119" s="4">
        <f t="shared" si="25"/>
        <v>11.84</v>
      </c>
      <c r="T119" s="4">
        <f t="shared" si="26"/>
        <v>12.57</v>
      </c>
      <c r="U119" s="4">
        <f t="shared" si="27"/>
        <v>20.239999999999998</v>
      </c>
      <c r="V119" s="4">
        <f t="shared" si="28"/>
        <v>11.84</v>
      </c>
      <c r="W119" s="4">
        <f t="shared" si="29"/>
        <v>11.84</v>
      </c>
      <c r="X119" s="4">
        <f t="shared" si="30"/>
        <v>19.11</v>
      </c>
      <c r="Y119" s="4">
        <f t="shared" si="31"/>
        <v>12.969999999999999</v>
      </c>
      <c r="Z119" s="4">
        <f t="shared" si="32"/>
        <v>18.240000000000002</v>
      </c>
      <c r="AA119" s="4">
        <f t="shared" si="33"/>
        <v>11.84</v>
      </c>
      <c r="AB119" s="4">
        <f t="shared" si="34"/>
        <v>12.57</v>
      </c>
      <c r="AC119" s="4">
        <f t="shared" si="35"/>
        <v>19.369999999999997</v>
      </c>
      <c r="AD119" s="4">
        <f t="shared" si="36"/>
        <v>19.34</v>
      </c>
      <c r="AE119" s="4">
        <f t="shared" si="37"/>
        <v>6.17</v>
      </c>
      <c r="AF119" s="4">
        <f t="shared" si="38"/>
        <v>6.17</v>
      </c>
      <c r="AG119" s="4">
        <f t="shared" si="39"/>
        <v>12.94</v>
      </c>
      <c r="AH119" s="4">
        <f t="shared" si="40"/>
        <v>12.969999999999999</v>
      </c>
      <c r="AI119" s="4">
        <f t="shared" si="41"/>
        <v>12.07</v>
      </c>
    </row>
    <row r="120" spans="1:35" x14ac:dyDescent="0.25">
      <c r="A120" s="1" t="s">
        <v>495</v>
      </c>
      <c r="B120" s="4" t="s">
        <v>1102</v>
      </c>
      <c r="C120" s="20">
        <f>Điểm!E120</f>
        <v>6.13</v>
      </c>
      <c r="D120" s="20">
        <f>Điểm!F120</f>
        <v>0</v>
      </c>
      <c r="E120" s="20">
        <f>Điểm!G120</f>
        <v>0</v>
      </c>
      <c r="F120" s="20">
        <f>Điểm!H120</f>
        <v>0</v>
      </c>
      <c r="G120" s="20">
        <f>Điểm!I120</f>
        <v>6.53</v>
      </c>
      <c r="H120" s="20">
        <f>Điểm!J120</f>
        <v>7.03</v>
      </c>
      <c r="I120" s="20">
        <f>Điểm!K120</f>
        <v>6.83</v>
      </c>
      <c r="J120" s="20">
        <f>Điểm!L120</f>
        <v>6.4</v>
      </c>
      <c r="K120" s="20">
        <f>Điểm!M120</f>
        <v>0</v>
      </c>
      <c r="L120" s="20">
        <f>Điểm!N120</f>
        <v>0</v>
      </c>
      <c r="M120" s="20">
        <f>Điểm!O120</f>
        <v>0</v>
      </c>
      <c r="O120" s="21">
        <f t="shared" si="21"/>
        <v>6.13</v>
      </c>
      <c r="P120" s="4">
        <f t="shared" si="22"/>
        <v>12.530000000000001</v>
      </c>
      <c r="Q120" s="4">
        <f t="shared" si="23"/>
        <v>6.13</v>
      </c>
      <c r="R120" s="4">
        <f t="shared" si="24"/>
        <v>6.13</v>
      </c>
      <c r="S120" s="4">
        <f t="shared" si="25"/>
        <v>12.66</v>
      </c>
      <c r="T120" s="4">
        <f t="shared" si="26"/>
        <v>12.530000000000001</v>
      </c>
      <c r="U120" s="4">
        <f t="shared" si="27"/>
        <v>20.39</v>
      </c>
      <c r="V120" s="4">
        <f t="shared" si="28"/>
        <v>12.66</v>
      </c>
      <c r="W120" s="4">
        <f t="shared" si="29"/>
        <v>12.66</v>
      </c>
      <c r="X120" s="4">
        <f t="shared" si="30"/>
        <v>19.490000000000002</v>
      </c>
      <c r="Y120" s="4">
        <f t="shared" si="31"/>
        <v>13.56</v>
      </c>
      <c r="Z120" s="4">
        <f t="shared" si="32"/>
        <v>19.060000000000002</v>
      </c>
      <c r="AA120" s="4">
        <f t="shared" si="33"/>
        <v>12.66</v>
      </c>
      <c r="AB120" s="4">
        <f t="shared" si="34"/>
        <v>12.530000000000001</v>
      </c>
      <c r="AC120" s="4">
        <f t="shared" si="35"/>
        <v>19.96</v>
      </c>
      <c r="AD120" s="4">
        <f t="shared" si="36"/>
        <v>19.759999999999998</v>
      </c>
      <c r="AE120" s="4">
        <f t="shared" si="37"/>
        <v>6.13</v>
      </c>
      <c r="AF120" s="4">
        <f t="shared" si="38"/>
        <v>6.13</v>
      </c>
      <c r="AG120" s="4">
        <f t="shared" si="39"/>
        <v>13.36</v>
      </c>
      <c r="AH120" s="4">
        <f t="shared" si="40"/>
        <v>13.56</v>
      </c>
      <c r="AI120" s="4">
        <f t="shared" si="41"/>
        <v>12.93</v>
      </c>
    </row>
    <row r="121" spans="1:35" x14ac:dyDescent="0.25">
      <c r="A121" s="1" t="s">
        <v>499</v>
      </c>
      <c r="B121" s="4" t="s">
        <v>1103</v>
      </c>
      <c r="C121" s="20">
        <f>Điểm!E121</f>
        <v>5.57</v>
      </c>
      <c r="D121" s="20">
        <f>Điểm!F121</f>
        <v>0</v>
      </c>
      <c r="E121" s="20">
        <f>Điểm!G121</f>
        <v>0</v>
      </c>
      <c r="F121" s="20">
        <f>Điểm!H121</f>
        <v>0</v>
      </c>
      <c r="G121" s="20">
        <f>Điểm!I121</f>
        <v>6.17</v>
      </c>
      <c r="H121" s="20">
        <f>Điểm!J121</f>
        <v>6.1</v>
      </c>
      <c r="I121" s="20">
        <f>Điểm!K121</f>
        <v>7.3</v>
      </c>
      <c r="J121" s="20">
        <f>Điểm!L121</f>
        <v>6.03</v>
      </c>
      <c r="K121" s="20">
        <f>Điểm!M121</f>
        <v>0</v>
      </c>
      <c r="L121" s="20">
        <f>Điểm!N121</f>
        <v>0</v>
      </c>
      <c r="M121" s="20">
        <f>Điểm!O121</f>
        <v>0</v>
      </c>
      <c r="O121" s="21">
        <f t="shared" si="21"/>
        <v>5.57</v>
      </c>
      <c r="P121" s="4">
        <f t="shared" si="22"/>
        <v>11.600000000000001</v>
      </c>
      <c r="Q121" s="4">
        <f t="shared" si="23"/>
        <v>5.57</v>
      </c>
      <c r="R121" s="4">
        <f t="shared" si="24"/>
        <v>5.57</v>
      </c>
      <c r="S121" s="4">
        <f t="shared" si="25"/>
        <v>11.74</v>
      </c>
      <c r="T121" s="4">
        <f t="shared" si="26"/>
        <v>11.600000000000001</v>
      </c>
      <c r="U121" s="4">
        <f t="shared" si="27"/>
        <v>19.57</v>
      </c>
      <c r="V121" s="4">
        <f t="shared" si="28"/>
        <v>11.74</v>
      </c>
      <c r="W121" s="4">
        <f t="shared" si="29"/>
        <v>11.74</v>
      </c>
      <c r="X121" s="4">
        <f t="shared" si="30"/>
        <v>19.04</v>
      </c>
      <c r="Y121" s="4">
        <f t="shared" si="31"/>
        <v>12.27</v>
      </c>
      <c r="Z121" s="4">
        <f t="shared" si="32"/>
        <v>17.77</v>
      </c>
      <c r="AA121" s="4">
        <f t="shared" si="33"/>
        <v>11.74</v>
      </c>
      <c r="AB121" s="4">
        <f t="shared" si="34"/>
        <v>11.600000000000001</v>
      </c>
      <c r="AC121" s="4">
        <f t="shared" si="35"/>
        <v>18.3</v>
      </c>
      <c r="AD121" s="4">
        <f t="shared" si="36"/>
        <v>19.5</v>
      </c>
      <c r="AE121" s="4">
        <f t="shared" si="37"/>
        <v>5.57</v>
      </c>
      <c r="AF121" s="4">
        <f t="shared" si="38"/>
        <v>5.57</v>
      </c>
      <c r="AG121" s="4">
        <f t="shared" si="39"/>
        <v>13.469999999999999</v>
      </c>
      <c r="AH121" s="4">
        <f t="shared" si="40"/>
        <v>12.27</v>
      </c>
      <c r="AI121" s="4">
        <f t="shared" si="41"/>
        <v>12.2</v>
      </c>
    </row>
    <row r="122" spans="1:35" x14ac:dyDescent="0.25">
      <c r="A122" s="1" t="s">
        <v>503</v>
      </c>
      <c r="B122" s="4" t="s">
        <v>1104</v>
      </c>
      <c r="C122" s="20">
        <f>Điểm!E122</f>
        <v>6.6</v>
      </c>
      <c r="D122" s="20">
        <f>Điểm!F122</f>
        <v>7.23</v>
      </c>
      <c r="E122" s="20">
        <f>Điểm!G122</f>
        <v>0</v>
      </c>
      <c r="F122" s="20">
        <f>Điểm!H122</f>
        <v>0</v>
      </c>
      <c r="G122" s="20">
        <f>Điểm!I122</f>
        <v>7.37</v>
      </c>
      <c r="H122" s="20">
        <f>Điểm!J122</f>
        <v>8.9</v>
      </c>
      <c r="I122" s="20">
        <f>Điểm!K122</f>
        <v>7.37</v>
      </c>
      <c r="J122" s="20">
        <f>Điểm!L122</f>
        <v>7.27</v>
      </c>
      <c r="K122" s="20">
        <f>Điểm!M122</f>
        <v>0</v>
      </c>
      <c r="L122" s="20">
        <f>Điểm!N122</f>
        <v>7.8</v>
      </c>
      <c r="M122" s="20">
        <f>Điểm!O122</f>
        <v>0</v>
      </c>
      <c r="O122" s="21">
        <f t="shared" si="21"/>
        <v>13.83</v>
      </c>
      <c r="P122" s="4">
        <f t="shared" si="22"/>
        <v>21.1</v>
      </c>
      <c r="Q122" s="4">
        <f t="shared" si="23"/>
        <v>13.83</v>
      </c>
      <c r="R122" s="4">
        <f t="shared" si="24"/>
        <v>6.6</v>
      </c>
      <c r="S122" s="4">
        <f t="shared" si="25"/>
        <v>13.969999999999999</v>
      </c>
      <c r="T122" s="4">
        <f t="shared" si="26"/>
        <v>13.87</v>
      </c>
      <c r="U122" s="4">
        <f t="shared" si="27"/>
        <v>23.64</v>
      </c>
      <c r="V122" s="4">
        <f t="shared" si="28"/>
        <v>21.2</v>
      </c>
      <c r="W122" s="4">
        <f t="shared" si="29"/>
        <v>13.969999999999999</v>
      </c>
      <c r="X122" s="4">
        <f t="shared" si="30"/>
        <v>21.34</v>
      </c>
      <c r="Y122" s="4">
        <f t="shared" si="31"/>
        <v>24.07</v>
      </c>
      <c r="Z122" s="4">
        <f t="shared" si="32"/>
        <v>21.24</v>
      </c>
      <c r="AA122" s="4">
        <f t="shared" si="33"/>
        <v>13.969999999999999</v>
      </c>
      <c r="AB122" s="4">
        <f t="shared" si="34"/>
        <v>13.87</v>
      </c>
      <c r="AC122" s="4">
        <f t="shared" si="35"/>
        <v>23.54</v>
      </c>
      <c r="AD122" s="4">
        <f t="shared" si="36"/>
        <v>22.009999999999998</v>
      </c>
      <c r="AE122" s="4">
        <f t="shared" si="37"/>
        <v>6.6</v>
      </c>
      <c r="AF122" s="4">
        <f t="shared" si="38"/>
        <v>13.83</v>
      </c>
      <c r="AG122" s="4">
        <f t="shared" si="39"/>
        <v>14.74</v>
      </c>
      <c r="AH122" s="4">
        <f t="shared" si="40"/>
        <v>16.27</v>
      </c>
      <c r="AI122" s="4">
        <f t="shared" si="41"/>
        <v>22.439999999999998</v>
      </c>
    </row>
    <row r="123" spans="1:35" x14ac:dyDescent="0.25">
      <c r="A123" s="1" t="s">
        <v>506</v>
      </c>
      <c r="B123" s="4" t="s">
        <v>1105</v>
      </c>
      <c r="C123" s="20">
        <f>Điểm!E123</f>
        <v>6.4</v>
      </c>
      <c r="D123" s="20">
        <f>Điểm!F123</f>
        <v>6.67</v>
      </c>
      <c r="E123" s="20">
        <f>Điểm!G123</f>
        <v>5.43</v>
      </c>
      <c r="F123" s="20">
        <f>Điểm!H123</f>
        <v>0</v>
      </c>
      <c r="G123" s="20">
        <f>Điểm!I123</f>
        <v>6.37</v>
      </c>
      <c r="H123" s="20">
        <f>Điểm!J123</f>
        <v>6.87</v>
      </c>
      <c r="I123" s="20">
        <f>Điểm!K123</f>
        <v>6.83</v>
      </c>
      <c r="J123" s="20">
        <f>Điểm!L123</f>
        <v>6</v>
      </c>
      <c r="K123" s="20">
        <f>Điểm!M123</f>
        <v>0</v>
      </c>
      <c r="L123" s="20">
        <f>Điểm!N123</f>
        <v>0</v>
      </c>
      <c r="M123" s="20">
        <f>Điểm!O123</f>
        <v>0</v>
      </c>
      <c r="O123" s="21">
        <f t="shared" si="21"/>
        <v>18.5</v>
      </c>
      <c r="P123" s="4">
        <f t="shared" si="22"/>
        <v>19.07</v>
      </c>
      <c r="Q123" s="4">
        <f t="shared" si="23"/>
        <v>13.07</v>
      </c>
      <c r="R123" s="4">
        <f t="shared" si="24"/>
        <v>11.83</v>
      </c>
      <c r="S123" s="4">
        <f t="shared" si="25"/>
        <v>12.77</v>
      </c>
      <c r="T123" s="4">
        <f t="shared" si="26"/>
        <v>12.4</v>
      </c>
      <c r="U123" s="4">
        <f t="shared" si="27"/>
        <v>20.07</v>
      </c>
      <c r="V123" s="4">
        <f t="shared" si="28"/>
        <v>19.440000000000001</v>
      </c>
      <c r="W123" s="4">
        <f t="shared" si="29"/>
        <v>18.2</v>
      </c>
      <c r="X123" s="4">
        <f t="shared" si="30"/>
        <v>19.600000000000001</v>
      </c>
      <c r="Y123" s="4">
        <f t="shared" si="31"/>
        <v>13.24</v>
      </c>
      <c r="Z123" s="4">
        <f t="shared" si="32"/>
        <v>18.77</v>
      </c>
      <c r="AA123" s="4">
        <f t="shared" si="33"/>
        <v>12.77</v>
      </c>
      <c r="AB123" s="4">
        <f t="shared" si="34"/>
        <v>17.829999999999998</v>
      </c>
      <c r="AC123" s="4">
        <f t="shared" si="35"/>
        <v>19.240000000000002</v>
      </c>
      <c r="AD123" s="4">
        <f t="shared" si="36"/>
        <v>19.2</v>
      </c>
      <c r="AE123" s="4">
        <f t="shared" si="37"/>
        <v>11.83</v>
      </c>
      <c r="AF123" s="4">
        <f t="shared" si="38"/>
        <v>13.07</v>
      </c>
      <c r="AG123" s="4">
        <f t="shared" si="39"/>
        <v>13.2</v>
      </c>
      <c r="AH123" s="4">
        <f t="shared" si="40"/>
        <v>13.24</v>
      </c>
      <c r="AI123" s="4">
        <f t="shared" si="41"/>
        <v>12.370000000000001</v>
      </c>
    </row>
    <row r="124" spans="1:35" x14ac:dyDescent="0.25">
      <c r="A124" s="1" t="s">
        <v>509</v>
      </c>
      <c r="B124" s="4" t="s">
        <v>1106</v>
      </c>
      <c r="C124" s="20">
        <f>Điểm!E124</f>
        <v>8.33</v>
      </c>
      <c r="D124" s="20">
        <f>Điểm!F124</f>
        <v>0</v>
      </c>
      <c r="E124" s="20">
        <f>Điểm!G124</f>
        <v>0</v>
      </c>
      <c r="F124" s="20">
        <f>Điểm!H124</f>
        <v>0</v>
      </c>
      <c r="G124" s="20">
        <f>Điểm!I124</f>
        <v>6.83</v>
      </c>
      <c r="H124" s="20">
        <f>Điểm!J124</f>
        <v>7.57</v>
      </c>
      <c r="I124" s="20">
        <f>Điểm!K124</f>
        <v>8.1300000000000008</v>
      </c>
      <c r="J124" s="20">
        <f>Điểm!L124</f>
        <v>7.63</v>
      </c>
      <c r="K124" s="20">
        <f>Điểm!M124</f>
        <v>0</v>
      </c>
      <c r="L124" s="20">
        <f>Điểm!N124</f>
        <v>0</v>
      </c>
      <c r="M124" s="20">
        <f>Điểm!O124</f>
        <v>0</v>
      </c>
      <c r="O124" s="21">
        <f t="shared" si="21"/>
        <v>8.33</v>
      </c>
      <c r="P124" s="4">
        <f t="shared" si="22"/>
        <v>15.96</v>
      </c>
      <c r="Q124" s="4">
        <f t="shared" si="23"/>
        <v>8.33</v>
      </c>
      <c r="R124" s="4">
        <f t="shared" si="24"/>
        <v>8.33</v>
      </c>
      <c r="S124" s="4">
        <f t="shared" si="25"/>
        <v>15.16</v>
      </c>
      <c r="T124" s="4">
        <f t="shared" si="26"/>
        <v>15.96</v>
      </c>
      <c r="U124" s="4">
        <f t="shared" si="27"/>
        <v>22.53</v>
      </c>
      <c r="V124" s="4">
        <f t="shared" si="28"/>
        <v>15.16</v>
      </c>
      <c r="W124" s="4">
        <f t="shared" si="29"/>
        <v>15.16</v>
      </c>
      <c r="X124" s="4">
        <f t="shared" si="30"/>
        <v>23.29</v>
      </c>
      <c r="Y124" s="4">
        <f t="shared" si="31"/>
        <v>14.4</v>
      </c>
      <c r="Z124" s="4">
        <f t="shared" si="32"/>
        <v>22.79</v>
      </c>
      <c r="AA124" s="4">
        <f t="shared" si="33"/>
        <v>15.16</v>
      </c>
      <c r="AB124" s="4">
        <f t="shared" si="34"/>
        <v>15.96</v>
      </c>
      <c r="AC124" s="4">
        <f t="shared" si="35"/>
        <v>22.03</v>
      </c>
      <c r="AD124" s="4">
        <f t="shared" si="36"/>
        <v>22.59</v>
      </c>
      <c r="AE124" s="4">
        <f t="shared" si="37"/>
        <v>8.33</v>
      </c>
      <c r="AF124" s="4">
        <f t="shared" si="38"/>
        <v>8.33</v>
      </c>
      <c r="AG124" s="4">
        <f t="shared" si="39"/>
        <v>14.96</v>
      </c>
      <c r="AH124" s="4">
        <f t="shared" si="40"/>
        <v>14.4</v>
      </c>
      <c r="AI124" s="4">
        <f t="shared" si="41"/>
        <v>14.46</v>
      </c>
    </row>
    <row r="125" spans="1:35" x14ac:dyDescent="0.25">
      <c r="A125" s="1" t="s">
        <v>514</v>
      </c>
      <c r="B125" s="4" t="s">
        <v>1107</v>
      </c>
      <c r="C125" s="20">
        <f>Điểm!E125</f>
        <v>6.2</v>
      </c>
      <c r="D125" s="20">
        <f>Điểm!F125</f>
        <v>6.33</v>
      </c>
      <c r="E125" s="20">
        <f>Điểm!G125</f>
        <v>6.47</v>
      </c>
      <c r="F125" s="20">
        <f>Điểm!H125</f>
        <v>0</v>
      </c>
      <c r="G125" s="20">
        <f>Điểm!I125</f>
        <v>0</v>
      </c>
      <c r="H125" s="20">
        <f>Điểm!J125</f>
        <v>0</v>
      </c>
      <c r="I125" s="20">
        <f>Điểm!K125</f>
        <v>0</v>
      </c>
      <c r="J125" s="20">
        <f>Điểm!L125</f>
        <v>6.1</v>
      </c>
      <c r="K125" s="20">
        <f>Điểm!M125</f>
        <v>0</v>
      </c>
      <c r="L125" s="20">
        <f>Điểm!N125</f>
        <v>0</v>
      </c>
      <c r="M125" s="20">
        <f>Điểm!O125</f>
        <v>0</v>
      </c>
      <c r="O125" s="21">
        <f t="shared" si="21"/>
        <v>19</v>
      </c>
      <c r="P125" s="4">
        <f t="shared" si="22"/>
        <v>18.630000000000003</v>
      </c>
      <c r="Q125" s="4">
        <f t="shared" si="23"/>
        <v>12.530000000000001</v>
      </c>
      <c r="R125" s="4">
        <f t="shared" si="24"/>
        <v>12.67</v>
      </c>
      <c r="S125" s="4">
        <f t="shared" si="25"/>
        <v>6.2</v>
      </c>
      <c r="T125" s="4">
        <f t="shared" si="26"/>
        <v>12.3</v>
      </c>
      <c r="U125" s="4">
        <f t="shared" si="27"/>
        <v>0</v>
      </c>
      <c r="V125" s="4">
        <f t="shared" si="28"/>
        <v>12.530000000000001</v>
      </c>
      <c r="W125" s="4">
        <f t="shared" si="29"/>
        <v>12.67</v>
      </c>
      <c r="X125" s="4">
        <f t="shared" si="30"/>
        <v>6.2</v>
      </c>
      <c r="Y125" s="4">
        <f t="shared" si="31"/>
        <v>0</v>
      </c>
      <c r="Z125" s="4">
        <f t="shared" si="32"/>
        <v>12.3</v>
      </c>
      <c r="AA125" s="4">
        <f t="shared" si="33"/>
        <v>6.2</v>
      </c>
      <c r="AB125" s="4">
        <f t="shared" si="34"/>
        <v>18.77</v>
      </c>
      <c r="AC125" s="4">
        <f t="shared" si="35"/>
        <v>6.1</v>
      </c>
      <c r="AD125" s="4">
        <f t="shared" si="36"/>
        <v>6.1</v>
      </c>
      <c r="AE125" s="4">
        <f t="shared" si="37"/>
        <v>12.67</v>
      </c>
      <c r="AF125" s="4">
        <f t="shared" si="38"/>
        <v>12.530000000000001</v>
      </c>
      <c r="AG125" s="4">
        <f t="shared" si="39"/>
        <v>0</v>
      </c>
      <c r="AH125" s="4">
        <f t="shared" si="40"/>
        <v>0</v>
      </c>
      <c r="AI125" s="4">
        <f t="shared" si="41"/>
        <v>6.1</v>
      </c>
    </row>
    <row r="126" spans="1:35" x14ac:dyDescent="0.25">
      <c r="A126" s="1" t="s">
        <v>518</v>
      </c>
      <c r="B126" s="4" t="s">
        <v>1108</v>
      </c>
      <c r="C126" s="20">
        <f>Điểm!E126</f>
        <v>5.3</v>
      </c>
      <c r="D126" s="20">
        <f>Điểm!F126</f>
        <v>5.63</v>
      </c>
      <c r="E126" s="20">
        <f>Điểm!G126</f>
        <v>5.2</v>
      </c>
      <c r="F126" s="20">
        <f>Điểm!H126</f>
        <v>6.73</v>
      </c>
      <c r="G126" s="20">
        <f>Điểm!I126</f>
        <v>0</v>
      </c>
      <c r="H126" s="20">
        <f>Điểm!J126</f>
        <v>0</v>
      </c>
      <c r="I126" s="20">
        <f>Điểm!K126</f>
        <v>0</v>
      </c>
      <c r="J126" s="20">
        <f>Điểm!L126</f>
        <v>5.37</v>
      </c>
      <c r="K126" s="20">
        <f>Điểm!M126</f>
        <v>0</v>
      </c>
      <c r="L126" s="20">
        <f>Điểm!N126</f>
        <v>0</v>
      </c>
      <c r="M126" s="20">
        <f>Điểm!O126</f>
        <v>0</v>
      </c>
      <c r="O126" s="21">
        <f t="shared" si="21"/>
        <v>16.13</v>
      </c>
      <c r="P126" s="4">
        <f t="shared" si="22"/>
        <v>16.3</v>
      </c>
      <c r="Q126" s="4">
        <f t="shared" si="23"/>
        <v>17.66</v>
      </c>
      <c r="R126" s="4">
        <f t="shared" si="24"/>
        <v>17.23</v>
      </c>
      <c r="S126" s="4">
        <f t="shared" si="25"/>
        <v>12.030000000000001</v>
      </c>
      <c r="T126" s="4">
        <f t="shared" si="26"/>
        <v>17.400000000000002</v>
      </c>
      <c r="U126" s="4">
        <f t="shared" si="27"/>
        <v>0</v>
      </c>
      <c r="V126" s="4">
        <f t="shared" si="28"/>
        <v>10.93</v>
      </c>
      <c r="W126" s="4">
        <f t="shared" si="29"/>
        <v>10.5</v>
      </c>
      <c r="X126" s="4">
        <f t="shared" si="30"/>
        <v>5.3</v>
      </c>
      <c r="Y126" s="4">
        <f t="shared" si="31"/>
        <v>0</v>
      </c>
      <c r="Z126" s="4">
        <f t="shared" si="32"/>
        <v>10.67</v>
      </c>
      <c r="AA126" s="4">
        <f t="shared" si="33"/>
        <v>5.3</v>
      </c>
      <c r="AB126" s="4">
        <f t="shared" si="34"/>
        <v>15.870000000000001</v>
      </c>
      <c r="AC126" s="4">
        <f t="shared" si="35"/>
        <v>5.37</v>
      </c>
      <c r="AD126" s="4">
        <f t="shared" si="36"/>
        <v>5.37</v>
      </c>
      <c r="AE126" s="4">
        <f t="shared" si="37"/>
        <v>10.5</v>
      </c>
      <c r="AF126" s="4">
        <f t="shared" si="38"/>
        <v>10.93</v>
      </c>
      <c r="AG126" s="4">
        <f t="shared" si="39"/>
        <v>0</v>
      </c>
      <c r="AH126" s="4">
        <f t="shared" si="40"/>
        <v>0</v>
      </c>
      <c r="AI126" s="4">
        <f t="shared" si="41"/>
        <v>5.37</v>
      </c>
    </row>
    <row r="127" spans="1:35" x14ac:dyDescent="0.25">
      <c r="A127" s="1" t="s">
        <v>522</v>
      </c>
      <c r="B127" s="4" t="s">
        <v>1109</v>
      </c>
      <c r="C127" s="20">
        <f>Điểm!E127</f>
        <v>8.8000000000000007</v>
      </c>
      <c r="D127" s="20">
        <f>Điểm!F127</f>
        <v>0</v>
      </c>
      <c r="E127" s="20">
        <f>Điểm!G127</f>
        <v>0</v>
      </c>
      <c r="F127" s="20">
        <f>Điểm!H127</f>
        <v>0</v>
      </c>
      <c r="G127" s="20">
        <f>Điểm!I127</f>
        <v>8.17</v>
      </c>
      <c r="H127" s="20">
        <f>Điểm!J127</f>
        <v>8.9700000000000006</v>
      </c>
      <c r="I127" s="20">
        <f>Điểm!K127</f>
        <v>8.8699999999999992</v>
      </c>
      <c r="J127" s="20">
        <f>Điểm!L127</f>
        <v>8.4</v>
      </c>
      <c r="K127" s="20">
        <f>Điểm!M127</f>
        <v>0</v>
      </c>
      <c r="L127" s="20">
        <f>Điểm!N127</f>
        <v>0</v>
      </c>
      <c r="M127" s="20">
        <f>Điểm!O127</f>
        <v>0</v>
      </c>
      <c r="O127" s="21">
        <f t="shared" si="21"/>
        <v>8.8000000000000007</v>
      </c>
      <c r="P127" s="4">
        <f t="shared" si="22"/>
        <v>17.200000000000003</v>
      </c>
      <c r="Q127" s="4">
        <f t="shared" si="23"/>
        <v>8.8000000000000007</v>
      </c>
      <c r="R127" s="4">
        <f t="shared" si="24"/>
        <v>8.8000000000000007</v>
      </c>
      <c r="S127" s="4">
        <f t="shared" si="25"/>
        <v>16.97</v>
      </c>
      <c r="T127" s="4">
        <f t="shared" si="26"/>
        <v>17.200000000000003</v>
      </c>
      <c r="U127" s="4">
        <f t="shared" si="27"/>
        <v>26.009999999999998</v>
      </c>
      <c r="V127" s="4">
        <f t="shared" si="28"/>
        <v>16.97</v>
      </c>
      <c r="W127" s="4">
        <f t="shared" si="29"/>
        <v>16.97</v>
      </c>
      <c r="X127" s="4">
        <f t="shared" si="30"/>
        <v>25.839999999999996</v>
      </c>
      <c r="Y127" s="4">
        <f t="shared" si="31"/>
        <v>17.14</v>
      </c>
      <c r="Z127" s="4">
        <f t="shared" si="32"/>
        <v>25.369999999999997</v>
      </c>
      <c r="AA127" s="4">
        <f t="shared" si="33"/>
        <v>16.97</v>
      </c>
      <c r="AB127" s="4">
        <f t="shared" si="34"/>
        <v>17.200000000000003</v>
      </c>
      <c r="AC127" s="4">
        <f t="shared" si="35"/>
        <v>25.54</v>
      </c>
      <c r="AD127" s="4">
        <f t="shared" si="36"/>
        <v>25.439999999999998</v>
      </c>
      <c r="AE127" s="4">
        <f t="shared" si="37"/>
        <v>8.8000000000000007</v>
      </c>
      <c r="AF127" s="4">
        <f t="shared" si="38"/>
        <v>8.8000000000000007</v>
      </c>
      <c r="AG127" s="4">
        <f t="shared" si="39"/>
        <v>17.04</v>
      </c>
      <c r="AH127" s="4">
        <f t="shared" si="40"/>
        <v>17.14</v>
      </c>
      <c r="AI127" s="4">
        <f t="shared" si="41"/>
        <v>16.57</v>
      </c>
    </row>
    <row r="128" spans="1:35" x14ac:dyDescent="0.25">
      <c r="A128" s="1" t="s">
        <v>525</v>
      </c>
      <c r="B128" s="4" t="s">
        <v>1110</v>
      </c>
      <c r="C128" s="20">
        <f>Điểm!E128</f>
        <v>7.33</v>
      </c>
      <c r="D128" s="20">
        <f>Điểm!F128</f>
        <v>0</v>
      </c>
      <c r="E128" s="20">
        <f>Điểm!G128</f>
        <v>0</v>
      </c>
      <c r="F128" s="20">
        <f>Điểm!H128</f>
        <v>0</v>
      </c>
      <c r="G128" s="20">
        <f>Điểm!I128</f>
        <v>7.57</v>
      </c>
      <c r="H128" s="20">
        <f>Điểm!J128</f>
        <v>8.9</v>
      </c>
      <c r="I128" s="20">
        <f>Điểm!K128</f>
        <v>8.1300000000000008</v>
      </c>
      <c r="J128" s="20">
        <f>Điểm!L128</f>
        <v>7.17</v>
      </c>
      <c r="K128" s="20">
        <f>Điểm!M128</f>
        <v>0</v>
      </c>
      <c r="L128" s="20">
        <f>Điểm!N128</f>
        <v>0</v>
      </c>
      <c r="M128" s="20">
        <f>Điểm!O128</f>
        <v>0</v>
      </c>
      <c r="O128" s="21">
        <f t="shared" si="21"/>
        <v>7.33</v>
      </c>
      <c r="P128" s="4">
        <f t="shared" si="22"/>
        <v>14.5</v>
      </c>
      <c r="Q128" s="4">
        <f t="shared" si="23"/>
        <v>7.33</v>
      </c>
      <c r="R128" s="4">
        <f t="shared" si="24"/>
        <v>7.33</v>
      </c>
      <c r="S128" s="4">
        <f t="shared" si="25"/>
        <v>14.9</v>
      </c>
      <c r="T128" s="4">
        <f t="shared" si="26"/>
        <v>14.5</v>
      </c>
      <c r="U128" s="4">
        <f t="shared" si="27"/>
        <v>24.6</v>
      </c>
      <c r="V128" s="4">
        <f t="shared" si="28"/>
        <v>14.9</v>
      </c>
      <c r="W128" s="4">
        <f t="shared" si="29"/>
        <v>14.9</v>
      </c>
      <c r="X128" s="4">
        <f t="shared" si="30"/>
        <v>23.03</v>
      </c>
      <c r="Y128" s="4">
        <f t="shared" si="31"/>
        <v>16.47</v>
      </c>
      <c r="Z128" s="4">
        <f t="shared" si="32"/>
        <v>22.07</v>
      </c>
      <c r="AA128" s="4">
        <f t="shared" si="33"/>
        <v>14.9</v>
      </c>
      <c r="AB128" s="4">
        <f t="shared" si="34"/>
        <v>14.5</v>
      </c>
      <c r="AC128" s="4">
        <f t="shared" si="35"/>
        <v>23.64</v>
      </c>
      <c r="AD128" s="4">
        <f t="shared" si="36"/>
        <v>22.87</v>
      </c>
      <c r="AE128" s="4">
        <f t="shared" si="37"/>
        <v>7.33</v>
      </c>
      <c r="AF128" s="4">
        <f t="shared" si="38"/>
        <v>7.33</v>
      </c>
      <c r="AG128" s="4">
        <f t="shared" si="39"/>
        <v>15.700000000000001</v>
      </c>
      <c r="AH128" s="4">
        <f t="shared" si="40"/>
        <v>16.47</v>
      </c>
      <c r="AI128" s="4">
        <f t="shared" si="41"/>
        <v>14.74</v>
      </c>
    </row>
    <row r="129" spans="1:35" x14ac:dyDescent="0.25">
      <c r="A129" s="1" t="s">
        <v>528</v>
      </c>
      <c r="B129" s="4" t="s">
        <v>1111</v>
      </c>
      <c r="C129" s="20">
        <f>Điểm!E129</f>
        <v>5.17</v>
      </c>
      <c r="D129" s="20">
        <f>Điểm!F129</f>
        <v>0</v>
      </c>
      <c r="E129" s="20">
        <f>Điểm!G129</f>
        <v>0</v>
      </c>
      <c r="F129" s="20">
        <f>Điểm!H129</f>
        <v>0</v>
      </c>
      <c r="G129" s="20">
        <f>Điểm!I129</f>
        <v>5.03</v>
      </c>
      <c r="H129" s="20">
        <f>Điểm!J129</f>
        <v>4.17</v>
      </c>
      <c r="I129" s="20">
        <f>Điểm!K129</f>
        <v>5.23</v>
      </c>
      <c r="J129" s="20">
        <f>Điểm!L129</f>
        <v>6.33</v>
      </c>
      <c r="K129" s="20">
        <f>Điểm!M129</f>
        <v>0</v>
      </c>
      <c r="L129" s="20">
        <f>Điểm!N129</f>
        <v>0</v>
      </c>
      <c r="M129" s="20">
        <f>Điểm!O129</f>
        <v>0</v>
      </c>
      <c r="O129" s="21">
        <f t="shared" si="21"/>
        <v>5.17</v>
      </c>
      <c r="P129" s="4">
        <f t="shared" si="22"/>
        <v>11.5</v>
      </c>
      <c r="Q129" s="4">
        <f t="shared" si="23"/>
        <v>5.17</v>
      </c>
      <c r="R129" s="4">
        <f t="shared" si="24"/>
        <v>5.17</v>
      </c>
      <c r="S129" s="4">
        <f t="shared" si="25"/>
        <v>10.199999999999999</v>
      </c>
      <c r="T129" s="4">
        <f t="shared" si="26"/>
        <v>11.5</v>
      </c>
      <c r="U129" s="4">
        <f t="shared" si="27"/>
        <v>14.43</v>
      </c>
      <c r="V129" s="4">
        <f t="shared" si="28"/>
        <v>10.199999999999999</v>
      </c>
      <c r="W129" s="4">
        <f t="shared" si="29"/>
        <v>10.199999999999999</v>
      </c>
      <c r="X129" s="4">
        <f t="shared" si="30"/>
        <v>15.43</v>
      </c>
      <c r="Y129" s="4">
        <f t="shared" si="31"/>
        <v>9.1999999999999993</v>
      </c>
      <c r="Z129" s="4">
        <f t="shared" si="32"/>
        <v>16.53</v>
      </c>
      <c r="AA129" s="4">
        <f t="shared" si="33"/>
        <v>10.199999999999999</v>
      </c>
      <c r="AB129" s="4">
        <f t="shared" si="34"/>
        <v>11.5</v>
      </c>
      <c r="AC129" s="4">
        <f t="shared" si="35"/>
        <v>15.53</v>
      </c>
      <c r="AD129" s="4">
        <f t="shared" si="36"/>
        <v>16.590000000000003</v>
      </c>
      <c r="AE129" s="4">
        <f t="shared" si="37"/>
        <v>5.17</v>
      </c>
      <c r="AF129" s="4">
        <f t="shared" si="38"/>
        <v>5.17</v>
      </c>
      <c r="AG129" s="4">
        <f t="shared" si="39"/>
        <v>10.260000000000002</v>
      </c>
      <c r="AH129" s="4">
        <f t="shared" si="40"/>
        <v>9.1999999999999993</v>
      </c>
      <c r="AI129" s="4">
        <f t="shared" si="41"/>
        <v>11.36</v>
      </c>
    </row>
    <row r="130" spans="1:35" x14ac:dyDescent="0.25">
      <c r="A130" s="1" t="s">
        <v>531</v>
      </c>
      <c r="B130" s="4" t="s">
        <v>1112</v>
      </c>
      <c r="C130" s="20">
        <f>Điểm!E130</f>
        <v>7.73</v>
      </c>
      <c r="D130" s="20">
        <f>Điểm!F130</f>
        <v>0</v>
      </c>
      <c r="E130" s="20">
        <f>Điểm!G130</f>
        <v>0</v>
      </c>
      <c r="F130" s="20">
        <f>Điểm!H130</f>
        <v>0</v>
      </c>
      <c r="G130" s="20">
        <f>Điểm!I130</f>
        <v>7.17</v>
      </c>
      <c r="H130" s="20">
        <f>Điểm!J130</f>
        <v>7.4</v>
      </c>
      <c r="I130" s="20">
        <f>Điểm!K130</f>
        <v>8.0299999999999994</v>
      </c>
      <c r="J130" s="20">
        <f>Điểm!L130</f>
        <v>6</v>
      </c>
      <c r="K130" s="20">
        <f>Điểm!M130</f>
        <v>0</v>
      </c>
      <c r="L130" s="20">
        <f>Điểm!N130</f>
        <v>0</v>
      </c>
      <c r="M130" s="20">
        <f>Điểm!O130</f>
        <v>0</v>
      </c>
      <c r="O130" s="21">
        <f t="shared" si="21"/>
        <v>7.73</v>
      </c>
      <c r="P130" s="4">
        <f t="shared" si="22"/>
        <v>13.73</v>
      </c>
      <c r="Q130" s="4">
        <f t="shared" si="23"/>
        <v>7.73</v>
      </c>
      <c r="R130" s="4">
        <f t="shared" si="24"/>
        <v>7.73</v>
      </c>
      <c r="S130" s="4">
        <f t="shared" si="25"/>
        <v>14.9</v>
      </c>
      <c r="T130" s="4">
        <f t="shared" si="26"/>
        <v>13.73</v>
      </c>
      <c r="U130" s="4">
        <f t="shared" si="27"/>
        <v>22.6</v>
      </c>
      <c r="V130" s="4">
        <f t="shared" si="28"/>
        <v>14.9</v>
      </c>
      <c r="W130" s="4">
        <f t="shared" si="29"/>
        <v>14.9</v>
      </c>
      <c r="X130" s="4">
        <f t="shared" si="30"/>
        <v>22.93</v>
      </c>
      <c r="Y130" s="4">
        <f t="shared" si="31"/>
        <v>14.57</v>
      </c>
      <c r="Z130" s="4">
        <f t="shared" si="32"/>
        <v>20.9</v>
      </c>
      <c r="AA130" s="4">
        <f t="shared" si="33"/>
        <v>14.9</v>
      </c>
      <c r="AB130" s="4">
        <f t="shared" si="34"/>
        <v>13.73</v>
      </c>
      <c r="AC130" s="4">
        <f t="shared" si="35"/>
        <v>20.57</v>
      </c>
      <c r="AD130" s="4">
        <f t="shared" si="36"/>
        <v>21.2</v>
      </c>
      <c r="AE130" s="4">
        <f t="shared" si="37"/>
        <v>7.73</v>
      </c>
      <c r="AF130" s="4">
        <f t="shared" si="38"/>
        <v>7.73</v>
      </c>
      <c r="AG130" s="4">
        <f t="shared" si="39"/>
        <v>15.2</v>
      </c>
      <c r="AH130" s="4">
        <f t="shared" si="40"/>
        <v>14.57</v>
      </c>
      <c r="AI130" s="4">
        <f t="shared" si="41"/>
        <v>13.17</v>
      </c>
    </row>
    <row r="131" spans="1:35" x14ac:dyDescent="0.25">
      <c r="A131" s="1" t="s">
        <v>534</v>
      </c>
      <c r="B131" s="4" t="s">
        <v>1113</v>
      </c>
      <c r="C131" s="20">
        <f>Điểm!E131</f>
        <v>7.9</v>
      </c>
      <c r="D131" s="20">
        <f>Điểm!F131</f>
        <v>7.37</v>
      </c>
      <c r="E131" s="20">
        <f>Điểm!G131</f>
        <v>7.53</v>
      </c>
      <c r="F131" s="20">
        <f>Điểm!H131</f>
        <v>0</v>
      </c>
      <c r="G131" s="20">
        <f>Điểm!I131</f>
        <v>6.47</v>
      </c>
      <c r="H131" s="20">
        <f>Điểm!J131</f>
        <v>0</v>
      </c>
      <c r="I131" s="20">
        <f>Điểm!K131</f>
        <v>0</v>
      </c>
      <c r="J131" s="20">
        <f>Điểm!L131</f>
        <v>7.23</v>
      </c>
      <c r="K131" s="20">
        <f>Điểm!M131</f>
        <v>0</v>
      </c>
      <c r="L131" s="20">
        <f>Điểm!N131</f>
        <v>0</v>
      </c>
      <c r="M131" s="20">
        <f>Điểm!O131</f>
        <v>0</v>
      </c>
      <c r="O131" s="21">
        <f t="shared" si="21"/>
        <v>22.8</v>
      </c>
      <c r="P131" s="4">
        <f t="shared" si="22"/>
        <v>22.5</v>
      </c>
      <c r="Q131" s="4">
        <f t="shared" si="23"/>
        <v>15.27</v>
      </c>
      <c r="R131" s="4">
        <f t="shared" si="24"/>
        <v>15.43</v>
      </c>
      <c r="S131" s="4">
        <f t="shared" si="25"/>
        <v>14.370000000000001</v>
      </c>
      <c r="T131" s="4">
        <f t="shared" si="26"/>
        <v>15.13</v>
      </c>
      <c r="U131" s="4">
        <f t="shared" si="27"/>
        <v>6.47</v>
      </c>
      <c r="V131" s="4">
        <f t="shared" si="28"/>
        <v>21.74</v>
      </c>
      <c r="W131" s="4">
        <f t="shared" si="29"/>
        <v>21.9</v>
      </c>
      <c r="X131" s="4">
        <f t="shared" si="30"/>
        <v>14.370000000000001</v>
      </c>
      <c r="Y131" s="4">
        <f t="shared" si="31"/>
        <v>6.47</v>
      </c>
      <c r="Z131" s="4">
        <f t="shared" si="32"/>
        <v>21.6</v>
      </c>
      <c r="AA131" s="4">
        <f t="shared" si="33"/>
        <v>14.370000000000001</v>
      </c>
      <c r="AB131" s="4">
        <f t="shared" si="34"/>
        <v>22.66</v>
      </c>
      <c r="AC131" s="4">
        <f t="shared" si="35"/>
        <v>13.7</v>
      </c>
      <c r="AD131" s="4">
        <f t="shared" si="36"/>
        <v>13.7</v>
      </c>
      <c r="AE131" s="4">
        <f t="shared" si="37"/>
        <v>15.43</v>
      </c>
      <c r="AF131" s="4">
        <f t="shared" si="38"/>
        <v>15.27</v>
      </c>
      <c r="AG131" s="4">
        <f t="shared" si="39"/>
        <v>6.47</v>
      </c>
      <c r="AH131" s="4">
        <f t="shared" si="40"/>
        <v>6.47</v>
      </c>
      <c r="AI131" s="4">
        <f t="shared" si="41"/>
        <v>13.7</v>
      </c>
    </row>
    <row r="132" spans="1:35" x14ac:dyDescent="0.25">
      <c r="A132" s="1" t="s">
        <v>538</v>
      </c>
      <c r="B132" s="4" t="s">
        <v>1114</v>
      </c>
      <c r="C132" s="20">
        <f>Điểm!E132</f>
        <v>4.53</v>
      </c>
      <c r="D132" s="20">
        <f>Điểm!F132</f>
        <v>5.63</v>
      </c>
      <c r="E132" s="20">
        <f>Điểm!G132</f>
        <v>4.97</v>
      </c>
      <c r="F132" s="20">
        <f>Điểm!H132</f>
        <v>6.17</v>
      </c>
      <c r="G132" s="20">
        <f>Điểm!I132</f>
        <v>0</v>
      </c>
      <c r="H132" s="20">
        <f>Điểm!J132</f>
        <v>0</v>
      </c>
      <c r="I132" s="20">
        <f>Điểm!K132</f>
        <v>0</v>
      </c>
      <c r="J132" s="20">
        <f>Điểm!L132</f>
        <v>3.6</v>
      </c>
      <c r="K132" s="20">
        <f>Điểm!M132</f>
        <v>0</v>
      </c>
      <c r="L132" s="20">
        <f>Điểm!N132</f>
        <v>0</v>
      </c>
      <c r="M132" s="20">
        <f>Điểm!O132</f>
        <v>0</v>
      </c>
      <c r="O132" s="21">
        <f t="shared" ref="O132:O186" si="42">C132+D132+E132</f>
        <v>15.129999999999999</v>
      </c>
      <c r="P132" s="4">
        <f t="shared" ref="P132:P186" si="43">C132+D132+J132</f>
        <v>13.76</v>
      </c>
      <c r="Q132" s="4">
        <f t="shared" ref="Q132:Q186" si="44">C132+D132+F132</f>
        <v>16.329999999999998</v>
      </c>
      <c r="R132" s="4">
        <f t="shared" ref="R132:R186" si="45">C132+E132+F132</f>
        <v>15.67</v>
      </c>
      <c r="S132" s="4">
        <f t="shared" ref="S132:S186" si="46">C132+F132+G132</f>
        <v>10.7</v>
      </c>
      <c r="T132" s="4">
        <f t="shared" ref="T132:T186" si="47">C132+F132+J132</f>
        <v>14.299999999999999</v>
      </c>
      <c r="U132" s="4">
        <f t="shared" ref="U132:U186" si="48">G132+H132+I132</f>
        <v>0</v>
      </c>
      <c r="V132" s="4">
        <f t="shared" ref="V132:V186" si="49">C132+D132+G132</f>
        <v>10.16</v>
      </c>
      <c r="W132" s="4">
        <f t="shared" ref="W132:W186" si="50">C132+E132+G132</f>
        <v>9.5</v>
      </c>
      <c r="X132" s="4">
        <f t="shared" ref="X132:X186" si="51">C132+G132+I132</f>
        <v>4.53</v>
      </c>
      <c r="Y132" s="4">
        <f t="shared" ref="Y132:Y186" si="52">G132+H132+L132</f>
        <v>0</v>
      </c>
      <c r="Z132" s="4">
        <f t="shared" ref="Z132:Z186" si="53">C132+G132+J132</f>
        <v>8.1300000000000008</v>
      </c>
      <c r="AA132" s="4">
        <f t="shared" ref="AA132:AA186" si="54">C132+G132+K132</f>
        <v>4.53</v>
      </c>
      <c r="AB132" s="4">
        <f t="shared" ref="AB132:AB186" si="55">C132+E132+J132</f>
        <v>13.1</v>
      </c>
      <c r="AC132" s="4">
        <f t="shared" ref="AC132:AC186" si="56">G132+H132+J132</f>
        <v>3.6</v>
      </c>
      <c r="AD132" s="4">
        <f t="shared" ref="AD132:AD186" si="57">G132+I132+J132</f>
        <v>3.6</v>
      </c>
      <c r="AE132" s="4">
        <f t="shared" ref="AE132:AE186" si="58">C132+E132+K132</f>
        <v>9.5</v>
      </c>
      <c r="AF132" s="4">
        <f t="shared" ref="AF132:AF186" si="59">C132+D132+K132</f>
        <v>10.16</v>
      </c>
      <c r="AG132" s="4">
        <f t="shared" ref="AG132:AG186" si="60">G132+I132+K132</f>
        <v>0</v>
      </c>
      <c r="AH132" s="4">
        <f t="shared" ref="AH132:AH186" si="61">G132+H132+K132</f>
        <v>0</v>
      </c>
      <c r="AI132" s="4">
        <f t="shared" ref="AI132:AI186" si="62">G132+L132+J132</f>
        <v>3.6</v>
      </c>
    </row>
    <row r="133" spans="1:35" x14ac:dyDescent="0.25">
      <c r="A133" s="1" t="s">
        <v>541</v>
      </c>
      <c r="B133" s="4" t="s">
        <v>1115</v>
      </c>
      <c r="C133" s="20">
        <f>Điểm!E133</f>
        <v>5.83</v>
      </c>
      <c r="D133" s="20">
        <f>Điểm!F133</f>
        <v>5.17</v>
      </c>
      <c r="E133" s="20">
        <f>Điểm!G133</f>
        <v>6</v>
      </c>
      <c r="F133" s="20">
        <f>Điểm!H133</f>
        <v>0</v>
      </c>
      <c r="G133" s="20">
        <f>Điểm!I133</f>
        <v>0</v>
      </c>
      <c r="H133" s="20">
        <f>Điểm!J133</f>
        <v>0</v>
      </c>
      <c r="I133" s="20">
        <f>Điểm!K133</f>
        <v>0</v>
      </c>
      <c r="J133" s="20">
        <f>Điểm!L133</f>
        <v>4.3</v>
      </c>
      <c r="K133" s="20">
        <f>Điểm!M133</f>
        <v>0</v>
      </c>
      <c r="L133" s="20">
        <f>Điểm!N133</f>
        <v>0</v>
      </c>
      <c r="M133" s="20">
        <f>Điểm!O133</f>
        <v>0</v>
      </c>
      <c r="O133" s="21">
        <f t="shared" si="42"/>
        <v>17</v>
      </c>
      <c r="P133" s="4">
        <f t="shared" si="43"/>
        <v>15.3</v>
      </c>
      <c r="Q133" s="4">
        <f t="shared" si="44"/>
        <v>11</v>
      </c>
      <c r="R133" s="4">
        <f t="shared" si="45"/>
        <v>11.83</v>
      </c>
      <c r="S133" s="4">
        <f t="shared" si="46"/>
        <v>5.83</v>
      </c>
      <c r="T133" s="4">
        <f t="shared" si="47"/>
        <v>10.129999999999999</v>
      </c>
      <c r="U133" s="4">
        <f t="shared" si="48"/>
        <v>0</v>
      </c>
      <c r="V133" s="4">
        <f t="shared" si="49"/>
        <v>11</v>
      </c>
      <c r="W133" s="4">
        <f t="shared" si="50"/>
        <v>11.83</v>
      </c>
      <c r="X133" s="4">
        <f t="shared" si="51"/>
        <v>5.83</v>
      </c>
      <c r="Y133" s="4">
        <f t="shared" si="52"/>
        <v>0</v>
      </c>
      <c r="Z133" s="4">
        <f t="shared" si="53"/>
        <v>10.129999999999999</v>
      </c>
      <c r="AA133" s="4">
        <f t="shared" si="54"/>
        <v>5.83</v>
      </c>
      <c r="AB133" s="4">
        <f t="shared" si="55"/>
        <v>16.13</v>
      </c>
      <c r="AC133" s="4">
        <f t="shared" si="56"/>
        <v>4.3</v>
      </c>
      <c r="AD133" s="4">
        <f t="shared" si="57"/>
        <v>4.3</v>
      </c>
      <c r="AE133" s="4">
        <f t="shared" si="58"/>
        <v>11.83</v>
      </c>
      <c r="AF133" s="4">
        <f t="shared" si="59"/>
        <v>11</v>
      </c>
      <c r="AG133" s="4">
        <f t="shared" si="60"/>
        <v>0</v>
      </c>
      <c r="AH133" s="4">
        <f t="shared" si="61"/>
        <v>0</v>
      </c>
      <c r="AI133" s="4">
        <f t="shared" si="62"/>
        <v>4.3</v>
      </c>
    </row>
    <row r="134" spans="1:35" x14ac:dyDescent="0.25">
      <c r="A134" s="1" t="s">
        <v>545</v>
      </c>
      <c r="B134" s="4" t="s">
        <v>1116</v>
      </c>
      <c r="C134" s="20">
        <f>Điểm!E134</f>
        <v>5.3</v>
      </c>
      <c r="D134" s="20">
        <f>Điểm!F134</f>
        <v>6.3</v>
      </c>
      <c r="E134" s="20">
        <f>Điểm!G134</f>
        <v>6.1</v>
      </c>
      <c r="F134" s="20">
        <f>Điểm!H134</f>
        <v>0</v>
      </c>
      <c r="G134" s="20">
        <f>Điểm!I134</f>
        <v>0</v>
      </c>
      <c r="H134" s="20">
        <f>Điểm!J134</f>
        <v>0</v>
      </c>
      <c r="I134" s="20">
        <f>Điểm!K134</f>
        <v>0</v>
      </c>
      <c r="J134" s="20">
        <f>Điểm!L134</f>
        <v>5.43</v>
      </c>
      <c r="K134" s="20">
        <f>Điểm!M134</f>
        <v>0</v>
      </c>
      <c r="L134" s="20">
        <f>Điểm!N134</f>
        <v>0</v>
      </c>
      <c r="M134" s="20">
        <f>Điểm!O134</f>
        <v>0</v>
      </c>
      <c r="O134" s="21">
        <f t="shared" si="42"/>
        <v>17.7</v>
      </c>
      <c r="P134" s="4">
        <f t="shared" si="43"/>
        <v>17.03</v>
      </c>
      <c r="Q134" s="4">
        <f t="shared" si="44"/>
        <v>11.6</v>
      </c>
      <c r="R134" s="4">
        <f t="shared" si="45"/>
        <v>11.399999999999999</v>
      </c>
      <c r="S134" s="4">
        <f t="shared" si="46"/>
        <v>5.3</v>
      </c>
      <c r="T134" s="4">
        <f t="shared" si="47"/>
        <v>10.73</v>
      </c>
      <c r="U134" s="4">
        <f t="shared" si="48"/>
        <v>0</v>
      </c>
      <c r="V134" s="4">
        <f t="shared" si="49"/>
        <v>11.6</v>
      </c>
      <c r="W134" s="4">
        <f t="shared" si="50"/>
        <v>11.399999999999999</v>
      </c>
      <c r="X134" s="4">
        <f t="shared" si="51"/>
        <v>5.3</v>
      </c>
      <c r="Y134" s="4">
        <f t="shared" si="52"/>
        <v>0</v>
      </c>
      <c r="Z134" s="4">
        <f t="shared" si="53"/>
        <v>10.73</v>
      </c>
      <c r="AA134" s="4">
        <f t="shared" si="54"/>
        <v>5.3</v>
      </c>
      <c r="AB134" s="4">
        <f t="shared" si="55"/>
        <v>16.829999999999998</v>
      </c>
      <c r="AC134" s="4">
        <f t="shared" si="56"/>
        <v>5.43</v>
      </c>
      <c r="AD134" s="4">
        <f t="shared" si="57"/>
        <v>5.43</v>
      </c>
      <c r="AE134" s="4">
        <f t="shared" si="58"/>
        <v>11.399999999999999</v>
      </c>
      <c r="AF134" s="4">
        <f t="shared" si="59"/>
        <v>11.6</v>
      </c>
      <c r="AG134" s="4">
        <f t="shared" si="60"/>
        <v>0</v>
      </c>
      <c r="AH134" s="4">
        <f t="shared" si="61"/>
        <v>0</v>
      </c>
      <c r="AI134" s="4">
        <f t="shared" si="62"/>
        <v>5.43</v>
      </c>
    </row>
    <row r="135" spans="1:35" x14ac:dyDescent="0.25">
      <c r="A135" s="1" t="s">
        <v>548</v>
      </c>
      <c r="B135" s="4" t="s">
        <v>1117</v>
      </c>
      <c r="C135" s="20">
        <f>Điểm!E135</f>
        <v>6.93</v>
      </c>
      <c r="D135" s="20">
        <f>Điểm!F135</f>
        <v>6</v>
      </c>
      <c r="E135" s="20">
        <f>Điểm!G135</f>
        <v>5.73</v>
      </c>
      <c r="F135" s="20">
        <f>Điểm!H135</f>
        <v>0</v>
      </c>
      <c r="G135" s="20">
        <f>Điểm!I135</f>
        <v>5.73</v>
      </c>
      <c r="H135" s="20">
        <f>Điểm!J135</f>
        <v>0</v>
      </c>
      <c r="I135" s="20">
        <f>Điểm!K135</f>
        <v>0</v>
      </c>
      <c r="J135" s="20">
        <f>Điểm!L135</f>
        <v>5.8</v>
      </c>
      <c r="K135" s="20">
        <f>Điểm!M135</f>
        <v>0</v>
      </c>
      <c r="L135" s="20">
        <f>Điểm!N135</f>
        <v>0</v>
      </c>
      <c r="M135" s="20">
        <f>Điểm!O135</f>
        <v>0</v>
      </c>
      <c r="O135" s="21">
        <f t="shared" si="42"/>
        <v>18.66</v>
      </c>
      <c r="P135" s="4">
        <f t="shared" si="43"/>
        <v>18.73</v>
      </c>
      <c r="Q135" s="4">
        <f t="shared" si="44"/>
        <v>12.93</v>
      </c>
      <c r="R135" s="4">
        <f t="shared" si="45"/>
        <v>12.66</v>
      </c>
      <c r="S135" s="4">
        <f t="shared" si="46"/>
        <v>12.66</v>
      </c>
      <c r="T135" s="4">
        <f t="shared" si="47"/>
        <v>12.73</v>
      </c>
      <c r="U135" s="4">
        <f t="shared" si="48"/>
        <v>5.73</v>
      </c>
      <c r="V135" s="4">
        <f t="shared" si="49"/>
        <v>18.66</v>
      </c>
      <c r="W135" s="4">
        <f t="shared" si="50"/>
        <v>18.39</v>
      </c>
      <c r="X135" s="4">
        <f t="shared" si="51"/>
        <v>12.66</v>
      </c>
      <c r="Y135" s="4">
        <f t="shared" si="52"/>
        <v>5.73</v>
      </c>
      <c r="Z135" s="4">
        <f t="shared" si="53"/>
        <v>18.46</v>
      </c>
      <c r="AA135" s="4">
        <f t="shared" si="54"/>
        <v>12.66</v>
      </c>
      <c r="AB135" s="4">
        <f t="shared" si="55"/>
        <v>18.46</v>
      </c>
      <c r="AC135" s="4">
        <f t="shared" si="56"/>
        <v>11.530000000000001</v>
      </c>
      <c r="AD135" s="4">
        <f t="shared" si="57"/>
        <v>11.530000000000001</v>
      </c>
      <c r="AE135" s="4">
        <f t="shared" si="58"/>
        <v>12.66</v>
      </c>
      <c r="AF135" s="4">
        <f t="shared" si="59"/>
        <v>12.93</v>
      </c>
      <c r="AG135" s="4">
        <f t="shared" si="60"/>
        <v>5.73</v>
      </c>
      <c r="AH135" s="4">
        <f t="shared" si="61"/>
        <v>5.73</v>
      </c>
      <c r="AI135" s="4">
        <f t="shared" si="62"/>
        <v>11.530000000000001</v>
      </c>
    </row>
    <row r="136" spans="1:35" x14ac:dyDescent="0.25">
      <c r="A136" s="1" t="s">
        <v>552</v>
      </c>
      <c r="B136" s="4" t="s">
        <v>1118</v>
      </c>
      <c r="C136" s="20">
        <f>Điểm!E136</f>
        <v>6.6</v>
      </c>
      <c r="D136" s="20">
        <f>Điểm!F136</f>
        <v>7.4</v>
      </c>
      <c r="E136" s="20">
        <f>Điểm!G136</f>
        <v>6.83</v>
      </c>
      <c r="F136" s="20">
        <f>Điểm!H136</f>
        <v>0</v>
      </c>
      <c r="G136" s="20">
        <f>Điểm!I136</f>
        <v>7.23</v>
      </c>
      <c r="H136" s="20">
        <f>Điểm!J136</f>
        <v>7.03</v>
      </c>
      <c r="I136" s="20">
        <f>Điểm!K136</f>
        <v>7.7</v>
      </c>
      <c r="J136" s="20">
        <f>Điểm!L136</f>
        <v>6.3</v>
      </c>
      <c r="K136" s="20">
        <f>Điểm!M136</f>
        <v>0</v>
      </c>
      <c r="L136" s="20">
        <f>Điểm!N136</f>
        <v>0</v>
      </c>
      <c r="M136" s="20">
        <f>Điểm!O136</f>
        <v>0</v>
      </c>
      <c r="O136" s="21">
        <f t="shared" si="42"/>
        <v>20.83</v>
      </c>
      <c r="P136" s="4">
        <f t="shared" si="43"/>
        <v>20.3</v>
      </c>
      <c r="Q136" s="4">
        <f t="shared" si="44"/>
        <v>14</v>
      </c>
      <c r="R136" s="4">
        <f t="shared" si="45"/>
        <v>13.43</v>
      </c>
      <c r="S136" s="4">
        <f t="shared" si="46"/>
        <v>13.83</v>
      </c>
      <c r="T136" s="4">
        <f t="shared" si="47"/>
        <v>12.899999999999999</v>
      </c>
      <c r="U136" s="4">
        <f t="shared" si="48"/>
        <v>21.96</v>
      </c>
      <c r="V136" s="4">
        <f t="shared" si="49"/>
        <v>21.23</v>
      </c>
      <c r="W136" s="4">
        <f t="shared" si="50"/>
        <v>20.66</v>
      </c>
      <c r="X136" s="4">
        <f t="shared" si="51"/>
        <v>21.53</v>
      </c>
      <c r="Y136" s="4">
        <f t="shared" si="52"/>
        <v>14.260000000000002</v>
      </c>
      <c r="Z136" s="4">
        <f t="shared" si="53"/>
        <v>20.13</v>
      </c>
      <c r="AA136" s="4">
        <f t="shared" si="54"/>
        <v>13.83</v>
      </c>
      <c r="AB136" s="4">
        <f t="shared" si="55"/>
        <v>19.73</v>
      </c>
      <c r="AC136" s="4">
        <f t="shared" si="56"/>
        <v>20.560000000000002</v>
      </c>
      <c r="AD136" s="4">
        <f t="shared" si="57"/>
        <v>21.23</v>
      </c>
      <c r="AE136" s="4">
        <f t="shared" si="58"/>
        <v>13.43</v>
      </c>
      <c r="AF136" s="4">
        <f t="shared" si="59"/>
        <v>14</v>
      </c>
      <c r="AG136" s="4">
        <f t="shared" si="60"/>
        <v>14.93</v>
      </c>
      <c r="AH136" s="4">
        <f t="shared" si="61"/>
        <v>14.260000000000002</v>
      </c>
      <c r="AI136" s="4">
        <f t="shared" si="62"/>
        <v>13.530000000000001</v>
      </c>
    </row>
    <row r="137" spans="1:35" x14ac:dyDescent="0.25">
      <c r="A137" s="1" t="s">
        <v>556</v>
      </c>
      <c r="B137" s="4" t="s">
        <v>1119</v>
      </c>
      <c r="C137" s="20">
        <f>Điểm!E137</f>
        <v>8.1</v>
      </c>
      <c r="D137" s="20">
        <f>Điểm!F137</f>
        <v>7.93</v>
      </c>
      <c r="E137" s="20">
        <f>Điểm!G137</f>
        <v>7.47</v>
      </c>
      <c r="F137" s="20">
        <f>Điểm!H137</f>
        <v>0</v>
      </c>
      <c r="G137" s="20">
        <f>Điểm!I137</f>
        <v>8.6</v>
      </c>
      <c r="H137" s="20">
        <f>Điểm!J137</f>
        <v>0</v>
      </c>
      <c r="I137" s="20">
        <f>Điểm!K137</f>
        <v>0</v>
      </c>
      <c r="J137" s="20">
        <f>Điểm!L137</f>
        <v>7.6</v>
      </c>
      <c r="K137" s="20">
        <f>Điểm!M137</f>
        <v>0</v>
      </c>
      <c r="L137" s="20">
        <f>Điểm!N137</f>
        <v>0</v>
      </c>
      <c r="M137" s="20">
        <f>Điểm!O137</f>
        <v>0</v>
      </c>
      <c r="O137" s="21">
        <f t="shared" si="42"/>
        <v>23.5</v>
      </c>
      <c r="P137" s="4">
        <f t="shared" si="43"/>
        <v>23.630000000000003</v>
      </c>
      <c r="Q137" s="4">
        <f t="shared" si="44"/>
        <v>16.03</v>
      </c>
      <c r="R137" s="4">
        <f t="shared" si="45"/>
        <v>15.57</v>
      </c>
      <c r="S137" s="4">
        <f t="shared" si="46"/>
        <v>16.7</v>
      </c>
      <c r="T137" s="4">
        <f t="shared" si="47"/>
        <v>15.7</v>
      </c>
      <c r="U137" s="4">
        <f t="shared" si="48"/>
        <v>8.6</v>
      </c>
      <c r="V137" s="4">
        <f t="shared" si="49"/>
        <v>24.630000000000003</v>
      </c>
      <c r="W137" s="4">
        <f t="shared" si="50"/>
        <v>24.17</v>
      </c>
      <c r="X137" s="4">
        <f t="shared" si="51"/>
        <v>16.7</v>
      </c>
      <c r="Y137" s="4">
        <f t="shared" si="52"/>
        <v>8.6</v>
      </c>
      <c r="Z137" s="4">
        <f t="shared" si="53"/>
        <v>24.299999999999997</v>
      </c>
      <c r="AA137" s="4">
        <f t="shared" si="54"/>
        <v>16.7</v>
      </c>
      <c r="AB137" s="4">
        <f t="shared" si="55"/>
        <v>23.17</v>
      </c>
      <c r="AC137" s="4">
        <f t="shared" si="56"/>
        <v>16.2</v>
      </c>
      <c r="AD137" s="4">
        <f t="shared" si="57"/>
        <v>16.2</v>
      </c>
      <c r="AE137" s="4">
        <f t="shared" si="58"/>
        <v>15.57</v>
      </c>
      <c r="AF137" s="4">
        <f t="shared" si="59"/>
        <v>16.03</v>
      </c>
      <c r="AG137" s="4">
        <f t="shared" si="60"/>
        <v>8.6</v>
      </c>
      <c r="AH137" s="4">
        <f t="shared" si="61"/>
        <v>8.6</v>
      </c>
      <c r="AI137" s="4">
        <f t="shared" si="62"/>
        <v>16.2</v>
      </c>
    </row>
    <row r="138" spans="1:35" x14ac:dyDescent="0.25">
      <c r="A138" s="1" t="s">
        <v>561</v>
      </c>
      <c r="B138" s="4" t="s">
        <v>1120</v>
      </c>
      <c r="C138" s="20">
        <f>Điểm!E138</f>
        <v>5</v>
      </c>
      <c r="D138" s="20">
        <f>Điểm!F138</f>
        <v>5.27</v>
      </c>
      <c r="E138" s="20">
        <f>Điểm!G138</f>
        <v>4.7300000000000004</v>
      </c>
      <c r="F138" s="20">
        <f>Điểm!H138</f>
        <v>0</v>
      </c>
      <c r="G138" s="20">
        <f>Điểm!I138</f>
        <v>5.33</v>
      </c>
      <c r="H138" s="20">
        <f>Điểm!J138</f>
        <v>0</v>
      </c>
      <c r="I138" s="20">
        <f>Điểm!K138</f>
        <v>0</v>
      </c>
      <c r="J138" s="20">
        <f>Điểm!L138</f>
        <v>4.63</v>
      </c>
      <c r="K138" s="20">
        <f>Điểm!M138</f>
        <v>0</v>
      </c>
      <c r="L138" s="20">
        <f>Điểm!N138</f>
        <v>0</v>
      </c>
      <c r="M138" s="20">
        <f>Điểm!O138</f>
        <v>0</v>
      </c>
      <c r="O138" s="21">
        <f t="shared" si="42"/>
        <v>15</v>
      </c>
      <c r="P138" s="4">
        <f t="shared" si="43"/>
        <v>14.899999999999999</v>
      </c>
      <c r="Q138" s="4">
        <f t="shared" si="44"/>
        <v>10.27</v>
      </c>
      <c r="R138" s="4">
        <f t="shared" si="45"/>
        <v>9.73</v>
      </c>
      <c r="S138" s="4">
        <f t="shared" si="46"/>
        <v>10.33</v>
      </c>
      <c r="T138" s="4">
        <f t="shared" si="47"/>
        <v>9.629999999999999</v>
      </c>
      <c r="U138" s="4">
        <f t="shared" si="48"/>
        <v>5.33</v>
      </c>
      <c r="V138" s="4">
        <f t="shared" si="49"/>
        <v>15.6</v>
      </c>
      <c r="W138" s="4">
        <f t="shared" si="50"/>
        <v>15.06</v>
      </c>
      <c r="X138" s="4">
        <f t="shared" si="51"/>
        <v>10.33</v>
      </c>
      <c r="Y138" s="4">
        <f t="shared" si="52"/>
        <v>5.33</v>
      </c>
      <c r="Z138" s="4">
        <f t="shared" si="53"/>
        <v>14.96</v>
      </c>
      <c r="AA138" s="4">
        <f t="shared" si="54"/>
        <v>10.33</v>
      </c>
      <c r="AB138" s="4">
        <f t="shared" si="55"/>
        <v>14.36</v>
      </c>
      <c r="AC138" s="4">
        <f t="shared" si="56"/>
        <v>9.9600000000000009</v>
      </c>
      <c r="AD138" s="4">
        <f t="shared" si="57"/>
        <v>9.9600000000000009</v>
      </c>
      <c r="AE138" s="4">
        <f t="shared" si="58"/>
        <v>9.73</v>
      </c>
      <c r="AF138" s="4">
        <f t="shared" si="59"/>
        <v>10.27</v>
      </c>
      <c r="AG138" s="4">
        <f t="shared" si="60"/>
        <v>5.33</v>
      </c>
      <c r="AH138" s="4">
        <f t="shared" si="61"/>
        <v>5.33</v>
      </c>
      <c r="AI138" s="4">
        <f t="shared" si="62"/>
        <v>9.9600000000000009</v>
      </c>
    </row>
    <row r="139" spans="1:35" x14ac:dyDescent="0.25">
      <c r="A139" s="1" t="s">
        <v>565</v>
      </c>
      <c r="B139" s="4" t="s">
        <v>1121</v>
      </c>
      <c r="C139" s="20">
        <f>Điểm!E139</f>
        <v>8.67</v>
      </c>
      <c r="D139" s="20">
        <f>Điểm!F139</f>
        <v>8.1999999999999993</v>
      </c>
      <c r="E139" s="20">
        <f>Điểm!G139</f>
        <v>8.3699999999999992</v>
      </c>
      <c r="F139" s="20">
        <f>Điểm!H139</f>
        <v>8.67</v>
      </c>
      <c r="G139" s="20">
        <f>Điểm!I139</f>
        <v>0</v>
      </c>
      <c r="H139" s="20">
        <f>Điểm!J139</f>
        <v>0</v>
      </c>
      <c r="I139" s="20">
        <f>Điểm!K139</f>
        <v>0</v>
      </c>
      <c r="J139" s="20">
        <f>Điểm!L139</f>
        <v>7.63</v>
      </c>
      <c r="K139" s="20">
        <f>Điểm!M139</f>
        <v>0</v>
      </c>
      <c r="L139" s="20">
        <f>Điểm!N139</f>
        <v>0</v>
      </c>
      <c r="M139" s="20">
        <f>Điểm!O139</f>
        <v>0</v>
      </c>
      <c r="O139" s="21">
        <f t="shared" si="42"/>
        <v>25.239999999999995</v>
      </c>
      <c r="P139" s="4">
        <f t="shared" si="43"/>
        <v>24.499999999999996</v>
      </c>
      <c r="Q139" s="4">
        <f t="shared" si="44"/>
        <v>25.54</v>
      </c>
      <c r="R139" s="4">
        <f t="shared" si="45"/>
        <v>25.71</v>
      </c>
      <c r="S139" s="4">
        <f t="shared" si="46"/>
        <v>17.34</v>
      </c>
      <c r="T139" s="4">
        <f t="shared" si="47"/>
        <v>24.97</v>
      </c>
      <c r="U139" s="4">
        <f t="shared" si="48"/>
        <v>0</v>
      </c>
      <c r="V139" s="4">
        <f t="shared" si="49"/>
        <v>16.869999999999997</v>
      </c>
      <c r="W139" s="4">
        <f t="shared" si="50"/>
        <v>17.04</v>
      </c>
      <c r="X139" s="4">
        <f t="shared" si="51"/>
        <v>8.67</v>
      </c>
      <c r="Y139" s="4">
        <f t="shared" si="52"/>
        <v>0</v>
      </c>
      <c r="Z139" s="4">
        <f t="shared" si="53"/>
        <v>16.3</v>
      </c>
      <c r="AA139" s="4">
        <f t="shared" si="54"/>
        <v>8.67</v>
      </c>
      <c r="AB139" s="4">
        <f t="shared" si="55"/>
        <v>24.669999999999998</v>
      </c>
      <c r="AC139" s="4">
        <f t="shared" si="56"/>
        <v>7.63</v>
      </c>
      <c r="AD139" s="4">
        <f t="shared" si="57"/>
        <v>7.63</v>
      </c>
      <c r="AE139" s="4">
        <f t="shared" si="58"/>
        <v>17.04</v>
      </c>
      <c r="AF139" s="4">
        <f t="shared" si="59"/>
        <v>16.869999999999997</v>
      </c>
      <c r="AG139" s="4">
        <f t="shared" si="60"/>
        <v>0</v>
      </c>
      <c r="AH139" s="4">
        <f t="shared" si="61"/>
        <v>0</v>
      </c>
      <c r="AI139" s="4">
        <f t="shared" si="62"/>
        <v>7.63</v>
      </c>
    </row>
    <row r="140" spans="1:35" x14ac:dyDescent="0.25">
      <c r="A140" s="1" t="s">
        <v>569</v>
      </c>
      <c r="B140" s="4" t="s">
        <v>1122</v>
      </c>
      <c r="C140" s="20">
        <f>Điểm!E140</f>
        <v>8.8000000000000007</v>
      </c>
      <c r="D140" s="20">
        <f>Điểm!F140</f>
        <v>8.67</v>
      </c>
      <c r="E140" s="20">
        <f>Điểm!G140</f>
        <v>8.3699999999999992</v>
      </c>
      <c r="F140" s="20">
        <f>Điểm!H140</f>
        <v>8.9700000000000006</v>
      </c>
      <c r="G140" s="20">
        <f>Điểm!I140</f>
        <v>0</v>
      </c>
      <c r="H140" s="20">
        <f>Điểm!J140</f>
        <v>0</v>
      </c>
      <c r="I140" s="20">
        <f>Điểm!K140</f>
        <v>0</v>
      </c>
      <c r="J140" s="20">
        <f>Điểm!L140</f>
        <v>7.93</v>
      </c>
      <c r="K140" s="20">
        <f>Điểm!M140</f>
        <v>0</v>
      </c>
      <c r="L140" s="20">
        <f>Điểm!N140</f>
        <v>0</v>
      </c>
      <c r="M140" s="20">
        <f>Điểm!O140</f>
        <v>0</v>
      </c>
      <c r="O140" s="21">
        <f t="shared" si="42"/>
        <v>25.839999999999996</v>
      </c>
      <c r="P140" s="4">
        <f t="shared" si="43"/>
        <v>25.4</v>
      </c>
      <c r="Q140" s="4">
        <f t="shared" si="44"/>
        <v>26.439999999999998</v>
      </c>
      <c r="R140" s="4">
        <f t="shared" si="45"/>
        <v>26.14</v>
      </c>
      <c r="S140" s="4">
        <f t="shared" si="46"/>
        <v>17.770000000000003</v>
      </c>
      <c r="T140" s="4">
        <f t="shared" si="47"/>
        <v>25.700000000000003</v>
      </c>
      <c r="U140" s="4">
        <f t="shared" si="48"/>
        <v>0</v>
      </c>
      <c r="V140" s="4">
        <f t="shared" si="49"/>
        <v>17.47</v>
      </c>
      <c r="W140" s="4">
        <f t="shared" si="50"/>
        <v>17.170000000000002</v>
      </c>
      <c r="X140" s="4">
        <f t="shared" si="51"/>
        <v>8.8000000000000007</v>
      </c>
      <c r="Y140" s="4">
        <f t="shared" si="52"/>
        <v>0</v>
      </c>
      <c r="Z140" s="4">
        <f t="shared" si="53"/>
        <v>16.73</v>
      </c>
      <c r="AA140" s="4">
        <f t="shared" si="54"/>
        <v>8.8000000000000007</v>
      </c>
      <c r="AB140" s="4">
        <f t="shared" si="55"/>
        <v>25.1</v>
      </c>
      <c r="AC140" s="4">
        <f t="shared" si="56"/>
        <v>7.93</v>
      </c>
      <c r="AD140" s="4">
        <f t="shared" si="57"/>
        <v>7.93</v>
      </c>
      <c r="AE140" s="4">
        <f t="shared" si="58"/>
        <v>17.170000000000002</v>
      </c>
      <c r="AF140" s="4">
        <f t="shared" si="59"/>
        <v>17.47</v>
      </c>
      <c r="AG140" s="4">
        <f t="shared" si="60"/>
        <v>0</v>
      </c>
      <c r="AH140" s="4">
        <f t="shared" si="61"/>
        <v>0</v>
      </c>
      <c r="AI140" s="4">
        <f t="shared" si="62"/>
        <v>7.93</v>
      </c>
    </row>
    <row r="141" spans="1:35" x14ac:dyDescent="0.25">
      <c r="A141" s="1" t="s">
        <v>572</v>
      </c>
      <c r="B141" s="4" t="s">
        <v>1123</v>
      </c>
      <c r="C141" s="20">
        <f>Điểm!E141</f>
        <v>4.5999999999999996</v>
      </c>
      <c r="D141" s="20">
        <f>Điểm!F141</f>
        <v>5.07</v>
      </c>
      <c r="E141" s="20">
        <f>Điểm!G141</f>
        <v>4.5</v>
      </c>
      <c r="F141" s="20">
        <f>Điểm!H141</f>
        <v>0</v>
      </c>
      <c r="G141" s="20">
        <f>Điểm!I141</f>
        <v>7</v>
      </c>
      <c r="H141" s="20">
        <f>Điểm!J141</f>
        <v>6.87</v>
      </c>
      <c r="I141" s="20">
        <f>Điểm!K141</f>
        <v>6.53</v>
      </c>
      <c r="J141" s="20">
        <f>Điểm!L141</f>
        <v>5.07</v>
      </c>
      <c r="K141" s="20">
        <f>Điểm!M141</f>
        <v>0</v>
      </c>
      <c r="L141" s="20">
        <f>Điểm!N141</f>
        <v>0</v>
      </c>
      <c r="M141" s="20">
        <f>Điểm!O141</f>
        <v>0</v>
      </c>
      <c r="O141" s="21">
        <f t="shared" si="42"/>
        <v>14.17</v>
      </c>
      <c r="P141" s="4">
        <f t="shared" si="43"/>
        <v>14.74</v>
      </c>
      <c r="Q141" s="4">
        <f t="shared" si="44"/>
        <v>9.67</v>
      </c>
      <c r="R141" s="4">
        <f t="shared" si="45"/>
        <v>9.1</v>
      </c>
      <c r="S141" s="4">
        <f t="shared" si="46"/>
        <v>11.6</v>
      </c>
      <c r="T141" s="4">
        <f t="shared" si="47"/>
        <v>9.67</v>
      </c>
      <c r="U141" s="4">
        <f t="shared" si="48"/>
        <v>20.400000000000002</v>
      </c>
      <c r="V141" s="4">
        <f t="shared" si="49"/>
        <v>16.670000000000002</v>
      </c>
      <c r="W141" s="4">
        <f t="shared" si="50"/>
        <v>16.100000000000001</v>
      </c>
      <c r="X141" s="4">
        <f t="shared" si="51"/>
        <v>18.13</v>
      </c>
      <c r="Y141" s="4">
        <f t="shared" si="52"/>
        <v>13.870000000000001</v>
      </c>
      <c r="Z141" s="4">
        <f t="shared" si="53"/>
        <v>16.670000000000002</v>
      </c>
      <c r="AA141" s="4">
        <f t="shared" si="54"/>
        <v>11.6</v>
      </c>
      <c r="AB141" s="4">
        <f t="shared" si="55"/>
        <v>14.17</v>
      </c>
      <c r="AC141" s="4">
        <f t="shared" si="56"/>
        <v>18.940000000000001</v>
      </c>
      <c r="AD141" s="4">
        <f t="shared" si="57"/>
        <v>18.600000000000001</v>
      </c>
      <c r="AE141" s="4">
        <f t="shared" si="58"/>
        <v>9.1</v>
      </c>
      <c r="AF141" s="4">
        <f t="shared" si="59"/>
        <v>9.67</v>
      </c>
      <c r="AG141" s="4">
        <f t="shared" si="60"/>
        <v>13.530000000000001</v>
      </c>
      <c r="AH141" s="4">
        <f t="shared" si="61"/>
        <v>13.870000000000001</v>
      </c>
      <c r="AI141" s="4">
        <f t="shared" si="62"/>
        <v>12.07</v>
      </c>
    </row>
    <row r="142" spans="1:35" x14ac:dyDescent="0.25">
      <c r="A142" s="1" t="s">
        <v>576</v>
      </c>
      <c r="B142" s="4" t="s">
        <v>1124</v>
      </c>
      <c r="C142" s="20">
        <f>Điểm!E142</f>
        <v>4.67</v>
      </c>
      <c r="D142" s="20">
        <f>Điểm!F142</f>
        <v>6.07</v>
      </c>
      <c r="E142" s="20">
        <f>Điểm!G142</f>
        <v>5.8</v>
      </c>
      <c r="F142" s="20">
        <f>Điểm!H142</f>
        <v>0</v>
      </c>
      <c r="G142" s="20">
        <f>Điểm!I142</f>
        <v>7.1</v>
      </c>
      <c r="H142" s="20">
        <f>Điểm!J142</f>
        <v>6.5</v>
      </c>
      <c r="I142" s="20">
        <f>Điểm!K142</f>
        <v>7.53</v>
      </c>
      <c r="J142" s="20">
        <f>Điểm!L142</f>
        <v>6</v>
      </c>
      <c r="K142" s="20">
        <f>Điểm!M142</f>
        <v>0</v>
      </c>
      <c r="L142" s="20">
        <f>Điểm!N142</f>
        <v>0</v>
      </c>
      <c r="M142" s="20">
        <f>Điểm!O142</f>
        <v>0</v>
      </c>
      <c r="O142" s="21">
        <f t="shared" si="42"/>
        <v>16.54</v>
      </c>
      <c r="P142" s="4">
        <f t="shared" si="43"/>
        <v>16.740000000000002</v>
      </c>
      <c r="Q142" s="4">
        <f t="shared" si="44"/>
        <v>10.74</v>
      </c>
      <c r="R142" s="4">
        <f t="shared" si="45"/>
        <v>10.469999999999999</v>
      </c>
      <c r="S142" s="4">
        <f t="shared" si="46"/>
        <v>11.77</v>
      </c>
      <c r="T142" s="4">
        <f t="shared" si="47"/>
        <v>10.67</v>
      </c>
      <c r="U142" s="4">
        <f t="shared" si="48"/>
        <v>21.13</v>
      </c>
      <c r="V142" s="4">
        <f t="shared" si="49"/>
        <v>17.84</v>
      </c>
      <c r="W142" s="4">
        <f t="shared" si="50"/>
        <v>17.57</v>
      </c>
      <c r="X142" s="4">
        <f t="shared" si="51"/>
        <v>19.3</v>
      </c>
      <c r="Y142" s="4">
        <f t="shared" si="52"/>
        <v>13.6</v>
      </c>
      <c r="Z142" s="4">
        <f t="shared" si="53"/>
        <v>17.77</v>
      </c>
      <c r="AA142" s="4">
        <f t="shared" si="54"/>
        <v>11.77</v>
      </c>
      <c r="AB142" s="4">
        <f t="shared" si="55"/>
        <v>16.47</v>
      </c>
      <c r="AC142" s="4">
        <f t="shared" si="56"/>
        <v>19.600000000000001</v>
      </c>
      <c r="AD142" s="4">
        <f t="shared" si="57"/>
        <v>20.63</v>
      </c>
      <c r="AE142" s="4">
        <f t="shared" si="58"/>
        <v>10.469999999999999</v>
      </c>
      <c r="AF142" s="4">
        <f t="shared" si="59"/>
        <v>10.74</v>
      </c>
      <c r="AG142" s="4">
        <f t="shared" si="60"/>
        <v>14.629999999999999</v>
      </c>
      <c r="AH142" s="4">
        <f t="shared" si="61"/>
        <v>13.6</v>
      </c>
      <c r="AI142" s="4">
        <f t="shared" si="62"/>
        <v>13.1</v>
      </c>
    </row>
    <row r="143" spans="1:35" x14ac:dyDescent="0.25">
      <c r="A143" s="1" t="s">
        <v>580</v>
      </c>
      <c r="B143" s="4" t="s">
        <v>1125</v>
      </c>
      <c r="C143" s="20">
        <f>Điểm!E143</f>
        <v>7.23</v>
      </c>
      <c r="D143" s="20">
        <f>Điểm!F143</f>
        <v>0</v>
      </c>
      <c r="E143" s="20">
        <f>Điểm!G143</f>
        <v>0</v>
      </c>
      <c r="F143" s="20">
        <f>Điểm!H143</f>
        <v>0</v>
      </c>
      <c r="G143" s="20">
        <f>Điểm!I143</f>
        <v>6.67</v>
      </c>
      <c r="H143" s="20">
        <f>Điểm!J143</f>
        <v>6.9</v>
      </c>
      <c r="I143" s="20">
        <f>Điểm!K143</f>
        <v>7.9</v>
      </c>
      <c r="J143" s="20">
        <f>Điểm!L143</f>
        <v>7.93</v>
      </c>
      <c r="K143" s="20">
        <f>Điểm!M143</f>
        <v>0</v>
      </c>
      <c r="L143" s="20">
        <f>Điểm!N143</f>
        <v>0</v>
      </c>
      <c r="M143" s="20">
        <f>Điểm!O143</f>
        <v>0</v>
      </c>
      <c r="O143" s="21">
        <f t="shared" si="42"/>
        <v>7.23</v>
      </c>
      <c r="P143" s="4">
        <f t="shared" si="43"/>
        <v>15.16</v>
      </c>
      <c r="Q143" s="4">
        <f t="shared" si="44"/>
        <v>7.23</v>
      </c>
      <c r="R143" s="4">
        <f t="shared" si="45"/>
        <v>7.23</v>
      </c>
      <c r="S143" s="4">
        <f t="shared" si="46"/>
        <v>13.9</v>
      </c>
      <c r="T143" s="4">
        <f t="shared" si="47"/>
        <v>15.16</v>
      </c>
      <c r="U143" s="4">
        <f t="shared" si="48"/>
        <v>21.47</v>
      </c>
      <c r="V143" s="4">
        <f t="shared" si="49"/>
        <v>13.9</v>
      </c>
      <c r="W143" s="4">
        <f t="shared" si="50"/>
        <v>13.9</v>
      </c>
      <c r="X143" s="4">
        <f t="shared" si="51"/>
        <v>21.8</v>
      </c>
      <c r="Y143" s="4">
        <f t="shared" si="52"/>
        <v>13.57</v>
      </c>
      <c r="Z143" s="4">
        <f t="shared" si="53"/>
        <v>21.83</v>
      </c>
      <c r="AA143" s="4">
        <f t="shared" si="54"/>
        <v>13.9</v>
      </c>
      <c r="AB143" s="4">
        <f t="shared" si="55"/>
        <v>15.16</v>
      </c>
      <c r="AC143" s="4">
        <f t="shared" si="56"/>
        <v>21.5</v>
      </c>
      <c r="AD143" s="4">
        <f t="shared" si="57"/>
        <v>22.5</v>
      </c>
      <c r="AE143" s="4">
        <f t="shared" si="58"/>
        <v>7.23</v>
      </c>
      <c r="AF143" s="4">
        <f t="shared" si="59"/>
        <v>7.23</v>
      </c>
      <c r="AG143" s="4">
        <f t="shared" si="60"/>
        <v>14.57</v>
      </c>
      <c r="AH143" s="4">
        <f t="shared" si="61"/>
        <v>13.57</v>
      </c>
      <c r="AI143" s="4">
        <f t="shared" si="62"/>
        <v>14.6</v>
      </c>
    </row>
    <row r="144" spans="1:35" x14ac:dyDescent="0.25">
      <c r="A144" s="1" t="s">
        <v>583</v>
      </c>
      <c r="B144" s="4" t="s">
        <v>1126</v>
      </c>
      <c r="C144" s="20">
        <f>Điểm!E144</f>
        <v>7.67</v>
      </c>
      <c r="D144" s="20">
        <f>Điểm!F144</f>
        <v>0</v>
      </c>
      <c r="E144" s="20">
        <f>Điểm!G144</f>
        <v>0</v>
      </c>
      <c r="F144" s="20">
        <f>Điểm!H144</f>
        <v>0</v>
      </c>
      <c r="G144" s="20">
        <f>Điểm!I144</f>
        <v>6.07</v>
      </c>
      <c r="H144" s="20">
        <f>Điểm!J144</f>
        <v>7.27</v>
      </c>
      <c r="I144" s="20">
        <f>Điểm!K144</f>
        <v>7.77</v>
      </c>
      <c r="J144" s="20">
        <f>Điểm!L144</f>
        <v>6.43</v>
      </c>
      <c r="K144" s="20">
        <f>Điểm!M144</f>
        <v>0</v>
      </c>
      <c r="L144" s="20">
        <f>Điểm!N144</f>
        <v>0</v>
      </c>
      <c r="M144" s="20">
        <f>Điểm!O144</f>
        <v>0</v>
      </c>
      <c r="O144" s="21">
        <f t="shared" si="42"/>
        <v>7.67</v>
      </c>
      <c r="P144" s="4">
        <f t="shared" si="43"/>
        <v>14.1</v>
      </c>
      <c r="Q144" s="4">
        <f t="shared" si="44"/>
        <v>7.67</v>
      </c>
      <c r="R144" s="4">
        <f t="shared" si="45"/>
        <v>7.67</v>
      </c>
      <c r="S144" s="4">
        <f t="shared" si="46"/>
        <v>13.74</v>
      </c>
      <c r="T144" s="4">
        <f t="shared" si="47"/>
        <v>14.1</v>
      </c>
      <c r="U144" s="4">
        <f t="shared" si="48"/>
        <v>21.11</v>
      </c>
      <c r="V144" s="4">
        <f t="shared" si="49"/>
        <v>13.74</v>
      </c>
      <c r="W144" s="4">
        <f t="shared" si="50"/>
        <v>13.74</v>
      </c>
      <c r="X144" s="4">
        <f t="shared" si="51"/>
        <v>21.509999999999998</v>
      </c>
      <c r="Y144" s="4">
        <f t="shared" si="52"/>
        <v>13.34</v>
      </c>
      <c r="Z144" s="4">
        <f t="shared" si="53"/>
        <v>20.170000000000002</v>
      </c>
      <c r="AA144" s="4">
        <f t="shared" si="54"/>
        <v>13.74</v>
      </c>
      <c r="AB144" s="4">
        <f t="shared" si="55"/>
        <v>14.1</v>
      </c>
      <c r="AC144" s="4">
        <f t="shared" si="56"/>
        <v>19.77</v>
      </c>
      <c r="AD144" s="4">
        <f t="shared" si="57"/>
        <v>20.27</v>
      </c>
      <c r="AE144" s="4">
        <f t="shared" si="58"/>
        <v>7.67</v>
      </c>
      <c r="AF144" s="4">
        <f t="shared" si="59"/>
        <v>7.67</v>
      </c>
      <c r="AG144" s="4">
        <f t="shared" si="60"/>
        <v>13.84</v>
      </c>
      <c r="AH144" s="4">
        <f t="shared" si="61"/>
        <v>13.34</v>
      </c>
      <c r="AI144" s="4">
        <f t="shared" si="62"/>
        <v>12.5</v>
      </c>
    </row>
    <row r="145" spans="1:35" x14ac:dyDescent="0.25">
      <c r="A145" s="1" t="s">
        <v>586</v>
      </c>
      <c r="B145" s="4" t="s">
        <v>1127</v>
      </c>
      <c r="C145" s="20">
        <f>Điểm!E145</f>
        <v>5.13</v>
      </c>
      <c r="D145" s="20">
        <f>Điểm!F145</f>
        <v>5.2</v>
      </c>
      <c r="E145" s="20">
        <f>Điểm!G145</f>
        <v>5.17</v>
      </c>
      <c r="F145" s="20">
        <f>Điểm!H145</f>
        <v>6.3</v>
      </c>
      <c r="G145" s="20">
        <f>Điểm!I145</f>
        <v>5.33</v>
      </c>
      <c r="H145" s="20">
        <f>Điểm!J145</f>
        <v>6.1</v>
      </c>
      <c r="I145" s="20">
        <f>Điểm!K145</f>
        <v>6.33</v>
      </c>
      <c r="J145" s="20">
        <f>Điểm!L145</f>
        <v>5.17</v>
      </c>
      <c r="K145" s="20">
        <f>Điểm!M145</f>
        <v>0</v>
      </c>
      <c r="L145" s="20">
        <f>Điểm!N145</f>
        <v>6.87</v>
      </c>
      <c r="M145" s="20">
        <f>Điểm!O145</f>
        <v>0</v>
      </c>
      <c r="O145" s="21">
        <f t="shared" si="42"/>
        <v>15.5</v>
      </c>
      <c r="P145" s="4">
        <f t="shared" si="43"/>
        <v>15.5</v>
      </c>
      <c r="Q145" s="4">
        <f t="shared" si="44"/>
        <v>16.63</v>
      </c>
      <c r="R145" s="4">
        <f t="shared" si="45"/>
        <v>16.600000000000001</v>
      </c>
      <c r="S145" s="4">
        <f t="shared" si="46"/>
        <v>16.759999999999998</v>
      </c>
      <c r="T145" s="4">
        <f t="shared" si="47"/>
        <v>16.600000000000001</v>
      </c>
      <c r="U145" s="4">
        <f t="shared" si="48"/>
        <v>17.759999999999998</v>
      </c>
      <c r="V145" s="4">
        <f t="shared" si="49"/>
        <v>15.66</v>
      </c>
      <c r="W145" s="4">
        <f t="shared" si="50"/>
        <v>15.63</v>
      </c>
      <c r="X145" s="4">
        <f t="shared" si="51"/>
        <v>16.79</v>
      </c>
      <c r="Y145" s="4">
        <f t="shared" si="52"/>
        <v>18.3</v>
      </c>
      <c r="Z145" s="4">
        <f t="shared" si="53"/>
        <v>15.63</v>
      </c>
      <c r="AA145" s="4">
        <f t="shared" si="54"/>
        <v>10.46</v>
      </c>
      <c r="AB145" s="4">
        <f t="shared" si="55"/>
        <v>15.47</v>
      </c>
      <c r="AC145" s="4">
        <f t="shared" si="56"/>
        <v>16.600000000000001</v>
      </c>
      <c r="AD145" s="4">
        <f t="shared" si="57"/>
        <v>16.829999999999998</v>
      </c>
      <c r="AE145" s="4">
        <f t="shared" si="58"/>
        <v>10.3</v>
      </c>
      <c r="AF145" s="4">
        <f t="shared" si="59"/>
        <v>10.33</v>
      </c>
      <c r="AG145" s="4">
        <f t="shared" si="60"/>
        <v>11.66</v>
      </c>
      <c r="AH145" s="4">
        <f t="shared" si="61"/>
        <v>11.43</v>
      </c>
      <c r="AI145" s="4">
        <f t="shared" si="62"/>
        <v>17.369999999999997</v>
      </c>
    </row>
    <row r="146" spans="1:35" x14ac:dyDescent="0.25">
      <c r="A146" s="1" t="s">
        <v>589</v>
      </c>
      <c r="B146" s="4" t="s">
        <v>1128</v>
      </c>
      <c r="C146" s="20">
        <f>Điểm!E146</f>
        <v>5.97</v>
      </c>
      <c r="D146" s="20">
        <f>Điểm!F146</f>
        <v>0</v>
      </c>
      <c r="E146" s="20">
        <f>Điểm!G146</f>
        <v>0</v>
      </c>
      <c r="F146" s="20">
        <f>Điểm!H146</f>
        <v>0</v>
      </c>
      <c r="G146" s="20">
        <f>Điểm!I146</f>
        <v>5</v>
      </c>
      <c r="H146" s="20">
        <f>Điểm!J146</f>
        <v>5.8</v>
      </c>
      <c r="I146" s="20">
        <f>Điểm!K146</f>
        <v>6.9</v>
      </c>
      <c r="J146" s="20">
        <f>Điểm!L146</f>
        <v>6.63</v>
      </c>
      <c r="K146" s="20">
        <f>Điểm!M146</f>
        <v>0</v>
      </c>
      <c r="L146" s="20">
        <f>Điểm!N146</f>
        <v>0</v>
      </c>
      <c r="M146" s="20">
        <f>Điểm!O146</f>
        <v>0</v>
      </c>
      <c r="O146" s="21">
        <f t="shared" si="42"/>
        <v>5.97</v>
      </c>
      <c r="P146" s="4">
        <f t="shared" si="43"/>
        <v>12.6</v>
      </c>
      <c r="Q146" s="4">
        <f t="shared" si="44"/>
        <v>5.97</v>
      </c>
      <c r="R146" s="4">
        <f t="shared" si="45"/>
        <v>5.97</v>
      </c>
      <c r="S146" s="4">
        <f t="shared" si="46"/>
        <v>10.969999999999999</v>
      </c>
      <c r="T146" s="4">
        <f t="shared" si="47"/>
        <v>12.6</v>
      </c>
      <c r="U146" s="4">
        <f t="shared" si="48"/>
        <v>17.700000000000003</v>
      </c>
      <c r="V146" s="4">
        <f t="shared" si="49"/>
        <v>10.969999999999999</v>
      </c>
      <c r="W146" s="4">
        <f t="shared" si="50"/>
        <v>10.969999999999999</v>
      </c>
      <c r="X146" s="4">
        <f t="shared" si="51"/>
        <v>17.869999999999997</v>
      </c>
      <c r="Y146" s="4">
        <f t="shared" si="52"/>
        <v>10.8</v>
      </c>
      <c r="Z146" s="4">
        <f t="shared" si="53"/>
        <v>17.599999999999998</v>
      </c>
      <c r="AA146" s="4">
        <f t="shared" si="54"/>
        <v>10.969999999999999</v>
      </c>
      <c r="AB146" s="4">
        <f t="shared" si="55"/>
        <v>12.6</v>
      </c>
      <c r="AC146" s="4">
        <f t="shared" si="56"/>
        <v>17.43</v>
      </c>
      <c r="AD146" s="4">
        <f t="shared" si="57"/>
        <v>18.53</v>
      </c>
      <c r="AE146" s="4">
        <f t="shared" si="58"/>
        <v>5.97</v>
      </c>
      <c r="AF146" s="4">
        <f t="shared" si="59"/>
        <v>5.97</v>
      </c>
      <c r="AG146" s="4">
        <f t="shared" si="60"/>
        <v>11.9</v>
      </c>
      <c r="AH146" s="4">
        <f t="shared" si="61"/>
        <v>10.8</v>
      </c>
      <c r="AI146" s="4">
        <f t="shared" si="62"/>
        <v>11.629999999999999</v>
      </c>
    </row>
    <row r="147" spans="1:35" x14ac:dyDescent="0.25">
      <c r="A147" s="1" t="s">
        <v>593</v>
      </c>
      <c r="B147" s="4" t="s">
        <v>1129</v>
      </c>
      <c r="C147" s="20">
        <f>Điểm!E147</f>
        <v>7.53</v>
      </c>
      <c r="D147" s="20">
        <f>Điểm!F147</f>
        <v>0</v>
      </c>
      <c r="E147" s="20">
        <f>Điểm!G147</f>
        <v>0</v>
      </c>
      <c r="F147" s="20">
        <f>Điểm!H147</f>
        <v>0</v>
      </c>
      <c r="G147" s="20">
        <f>Điểm!I147</f>
        <v>7.6</v>
      </c>
      <c r="H147" s="20">
        <f>Điểm!J147</f>
        <v>8.5299999999999994</v>
      </c>
      <c r="I147" s="20">
        <f>Điểm!K147</f>
        <v>8.57</v>
      </c>
      <c r="J147" s="20">
        <f>Điểm!L147</f>
        <v>8.57</v>
      </c>
      <c r="K147" s="20">
        <f>Điểm!M147</f>
        <v>0</v>
      </c>
      <c r="L147" s="20">
        <f>Điểm!N147</f>
        <v>0</v>
      </c>
      <c r="M147" s="20">
        <f>Điểm!O147</f>
        <v>0</v>
      </c>
      <c r="O147" s="21">
        <f t="shared" si="42"/>
        <v>7.53</v>
      </c>
      <c r="P147" s="4">
        <f t="shared" si="43"/>
        <v>16.100000000000001</v>
      </c>
      <c r="Q147" s="4">
        <f t="shared" si="44"/>
        <v>7.53</v>
      </c>
      <c r="R147" s="4">
        <f t="shared" si="45"/>
        <v>7.53</v>
      </c>
      <c r="S147" s="4">
        <f t="shared" si="46"/>
        <v>15.129999999999999</v>
      </c>
      <c r="T147" s="4">
        <f t="shared" si="47"/>
        <v>16.100000000000001</v>
      </c>
      <c r="U147" s="4">
        <f t="shared" si="48"/>
        <v>24.7</v>
      </c>
      <c r="V147" s="4">
        <f t="shared" si="49"/>
        <v>15.129999999999999</v>
      </c>
      <c r="W147" s="4">
        <f t="shared" si="50"/>
        <v>15.129999999999999</v>
      </c>
      <c r="X147" s="4">
        <f t="shared" si="51"/>
        <v>23.7</v>
      </c>
      <c r="Y147" s="4">
        <f t="shared" si="52"/>
        <v>16.13</v>
      </c>
      <c r="Z147" s="4">
        <f t="shared" si="53"/>
        <v>23.7</v>
      </c>
      <c r="AA147" s="4">
        <f t="shared" si="54"/>
        <v>15.129999999999999</v>
      </c>
      <c r="AB147" s="4">
        <f t="shared" si="55"/>
        <v>16.100000000000001</v>
      </c>
      <c r="AC147" s="4">
        <f t="shared" si="56"/>
        <v>24.7</v>
      </c>
      <c r="AD147" s="4">
        <f t="shared" si="57"/>
        <v>24.740000000000002</v>
      </c>
      <c r="AE147" s="4">
        <f t="shared" si="58"/>
        <v>7.53</v>
      </c>
      <c r="AF147" s="4">
        <f t="shared" si="59"/>
        <v>7.53</v>
      </c>
      <c r="AG147" s="4">
        <f t="shared" si="60"/>
        <v>16.170000000000002</v>
      </c>
      <c r="AH147" s="4">
        <f t="shared" si="61"/>
        <v>16.13</v>
      </c>
      <c r="AI147" s="4">
        <f t="shared" si="62"/>
        <v>16.170000000000002</v>
      </c>
    </row>
    <row r="148" spans="1:35" x14ac:dyDescent="0.25">
      <c r="A148" s="1" t="s">
        <v>595</v>
      </c>
      <c r="B148" s="4" t="s">
        <v>1130</v>
      </c>
      <c r="C148" s="20">
        <f>Điểm!E148</f>
        <v>6.5</v>
      </c>
      <c r="D148" s="20">
        <f>Điểm!F148</f>
        <v>0</v>
      </c>
      <c r="E148" s="20">
        <f>Điểm!G148</f>
        <v>0</v>
      </c>
      <c r="F148" s="20">
        <f>Điểm!H148</f>
        <v>0</v>
      </c>
      <c r="G148" s="20">
        <f>Điểm!I148</f>
        <v>6.87</v>
      </c>
      <c r="H148" s="20">
        <f>Điểm!J148</f>
        <v>7.33</v>
      </c>
      <c r="I148" s="20">
        <f>Điểm!K148</f>
        <v>7.63</v>
      </c>
      <c r="J148" s="20">
        <f>Điểm!L148</f>
        <v>6.9</v>
      </c>
      <c r="K148" s="20">
        <f>Điểm!M148</f>
        <v>0</v>
      </c>
      <c r="L148" s="20">
        <f>Điểm!N148</f>
        <v>0</v>
      </c>
      <c r="M148" s="20">
        <f>Điểm!O148</f>
        <v>0</v>
      </c>
      <c r="O148" s="21">
        <f t="shared" si="42"/>
        <v>6.5</v>
      </c>
      <c r="P148" s="4">
        <f t="shared" si="43"/>
        <v>13.4</v>
      </c>
      <c r="Q148" s="4">
        <f t="shared" si="44"/>
        <v>6.5</v>
      </c>
      <c r="R148" s="4">
        <f t="shared" si="45"/>
        <v>6.5</v>
      </c>
      <c r="S148" s="4">
        <f t="shared" si="46"/>
        <v>13.370000000000001</v>
      </c>
      <c r="T148" s="4">
        <f t="shared" si="47"/>
        <v>13.4</v>
      </c>
      <c r="U148" s="4">
        <f t="shared" si="48"/>
        <v>21.83</v>
      </c>
      <c r="V148" s="4">
        <f t="shared" si="49"/>
        <v>13.370000000000001</v>
      </c>
      <c r="W148" s="4">
        <f t="shared" si="50"/>
        <v>13.370000000000001</v>
      </c>
      <c r="X148" s="4">
        <f t="shared" si="51"/>
        <v>21</v>
      </c>
      <c r="Y148" s="4">
        <f t="shared" si="52"/>
        <v>14.2</v>
      </c>
      <c r="Z148" s="4">
        <f t="shared" si="53"/>
        <v>20.270000000000003</v>
      </c>
      <c r="AA148" s="4">
        <f t="shared" si="54"/>
        <v>13.370000000000001</v>
      </c>
      <c r="AB148" s="4">
        <f t="shared" si="55"/>
        <v>13.4</v>
      </c>
      <c r="AC148" s="4">
        <f t="shared" si="56"/>
        <v>21.1</v>
      </c>
      <c r="AD148" s="4">
        <f t="shared" si="57"/>
        <v>21.4</v>
      </c>
      <c r="AE148" s="4">
        <f t="shared" si="58"/>
        <v>6.5</v>
      </c>
      <c r="AF148" s="4">
        <f t="shared" si="59"/>
        <v>6.5</v>
      </c>
      <c r="AG148" s="4">
        <f t="shared" si="60"/>
        <v>14.5</v>
      </c>
      <c r="AH148" s="4">
        <f t="shared" si="61"/>
        <v>14.2</v>
      </c>
      <c r="AI148" s="4">
        <f t="shared" si="62"/>
        <v>13.77</v>
      </c>
    </row>
    <row r="149" spans="1:35" x14ac:dyDescent="0.25">
      <c r="A149" s="1" t="s">
        <v>600</v>
      </c>
      <c r="B149" s="4" t="s">
        <v>1131</v>
      </c>
      <c r="C149" s="20">
        <f>Điểm!E149</f>
        <v>5.87</v>
      </c>
      <c r="D149" s="20">
        <f>Điểm!F149</f>
        <v>6.37</v>
      </c>
      <c r="E149" s="20">
        <f>Điểm!G149</f>
        <v>5.47</v>
      </c>
      <c r="F149" s="20">
        <f>Điểm!H149</f>
        <v>0</v>
      </c>
      <c r="G149" s="20">
        <f>Điểm!I149</f>
        <v>6.53</v>
      </c>
      <c r="H149" s="20">
        <f>Điểm!J149</f>
        <v>0</v>
      </c>
      <c r="I149" s="20">
        <f>Điểm!K149</f>
        <v>0</v>
      </c>
      <c r="J149" s="20">
        <f>Điểm!L149</f>
        <v>5.4</v>
      </c>
      <c r="K149" s="20">
        <f>Điểm!M149</f>
        <v>0</v>
      </c>
      <c r="L149" s="20">
        <f>Điểm!N149</f>
        <v>0</v>
      </c>
      <c r="M149" s="20">
        <f>Điểm!O149</f>
        <v>0</v>
      </c>
      <c r="O149" s="21">
        <f t="shared" si="42"/>
        <v>17.71</v>
      </c>
      <c r="P149" s="4">
        <f t="shared" si="43"/>
        <v>17.64</v>
      </c>
      <c r="Q149" s="4">
        <f t="shared" si="44"/>
        <v>12.24</v>
      </c>
      <c r="R149" s="4">
        <f t="shared" si="45"/>
        <v>11.34</v>
      </c>
      <c r="S149" s="4">
        <f t="shared" si="46"/>
        <v>12.4</v>
      </c>
      <c r="T149" s="4">
        <f t="shared" si="47"/>
        <v>11.27</v>
      </c>
      <c r="U149" s="4">
        <f t="shared" si="48"/>
        <v>6.53</v>
      </c>
      <c r="V149" s="4">
        <f t="shared" si="49"/>
        <v>18.77</v>
      </c>
      <c r="W149" s="4">
        <f t="shared" si="50"/>
        <v>17.87</v>
      </c>
      <c r="X149" s="4">
        <f t="shared" si="51"/>
        <v>12.4</v>
      </c>
      <c r="Y149" s="4">
        <f t="shared" si="52"/>
        <v>6.53</v>
      </c>
      <c r="Z149" s="4">
        <f t="shared" si="53"/>
        <v>17.8</v>
      </c>
      <c r="AA149" s="4">
        <f t="shared" si="54"/>
        <v>12.4</v>
      </c>
      <c r="AB149" s="4">
        <f t="shared" si="55"/>
        <v>16.740000000000002</v>
      </c>
      <c r="AC149" s="4">
        <f t="shared" si="56"/>
        <v>11.93</v>
      </c>
      <c r="AD149" s="4">
        <f t="shared" si="57"/>
        <v>11.93</v>
      </c>
      <c r="AE149" s="4">
        <f t="shared" si="58"/>
        <v>11.34</v>
      </c>
      <c r="AF149" s="4">
        <f t="shared" si="59"/>
        <v>12.24</v>
      </c>
      <c r="AG149" s="4">
        <f t="shared" si="60"/>
        <v>6.53</v>
      </c>
      <c r="AH149" s="4">
        <f t="shared" si="61"/>
        <v>6.53</v>
      </c>
      <c r="AI149" s="4">
        <f t="shared" si="62"/>
        <v>11.93</v>
      </c>
    </row>
    <row r="150" spans="1:35" x14ac:dyDescent="0.25">
      <c r="A150" s="1" t="s">
        <v>603</v>
      </c>
      <c r="B150" s="4" t="s">
        <v>1132</v>
      </c>
      <c r="C150" s="20">
        <f>Điểm!E150</f>
        <v>6.17</v>
      </c>
      <c r="D150" s="20">
        <f>Điểm!F150</f>
        <v>6.4</v>
      </c>
      <c r="E150" s="20">
        <f>Điểm!G150</f>
        <v>5.73</v>
      </c>
      <c r="F150" s="20">
        <f>Điểm!H150</f>
        <v>0</v>
      </c>
      <c r="G150" s="20">
        <f>Điểm!I150</f>
        <v>6.93</v>
      </c>
      <c r="H150" s="20">
        <f>Điểm!J150</f>
        <v>0</v>
      </c>
      <c r="I150" s="20">
        <f>Điểm!K150</f>
        <v>0</v>
      </c>
      <c r="J150" s="20">
        <f>Điểm!L150</f>
        <v>6.13</v>
      </c>
      <c r="K150" s="20">
        <f>Điểm!M150</f>
        <v>0</v>
      </c>
      <c r="L150" s="20">
        <f>Điểm!N150</f>
        <v>0</v>
      </c>
      <c r="M150" s="20">
        <f>Điểm!O150</f>
        <v>0</v>
      </c>
      <c r="O150" s="21">
        <f t="shared" si="42"/>
        <v>18.3</v>
      </c>
      <c r="P150" s="4">
        <f t="shared" si="43"/>
        <v>18.7</v>
      </c>
      <c r="Q150" s="4">
        <f t="shared" si="44"/>
        <v>12.57</v>
      </c>
      <c r="R150" s="4">
        <f t="shared" si="45"/>
        <v>11.9</v>
      </c>
      <c r="S150" s="4">
        <f t="shared" si="46"/>
        <v>13.1</v>
      </c>
      <c r="T150" s="4">
        <f t="shared" si="47"/>
        <v>12.3</v>
      </c>
      <c r="U150" s="4">
        <f t="shared" si="48"/>
        <v>6.93</v>
      </c>
      <c r="V150" s="4">
        <f t="shared" si="49"/>
        <v>19.5</v>
      </c>
      <c r="W150" s="4">
        <f t="shared" si="50"/>
        <v>18.829999999999998</v>
      </c>
      <c r="X150" s="4">
        <f t="shared" si="51"/>
        <v>13.1</v>
      </c>
      <c r="Y150" s="4">
        <f t="shared" si="52"/>
        <v>6.93</v>
      </c>
      <c r="Z150" s="4">
        <f t="shared" si="53"/>
        <v>19.23</v>
      </c>
      <c r="AA150" s="4">
        <f t="shared" si="54"/>
        <v>13.1</v>
      </c>
      <c r="AB150" s="4">
        <f t="shared" si="55"/>
        <v>18.03</v>
      </c>
      <c r="AC150" s="4">
        <f t="shared" si="56"/>
        <v>13.059999999999999</v>
      </c>
      <c r="AD150" s="4">
        <f t="shared" si="57"/>
        <v>13.059999999999999</v>
      </c>
      <c r="AE150" s="4">
        <f t="shared" si="58"/>
        <v>11.9</v>
      </c>
      <c r="AF150" s="4">
        <f t="shared" si="59"/>
        <v>12.57</v>
      </c>
      <c r="AG150" s="4">
        <f t="shared" si="60"/>
        <v>6.93</v>
      </c>
      <c r="AH150" s="4">
        <f t="shared" si="61"/>
        <v>6.93</v>
      </c>
      <c r="AI150" s="4">
        <f t="shared" si="62"/>
        <v>13.059999999999999</v>
      </c>
    </row>
    <row r="151" spans="1:35" x14ac:dyDescent="0.25">
      <c r="A151" s="1" t="s">
        <v>606</v>
      </c>
      <c r="B151" s="4" t="s">
        <v>1133</v>
      </c>
      <c r="C151" s="20">
        <f>Điểm!E151</f>
        <v>7.87</v>
      </c>
      <c r="D151" s="20">
        <f>Điểm!F151</f>
        <v>7.5</v>
      </c>
      <c r="E151" s="20">
        <f>Điểm!G151</f>
        <v>8.1999999999999993</v>
      </c>
      <c r="F151" s="20">
        <f>Điểm!H151</f>
        <v>0</v>
      </c>
      <c r="G151" s="20">
        <f>Điểm!I151</f>
        <v>6.43</v>
      </c>
      <c r="H151" s="20">
        <f>Điểm!J151</f>
        <v>0</v>
      </c>
      <c r="I151" s="20">
        <f>Điểm!K151</f>
        <v>0</v>
      </c>
      <c r="J151" s="20">
        <f>Điểm!L151</f>
        <v>6.07</v>
      </c>
      <c r="K151" s="20">
        <f>Điểm!M151</f>
        <v>0</v>
      </c>
      <c r="L151" s="20">
        <f>Điểm!N151</f>
        <v>0</v>
      </c>
      <c r="M151" s="20">
        <f>Điểm!O151</f>
        <v>0</v>
      </c>
      <c r="O151" s="21">
        <f t="shared" si="42"/>
        <v>23.57</v>
      </c>
      <c r="P151" s="4">
        <f t="shared" si="43"/>
        <v>21.44</v>
      </c>
      <c r="Q151" s="4">
        <f t="shared" si="44"/>
        <v>15.370000000000001</v>
      </c>
      <c r="R151" s="4">
        <f t="shared" si="45"/>
        <v>16.07</v>
      </c>
      <c r="S151" s="4">
        <f t="shared" si="46"/>
        <v>14.3</v>
      </c>
      <c r="T151" s="4">
        <f t="shared" si="47"/>
        <v>13.940000000000001</v>
      </c>
      <c r="U151" s="4">
        <f t="shared" si="48"/>
        <v>6.43</v>
      </c>
      <c r="V151" s="4">
        <f t="shared" si="49"/>
        <v>21.8</v>
      </c>
      <c r="W151" s="4">
        <f t="shared" si="50"/>
        <v>22.5</v>
      </c>
      <c r="X151" s="4">
        <f t="shared" si="51"/>
        <v>14.3</v>
      </c>
      <c r="Y151" s="4">
        <f t="shared" si="52"/>
        <v>6.43</v>
      </c>
      <c r="Z151" s="4">
        <f t="shared" si="53"/>
        <v>20.37</v>
      </c>
      <c r="AA151" s="4">
        <f t="shared" si="54"/>
        <v>14.3</v>
      </c>
      <c r="AB151" s="4">
        <f t="shared" si="55"/>
        <v>22.14</v>
      </c>
      <c r="AC151" s="4">
        <f t="shared" si="56"/>
        <v>12.5</v>
      </c>
      <c r="AD151" s="4">
        <f t="shared" si="57"/>
        <v>12.5</v>
      </c>
      <c r="AE151" s="4">
        <f t="shared" si="58"/>
        <v>16.07</v>
      </c>
      <c r="AF151" s="4">
        <f t="shared" si="59"/>
        <v>15.370000000000001</v>
      </c>
      <c r="AG151" s="4">
        <f t="shared" si="60"/>
        <v>6.43</v>
      </c>
      <c r="AH151" s="4">
        <f t="shared" si="61"/>
        <v>6.43</v>
      </c>
      <c r="AI151" s="4">
        <f t="shared" si="62"/>
        <v>12.5</v>
      </c>
    </row>
    <row r="152" spans="1:35" x14ac:dyDescent="0.25">
      <c r="A152" s="1" t="s">
        <v>609</v>
      </c>
      <c r="B152" s="4" t="s">
        <v>1134</v>
      </c>
      <c r="C152" s="20">
        <f>Điểm!E152</f>
        <v>7.2</v>
      </c>
      <c r="D152" s="20">
        <f>Điểm!F152</f>
        <v>7.73</v>
      </c>
      <c r="E152" s="20">
        <f>Điểm!G152</f>
        <v>6.5</v>
      </c>
      <c r="F152" s="20">
        <f>Điểm!H152</f>
        <v>0</v>
      </c>
      <c r="G152" s="20">
        <f>Điểm!I152</f>
        <v>7.4</v>
      </c>
      <c r="H152" s="20">
        <f>Điểm!J152</f>
        <v>0</v>
      </c>
      <c r="I152" s="20">
        <f>Điểm!K152</f>
        <v>0</v>
      </c>
      <c r="J152" s="20">
        <f>Điểm!L152</f>
        <v>6.57</v>
      </c>
      <c r="K152" s="20">
        <f>Điểm!M152</f>
        <v>0</v>
      </c>
      <c r="L152" s="20">
        <f>Điểm!N152</f>
        <v>0</v>
      </c>
      <c r="M152" s="20">
        <f>Điểm!O152</f>
        <v>0</v>
      </c>
      <c r="O152" s="21">
        <f t="shared" si="42"/>
        <v>21.43</v>
      </c>
      <c r="P152" s="4">
        <f t="shared" si="43"/>
        <v>21.5</v>
      </c>
      <c r="Q152" s="4">
        <f t="shared" si="44"/>
        <v>14.93</v>
      </c>
      <c r="R152" s="4">
        <f t="shared" si="45"/>
        <v>13.7</v>
      </c>
      <c r="S152" s="4">
        <f t="shared" si="46"/>
        <v>14.600000000000001</v>
      </c>
      <c r="T152" s="4">
        <f t="shared" si="47"/>
        <v>13.77</v>
      </c>
      <c r="U152" s="4">
        <f t="shared" si="48"/>
        <v>7.4</v>
      </c>
      <c r="V152" s="4">
        <f t="shared" si="49"/>
        <v>22.33</v>
      </c>
      <c r="W152" s="4">
        <f t="shared" si="50"/>
        <v>21.1</v>
      </c>
      <c r="X152" s="4">
        <f t="shared" si="51"/>
        <v>14.600000000000001</v>
      </c>
      <c r="Y152" s="4">
        <f t="shared" si="52"/>
        <v>7.4</v>
      </c>
      <c r="Z152" s="4">
        <f t="shared" si="53"/>
        <v>21.17</v>
      </c>
      <c r="AA152" s="4">
        <f t="shared" si="54"/>
        <v>14.600000000000001</v>
      </c>
      <c r="AB152" s="4">
        <f t="shared" si="55"/>
        <v>20.27</v>
      </c>
      <c r="AC152" s="4">
        <f t="shared" si="56"/>
        <v>13.97</v>
      </c>
      <c r="AD152" s="4">
        <f t="shared" si="57"/>
        <v>13.97</v>
      </c>
      <c r="AE152" s="4">
        <f t="shared" si="58"/>
        <v>13.7</v>
      </c>
      <c r="AF152" s="4">
        <f t="shared" si="59"/>
        <v>14.93</v>
      </c>
      <c r="AG152" s="4">
        <f t="shared" si="60"/>
        <v>7.4</v>
      </c>
      <c r="AH152" s="4">
        <f t="shared" si="61"/>
        <v>7.4</v>
      </c>
      <c r="AI152" s="4">
        <f t="shared" si="62"/>
        <v>13.97</v>
      </c>
    </row>
    <row r="153" spans="1:35" x14ac:dyDescent="0.25">
      <c r="A153" s="1" t="s">
        <v>612</v>
      </c>
      <c r="B153" s="4" t="s">
        <v>1135</v>
      </c>
      <c r="C153" s="20">
        <f>Điểm!E153</f>
        <v>8.1</v>
      </c>
      <c r="D153" s="20">
        <f>Điểm!F153</f>
        <v>8.57</v>
      </c>
      <c r="E153" s="20">
        <f>Điểm!G153</f>
        <v>8.6300000000000008</v>
      </c>
      <c r="F153" s="20">
        <f>Điểm!H153</f>
        <v>0</v>
      </c>
      <c r="G153" s="20">
        <f>Điểm!I153</f>
        <v>7.1</v>
      </c>
      <c r="H153" s="20">
        <f>Điểm!J153</f>
        <v>0</v>
      </c>
      <c r="I153" s="20">
        <f>Điểm!K153</f>
        <v>0</v>
      </c>
      <c r="J153" s="20">
        <f>Điểm!L153</f>
        <v>7.5</v>
      </c>
      <c r="K153" s="20">
        <f>Điểm!M153</f>
        <v>0</v>
      </c>
      <c r="L153" s="20">
        <f>Điểm!N153</f>
        <v>0</v>
      </c>
      <c r="M153" s="20">
        <f>Điểm!O153</f>
        <v>0</v>
      </c>
      <c r="O153" s="21">
        <f t="shared" si="42"/>
        <v>25.300000000000004</v>
      </c>
      <c r="P153" s="4">
        <f t="shared" si="43"/>
        <v>24.17</v>
      </c>
      <c r="Q153" s="4">
        <f t="shared" si="44"/>
        <v>16.670000000000002</v>
      </c>
      <c r="R153" s="4">
        <f t="shared" si="45"/>
        <v>16.73</v>
      </c>
      <c r="S153" s="4">
        <f t="shared" si="46"/>
        <v>15.2</v>
      </c>
      <c r="T153" s="4">
        <f t="shared" si="47"/>
        <v>15.6</v>
      </c>
      <c r="U153" s="4">
        <f t="shared" si="48"/>
        <v>7.1</v>
      </c>
      <c r="V153" s="4">
        <f t="shared" si="49"/>
        <v>23.770000000000003</v>
      </c>
      <c r="W153" s="4">
        <f t="shared" si="50"/>
        <v>23.83</v>
      </c>
      <c r="X153" s="4">
        <f t="shared" si="51"/>
        <v>15.2</v>
      </c>
      <c r="Y153" s="4">
        <f t="shared" si="52"/>
        <v>7.1</v>
      </c>
      <c r="Z153" s="4">
        <f t="shared" si="53"/>
        <v>22.7</v>
      </c>
      <c r="AA153" s="4">
        <f t="shared" si="54"/>
        <v>15.2</v>
      </c>
      <c r="AB153" s="4">
        <f t="shared" si="55"/>
        <v>24.23</v>
      </c>
      <c r="AC153" s="4">
        <f t="shared" si="56"/>
        <v>14.6</v>
      </c>
      <c r="AD153" s="4">
        <f t="shared" si="57"/>
        <v>14.6</v>
      </c>
      <c r="AE153" s="4">
        <f t="shared" si="58"/>
        <v>16.73</v>
      </c>
      <c r="AF153" s="4">
        <f t="shared" si="59"/>
        <v>16.670000000000002</v>
      </c>
      <c r="AG153" s="4">
        <f t="shared" si="60"/>
        <v>7.1</v>
      </c>
      <c r="AH153" s="4">
        <f t="shared" si="61"/>
        <v>7.1</v>
      </c>
      <c r="AI153" s="4">
        <f t="shared" si="62"/>
        <v>14.6</v>
      </c>
    </row>
    <row r="154" spans="1:35" x14ac:dyDescent="0.25">
      <c r="A154" s="1" t="s">
        <v>616</v>
      </c>
      <c r="B154" s="4" t="s">
        <v>1136</v>
      </c>
      <c r="C154" s="20">
        <f>Điểm!E154</f>
        <v>7.37</v>
      </c>
      <c r="D154" s="20">
        <f>Điểm!F154</f>
        <v>7.57</v>
      </c>
      <c r="E154" s="20">
        <f>Điểm!G154</f>
        <v>6.6</v>
      </c>
      <c r="F154" s="20">
        <f>Điểm!H154</f>
        <v>0</v>
      </c>
      <c r="G154" s="20">
        <f>Điểm!I154</f>
        <v>6.53</v>
      </c>
      <c r="H154" s="20">
        <f>Điểm!J154</f>
        <v>0</v>
      </c>
      <c r="I154" s="20">
        <f>Điểm!K154</f>
        <v>0</v>
      </c>
      <c r="J154" s="20">
        <f>Điểm!L154</f>
        <v>7.3</v>
      </c>
      <c r="K154" s="20">
        <f>Điểm!M154</f>
        <v>0</v>
      </c>
      <c r="L154" s="20">
        <f>Điểm!N154</f>
        <v>0</v>
      </c>
      <c r="M154" s="20">
        <f>Điểm!O154</f>
        <v>0</v>
      </c>
      <c r="O154" s="21">
        <f t="shared" si="42"/>
        <v>21.54</v>
      </c>
      <c r="P154" s="4">
        <f t="shared" si="43"/>
        <v>22.240000000000002</v>
      </c>
      <c r="Q154" s="4">
        <f t="shared" si="44"/>
        <v>14.940000000000001</v>
      </c>
      <c r="R154" s="4">
        <f t="shared" si="45"/>
        <v>13.969999999999999</v>
      </c>
      <c r="S154" s="4">
        <f t="shared" si="46"/>
        <v>13.9</v>
      </c>
      <c r="T154" s="4">
        <f t="shared" si="47"/>
        <v>14.67</v>
      </c>
      <c r="U154" s="4">
        <f t="shared" si="48"/>
        <v>6.53</v>
      </c>
      <c r="V154" s="4">
        <f t="shared" si="49"/>
        <v>21.470000000000002</v>
      </c>
      <c r="W154" s="4">
        <f t="shared" si="50"/>
        <v>20.5</v>
      </c>
      <c r="X154" s="4">
        <f t="shared" si="51"/>
        <v>13.9</v>
      </c>
      <c r="Y154" s="4">
        <f t="shared" si="52"/>
        <v>6.53</v>
      </c>
      <c r="Z154" s="4">
        <f t="shared" si="53"/>
        <v>21.2</v>
      </c>
      <c r="AA154" s="4">
        <f t="shared" si="54"/>
        <v>13.9</v>
      </c>
      <c r="AB154" s="4">
        <f t="shared" si="55"/>
        <v>21.27</v>
      </c>
      <c r="AC154" s="4">
        <f t="shared" si="56"/>
        <v>13.83</v>
      </c>
      <c r="AD154" s="4">
        <f t="shared" si="57"/>
        <v>13.83</v>
      </c>
      <c r="AE154" s="4">
        <f t="shared" si="58"/>
        <v>13.969999999999999</v>
      </c>
      <c r="AF154" s="4">
        <f t="shared" si="59"/>
        <v>14.940000000000001</v>
      </c>
      <c r="AG154" s="4">
        <f t="shared" si="60"/>
        <v>6.53</v>
      </c>
      <c r="AH154" s="4">
        <f t="shared" si="61"/>
        <v>6.53</v>
      </c>
      <c r="AI154" s="4">
        <f t="shared" si="62"/>
        <v>13.83</v>
      </c>
    </row>
    <row r="155" spans="1:35" x14ac:dyDescent="0.25">
      <c r="A155" s="1" t="s">
        <v>619</v>
      </c>
      <c r="B155" s="4" t="s">
        <v>1137</v>
      </c>
      <c r="C155" s="20">
        <f>Điểm!E155</f>
        <v>6.27</v>
      </c>
      <c r="D155" s="20">
        <f>Điểm!F155</f>
        <v>6.13</v>
      </c>
      <c r="E155" s="20">
        <f>Điểm!G155</f>
        <v>5.63</v>
      </c>
      <c r="F155" s="20">
        <f>Điểm!H155</f>
        <v>6.77</v>
      </c>
      <c r="G155" s="20">
        <f>Điểm!I155</f>
        <v>0</v>
      </c>
      <c r="H155" s="20">
        <f>Điểm!J155</f>
        <v>0</v>
      </c>
      <c r="I155" s="20">
        <f>Điểm!K155</f>
        <v>0</v>
      </c>
      <c r="J155" s="20">
        <f>Điểm!L155</f>
        <v>5.2</v>
      </c>
      <c r="K155" s="20">
        <f>Điểm!M155</f>
        <v>0</v>
      </c>
      <c r="L155" s="20">
        <f>Điểm!N155</f>
        <v>0</v>
      </c>
      <c r="M155" s="20">
        <f>Điểm!O155</f>
        <v>0</v>
      </c>
      <c r="O155" s="21">
        <f t="shared" si="42"/>
        <v>18.029999999999998</v>
      </c>
      <c r="P155" s="4">
        <f t="shared" si="43"/>
        <v>17.599999999999998</v>
      </c>
      <c r="Q155" s="4">
        <f t="shared" si="44"/>
        <v>19.169999999999998</v>
      </c>
      <c r="R155" s="4">
        <f t="shared" si="45"/>
        <v>18.669999999999998</v>
      </c>
      <c r="S155" s="4">
        <f t="shared" si="46"/>
        <v>13.04</v>
      </c>
      <c r="T155" s="4">
        <f t="shared" si="47"/>
        <v>18.239999999999998</v>
      </c>
      <c r="U155" s="4">
        <f t="shared" si="48"/>
        <v>0</v>
      </c>
      <c r="V155" s="4">
        <f t="shared" si="49"/>
        <v>12.399999999999999</v>
      </c>
      <c r="W155" s="4">
        <f t="shared" si="50"/>
        <v>11.899999999999999</v>
      </c>
      <c r="X155" s="4">
        <f t="shared" si="51"/>
        <v>6.27</v>
      </c>
      <c r="Y155" s="4">
        <f t="shared" si="52"/>
        <v>0</v>
      </c>
      <c r="Z155" s="4">
        <f t="shared" si="53"/>
        <v>11.469999999999999</v>
      </c>
      <c r="AA155" s="4">
        <f t="shared" si="54"/>
        <v>6.27</v>
      </c>
      <c r="AB155" s="4">
        <f t="shared" si="55"/>
        <v>17.099999999999998</v>
      </c>
      <c r="AC155" s="4">
        <f t="shared" si="56"/>
        <v>5.2</v>
      </c>
      <c r="AD155" s="4">
        <f t="shared" si="57"/>
        <v>5.2</v>
      </c>
      <c r="AE155" s="4">
        <f t="shared" si="58"/>
        <v>11.899999999999999</v>
      </c>
      <c r="AF155" s="4">
        <f t="shared" si="59"/>
        <v>12.399999999999999</v>
      </c>
      <c r="AG155" s="4">
        <f t="shared" si="60"/>
        <v>0</v>
      </c>
      <c r="AH155" s="4">
        <f t="shared" si="61"/>
        <v>0</v>
      </c>
      <c r="AI155" s="4">
        <f t="shared" si="62"/>
        <v>5.2</v>
      </c>
    </row>
    <row r="156" spans="1:35" x14ac:dyDescent="0.25">
      <c r="A156" s="1" t="s">
        <v>620</v>
      </c>
      <c r="B156" s="4" t="s">
        <v>1138</v>
      </c>
      <c r="C156" s="20">
        <f>Điểm!E156</f>
        <v>4.53</v>
      </c>
      <c r="D156" s="20">
        <f>Điểm!F156</f>
        <v>0</v>
      </c>
      <c r="E156" s="20">
        <f>Điểm!G156</f>
        <v>0</v>
      </c>
      <c r="F156" s="20">
        <f>Điểm!H156</f>
        <v>0</v>
      </c>
      <c r="G156" s="20">
        <f>Điểm!I156</f>
        <v>8</v>
      </c>
      <c r="H156" s="20">
        <f>Điểm!J156</f>
        <v>6.7</v>
      </c>
      <c r="I156" s="20">
        <f>Điểm!K156</f>
        <v>7.37</v>
      </c>
      <c r="J156" s="20">
        <f>Điểm!L156</f>
        <v>0</v>
      </c>
      <c r="K156" s="20">
        <f>Điểm!M156</f>
        <v>0</v>
      </c>
      <c r="L156" s="20">
        <f>Điểm!N156</f>
        <v>0</v>
      </c>
      <c r="M156" s="20">
        <f>Điểm!O156</f>
        <v>0</v>
      </c>
      <c r="O156" s="21">
        <f t="shared" si="42"/>
        <v>4.53</v>
      </c>
      <c r="P156" s="4">
        <f t="shared" si="43"/>
        <v>4.53</v>
      </c>
      <c r="Q156" s="4">
        <f t="shared" si="44"/>
        <v>4.53</v>
      </c>
      <c r="R156" s="4">
        <f t="shared" si="45"/>
        <v>4.53</v>
      </c>
      <c r="S156" s="4">
        <f t="shared" si="46"/>
        <v>12.530000000000001</v>
      </c>
      <c r="T156" s="4">
        <f t="shared" si="47"/>
        <v>4.53</v>
      </c>
      <c r="U156" s="4">
        <f t="shared" si="48"/>
        <v>22.07</v>
      </c>
      <c r="V156" s="4">
        <f t="shared" si="49"/>
        <v>12.530000000000001</v>
      </c>
      <c r="W156" s="4">
        <f t="shared" si="50"/>
        <v>12.530000000000001</v>
      </c>
      <c r="X156" s="4">
        <f t="shared" si="51"/>
        <v>19.900000000000002</v>
      </c>
      <c r="Y156" s="4">
        <f t="shared" si="52"/>
        <v>14.7</v>
      </c>
      <c r="Z156" s="4">
        <f t="shared" si="53"/>
        <v>12.530000000000001</v>
      </c>
      <c r="AA156" s="4">
        <f t="shared" si="54"/>
        <v>12.530000000000001</v>
      </c>
      <c r="AB156" s="4">
        <f t="shared" si="55"/>
        <v>4.53</v>
      </c>
      <c r="AC156" s="4">
        <f t="shared" si="56"/>
        <v>14.7</v>
      </c>
      <c r="AD156" s="4">
        <f t="shared" si="57"/>
        <v>15.370000000000001</v>
      </c>
      <c r="AE156" s="4">
        <f t="shared" si="58"/>
        <v>4.53</v>
      </c>
      <c r="AF156" s="4">
        <f t="shared" si="59"/>
        <v>4.53</v>
      </c>
      <c r="AG156" s="4">
        <f t="shared" si="60"/>
        <v>15.370000000000001</v>
      </c>
      <c r="AH156" s="4">
        <f t="shared" si="61"/>
        <v>14.7</v>
      </c>
      <c r="AI156" s="4">
        <f t="shared" si="62"/>
        <v>8</v>
      </c>
    </row>
    <row r="157" spans="1:35" x14ac:dyDescent="0.25">
      <c r="A157" s="1" t="s">
        <v>623</v>
      </c>
      <c r="B157" s="4" t="s">
        <v>1139</v>
      </c>
      <c r="C157" s="20">
        <f>Điểm!E157</f>
        <v>5.5</v>
      </c>
      <c r="D157" s="20">
        <f>Điểm!F157</f>
        <v>5.73</v>
      </c>
      <c r="E157" s="20">
        <f>Điểm!G157</f>
        <v>5.23</v>
      </c>
      <c r="F157" s="20">
        <f>Điểm!H157</f>
        <v>0</v>
      </c>
      <c r="G157" s="20">
        <f>Điểm!I157</f>
        <v>5.87</v>
      </c>
      <c r="H157" s="20">
        <f>Điểm!J157</f>
        <v>0</v>
      </c>
      <c r="I157" s="20">
        <f>Điểm!K157</f>
        <v>0</v>
      </c>
      <c r="J157" s="20">
        <f>Điểm!L157</f>
        <v>5.33</v>
      </c>
      <c r="K157" s="20">
        <f>Điểm!M157</f>
        <v>0</v>
      </c>
      <c r="L157" s="20">
        <f>Điểm!N157</f>
        <v>0</v>
      </c>
      <c r="M157" s="20">
        <f>Điểm!O157</f>
        <v>0</v>
      </c>
      <c r="O157" s="21">
        <f t="shared" si="42"/>
        <v>16.46</v>
      </c>
      <c r="P157" s="4">
        <f t="shared" si="43"/>
        <v>16.560000000000002</v>
      </c>
      <c r="Q157" s="4">
        <f t="shared" si="44"/>
        <v>11.23</v>
      </c>
      <c r="R157" s="4">
        <f t="shared" si="45"/>
        <v>10.73</v>
      </c>
      <c r="S157" s="4">
        <f t="shared" si="46"/>
        <v>11.370000000000001</v>
      </c>
      <c r="T157" s="4">
        <f t="shared" si="47"/>
        <v>10.83</v>
      </c>
      <c r="U157" s="4">
        <f t="shared" si="48"/>
        <v>5.87</v>
      </c>
      <c r="V157" s="4">
        <f t="shared" si="49"/>
        <v>17.100000000000001</v>
      </c>
      <c r="W157" s="4">
        <f t="shared" si="50"/>
        <v>16.600000000000001</v>
      </c>
      <c r="X157" s="4">
        <f t="shared" si="51"/>
        <v>11.370000000000001</v>
      </c>
      <c r="Y157" s="4">
        <f t="shared" si="52"/>
        <v>5.87</v>
      </c>
      <c r="Z157" s="4">
        <f t="shared" si="53"/>
        <v>16.700000000000003</v>
      </c>
      <c r="AA157" s="4">
        <f t="shared" si="54"/>
        <v>11.370000000000001</v>
      </c>
      <c r="AB157" s="4">
        <f t="shared" si="55"/>
        <v>16.060000000000002</v>
      </c>
      <c r="AC157" s="4">
        <f t="shared" si="56"/>
        <v>11.2</v>
      </c>
      <c r="AD157" s="4">
        <f t="shared" si="57"/>
        <v>11.2</v>
      </c>
      <c r="AE157" s="4">
        <f t="shared" si="58"/>
        <v>10.73</v>
      </c>
      <c r="AF157" s="4">
        <f t="shared" si="59"/>
        <v>11.23</v>
      </c>
      <c r="AG157" s="4">
        <f t="shared" si="60"/>
        <v>5.87</v>
      </c>
      <c r="AH157" s="4">
        <f t="shared" si="61"/>
        <v>5.87</v>
      </c>
      <c r="AI157" s="4">
        <f t="shared" si="62"/>
        <v>11.2</v>
      </c>
    </row>
    <row r="158" spans="1:35" x14ac:dyDescent="0.25">
      <c r="A158" s="1" t="s">
        <v>628</v>
      </c>
      <c r="B158" s="4" t="s">
        <v>1140</v>
      </c>
      <c r="C158" s="20">
        <f>Điểm!E158</f>
        <v>6.07</v>
      </c>
      <c r="D158" s="20">
        <f>Điểm!F158</f>
        <v>0</v>
      </c>
      <c r="E158" s="20">
        <f>Điểm!G158</f>
        <v>0</v>
      </c>
      <c r="F158" s="20">
        <f>Điểm!H158</f>
        <v>0</v>
      </c>
      <c r="G158" s="20">
        <f>Điểm!I158</f>
        <v>6.93</v>
      </c>
      <c r="H158" s="20">
        <f>Điểm!J158</f>
        <v>7.33</v>
      </c>
      <c r="I158" s="20">
        <f>Điểm!K158</f>
        <v>7.33</v>
      </c>
      <c r="J158" s="20">
        <f>Điểm!L158</f>
        <v>8.33</v>
      </c>
      <c r="K158" s="20">
        <f>Điểm!M158</f>
        <v>0</v>
      </c>
      <c r="L158" s="20">
        <f>Điểm!N158</f>
        <v>0</v>
      </c>
      <c r="M158" s="20">
        <f>Điểm!O158</f>
        <v>0</v>
      </c>
      <c r="O158" s="21">
        <f t="shared" si="42"/>
        <v>6.07</v>
      </c>
      <c r="P158" s="4">
        <f t="shared" si="43"/>
        <v>14.4</v>
      </c>
      <c r="Q158" s="4">
        <f t="shared" si="44"/>
        <v>6.07</v>
      </c>
      <c r="R158" s="4">
        <f t="shared" si="45"/>
        <v>6.07</v>
      </c>
      <c r="S158" s="4">
        <f t="shared" si="46"/>
        <v>13</v>
      </c>
      <c r="T158" s="4">
        <f t="shared" si="47"/>
        <v>14.4</v>
      </c>
      <c r="U158" s="4">
        <f t="shared" si="48"/>
        <v>21.59</v>
      </c>
      <c r="V158" s="4">
        <f t="shared" si="49"/>
        <v>13</v>
      </c>
      <c r="W158" s="4">
        <f t="shared" si="50"/>
        <v>13</v>
      </c>
      <c r="X158" s="4">
        <f t="shared" si="51"/>
        <v>20.329999999999998</v>
      </c>
      <c r="Y158" s="4">
        <f t="shared" si="52"/>
        <v>14.26</v>
      </c>
      <c r="Z158" s="4">
        <f t="shared" si="53"/>
        <v>21.33</v>
      </c>
      <c r="AA158" s="4">
        <f t="shared" si="54"/>
        <v>13</v>
      </c>
      <c r="AB158" s="4">
        <f t="shared" si="55"/>
        <v>14.4</v>
      </c>
      <c r="AC158" s="4">
        <f t="shared" si="56"/>
        <v>22.59</v>
      </c>
      <c r="AD158" s="4">
        <f t="shared" si="57"/>
        <v>22.59</v>
      </c>
      <c r="AE158" s="4">
        <f t="shared" si="58"/>
        <v>6.07</v>
      </c>
      <c r="AF158" s="4">
        <f t="shared" si="59"/>
        <v>6.07</v>
      </c>
      <c r="AG158" s="4">
        <f t="shared" si="60"/>
        <v>14.26</v>
      </c>
      <c r="AH158" s="4">
        <f t="shared" si="61"/>
        <v>14.26</v>
      </c>
      <c r="AI158" s="4">
        <f t="shared" si="62"/>
        <v>15.26</v>
      </c>
    </row>
    <row r="159" spans="1:35" x14ac:dyDescent="0.25">
      <c r="A159" s="1" t="s">
        <v>632</v>
      </c>
      <c r="B159" s="4" t="s">
        <v>1141</v>
      </c>
      <c r="C159" s="20">
        <f>Điểm!E159</f>
        <v>6.13</v>
      </c>
      <c r="D159" s="20">
        <f>Điểm!F159</f>
        <v>0</v>
      </c>
      <c r="E159" s="20">
        <f>Điểm!G159</f>
        <v>0</v>
      </c>
      <c r="F159" s="20">
        <f>Điểm!H159</f>
        <v>0</v>
      </c>
      <c r="G159" s="20">
        <f>Điểm!I159</f>
        <v>7.4</v>
      </c>
      <c r="H159" s="20">
        <f>Điểm!J159</f>
        <v>8.23</v>
      </c>
      <c r="I159" s="20">
        <f>Điểm!K159</f>
        <v>7.83</v>
      </c>
      <c r="J159" s="20">
        <f>Điểm!L159</f>
        <v>6.9</v>
      </c>
      <c r="K159" s="20">
        <f>Điểm!M159</f>
        <v>0</v>
      </c>
      <c r="L159" s="20">
        <f>Điểm!N159</f>
        <v>0</v>
      </c>
      <c r="M159" s="20">
        <f>Điểm!O159</f>
        <v>0</v>
      </c>
      <c r="O159" s="21">
        <f t="shared" si="42"/>
        <v>6.13</v>
      </c>
      <c r="P159" s="4">
        <f t="shared" si="43"/>
        <v>13.030000000000001</v>
      </c>
      <c r="Q159" s="4">
        <f t="shared" si="44"/>
        <v>6.13</v>
      </c>
      <c r="R159" s="4">
        <f t="shared" si="45"/>
        <v>6.13</v>
      </c>
      <c r="S159" s="4">
        <f t="shared" si="46"/>
        <v>13.530000000000001</v>
      </c>
      <c r="T159" s="4">
        <f t="shared" si="47"/>
        <v>13.030000000000001</v>
      </c>
      <c r="U159" s="4">
        <f t="shared" si="48"/>
        <v>23.46</v>
      </c>
      <c r="V159" s="4">
        <f t="shared" si="49"/>
        <v>13.530000000000001</v>
      </c>
      <c r="W159" s="4">
        <f t="shared" si="50"/>
        <v>13.530000000000001</v>
      </c>
      <c r="X159" s="4">
        <f t="shared" si="51"/>
        <v>21.36</v>
      </c>
      <c r="Y159" s="4">
        <f t="shared" si="52"/>
        <v>15.63</v>
      </c>
      <c r="Z159" s="4">
        <f t="shared" si="53"/>
        <v>20.43</v>
      </c>
      <c r="AA159" s="4">
        <f t="shared" si="54"/>
        <v>13.530000000000001</v>
      </c>
      <c r="AB159" s="4">
        <f t="shared" si="55"/>
        <v>13.030000000000001</v>
      </c>
      <c r="AC159" s="4">
        <f t="shared" si="56"/>
        <v>22.53</v>
      </c>
      <c r="AD159" s="4">
        <f t="shared" si="57"/>
        <v>22.130000000000003</v>
      </c>
      <c r="AE159" s="4">
        <f t="shared" si="58"/>
        <v>6.13</v>
      </c>
      <c r="AF159" s="4">
        <f t="shared" si="59"/>
        <v>6.13</v>
      </c>
      <c r="AG159" s="4">
        <f t="shared" si="60"/>
        <v>15.23</v>
      </c>
      <c r="AH159" s="4">
        <f t="shared" si="61"/>
        <v>15.63</v>
      </c>
      <c r="AI159" s="4">
        <f t="shared" si="62"/>
        <v>14.3</v>
      </c>
    </row>
    <row r="160" spans="1:35" x14ac:dyDescent="0.25">
      <c r="A160" s="1" t="s">
        <v>635</v>
      </c>
      <c r="B160" s="4" t="s">
        <v>1142</v>
      </c>
      <c r="C160" s="20">
        <f>Điểm!E160</f>
        <v>5.37</v>
      </c>
      <c r="D160" s="20">
        <f>Điểm!F160</f>
        <v>5.3</v>
      </c>
      <c r="E160" s="20">
        <f>Điểm!G160</f>
        <v>4.7300000000000004</v>
      </c>
      <c r="F160" s="20">
        <f>Điểm!H160</f>
        <v>0</v>
      </c>
      <c r="G160" s="20">
        <f>Điểm!I160</f>
        <v>0</v>
      </c>
      <c r="H160" s="20">
        <f>Điểm!J160</f>
        <v>0</v>
      </c>
      <c r="I160" s="20">
        <f>Điểm!K160</f>
        <v>0</v>
      </c>
      <c r="J160" s="20">
        <f>Điểm!L160</f>
        <v>4.63</v>
      </c>
      <c r="K160" s="20">
        <f>Điểm!M160</f>
        <v>0</v>
      </c>
      <c r="L160" s="20">
        <f>Điểm!N160</f>
        <v>0</v>
      </c>
      <c r="M160" s="20">
        <f>Điểm!O160</f>
        <v>0</v>
      </c>
      <c r="O160" s="21">
        <f t="shared" si="42"/>
        <v>15.4</v>
      </c>
      <c r="P160" s="4">
        <f t="shared" si="43"/>
        <v>15.3</v>
      </c>
      <c r="Q160" s="4">
        <f t="shared" si="44"/>
        <v>10.67</v>
      </c>
      <c r="R160" s="4">
        <f t="shared" si="45"/>
        <v>10.100000000000001</v>
      </c>
      <c r="S160" s="4">
        <f t="shared" si="46"/>
        <v>5.37</v>
      </c>
      <c r="T160" s="4">
        <f t="shared" si="47"/>
        <v>10</v>
      </c>
      <c r="U160" s="4">
        <f t="shared" si="48"/>
        <v>0</v>
      </c>
      <c r="V160" s="4">
        <f t="shared" si="49"/>
        <v>10.67</v>
      </c>
      <c r="W160" s="4">
        <f t="shared" si="50"/>
        <v>10.100000000000001</v>
      </c>
      <c r="X160" s="4">
        <f t="shared" si="51"/>
        <v>5.37</v>
      </c>
      <c r="Y160" s="4">
        <f t="shared" si="52"/>
        <v>0</v>
      </c>
      <c r="Z160" s="4">
        <f t="shared" si="53"/>
        <v>10</v>
      </c>
      <c r="AA160" s="4">
        <f t="shared" si="54"/>
        <v>5.37</v>
      </c>
      <c r="AB160" s="4">
        <f t="shared" si="55"/>
        <v>14.73</v>
      </c>
      <c r="AC160" s="4">
        <f t="shared" si="56"/>
        <v>4.63</v>
      </c>
      <c r="AD160" s="4">
        <f t="shared" si="57"/>
        <v>4.63</v>
      </c>
      <c r="AE160" s="4">
        <f t="shared" si="58"/>
        <v>10.100000000000001</v>
      </c>
      <c r="AF160" s="4">
        <f t="shared" si="59"/>
        <v>10.67</v>
      </c>
      <c r="AG160" s="4">
        <f t="shared" si="60"/>
        <v>0</v>
      </c>
      <c r="AH160" s="4">
        <f t="shared" si="61"/>
        <v>0</v>
      </c>
      <c r="AI160" s="4">
        <f t="shared" si="62"/>
        <v>4.63</v>
      </c>
    </row>
    <row r="161" spans="1:35" x14ac:dyDescent="0.25">
      <c r="A161" s="1" t="s">
        <v>638</v>
      </c>
      <c r="B161" s="4" t="s">
        <v>1143</v>
      </c>
      <c r="C161" s="20">
        <f>Điểm!E161</f>
        <v>5.83</v>
      </c>
      <c r="D161" s="20">
        <f>Điểm!F161</f>
        <v>5.0999999999999996</v>
      </c>
      <c r="E161" s="20">
        <f>Điểm!G161</f>
        <v>5.47</v>
      </c>
      <c r="F161" s="20">
        <f>Điểm!H161</f>
        <v>0</v>
      </c>
      <c r="G161" s="20">
        <f>Điểm!I161</f>
        <v>5.7</v>
      </c>
      <c r="H161" s="20">
        <f>Điểm!J161</f>
        <v>0</v>
      </c>
      <c r="I161" s="20">
        <f>Điểm!K161</f>
        <v>0</v>
      </c>
      <c r="J161" s="20">
        <f>Điểm!L161</f>
        <v>4.7699999999999996</v>
      </c>
      <c r="K161" s="20">
        <f>Điểm!M161</f>
        <v>0</v>
      </c>
      <c r="L161" s="20">
        <f>Điểm!N161</f>
        <v>0</v>
      </c>
      <c r="M161" s="20">
        <f>Điểm!O161</f>
        <v>0</v>
      </c>
      <c r="O161" s="21">
        <f t="shared" si="42"/>
        <v>16.399999999999999</v>
      </c>
      <c r="P161" s="4">
        <f t="shared" si="43"/>
        <v>15.7</v>
      </c>
      <c r="Q161" s="4">
        <f t="shared" si="44"/>
        <v>10.93</v>
      </c>
      <c r="R161" s="4">
        <f t="shared" si="45"/>
        <v>11.3</v>
      </c>
      <c r="S161" s="4">
        <f t="shared" si="46"/>
        <v>11.530000000000001</v>
      </c>
      <c r="T161" s="4">
        <f t="shared" si="47"/>
        <v>10.6</v>
      </c>
      <c r="U161" s="4">
        <f t="shared" si="48"/>
        <v>5.7</v>
      </c>
      <c r="V161" s="4">
        <f t="shared" si="49"/>
        <v>16.63</v>
      </c>
      <c r="W161" s="4">
        <f t="shared" si="50"/>
        <v>17</v>
      </c>
      <c r="X161" s="4">
        <f t="shared" si="51"/>
        <v>11.530000000000001</v>
      </c>
      <c r="Y161" s="4">
        <f t="shared" si="52"/>
        <v>5.7</v>
      </c>
      <c r="Z161" s="4">
        <f t="shared" si="53"/>
        <v>16.3</v>
      </c>
      <c r="AA161" s="4">
        <f t="shared" si="54"/>
        <v>11.530000000000001</v>
      </c>
      <c r="AB161" s="4">
        <f t="shared" si="55"/>
        <v>16.07</v>
      </c>
      <c r="AC161" s="4">
        <f t="shared" si="56"/>
        <v>10.469999999999999</v>
      </c>
      <c r="AD161" s="4">
        <f t="shared" si="57"/>
        <v>10.469999999999999</v>
      </c>
      <c r="AE161" s="4">
        <f t="shared" si="58"/>
        <v>11.3</v>
      </c>
      <c r="AF161" s="4">
        <f t="shared" si="59"/>
        <v>10.93</v>
      </c>
      <c r="AG161" s="4">
        <f t="shared" si="60"/>
        <v>5.7</v>
      </c>
      <c r="AH161" s="4">
        <f t="shared" si="61"/>
        <v>5.7</v>
      </c>
      <c r="AI161" s="4">
        <f t="shared" si="62"/>
        <v>10.469999999999999</v>
      </c>
    </row>
    <row r="162" spans="1:35" x14ac:dyDescent="0.25">
      <c r="A162" s="1" t="s">
        <v>641</v>
      </c>
      <c r="B162" s="4" t="s">
        <v>1144</v>
      </c>
      <c r="C162" s="20">
        <f>Điểm!E162</f>
        <v>5.67</v>
      </c>
      <c r="D162" s="20">
        <f>Điểm!F162</f>
        <v>0</v>
      </c>
      <c r="E162" s="20">
        <f>Điểm!G162</f>
        <v>0</v>
      </c>
      <c r="F162" s="20">
        <f>Điểm!H162</f>
        <v>0</v>
      </c>
      <c r="G162" s="20">
        <f>Điểm!I162</f>
        <v>6.67</v>
      </c>
      <c r="H162" s="20">
        <f>Điểm!J162</f>
        <v>6.77</v>
      </c>
      <c r="I162" s="20">
        <f>Điểm!K162</f>
        <v>6.93</v>
      </c>
      <c r="J162" s="20">
        <f>Điểm!L162</f>
        <v>7.57</v>
      </c>
      <c r="K162" s="20">
        <f>Điểm!M162</f>
        <v>0</v>
      </c>
      <c r="L162" s="20">
        <f>Điểm!N162</f>
        <v>0</v>
      </c>
      <c r="M162" s="20">
        <f>Điểm!O162</f>
        <v>0</v>
      </c>
      <c r="O162" s="21">
        <f t="shared" si="42"/>
        <v>5.67</v>
      </c>
      <c r="P162" s="4">
        <f t="shared" si="43"/>
        <v>13.24</v>
      </c>
      <c r="Q162" s="4">
        <f t="shared" si="44"/>
        <v>5.67</v>
      </c>
      <c r="R162" s="4">
        <f t="shared" si="45"/>
        <v>5.67</v>
      </c>
      <c r="S162" s="4">
        <f t="shared" si="46"/>
        <v>12.34</v>
      </c>
      <c r="T162" s="4">
        <f t="shared" si="47"/>
        <v>13.24</v>
      </c>
      <c r="U162" s="4">
        <f t="shared" si="48"/>
        <v>20.369999999999997</v>
      </c>
      <c r="V162" s="4">
        <f t="shared" si="49"/>
        <v>12.34</v>
      </c>
      <c r="W162" s="4">
        <f t="shared" si="50"/>
        <v>12.34</v>
      </c>
      <c r="X162" s="4">
        <f t="shared" si="51"/>
        <v>19.27</v>
      </c>
      <c r="Y162" s="4">
        <f t="shared" si="52"/>
        <v>13.44</v>
      </c>
      <c r="Z162" s="4">
        <f t="shared" si="53"/>
        <v>19.91</v>
      </c>
      <c r="AA162" s="4">
        <f t="shared" si="54"/>
        <v>12.34</v>
      </c>
      <c r="AB162" s="4">
        <f t="shared" si="55"/>
        <v>13.24</v>
      </c>
      <c r="AC162" s="4">
        <f t="shared" si="56"/>
        <v>21.009999999999998</v>
      </c>
      <c r="AD162" s="4">
        <f t="shared" si="57"/>
        <v>21.17</v>
      </c>
      <c r="AE162" s="4">
        <f t="shared" si="58"/>
        <v>5.67</v>
      </c>
      <c r="AF162" s="4">
        <f t="shared" si="59"/>
        <v>5.67</v>
      </c>
      <c r="AG162" s="4">
        <f t="shared" si="60"/>
        <v>13.6</v>
      </c>
      <c r="AH162" s="4">
        <f t="shared" si="61"/>
        <v>13.44</v>
      </c>
      <c r="AI162" s="4">
        <f t="shared" si="62"/>
        <v>14.24</v>
      </c>
    </row>
    <row r="163" spans="1:35" x14ac:dyDescent="0.25">
      <c r="A163" s="1" t="s">
        <v>644</v>
      </c>
      <c r="B163" s="4" t="s">
        <v>1145</v>
      </c>
      <c r="C163" s="20">
        <f>Điểm!E163</f>
        <v>6.77</v>
      </c>
      <c r="D163" s="20">
        <f>Điểm!F163</f>
        <v>0</v>
      </c>
      <c r="E163" s="20">
        <f>Điểm!G163</f>
        <v>0</v>
      </c>
      <c r="F163" s="20">
        <f>Điểm!H163</f>
        <v>0</v>
      </c>
      <c r="G163" s="20">
        <f>Điểm!I163</f>
        <v>6.5</v>
      </c>
      <c r="H163" s="20">
        <f>Điểm!J163</f>
        <v>6.57</v>
      </c>
      <c r="I163" s="20">
        <f>Điểm!K163</f>
        <v>6.77</v>
      </c>
      <c r="J163" s="20">
        <f>Điểm!L163</f>
        <v>6.53</v>
      </c>
      <c r="K163" s="20">
        <f>Điểm!M163</f>
        <v>0</v>
      </c>
      <c r="L163" s="20">
        <f>Điểm!N163</f>
        <v>0</v>
      </c>
      <c r="M163" s="20">
        <f>Điểm!O163</f>
        <v>0</v>
      </c>
      <c r="O163" s="21">
        <f t="shared" si="42"/>
        <v>6.77</v>
      </c>
      <c r="P163" s="4">
        <f t="shared" si="43"/>
        <v>13.3</v>
      </c>
      <c r="Q163" s="4">
        <f t="shared" si="44"/>
        <v>6.77</v>
      </c>
      <c r="R163" s="4">
        <f t="shared" si="45"/>
        <v>6.77</v>
      </c>
      <c r="S163" s="4">
        <f t="shared" si="46"/>
        <v>13.27</v>
      </c>
      <c r="T163" s="4">
        <f t="shared" si="47"/>
        <v>13.3</v>
      </c>
      <c r="U163" s="4">
        <f t="shared" si="48"/>
        <v>19.84</v>
      </c>
      <c r="V163" s="4">
        <f t="shared" si="49"/>
        <v>13.27</v>
      </c>
      <c r="W163" s="4">
        <f t="shared" si="50"/>
        <v>13.27</v>
      </c>
      <c r="X163" s="4">
        <f t="shared" si="51"/>
        <v>20.04</v>
      </c>
      <c r="Y163" s="4">
        <f t="shared" si="52"/>
        <v>13.07</v>
      </c>
      <c r="Z163" s="4">
        <f t="shared" si="53"/>
        <v>19.8</v>
      </c>
      <c r="AA163" s="4">
        <f t="shared" si="54"/>
        <v>13.27</v>
      </c>
      <c r="AB163" s="4">
        <f t="shared" si="55"/>
        <v>13.3</v>
      </c>
      <c r="AC163" s="4">
        <f t="shared" si="56"/>
        <v>19.600000000000001</v>
      </c>
      <c r="AD163" s="4">
        <f t="shared" si="57"/>
        <v>19.8</v>
      </c>
      <c r="AE163" s="4">
        <f t="shared" si="58"/>
        <v>6.77</v>
      </c>
      <c r="AF163" s="4">
        <f t="shared" si="59"/>
        <v>6.77</v>
      </c>
      <c r="AG163" s="4">
        <f t="shared" si="60"/>
        <v>13.27</v>
      </c>
      <c r="AH163" s="4">
        <f t="shared" si="61"/>
        <v>13.07</v>
      </c>
      <c r="AI163" s="4">
        <f t="shared" si="62"/>
        <v>13.030000000000001</v>
      </c>
    </row>
    <row r="164" spans="1:35" x14ac:dyDescent="0.25">
      <c r="A164" s="1" t="s">
        <v>647</v>
      </c>
      <c r="B164" s="4" t="s">
        <v>1146</v>
      </c>
      <c r="C164" s="20">
        <f>Điểm!E164</f>
        <v>5.6</v>
      </c>
      <c r="D164" s="20">
        <f>Điểm!F164</f>
        <v>0</v>
      </c>
      <c r="E164" s="20">
        <f>Điểm!G164</f>
        <v>0</v>
      </c>
      <c r="F164" s="20">
        <f>Điểm!H164</f>
        <v>0</v>
      </c>
      <c r="G164" s="20">
        <f>Điểm!I164</f>
        <v>5.8</v>
      </c>
      <c r="H164" s="20">
        <f>Điểm!J164</f>
        <v>6.4</v>
      </c>
      <c r="I164" s="20">
        <f>Điểm!K164</f>
        <v>5.93</v>
      </c>
      <c r="J164" s="20">
        <f>Điểm!L164</f>
        <v>5.6</v>
      </c>
      <c r="K164" s="20">
        <f>Điểm!M164</f>
        <v>0</v>
      </c>
      <c r="L164" s="20">
        <f>Điểm!N164</f>
        <v>0</v>
      </c>
      <c r="M164" s="20">
        <f>Điểm!O164</f>
        <v>0</v>
      </c>
      <c r="O164" s="21">
        <f t="shared" si="42"/>
        <v>5.6</v>
      </c>
      <c r="P164" s="4">
        <f t="shared" si="43"/>
        <v>11.2</v>
      </c>
      <c r="Q164" s="4">
        <f t="shared" si="44"/>
        <v>5.6</v>
      </c>
      <c r="R164" s="4">
        <f t="shared" si="45"/>
        <v>5.6</v>
      </c>
      <c r="S164" s="4">
        <f t="shared" si="46"/>
        <v>11.399999999999999</v>
      </c>
      <c r="T164" s="4">
        <f t="shared" si="47"/>
        <v>11.2</v>
      </c>
      <c r="U164" s="4">
        <f t="shared" si="48"/>
        <v>18.13</v>
      </c>
      <c r="V164" s="4">
        <f t="shared" si="49"/>
        <v>11.399999999999999</v>
      </c>
      <c r="W164" s="4">
        <f t="shared" si="50"/>
        <v>11.399999999999999</v>
      </c>
      <c r="X164" s="4">
        <f t="shared" si="51"/>
        <v>17.329999999999998</v>
      </c>
      <c r="Y164" s="4">
        <f t="shared" si="52"/>
        <v>12.2</v>
      </c>
      <c r="Z164" s="4">
        <f t="shared" si="53"/>
        <v>17</v>
      </c>
      <c r="AA164" s="4">
        <f t="shared" si="54"/>
        <v>11.399999999999999</v>
      </c>
      <c r="AB164" s="4">
        <f t="shared" si="55"/>
        <v>11.2</v>
      </c>
      <c r="AC164" s="4">
        <f t="shared" si="56"/>
        <v>17.799999999999997</v>
      </c>
      <c r="AD164" s="4">
        <f t="shared" si="57"/>
        <v>17.329999999999998</v>
      </c>
      <c r="AE164" s="4">
        <f t="shared" si="58"/>
        <v>5.6</v>
      </c>
      <c r="AF164" s="4">
        <f t="shared" si="59"/>
        <v>5.6</v>
      </c>
      <c r="AG164" s="4">
        <f t="shared" si="60"/>
        <v>11.73</v>
      </c>
      <c r="AH164" s="4">
        <f t="shared" si="61"/>
        <v>12.2</v>
      </c>
      <c r="AI164" s="4">
        <f t="shared" si="62"/>
        <v>11.399999999999999</v>
      </c>
    </row>
    <row r="165" spans="1:35" x14ac:dyDescent="0.25">
      <c r="A165" s="1" t="s">
        <v>650</v>
      </c>
      <c r="B165" s="4" t="s">
        <v>1147</v>
      </c>
      <c r="C165" s="20">
        <f>Điểm!E165</f>
        <v>7.53</v>
      </c>
      <c r="D165" s="20">
        <f>Điểm!F165</f>
        <v>6.9</v>
      </c>
      <c r="E165" s="20">
        <f>Điểm!G165</f>
        <v>7.27</v>
      </c>
      <c r="F165" s="20">
        <f>Điểm!H165</f>
        <v>0</v>
      </c>
      <c r="G165" s="20">
        <f>Điểm!I165</f>
        <v>6.8</v>
      </c>
      <c r="H165" s="20">
        <f>Điểm!J165</f>
        <v>8.5299999999999994</v>
      </c>
      <c r="I165" s="20">
        <f>Điểm!K165</f>
        <v>8</v>
      </c>
      <c r="J165" s="20">
        <f>Điểm!L165</f>
        <v>7.37</v>
      </c>
      <c r="K165" s="20">
        <f>Điểm!M165</f>
        <v>0</v>
      </c>
      <c r="L165" s="20">
        <f>Điểm!N165</f>
        <v>0</v>
      </c>
      <c r="M165" s="20">
        <f>Điểm!O165</f>
        <v>0</v>
      </c>
      <c r="O165" s="21">
        <f t="shared" si="42"/>
        <v>21.7</v>
      </c>
      <c r="P165" s="4">
        <f t="shared" si="43"/>
        <v>21.8</v>
      </c>
      <c r="Q165" s="4">
        <f t="shared" si="44"/>
        <v>14.43</v>
      </c>
      <c r="R165" s="4">
        <f t="shared" si="45"/>
        <v>14.8</v>
      </c>
      <c r="S165" s="4">
        <f t="shared" si="46"/>
        <v>14.33</v>
      </c>
      <c r="T165" s="4">
        <f t="shared" si="47"/>
        <v>14.9</v>
      </c>
      <c r="U165" s="4">
        <f t="shared" si="48"/>
        <v>23.33</v>
      </c>
      <c r="V165" s="4">
        <f t="shared" si="49"/>
        <v>21.23</v>
      </c>
      <c r="W165" s="4">
        <f t="shared" si="50"/>
        <v>21.6</v>
      </c>
      <c r="X165" s="4">
        <f t="shared" si="51"/>
        <v>22.33</v>
      </c>
      <c r="Y165" s="4">
        <f t="shared" si="52"/>
        <v>15.329999999999998</v>
      </c>
      <c r="Z165" s="4">
        <f t="shared" si="53"/>
        <v>21.7</v>
      </c>
      <c r="AA165" s="4">
        <f t="shared" si="54"/>
        <v>14.33</v>
      </c>
      <c r="AB165" s="4">
        <f t="shared" si="55"/>
        <v>22.17</v>
      </c>
      <c r="AC165" s="4">
        <f t="shared" si="56"/>
        <v>22.7</v>
      </c>
      <c r="AD165" s="4">
        <f t="shared" si="57"/>
        <v>22.17</v>
      </c>
      <c r="AE165" s="4">
        <f t="shared" si="58"/>
        <v>14.8</v>
      </c>
      <c r="AF165" s="4">
        <f t="shared" si="59"/>
        <v>14.43</v>
      </c>
      <c r="AG165" s="4">
        <f t="shared" si="60"/>
        <v>14.8</v>
      </c>
      <c r="AH165" s="4">
        <f t="shared" si="61"/>
        <v>15.329999999999998</v>
      </c>
      <c r="AI165" s="4">
        <f t="shared" si="62"/>
        <v>14.17</v>
      </c>
    </row>
    <row r="166" spans="1:35" x14ac:dyDescent="0.25">
      <c r="A166" s="1" t="s">
        <v>653</v>
      </c>
      <c r="B166" s="4" t="s">
        <v>1148</v>
      </c>
      <c r="C166" s="20">
        <f>Điểm!E166</f>
        <v>7.8</v>
      </c>
      <c r="D166" s="20">
        <f>Điểm!F166</f>
        <v>0</v>
      </c>
      <c r="E166" s="20">
        <f>Điểm!G166</f>
        <v>0</v>
      </c>
      <c r="F166" s="20">
        <f>Điểm!H166</f>
        <v>0</v>
      </c>
      <c r="G166" s="20">
        <f>Điểm!I166</f>
        <v>6.9</v>
      </c>
      <c r="H166" s="20">
        <f>Điểm!J166</f>
        <v>8.0299999999999994</v>
      </c>
      <c r="I166" s="20">
        <f>Điểm!K166</f>
        <v>7.47</v>
      </c>
      <c r="J166" s="20">
        <f>Điểm!L166</f>
        <v>8.17</v>
      </c>
      <c r="K166" s="20">
        <f>Điểm!M166</f>
        <v>0</v>
      </c>
      <c r="L166" s="20">
        <f>Điểm!N166</f>
        <v>0</v>
      </c>
      <c r="M166" s="20">
        <f>Điểm!O166</f>
        <v>0</v>
      </c>
      <c r="O166" s="21">
        <f t="shared" si="42"/>
        <v>7.8</v>
      </c>
      <c r="P166" s="4">
        <f t="shared" si="43"/>
        <v>15.969999999999999</v>
      </c>
      <c r="Q166" s="4">
        <f t="shared" si="44"/>
        <v>7.8</v>
      </c>
      <c r="R166" s="4">
        <f t="shared" si="45"/>
        <v>7.8</v>
      </c>
      <c r="S166" s="4">
        <f t="shared" si="46"/>
        <v>14.7</v>
      </c>
      <c r="T166" s="4">
        <f t="shared" si="47"/>
        <v>15.969999999999999</v>
      </c>
      <c r="U166" s="4">
        <f t="shared" si="48"/>
        <v>22.4</v>
      </c>
      <c r="V166" s="4">
        <f t="shared" si="49"/>
        <v>14.7</v>
      </c>
      <c r="W166" s="4">
        <f t="shared" si="50"/>
        <v>14.7</v>
      </c>
      <c r="X166" s="4">
        <f t="shared" si="51"/>
        <v>22.169999999999998</v>
      </c>
      <c r="Y166" s="4">
        <f t="shared" si="52"/>
        <v>14.93</v>
      </c>
      <c r="Z166" s="4">
        <f t="shared" si="53"/>
        <v>22.869999999999997</v>
      </c>
      <c r="AA166" s="4">
        <f t="shared" si="54"/>
        <v>14.7</v>
      </c>
      <c r="AB166" s="4">
        <f t="shared" si="55"/>
        <v>15.969999999999999</v>
      </c>
      <c r="AC166" s="4">
        <f t="shared" si="56"/>
        <v>23.1</v>
      </c>
      <c r="AD166" s="4">
        <f t="shared" si="57"/>
        <v>22.54</v>
      </c>
      <c r="AE166" s="4">
        <f t="shared" si="58"/>
        <v>7.8</v>
      </c>
      <c r="AF166" s="4">
        <f t="shared" si="59"/>
        <v>7.8</v>
      </c>
      <c r="AG166" s="4">
        <f t="shared" si="60"/>
        <v>14.370000000000001</v>
      </c>
      <c r="AH166" s="4">
        <f t="shared" si="61"/>
        <v>14.93</v>
      </c>
      <c r="AI166" s="4">
        <f t="shared" si="62"/>
        <v>15.07</v>
      </c>
    </row>
    <row r="167" spans="1:35" x14ac:dyDescent="0.25">
      <c r="A167" s="1" t="s">
        <v>657</v>
      </c>
      <c r="B167" s="4" t="s">
        <v>1149</v>
      </c>
      <c r="C167" s="20">
        <f>Điểm!E167</f>
        <v>8.1</v>
      </c>
      <c r="D167" s="20">
        <f>Điểm!F167</f>
        <v>0</v>
      </c>
      <c r="E167" s="20">
        <f>Điểm!G167</f>
        <v>0</v>
      </c>
      <c r="F167" s="20">
        <f>Điểm!H167</f>
        <v>0</v>
      </c>
      <c r="G167" s="20">
        <f>Điểm!I167</f>
        <v>7.63</v>
      </c>
      <c r="H167" s="20">
        <f>Điểm!J167</f>
        <v>7.73</v>
      </c>
      <c r="I167" s="20">
        <f>Điểm!K167</f>
        <v>7.87</v>
      </c>
      <c r="J167" s="20">
        <f>Điểm!L167</f>
        <v>8.77</v>
      </c>
      <c r="K167" s="20">
        <f>Điểm!M167</f>
        <v>0</v>
      </c>
      <c r="L167" s="20">
        <f>Điểm!N167</f>
        <v>0</v>
      </c>
      <c r="M167" s="20">
        <f>Điểm!O167</f>
        <v>0</v>
      </c>
      <c r="O167" s="21">
        <f t="shared" si="42"/>
        <v>8.1</v>
      </c>
      <c r="P167" s="4">
        <f t="shared" si="43"/>
        <v>16.869999999999997</v>
      </c>
      <c r="Q167" s="4">
        <f t="shared" si="44"/>
        <v>8.1</v>
      </c>
      <c r="R167" s="4">
        <f t="shared" si="45"/>
        <v>8.1</v>
      </c>
      <c r="S167" s="4">
        <f t="shared" si="46"/>
        <v>15.73</v>
      </c>
      <c r="T167" s="4">
        <f t="shared" si="47"/>
        <v>16.869999999999997</v>
      </c>
      <c r="U167" s="4">
        <f t="shared" si="48"/>
        <v>23.23</v>
      </c>
      <c r="V167" s="4">
        <f t="shared" si="49"/>
        <v>15.73</v>
      </c>
      <c r="W167" s="4">
        <f t="shared" si="50"/>
        <v>15.73</v>
      </c>
      <c r="X167" s="4">
        <f t="shared" si="51"/>
        <v>23.6</v>
      </c>
      <c r="Y167" s="4">
        <f t="shared" si="52"/>
        <v>15.36</v>
      </c>
      <c r="Z167" s="4">
        <f t="shared" si="53"/>
        <v>24.5</v>
      </c>
      <c r="AA167" s="4">
        <f t="shared" si="54"/>
        <v>15.73</v>
      </c>
      <c r="AB167" s="4">
        <f t="shared" si="55"/>
        <v>16.869999999999997</v>
      </c>
      <c r="AC167" s="4">
        <f t="shared" si="56"/>
        <v>24.13</v>
      </c>
      <c r="AD167" s="4">
        <f t="shared" si="57"/>
        <v>24.27</v>
      </c>
      <c r="AE167" s="4">
        <f t="shared" si="58"/>
        <v>8.1</v>
      </c>
      <c r="AF167" s="4">
        <f t="shared" si="59"/>
        <v>8.1</v>
      </c>
      <c r="AG167" s="4">
        <f t="shared" si="60"/>
        <v>15.5</v>
      </c>
      <c r="AH167" s="4">
        <f t="shared" si="61"/>
        <v>15.36</v>
      </c>
      <c r="AI167" s="4">
        <f t="shared" si="62"/>
        <v>16.399999999999999</v>
      </c>
    </row>
    <row r="168" spans="1:35" x14ac:dyDescent="0.25">
      <c r="A168" s="1" t="s">
        <v>663</v>
      </c>
      <c r="B168" s="4" t="s">
        <v>1150</v>
      </c>
      <c r="C168" s="20">
        <f>Điểm!E168</f>
        <v>6.83</v>
      </c>
      <c r="D168" s="20">
        <f>Điểm!F168</f>
        <v>0</v>
      </c>
      <c r="E168" s="20">
        <f>Điểm!G168</f>
        <v>0</v>
      </c>
      <c r="F168" s="20">
        <f>Điểm!H168</f>
        <v>0</v>
      </c>
      <c r="G168" s="20">
        <f>Điểm!I168</f>
        <v>6.77</v>
      </c>
      <c r="H168" s="20">
        <f>Điểm!J168</f>
        <v>6.93</v>
      </c>
      <c r="I168" s="20">
        <f>Điểm!K168</f>
        <v>7.27</v>
      </c>
      <c r="J168" s="20">
        <f>Điểm!L168</f>
        <v>8.9</v>
      </c>
      <c r="K168" s="20">
        <f>Điểm!M168</f>
        <v>0</v>
      </c>
      <c r="L168" s="20">
        <f>Điểm!N168</f>
        <v>0</v>
      </c>
      <c r="M168" s="20">
        <f>Điểm!O168</f>
        <v>0</v>
      </c>
      <c r="O168" s="21">
        <f t="shared" si="42"/>
        <v>6.83</v>
      </c>
      <c r="P168" s="4">
        <f t="shared" si="43"/>
        <v>15.73</v>
      </c>
      <c r="Q168" s="4">
        <f t="shared" si="44"/>
        <v>6.83</v>
      </c>
      <c r="R168" s="4">
        <f t="shared" si="45"/>
        <v>6.83</v>
      </c>
      <c r="S168" s="4">
        <f t="shared" si="46"/>
        <v>13.6</v>
      </c>
      <c r="T168" s="4">
        <f t="shared" si="47"/>
        <v>15.73</v>
      </c>
      <c r="U168" s="4">
        <f t="shared" si="48"/>
        <v>20.97</v>
      </c>
      <c r="V168" s="4">
        <f t="shared" si="49"/>
        <v>13.6</v>
      </c>
      <c r="W168" s="4">
        <f t="shared" si="50"/>
        <v>13.6</v>
      </c>
      <c r="X168" s="4">
        <f t="shared" si="51"/>
        <v>20.869999999999997</v>
      </c>
      <c r="Y168" s="4">
        <f t="shared" si="52"/>
        <v>13.7</v>
      </c>
      <c r="Z168" s="4">
        <f t="shared" si="53"/>
        <v>22.5</v>
      </c>
      <c r="AA168" s="4">
        <f t="shared" si="54"/>
        <v>13.6</v>
      </c>
      <c r="AB168" s="4">
        <f t="shared" si="55"/>
        <v>15.73</v>
      </c>
      <c r="AC168" s="4">
        <f t="shared" si="56"/>
        <v>22.6</v>
      </c>
      <c r="AD168" s="4">
        <f t="shared" si="57"/>
        <v>22.939999999999998</v>
      </c>
      <c r="AE168" s="4">
        <f t="shared" si="58"/>
        <v>6.83</v>
      </c>
      <c r="AF168" s="4">
        <f t="shared" si="59"/>
        <v>6.83</v>
      </c>
      <c r="AG168" s="4">
        <f t="shared" si="60"/>
        <v>14.04</v>
      </c>
      <c r="AH168" s="4">
        <f t="shared" si="61"/>
        <v>13.7</v>
      </c>
      <c r="AI168" s="4">
        <f t="shared" si="62"/>
        <v>15.67</v>
      </c>
    </row>
    <row r="169" spans="1:35" x14ac:dyDescent="0.25">
      <c r="A169" s="1" t="s">
        <v>668</v>
      </c>
      <c r="B169" s="4" t="s">
        <v>1151</v>
      </c>
      <c r="C169" s="20">
        <f>Điểm!E169</f>
        <v>4.67</v>
      </c>
      <c r="D169" s="20">
        <f>Điểm!F169</f>
        <v>4.53</v>
      </c>
      <c r="E169" s="20">
        <f>Điểm!G169</f>
        <v>4.17</v>
      </c>
      <c r="F169" s="20">
        <f>Điểm!H169</f>
        <v>0</v>
      </c>
      <c r="G169" s="20">
        <f>Điểm!I169</f>
        <v>6</v>
      </c>
      <c r="H169" s="20">
        <f>Điểm!J169</f>
        <v>6.13</v>
      </c>
      <c r="I169" s="20">
        <f>Điểm!K169</f>
        <v>5.8</v>
      </c>
      <c r="J169" s="20">
        <f>Điểm!L169</f>
        <v>5.17</v>
      </c>
      <c r="K169" s="20">
        <f>Điểm!M169</f>
        <v>0</v>
      </c>
      <c r="L169" s="20">
        <f>Điểm!N169</f>
        <v>0</v>
      </c>
      <c r="M169" s="20">
        <f>Điểm!O169</f>
        <v>0</v>
      </c>
      <c r="O169" s="21">
        <f t="shared" si="42"/>
        <v>13.37</v>
      </c>
      <c r="P169" s="4">
        <f t="shared" si="43"/>
        <v>14.37</v>
      </c>
      <c r="Q169" s="4">
        <f t="shared" si="44"/>
        <v>9.1999999999999993</v>
      </c>
      <c r="R169" s="4">
        <f t="shared" si="45"/>
        <v>8.84</v>
      </c>
      <c r="S169" s="4">
        <f t="shared" si="46"/>
        <v>10.67</v>
      </c>
      <c r="T169" s="4">
        <f t="shared" si="47"/>
        <v>9.84</v>
      </c>
      <c r="U169" s="4">
        <f t="shared" si="48"/>
        <v>17.93</v>
      </c>
      <c r="V169" s="4">
        <f t="shared" si="49"/>
        <v>15.2</v>
      </c>
      <c r="W169" s="4">
        <f t="shared" si="50"/>
        <v>14.84</v>
      </c>
      <c r="X169" s="4">
        <f t="shared" si="51"/>
        <v>16.47</v>
      </c>
      <c r="Y169" s="4">
        <f t="shared" si="52"/>
        <v>12.129999999999999</v>
      </c>
      <c r="Z169" s="4">
        <f t="shared" si="53"/>
        <v>15.84</v>
      </c>
      <c r="AA169" s="4">
        <f t="shared" si="54"/>
        <v>10.67</v>
      </c>
      <c r="AB169" s="4">
        <f t="shared" si="55"/>
        <v>14.01</v>
      </c>
      <c r="AC169" s="4">
        <f t="shared" si="56"/>
        <v>17.299999999999997</v>
      </c>
      <c r="AD169" s="4">
        <f t="shared" si="57"/>
        <v>16.97</v>
      </c>
      <c r="AE169" s="4">
        <f t="shared" si="58"/>
        <v>8.84</v>
      </c>
      <c r="AF169" s="4">
        <f t="shared" si="59"/>
        <v>9.1999999999999993</v>
      </c>
      <c r="AG169" s="4">
        <f t="shared" si="60"/>
        <v>11.8</v>
      </c>
      <c r="AH169" s="4">
        <f t="shared" si="61"/>
        <v>12.129999999999999</v>
      </c>
      <c r="AI169" s="4">
        <f t="shared" si="62"/>
        <v>11.17</v>
      </c>
    </row>
    <row r="170" spans="1:35" x14ac:dyDescent="0.25">
      <c r="A170" s="1" t="s">
        <v>671</v>
      </c>
      <c r="B170" s="4" t="s">
        <v>1152</v>
      </c>
      <c r="C170" s="20">
        <f>Điểm!E170</f>
        <v>5.9</v>
      </c>
      <c r="D170" s="20">
        <f>Điểm!F170</f>
        <v>0</v>
      </c>
      <c r="E170" s="20">
        <f>Điểm!G170</f>
        <v>0</v>
      </c>
      <c r="F170" s="20">
        <f>Điểm!H170</f>
        <v>0</v>
      </c>
      <c r="G170" s="20">
        <f>Điểm!I170</f>
        <v>6.77</v>
      </c>
      <c r="H170" s="20">
        <f>Điểm!J170</f>
        <v>8.4</v>
      </c>
      <c r="I170" s="20">
        <f>Điểm!K170</f>
        <v>8</v>
      </c>
      <c r="J170" s="20">
        <f>Điểm!L170</f>
        <v>6.63</v>
      </c>
      <c r="K170" s="20">
        <f>Điểm!M170</f>
        <v>0</v>
      </c>
      <c r="L170" s="20">
        <f>Điểm!N170</f>
        <v>0</v>
      </c>
      <c r="M170" s="20">
        <f>Điểm!O170</f>
        <v>0</v>
      </c>
      <c r="O170" s="21">
        <f t="shared" si="42"/>
        <v>5.9</v>
      </c>
      <c r="P170" s="4">
        <f t="shared" si="43"/>
        <v>12.530000000000001</v>
      </c>
      <c r="Q170" s="4">
        <f t="shared" si="44"/>
        <v>5.9</v>
      </c>
      <c r="R170" s="4">
        <f t="shared" si="45"/>
        <v>5.9</v>
      </c>
      <c r="S170" s="4">
        <f t="shared" si="46"/>
        <v>12.67</v>
      </c>
      <c r="T170" s="4">
        <f t="shared" si="47"/>
        <v>12.530000000000001</v>
      </c>
      <c r="U170" s="4">
        <f t="shared" si="48"/>
        <v>23.17</v>
      </c>
      <c r="V170" s="4">
        <f t="shared" si="49"/>
        <v>12.67</v>
      </c>
      <c r="W170" s="4">
        <f t="shared" si="50"/>
        <v>12.67</v>
      </c>
      <c r="X170" s="4">
        <f t="shared" si="51"/>
        <v>20.67</v>
      </c>
      <c r="Y170" s="4">
        <f t="shared" si="52"/>
        <v>15.17</v>
      </c>
      <c r="Z170" s="4">
        <f t="shared" si="53"/>
        <v>19.3</v>
      </c>
      <c r="AA170" s="4">
        <f t="shared" si="54"/>
        <v>12.67</v>
      </c>
      <c r="AB170" s="4">
        <f t="shared" si="55"/>
        <v>12.530000000000001</v>
      </c>
      <c r="AC170" s="4">
        <f t="shared" si="56"/>
        <v>21.8</v>
      </c>
      <c r="AD170" s="4">
        <f t="shared" si="57"/>
        <v>21.4</v>
      </c>
      <c r="AE170" s="4">
        <f t="shared" si="58"/>
        <v>5.9</v>
      </c>
      <c r="AF170" s="4">
        <f t="shared" si="59"/>
        <v>5.9</v>
      </c>
      <c r="AG170" s="4">
        <f t="shared" si="60"/>
        <v>14.77</v>
      </c>
      <c r="AH170" s="4">
        <f t="shared" si="61"/>
        <v>15.17</v>
      </c>
      <c r="AI170" s="4">
        <f t="shared" si="62"/>
        <v>13.399999999999999</v>
      </c>
    </row>
    <row r="171" spans="1:35" x14ac:dyDescent="0.25">
      <c r="A171" s="1" t="s">
        <v>674</v>
      </c>
      <c r="B171" s="4" t="s">
        <v>1153</v>
      </c>
      <c r="C171" s="20">
        <f>Điểm!E171</f>
        <v>4.7300000000000004</v>
      </c>
      <c r="D171" s="20">
        <f>Điểm!F171</f>
        <v>5.9</v>
      </c>
      <c r="E171" s="20">
        <f>Điểm!G171</f>
        <v>5.5</v>
      </c>
      <c r="F171" s="20">
        <f>Điểm!H171</f>
        <v>0</v>
      </c>
      <c r="G171" s="20">
        <f>Điểm!I171</f>
        <v>0</v>
      </c>
      <c r="H171" s="20">
        <f>Điểm!J171</f>
        <v>0</v>
      </c>
      <c r="I171" s="20">
        <f>Điểm!K171</f>
        <v>0</v>
      </c>
      <c r="J171" s="20">
        <f>Điểm!L171</f>
        <v>4.33</v>
      </c>
      <c r="K171" s="20">
        <f>Điểm!M171</f>
        <v>0</v>
      </c>
      <c r="L171" s="20">
        <f>Điểm!N171</f>
        <v>0</v>
      </c>
      <c r="M171" s="20">
        <f>Điểm!O171</f>
        <v>0</v>
      </c>
      <c r="O171" s="21">
        <f t="shared" si="42"/>
        <v>16.130000000000003</v>
      </c>
      <c r="P171" s="4">
        <f t="shared" si="43"/>
        <v>14.96</v>
      </c>
      <c r="Q171" s="4">
        <f t="shared" si="44"/>
        <v>10.63</v>
      </c>
      <c r="R171" s="4">
        <f t="shared" si="45"/>
        <v>10.23</v>
      </c>
      <c r="S171" s="4">
        <f t="shared" si="46"/>
        <v>4.7300000000000004</v>
      </c>
      <c r="T171" s="4">
        <f t="shared" si="47"/>
        <v>9.06</v>
      </c>
      <c r="U171" s="4">
        <f t="shared" si="48"/>
        <v>0</v>
      </c>
      <c r="V171" s="4">
        <f t="shared" si="49"/>
        <v>10.63</v>
      </c>
      <c r="W171" s="4">
        <f t="shared" si="50"/>
        <v>10.23</v>
      </c>
      <c r="X171" s="4">
        <f t="shared" si="51"/>
        <v>4.7300000000000004</v>
      </c>
      <c r="Y171" s="4">
        <f t="shared" si="52"/>
        <v>0</v>
      </c>
      <c r="Z171" s="4">
        <f t="shared" si="53"/>
        <v>9.06</v>
      </c>
      <c r="AA171" s="4">
        <f t="shared" si="54"/>
        <v>4.7300000000000004</v>
      </c>
      <c r="AB171" s="4">
        <f t="shared" si="55"/>
        <v>14.56</v>
      </c>
      <c r="AC171" s="4">
        <f t="shared" si="56"/>
        <v>4.33</v>
      </c>
      <c r="AD171" s="4">
        <f t="shared" si="57"/>
        <v>4.33</v>
      </c>
      <c r="AE171" s="4">
        <f t="shared" si="58"/>
        <v>10.23</v>
      </c>
      <c r="AF171" s="4">
        <f t="shared" si="59"/>
        <v>10.63</v>
      </c>
      <c r="AG171" s="4">
        <f t="shared" si="60"/>
        <v>0</v>
      </c>
      <c r="AH171" s="4">
        <f t="shared" si="61"/>
        <v>0</v>
      </c>
      <c r="AI171" s="4">
        <f t="shared" si="62"/>
        <v>4.33</v>
      </c>
    </row>
    <row r="172" spans="1:35" x14ac:dyDescent="0.25">
      <c r="A172" s="1" t="s">
        <v>678</v>
      </c>
      <c r="B172" s="4" t="s">
        <v>1154</v>
      </c>
      <c r="C172" s="20">
        <f>Điểm!E172</f>
        <v>6.67</v>
      </c>
      <c r="D172" s="20">
        <f>Điểm!F172</f>
        <v>5.4</v>
      </c>
      <c r="E172" s="20">
        <f>Điểm!G172</f>
        <v>6.47</v>
      </c>
      <c r="F172" s="20">
        <f>Điểm!H172</f>
        <v>0</v>
      </c>
      <c r="G172" s="20">
        <f>Điểm!I172</f>
        <v>6.43</v>
      </c>
      <c r="H172" s="20">
        <f>Điểm!J172</f>
        <v>0</v>
      </c>
      <c r="I172" s="20">
        <f>Điểm!K172</f>
        <v>0</v>
      </c>
      <c r="J172" s="20">
        <f>Điểm!L172</f>
        <v>5.7</v>
      </c>
      <c r="K172" s="20">
        <f>Điểm!M172</f>
        <v>0</v>
      </c>
      <c r="L172" s="20">
        <f>Điểm!N172</f>
        <v>0</v>
      </c>
      <c r="M172" s="20">
        <f>Điểm!O172</f>
        <v>0</v>
      </c>
      <c r="O172" s="21">
        <f t="shared" si="42"/>
        <v>18.54</v>
      </c>
      <c r="P172" s="4">
        <f t="shared" si="43"/>
        <v>17.77</v>
      </c>
      <c r="Q172" s="4">
        <f t="shared" si="44"/>
        <v>12.07</v>
      </c>
      <c r="R172" s="4">
        <f t="shared" si="45"/>
        <v>13.14</v>
      </c>
      <c r="S172" s="4">
        <f t="shared" si="46"/>
        <v>13.1</v>
      </c>
      <c r="T172" s="4">
        <f t="shared" si="47"/>
        <v>12.370000000000001</v>
      </c>
      <c r="U172" s="4">
        <f t="shared" si="48"/>
        <v>6.43</v>
      </c>
      <c r="V172" s="4">
        <f t="shared" si="49"/>
        <v>18.5</v>
      </c>
      <c r="W172" s="4">
        <f t="shared" si="50"/>
        <v>19.57</v>
      </c>
      <c r="X172" s="4">
        <f t="shared" si="51"/>
        <v>13.1</v>
      </c>
      <c r="Y172" s="4">
        <f t="shared" si="52"/>
        <v>6.43</v>
      </c>
      <c r="Z172" s="4">
        <f t="shared" si="53"/>
        <v>18.8</v>
      </c>
      <c r="AA172" s="4">
        <f t="shared" si="54"/>
        <v>13.1</v>
      </c>
      <c r="AB172" s="4">
        <f t="shared" si="55"/>
        <v>18.84</v>
      </c>
      <c r="AC172" s="4">
        <f t="shared" si="56"/>
        <v>12.129999999999999</v>
      </c>
      <c r="AD172" s="4">
        <f t="shared" si="57"/>
        <v>12.129999999999999</v>
      </c>
      <c r="AE172" s="4">
        <f t="shared" si="58"/>
        <v>13.14</v>
      </c>
      <c r="AF172" s="4">
        <f t="shared" si="59"/>
        <v>12.07</v>
      </c>
      <c r="AG172" s="4">
        <f t="shared" si="60"/>
        <v>6.43</v>
      </c>
      <c r="AH172" s="4">
        <f t="shared" si="61"/>
        <v>6.43</v>
      </c>
      <c r="AI172" s="4">
        <f t="shared" si="62"/>
        <v>12.129999999999999</v>
      </c>
    </row>
    <row r="173" spans="1:35" x14ac:dyDescent="0.25">
      <c r="A173" s="1" t="s">
        <v>681</v>
      </c>
      <c r="B173" s="4" t="s">
        <v>1155</v>
      </c>
      <c r="C173" s="20">
        <f>Điểm!E173</f>
        <v>7.9</v>
      </c>
      <c r="D173" s="20">
        <f>Điểm!F173</f>
        <v>6.23</v>
      </c>
      <c r="E173" s="20">
        <f>Điểm!G173</f>
        <v>5.97</v>
      </c>
      <c r="F173" s="20">
        <f>Điểm!H173</f>
        <v>7.13</v>
      </c>
      <c r="G173" s="20">
        <f>Điểm!I173</f>
        <v>0</v>
      </c>
      <c r="H173" s="20">
        <f>Điểm!J173</f>
        <v>0</v>
      </c>
      <c r="I173" s="20">
        <f>Điểm!K173</f>
        <v>0</v>
      </c>
      <c r="J173" s="20">
        <f>Điểm!L173</f>
        <v>6.4</v>
      </c>
      <c r="K173" s="20">
        <f>Điểm!M173</f>
        <v>0</v>
      </c>
      <c r="L173" s="20">
        <f>Điểm!N173</f>
        <v>0</v>
      </c>
      <c r="M173" s="20">
        <f>Điểm!O173</f>
        <v>0</v>
      </c>
      <c r="O173" s="21">
        <f t="shared" si="42"/>
        <v>20.100000000000001</v>
      </c>
      <c r="P173" s="4">
        <f t="shared" si="43"/>
        <v>20.53</v>
      </c>
      <c r="Q173" s="4">
        <f t="shared" si="44"/>
        <v>21.26</v>
      </c>
      <c r="R173" s="4">
        <f t="shared" si="45"/>
        <v>21</v>
      </c>
      <c r="S173" s="4">
        <f t="shared" si="46"/>
        <v>15.030000000000001</v>
      </c>
      <c r="T173" s="4">
        <f t="shared" si="47"/>
        <v>21.43</v>
      </c>
      <c r="U173" s="4">
        <f t="shared" si="48"/>
        <v>0</v>
      </c>
      <c r="V173" s="4">
        <f t="shared" si="49"/>
        <v>14.13</v>
      </c>
      <c r="W173" s="4">
        <f t="shared" si="50"/>
        <v>13.870000000000001</v>
      </c>
      <c r="X173" s="4">
        <f t="shared" si="51"/>
        <v>7.9</v>
      </c>
      <c r="Y173" s="4">
        <f t="shared" si="52"/>
        <v>0</v>
      </c>
      <c r="Z173" s="4">
        <f t="shared" si="53"/>
        <v>14.3</v>
      </c>
      <c r="AA173" s="4">
        <f t="shared" si="54"/>
        <v>7.9</v>
      </c>
      <c r="AB173" s="4">
        <f t="shared" si="55"/>
        <v>20.270000000000003</v>
      </c>
      <c r="AC173" s="4">
        <f t="shared" si="56"/>
        <v>6.4</v>
      </c>
      <c r="AD173" s="4">
        <f t="shared" si="57"/>
        <v>6.4</v>
      </c>
      <c r="AE173" s="4">
        <f t="shared" si="58"/>
        <v>13.870000000000001</v>
      </c>
      <c r="AF173" s="4">
        <f t="shared" si="59"/>
        <v>14.13</v>
      </c>
      <c r="AG173" s="4">
        <f t="shared" si="60"/>
        <v>0</v>
      </c>
      <c r="AH173" s="4">
        <f t="shared" si="61"/>
        <v>0</v>
      </c>
      <c r="AI173" s="4">
        <f t="shared" si="62"/>
        <v>6.4</v>
      </c>
    </row>
    <row r="174" spans="1:35" x14ac:dyDescent="0.25">
      <c r="A174" s="1" t="s">
        <v>684</v>
      </c>
      <c r="B174" s="4" t="s">
        <v>1156</v>
      </c>
      <c r="C174" s="20">
        <f>Điểm!E174</f>
        <v>5.57</v>
      </c>
      <c r="D174" s="20">
        <f>Điểm!F174</f>
        <v>5.7</v>
      </c>
      <c r="E174" s="20">
        <f>Điểm!G174</f>
        <v>6.33</v>
      </c>
      <c r="F174" s="20">
        <f>Điểm!H174</f>
        <v>0</v>
      </c>
      <c r="G174" s="20">
        <f>Điểm!I174</f>
        <v>0</v>
      </c>
      <c r="H174" s="20">
        <f>Điểm!J174</f>
        <v>0</v>
      </c>
      <c r="I174" s="20">
        <f>Điểm!K174</f>
        <v>0</v>
      </c>
      <c r="J174" s="20">
        <f>Điểm!L174</f>
        <v>5.33</v>
      </c>
      <c r="K174" s="20">
        <f>Điểm!M174</f>
        <v>0</v>
      </c>
      <c r="L174" s="20">
        <f>Điểm!N174</f>
        <v>0</v>
      </c>
      <c r="M174" s="20">
        <f>Điểm!O174</f>
        <v>0</v>
      </c>
      <c r="O174" s="21">
        <f t="shared" si="42"/>
        <v>17.600000000000001</v>
      </c>
      <c r="P174" s="4">
        <f t="shared" si="43"/>
        <v>16.600000000000001</v>
      </c>
      <c r="Q174" s="4">
        <f t="shared" si="44"/>
        <v>11.27</v>
      </c>
      <c r="R174" s="4">
        <f t="shared" si="45"/>
        <v>11.9</v>
      </c>
      <c r="S174" s="4">
        <f t="shared" si="46"/>
        <v>5.57</v>
      </c>
      <c r="T174" s="4">
        <f t="shared" si="47"/>
        <v>10.9</v>
      </c>
      <c r="U174" s="4">
        <f t="shared" si="48"/>
        <v>0</v>
      </c>
      <c r="V174" s="4">
        <f t="shared" si="49"/>
        <v>11.27</v>
      </c>
      <c r="W174" s="4">
        <f t="shared" si="50"/>
        <v>11.9</v>
      </c>
      <c r="X174" s="4">
        <f t="shared" si="51"/>
        <v>5.57</v>
      </c>
      <c r="Y174" s="4">
        <f t="shared" si="52"/>
        <v>0</v>
      </c>
      <c r="Z174" s="4">
        <f t="shared" si="53"/>
        <v>10.9</v>
      </c>
      <c r="AA174" s="4">
        <f t="shared" si="54"/>
        <v>5.57</v>
      </c>
      <c r="AB174" s="4">
        <f t="shared" si="55"/>
        <v>17.23</v>
      </c>
      <c r="AC174" s="4">
        <f t="shared" si="56"/>
        <v>5.33</v>
      </c>
      <c r="AD174" s="4">
        <f t="shared" si="57"/>
        <v>5.33</v>
      </c>
      <c r="AE174" s="4">
        <f t="shared" si="58"/>
        <v>11.9</v>
      </c>
      <c r="AF174" s="4">
        <f t="shared" si="59"/>
        <v>11.27</v>
      </c>
      <c r="AG174" s="4">
        <f t="shared" si="60"/>
        <v>0</v>
      </c>
      <c r="AH174" s="4">
        <f t="shared" si="61"/>
        <v>0</v>
      </c>
      <c r="AI174" s="4">
        <f t="shared" si="62"/>
        <v>5.33</v>
      </c>
    </row>
    <row r="175" spans="1:35" x14ac:dyDescent="0.25">
      <c r="A175" s="1" t="s">
        <v>689</v>
      </c>
      <c r="B175" s="4" t="s">
        <v>1157</v>
      </c>
      <c r="C175" s="20">
        <f>Điểm!E175</f>
        <v>6.43</v>
      </c>
      <c r="D175" s="20">
        <f>Điểm!F175</f>
        <v>0</v>
      </c>
      <c r="E175" s="20">
        <f>Điểm!G175</f>
        <v>0</v>
      </c>
      <c r="F175" s="20">
        <f>Điểm!H175</f>
        <v>0</v>
      </c>
      <c r="G175" s="20">
        <f>Điểm!I175</f>
        <v>5.9</v>
      </c>
      <c r="H175" s="20">
        <f>Điểm!J175</f>
        <v>7.37</v>
      </c>
      <c r="I175" s="20">
        <f>Điểm!K175</f>
        <v>6.9</v>
      </c>
      <c r="J175" s="20">
        <f>Điểm!L175</f>
        <v>5.97</v>
      </c>
      <c r="K175" s="20">
        <f>Điểm!M175</f>
        <v>0</v>
      </c>
      <c r="L175" s="20">
        <f>Điểm!N175</f>
        <v>0</v>
      </c>
      <c r="M175" s="20">
        <f>Điểm!O175</f>
        <v>0</v>
      </c>
      <c r="O175" s="21">
        <f t="shared" si="42"/>
        <v>6.43</v>
      </c>
      <c r="P175" s="4">
        <f t="shared" si="43"/>
        <v>12.399999999999999</v>
      </c>
      <c r="Q175" s="4">
        <f t="shared" si="44"/>
        <v>6.43</v>
      </c>
      <c r="R175" s="4">
        <f t="shared" si="45"/>
        <v>6.43</v>
      </c>
      <c r="S175" s="4">
        <f t="shared" si="46"/>
        <v>12.33</v>
      </c>
      <c r="T175" s="4">
        <f t="shared" si="47"/>
        <v>12.399999999999999</v>
      </c>
      <c r="U175" s="4">
        <f t="shared" si="48"/>
        <v>20.170000000000002</v>
      </c>
      <c r="V175" s="4">
        <f t="shared" si="49"/>
        <v>12.33</v>
      </c>
      <c r="W175" s="4">
        <f t="shared" si="50"/>
        <v>12.33</v>
      </c>
      <c r="X175" s="4">
        <f t="shared" si="51"/>
        <v>19.23</v>
      </c>
      <c r="Y175" s="4">
        <f t="shared" si="52"/>
        <v>13.27</v>
      </c>
      <c r="Z175" s="4">
        <f t="shared" si="53"/>
        <v>18.3</v>
      </c>
      <c r="AA175" s="4">
        <f t="shared" si="54"/>
        <v>12.33</v>
      </c>
      <c r="AB175" s="4">
        <f t="shared" si="55"/>
        <v>12.399999999999999</v>
      </c>
      <c r="AC175" s="4">
        <f t="shared" si="56"/>
        <v>19.239999999999998</v>
      </c>
      <c r="AD175" s="4">
        <f t="shared" si="57"/>
        <v>18.77</v>
      </c>
      <c r="AE175" s="4">
        <f t="shared" si="58"/>
        <v>6.43</v>
      </c>
      <c r="AF175" s="4">
        <f t="shared" si="59"/>
        <v>6.43</v>
      </c>
      <c r="AG175" s="4">
        <f t="shared" si="60"/>
        <v>12.8</v>
      </c>
      <c r="AH175" s="4">
        <f t="shared" si="61"/>
        <v>13.27</v>
      </c>
      <c r="AI175" s="4">
        <f t="shared" si="62"/>
        <v>11.870000000000001</v>
      </c>
    </row>
    <row r="176" spans="1:35" x14ac:dyDescent="0.25">
      <c r="A176" s="1" t="s">
        <v>693</v>
      </c>
      <c r="B176" s="4" t="s">
        <v>1158</v>
      </c>
      <c r="C176" s="20">
        <f>Điểm!E176</f>
        <v>6.63</v>
      </c>
      <c r="D176" s="20">
        <f>Điểm!F176</f>
        <v>6.8</v>
      </c>
      <c r="E176" s="20">
        <f>Điểm!G176</f>
        <v>5.97</v>
      </c>
      <c r="F176" s="20">
        <f>Điểm!H176</f>
        <v>0</v>
      </c>
      <c r="G176" s="20">
        <f>Điểm!I176</f>
        <v>6.47</v>
      </c>
      <c r="H176" s="20">
        <f>Điểm!J176</f>
        <v>0</v>
      </c>
      <c r="I176" s="20">
        <f>Điểm!K176</f>
        <v>0</v>
      </c>
      <c r="J176" s="20">
        <f>Điểm!L176</f>
        <v>5.8</v>
      </c>
      <c r="K176" s="20">
        <f>Điểm!M176</f>
        <v>0</v>
      </c>
      <c r="L176" s="20">
        <f>Điểm!N176</f>
        <v>0</v>
      </c>
      <c r="M176" s="20">
        <f>Điểm!O176</f>
        <v>0</v>
      </c>
      <c r="O176" s="21">
        <f t="shared" si="42"/>
        <v>19.399999999999999</v>
      </c>
      <c r="P176" s="4">
        <f t="shared" si="43"/>
        <v>19.23</v>
      </c>
      <c r="Q176" s="4">
        <f t="shared" si="44"/>
        <v>13.43</v>
      </c>
      <c r="R176" s="4">
        <f t="shared" si="45"/>
        <v>12.6</v>
      </c>
      <c r="S176" s="4">
        <f t="shared" si="46"/>
        <v>13.1</v>
      </c>
      <c r="T176" s="4">
        <f t="shared" si="47"/>
        <v>12.43</v>
      </c>
      <c r="U176" s="4">
        <f t="shared" si="48"/>
        <v>6.47</v>
      </c>
      <c r="V176" s="4">
        <f t="shared" si="49"/>
        <v>19.899999999999999</v>
      </c>
      <c r="W176" s="4">
        <f t="shared" si="50"/>
        <v>19.07</v>
      </c>
      <c r="X176" s="4">
        <f t="shared" si="51"/>
        <v>13.1</v>
      </c>
      <c r="Y176" s="4">
        <f t="shared" si="52"/>
        <v>6.47</v>
      </c>
      <c r="Z176" s="4">
        <f t="shared" si="53"/>
        <v>18.899999999999999</v>
      </c>
      <c r="AA176" s="4">
        <f t="shared" si="54"/>
        <v>13.1</v>
      </c>
      <c r="AB176" s="4">
        <f t="shared" si="55"/>
        <v>18.399999999999999</v>
      </c>
      <c r="AC176" s="4">
        <f t="shared" si="56"/>
        <v>12.27</v>
      </c>
      <c r="AD176" s="4">
        <f t="shared" si="57"/>
        <v>12.27</v>
      </c>
      <c r="AE176" s="4">
        <f t="shared" si="58"/>
        <v>12.6</v>
      </c>
      <c r="AF176" s="4">
        <f t="shared" si="59"/>
        <v>13.43</v>
      </c>
      <c r="AG176" s="4">
        <f t="shared" si="60"/>
        <v>6.47</v>
      </c>
      <c r="AH176" s="4">
        <f t="shared" si="61"/>
        <v>6.47</v>
      </c>
      <c r="AI176" s="4">
        <f t="shared" si="62"/>
        <v>12.27</v>
      </c>
    </row>
    <row r="177" spans="1:35" x14ac:dyDescent="0.25">
      <c r="A177" s="1" t="s">
        <v>697</v>
      </c>
      <c r="B177" s="4" t="s">
        <v>1159</v>
      </c>
      <c r="C177" s="20">
        <f>Điểm!E177</f>
        <v>7.6</v>
      </c>
      <c r="D177" s="20">
        <f>Điểm!F177</f>
        <v>6.03</v>
      </c>
      <c r="E177" s="20">
        <f>Điểm!G177</f>
        <v>6.7</v>
      </c>
      <c r="F177" s="20">
        <f>Điểm!H177</f>
        <v>0</v>
      </c>
      <c r="G177" s="20">
        <f>Điểm!I177</f>
        <v>6.8</v>
      </c>
      <c r="H177" s="20">
        <f>Điểm!J177</f>
        <v>0</v>
      </c>
      <c r="I177" s="20">
        <f>Điểm!K177</f>
        <v>0</v>
      </c>
      <c r="J177" s="20">
        <f>Điểm!L177</f>
        <v>7.63</v>
      </c>
      <c r="K177" s="20">
        <f>Điểm!M177</f>
        <v>0</v>
      </c>
      <c r="L177" s="20">
        <f>Điểm!N177</f>
        <v>0</v>
      </c>
      <c r="M177" s="20">
        <f>Điểm!O177</f>
        <v>0</v>
      </c>
      <c r="O177" s="21">
        <f t="shared" si="42"/>
        <v>20.329999999999998</v>
      </c>
      <c r="P177" s="4">
        <f t="shared" si="43"/>
        <v>21.259999999999998</v>
      </c>
      <c r="Q177" s="4">
        <f t="shared" si="44"/>
        <v>13.629999999999999</v>
      </c>
      <c r="R177" s="4">
        <f t="shared" si="45"/>
        <v>14.3</v>
      </c>
      <c r="S177" s="4">
        <f t="shared" si="46"/>
        <v>14.399999999999999</v>
      </c>
      <c r="T177" s="4">
        <f t="shared" si="47"/>
        <v>15.23</v>
      </c>
      <c r="U177" s="4">
        <f t="shared" si="48"/>
        <v>6.8</v>
      </c>
      <c r="V177" s="4">
        <f t="shared" si="49"/>
        <v>20.43</v>
      </c>
      <c r="W177" s="4">
        <f t="shared" si="50"/>
        <v>21.1</v>
      </c>
      <c r="X177" s="4">
        <f t="shared" si="51"/>
        <v>14.399999999999999</v>
      </c>
      <c r="Y177" s="4">
        <f t="shared" si="52"/>
        <v>6.8</v>
      </c>
      <c r="Z177" s="4">
        <f t="shared" si="53"/>
        <v>22.029999999999998</v>
      </c>
      <c r="AA177" s="4">
        <f t="shared" si="54"/>
        <v>14.399999999999999</v>
      </c>
      <c r="AB177" s="4">
        <f t="shared" si="55"/>
        <v>21.93</v>
      </c>
      <c r="AC177" s="4">
        <f t="shared" si="56"/>
        <v>14.43</v>
      </c>
      <c r="AD177" s="4">
        <f t="shared" si="57"/>
        <v>14.43</v>
      </c>
      <c r="AE177" s="4">
        <f t="shared" si="58"/>
        <v>14.3</v>
      </c>
      <c r="AF177" s="4">
        <f t="shared" si="59"/>
        <v>13.629999999999999</v>
      </c>
      <c r="AG177" s="4">
        <f t="shared" si="60"/>
        <v>6.8</v>
      </c>
      <c r="AH177" s="4">
        <f t="shared" si="61"/>
        <v>6.8</v>
      </c>
      <c r="AI177" s="4">
        <f t="shared" si="62"/>
        <v>14.43</v>
      </c>
    </row>
    <row r="178" spans="1:35" x14ac:dyDescent="0.25">
      <c r="A178" s="1" t="s">
        <v>701</v>
      </c>
      <c r="B178" s="4" t="s">
        <v>1160</v>
      </c>
      <c r="C178" s="20">
        <f>Điểm!E178</f>
        <v>5.43</v>
      </c>
      <c r="D178" s="20">
        <f>Điểm!F178</f>
        <v>5.23</v>
      </c>
      <c r="E178" s="20">
        <f>Điểm!G178</f>
        <v>5.83</v>
      </c>
      <c r="F178" s="20">
        <f>Điểm!H178</f>
        <v>0</v>
      </c>
      <c r="G178" s="20">
        <f>Điểm!I178</f>
        <v>6.4</v>
      </c>
      <c r="H178" s="20">
        <f>Điểm!J178</f>
        <v>0</v>
      </c>
      <c r="I178" s="20">
        <f>Điểm!K178</f>
        <v>0</v>
      </c>
      <c r="J178" s="20">
        <f>Điểm!L178</f>
        <v>5.57</v>
      </c>
      <c r="K178" s="20">
        <f>Điểm!M178</f>
        <v>0</v>
      </c>
      <c r="L178" s="20">
        <f>Điểm!N178</f>
        <v>0</v>
      </c>
      <c r="M178" s="20">
        <f>Điểm!O178</f>
        <v>0</v>
      </c>
      <c r="O178" s="21">
        <f t="shared" si="42"/>
        <v>16.490000000000002</v>
      </c>
      <c r="P178" s="4">
        <f t="shared" si="43"/>
        <v>16.23</v>
      </c>
      <c r="Q178" s="4">
        <f t="shared" si="44"/>
        <v>10.66</v>
      </c>
      <c r="R178" s="4">
        <f t="shared" si="45"/>
        <v>11.26</v>
      </c>
      <c r="S178" s="4">
        <f t="shared" si="46"/>
        <v>11.83</v>
      </c>
      <c r="T178" s="4">
        <f t="shared" si="47"/>
        <v>11</v>
      </c>
      <c r="U178" s="4">
        <f t="shared" si="48"/>
        <v>6.4</v>
      </c>
      <c r="V178" s="4">
        <f t="shared" si="49"/>
        <v>17.060000000000002</v>
      </c>
      <c r="W178" s="4">
        <f t="shared" si="50"/>
        <v>17.66</v>
      </c>
      <c r="X178" s="4">
        <f t="shared" si="51"/>
        <v>11.83</v>
      </c>
      <c r="Y178" s="4">
        <f t="shared" si="52"/>
        <v>6.4</v>
      </c>
      <c r="Z178" s="4">
        <f t="shared" si="53"/>
        <v>17.399999999999999</v>
      </c>
      <c r="AA178" s="4">
        <f t="shared" si="54"/>
        <v>11.83</v>
      </c>
      <c r="AB178" s="4">
        <f t="shared" si="55"/>
        <v>16.829999999999998</v>
      </c>
      <c r="AC178" s="4">
        <f t="shared" si="56"/>
        <v>11.97</v>
      </c>
      <c r="AD178" s="4">
        <f t="shared" si="57"/>
        <v>11.97</v>
      </c>
      <c r="AE178" s="4">
        <f t="shared" si="58"/>
        <v>11.26</v>
      </c>
      <c r="AF178" s="4">
        <f t="shared" si="59"/>
        <v>10.66</v>
      </c>
      <c r="AG178" s="4">
        <f t="shared" si="60"/>
        <v>6.4</v>
      </c>
      <c r="AH178" s="4">
        <f t="shared" si="61"/>
        <v>6.4</v>
      </c>
      <c r="AI178" s="4">
        <f t="shared" si="62"/>
        <v>11.97</v>
      </c>
    </row>
    <row r="179" spans="1:35" x14ac:dyDescent="0.25">
      <c r="A179" s="1" t="s">
        <v>704</v>
      </c>
      <c r="B179" s="4" t="s">
        <v>1161</v>
      </c>
      <c r="C179" s="20">
        <f>Điểm!E179</f>
        <v>6.27</v>
      </c>
      <c r="D179" s="20">
        <f>Điểm!F179</f>
        <v>6.47</v>
      </c>
      <c r="E179" s="20">
        <f>Điểm!G179</f>
        <v>5.83</v>
      </c>
      <c r="F179" s="20">
        <f>Điểm!H179</f>
        <v>0</v>
      </c>
      <c r="G179" s="20">
        <f>Điểm!I179</f>
        <v>6.33</v>
      </c>
      <c r="H179" s="20">
        <f>Điểm!J179</f>
        <v>6.9</v>
      </c>
      <c r="I179" s="20">
        <f>Điểm!K179</f>
        <v>6.7</v>
      </c>
      <c r="J179" s="20">
        <f>Điểm!L179</f>
        <v>0</v>
      </c>
      <c r="K179" s="20">
        <f>Điểm!M179</f>
        <v>0</v>
      </c>
      <c r="L179" s="20">
        <f>Điểm!N179</f>
        <v>0</v>
      </c>
      <c r="M179" s="20">
        <f>Điểm!O179</f>
        <v>0</v>
      </c>
      <c r="O179" s="21">
        <f t="shared" si="42"/>
        <v>18.57</v>
      </c>
      <c r="P179" s="4">
        <f t="shared" si="43"/>
        <v>12.739999999999998</v>
      </c>
      <c r="Q179" s="4">
        <f t="shared" si="44"/>
        <v>12.739999999999998</v>
      </c>
      <c r="R179" s="4">
        <f t="shared" si="45"/>
        <v>12.1</v>
      </c>
      <c r="S179" s="4">
        <f t="shared" si="46"/>
        <v>12.6</v>
      </c>
      <c r="T179" s="4">
        <f t="shared" si="47"/>
        <v>6.27</v>
      </c>
      <c r="U179" s="4">
        <f t="shared" si="48"/>
        <v>19.93</v>
      </c>
      <c r="V179" s="4">
        <f t="shared" si="49"/>
        <v>19.07</v>
      </c>
      <c r="W179" s="4">
        <f t="shared" si="50"/>
        <v>18.43</v>
      </c>
      <c r="X179" s="4">
        <f t="shared" si="51"/>
        <v>19.3</v>
      </c>
      <c r="Y179" s="4">
        <f t="shared" si="52"/>
        <v>13.23</v>
      </c>
      <c r="Z179" s="4">
        <f t="shared" si="53"/>
        <v>12.6</v>
      </c>
      <c r="AA179" s="4">
        <f t="shared" si="54"/>
        <v>12.6</v>
      </c>
      <c r="AB179" s="4">
        <f t="shared" si="55"/>
        <v>12.1</v>
      </c>
      <c r="AC179" s="4">
        <f t="shared" si="56"/>
        <v>13.23</v>
      </c>
      <c r="AD179" s="4">
        <f t="shared" si="57"/>
        <v>13.030000000000001</v>
      </c>
      <c r="AE179" s="4">
        <f t="shared" si="58"/>
        <v>12.1</v>
      </c>
      <c r="AF179" s="4">
        <f t="shared" si="59"/>
        <v>12.739999999999998</v>
      </c>
      <c r="AG179" s="4">
        <f t="shared" si="60"/>
        <v>13.030000000000001</v>
      </c>
      <c r="AH179" s="4">
        <f t="shared" si="61"/>
        <v>13.23</v>
      </c>
      <c r="AI179" s="4">
        <f t="shared" si="62"/>
        <v>6.33</v>
      </c>
    </row>
    <row r="180" spans="1:35" x14ac:dyDescent="0.25">
      <c r="A180" s="1" t="s">
        <v>707</v>
      </c>
      <c r="B180" s="4" t="s">
        <v>1162</v>
      </c>
      <c r="C180" s="20">
        <f>Điểm!E180</f>
        <v>7.03</v>
      </c>
      <c r="D180" s="20">
        <f>Điểm!F180</f>
        <v>6.73</v>
      </c>
      <c r="E180" s="20">
        <f>Điểm!G180</f>
        <v>6.27</v>
      </c>
      <c r="F180" s="20">
        <f>Điểm!H180</f>
        <v>0</v>
      </c>
      <c r="G180" s="20">
        <f>Điểm!I180</f>
        <v>6.3</v>
      </c>
      <c r="H180" s="20">
        <f>Điểm!J180</f>
        <v>0</v>
      </c>
      <c r="I180" s="20">
        <f>Điểm!K180</f>
        <v>0</v>
      </c>
      <c r="J180" s="20">
        <f>Điểm!L180</f>
        <v>6.37</v>
      </c>
      <c r="K180" s="20">
        <f>Điểm!M180</f>
        <v>0</v>
      </c>
      <c r="L180" s="20">
        <f>Điểm!N180</f>
        <v>0</v>
      </c>
      <c r="M180" s="20">
        <f>Điểm!O180</f>
        <v>0</v>
      </c>
      <c r="O180" s="21">
        <f t="shared" si="42"/>
        <v>20.03</v>
      </c>
      <c r="P180" s="4">
        <f t="shared" si="43"/>
        <v>20.130000000000003</v>
      </c>
      <c r="Q180" s="4">
        <f t="shared" si="44"/>
        <v>13.760000000000002</v>
      </c>
      <c r="R180" s="4">
        <f t="shared" si="45"/>
        <v>13.3</v>
      </c>
      <c r="S180" s="4">
        <f t="shared" si="46"/>
        <v>13.33</v>
      </c>
      <c r="T180" s="4">
        <f t="shared" si="47"/>
        <v>13.4</v>
      </c>
      <c r="U180" s="4">
        <f t="shared" si="48"/>
        <v>6.3</v>
      </c>
      <c r="V180" s="4">
        <f t="shared" si="49"/>
        <v>20.060000000000002</v>
      </c>
      <c r="W180" s="4">
        <f t="shared" si="50"/>
        <v>19.600000000000001</v>
      </c>
      <c r="X180" s="4">
        <f t="shared" si="51"/>
        <v>13.33</v>
      </c>
      <c r="Y180" s="4">
        <f t="shared" si="52"/>
        <v>6.3</v>
      </c>
      <c r="Z180" s="4">
        <f t="shared" si="53"/>
        <v>19.7</v>
      </c>
      <c r="AA180" s="4">
        <f t="shared" si="54"/>
        <v>13.33</v>
      </c>
      <c r="AB180" s="4">
        <f t="shared" si="55"/>
        <v>19.670000000000002</v>
      </c>
      <c r="AC180" s="4">
        <f t="shared" si="56"/>
        <v>12.67</v>
      </c>
      <c r="AD180" s="4">
        <f t="shared" si="57"/>
        <v>12.67</v>
      </c>
      <c r="AE180" s="4">
        <f t="shared" si="58"/>
        <v>13.3</v>
      </c>
      <c r="AF180" s="4">
        <f t="shared" si="59"/>
        <v>13.760000000000002</v>
      </c>
      <c r="AG180" s="4">
        <f t="shared" si="60"/>
        <v>6.3</v>
      </c>
      <c r="AH180" s="4">
        <f t="shared" si="61"/>
        <v>6.3</v>
      </c>
      <c r="AI180" s="4">
        <f t="shared" si="62"/>
        <v>12.67</v>
      </c>
    </row>
    <row r="181" spans="1:35" x14ac:dyDescent="0.25">
      <c r="A181" s="1" t="s">
        <v>710</v>
      </c>
      <c r="B181" s="4" t="s">
        <v>1163</v>
      </c>
      <c r="C181" s="20">
        <f>Điểm!E181</f>
        <v>7.93</v>
      </c>
      <c r="D181" s="20">
        <f>Điểm!F181</f>
        <v>6.8</v>
      </c>
      <c r="E181" s="20">
        <f>Điểm!G181</f>
        <v>6.83</v>
      </c>
      <c r="F181" s="20">
        <f>Điểm!H181</f>
        <v>0</v>
      </c>
      <c r="G181" s="20">
        <f>Điểm!I181</f>
        <v>6.33</v>
      </c>
      <c r="H181" s="20">
        <f>Điểm!J181</f>
        <v>0</v>
      </c>
      <c r="I181" s="20">
        <f>Điểm!K181</f>
        <v>0</v>
      </c>
      <c r="J181" s="20">
        <f>Điểm!L181</f>
        <v>6.4</v>
      </c>
      <c r="K181" s="20">
        <f>Điểm!M181</f>
        <v>0</v>
      </c>
      <c r="L181" s="20">
        <f>Điểm!N181</f>
        <v>0</v>
      </c>
      <c r="M181" s="20">
        <f>Điểm!O181</f>
        <v>0</v>
      </c>
      <c r="O181" s="21">
        <f t="shared" si="42"/>
        <v>21.560000000000002</v>
      </c>
      <c r="P181" s="4">
        <f t="shared" si="43"/>
        <v>21.130000000000003</v>
      </c>
      <c r="Q181" s="4">
        <f t="shared" si="44"/>
        <v>14.73</v>
      </c>
      <c r="R181" s="4">
        <f t="shared" si="45"/>
        <v>14.76</v>
      </c>
      <c r="S181" s="4">
        <f t="shared" si="46"/>
        <v>14.26</v>
      </c>
      <c r="T181" s="4">
        <f t="shared" si="47"/>
        <v>14.33</v>
      </c>
      <c r="U181" s="4">
        <f t="shared" si="48"/>
        <v>6.33</v>
      </c>
      <c r="V181" s="4">
        <f t="shared" si="49"/>
        <v>21.060000000000002</v>
      </c>
      <c r="W181" s="4">
        <f t="shared" si="50"/>
        <v>21.09</v>
      </c>
      <c r="X181" s="4">
        <f t="shared" si="51"/>
        <v>14.26</v>
      </c>
      <c r="Y181" s="4">
        <f t="shared" si="52"/>
        <v>6.33</v>
      </c>
      <c r="Z181" s="4">
        <f t="shared" si="53"/>
        <v>20.66</v>
      </c>
      <c r="AA181" s="4">
        <f t="shared" si="54"/>
        <v>14.26</v>
      </c>
      <c r="AB181" s="4">
        <f t="shared" si="55"/>
        <v>21.16</v>
      </c>
      <c r="AC181" s="4">
        <f t="shared" si="56"/>
        <v>12.73</v>
      </c>
      <c r="AD181" s="4">
        <f t="shared" si="57"/>
        <v>12.73</v>
      </c>
      <c r="AE181" s="4">
        <f t="shared" si="58"/>
        <v>14.76</v>
      </c>
      <c r="AF181" s="4">
        <f t="shared" si="59"/>
        <v>14.73</v>
      </c>
      <c r="AG181" s="4">
        <f t="shared" si="60"/>
        <v>6.33</v>
      </c>
      <c r="AH181" s="4">
        <f t="shared" si="61"/>
        <v>6.33</v>
      </c>
      <c r="AI181" s="4">
        <f t="shared" si="62"/>
        <v>12.73</v>
      </c>
    </row>
    <row r="182" spans="1:35" x14ac:dyDescent="0.25">
      <c r="A182" s="1" t="s">
        <v>713</v>
      </c>
      <c r="B182" s="4" t="s">
        <v>1164</v>
      </c>
      <c r="C182" s="20">
        <f>Điểm!E182</f>
        <v>5.7</v>
      </c>
      <c r="D182" s="20">
        <f>Điểm!F182</f>
        <v>6.27</v>
      </c>
      <c r="E182" s="20">
        <f>Điểm!G182</f>
        <v>5.4</v>
      </c>
      <c r="F182" s="20">
        <f>Điểm!H182</f>
        <v>0</v>
      </c>
      <c r="G182" s="20">
        <f>Điểm!I182</f>
        <v>7.13</v>
      </c>
      <c r="H182" s="20">
        <f>Điểm!J182</f>
        <v>0</v>
      </c>
      <c r="I182" s="20">
        <f>Điểm!K182</f>
        <v>0</v>
      </c>
      <c r="J182" s="20">
        <f>Điểm!L182</f>
        <v>5.07</v>
      </c>
      <c r="K182" s="20">
        <f>Điểm!M182</f>
        <v>0</v>
      </c>
      <c r="L182" s="20">
        <f>Điểm!N182</f>
        <v>0</v>
      </c>
      <c r="M182" s="20">
        <f>Điểm!O182</f>
        <v>0</v>
      </c>
      <c r="O182" s="21">
        <f t="shared" si="42"/>
        <v>17.369999999999997</v>
      </c>
      <c r="P182" s="4">
        <f t="shared" si="43"/>
        <v>17.04</v>
      </c>
      <c r="Q182" s="4">
        <f t="shared" si="44"/>
        <v>11.969999999999999</v>
      </c>
      <c r="R182" s="4">
        <f t="shared" si="45"/>
        <v>11.100000000000001</v>
      </c>
      <c r="S182" s="4">
        <f t="shared" si="46"/>
        <v>12.83</v>
      </c>
      <c r="T182" s="4">
        <f t="shared" si="47"/>
        <v>10.77</v>
      </c>
      <c r="U182" s="4">
        <f t="shared" si="48"/>
        <v>7.13</v>
      </c>
      <c r="V182" s="4">
        <f t="shared" si="49"/>
        <v>19.099999999999998</v>
      </c>
      <c r="W182" s="4">
        <f t="shared" si="50"/>
        <v>18.23</v>
      </c>
      <c r="X182" s="4">
        <f t="shared" si="51"/>
        <v>12.83</v>
      </c>
      <c r="Y182" s="4">
        <f t="shared" si="52"/>
        <v>7.13</v>
      </c>
      <c r="Z182" s="4">
        <f t="shared" si="53"/>
        <v>17.899999999999999</v>
      </c>
      <c r="AA182" s="4">
        <f t="shared" si="54"/>
        <v>12.83</v>
      </c>
      <c r="AB182" s="4">
        <f t="shared" si="55"/>
        <v>16.170000000000002</v>
      </c>
      <c r="AC182" s="4">
        <f t="shared" si="56"/>
        <v>12.2</v>
      </c>
      <c r="AD182" s="4">
        <f t="shared" si="57"/>
        <v>12.2</v>
      </c>
      <c r="AE182" s="4">
        <f t="shared" si="58"/>
        <v>11.100000000000001</v>
      </c>
      <c r="AF182" s="4">
        <f t="shared" si="59"/>
        <v>11.969999999999999</v>
      </c>
      <c r="AG182" s="4">
        <f t="shared" si="60"/>
        <v>7.13</v>
      </c>
      <c r="AH182" s="4">
        <f t="shared" si="61"/>
        <v>7.13</v>
      </c>
      <c r="AI182" s="4">
        <f t="shared" si="62"/>
        <v>12.2</v>
      </c>
    </row>
    <row r="183" spans="1:35" x14ac:dyDescent="0.25">
      <c r="A183" s="1" t="s">
        <v>716</v>
      </c>
      <c r="B183" s="4" t="s">
        <v>1165</v>
      </c>
      <c r="C183" s="20">
        <f>Điểm!E183</f>
        <v>6.23</v>
      </c>
      <c r="D183" s="20">
        <f>Điểm!F183</f>
        <v>6.93</v>
      </c>
      <c r="E183" s="20">
        <f>Điểm!G183</f>
        <v>6.87</v>
      </c>
      <c r="F183" s="20">
        <f>Điểm!H183</f>
        <v>0</v>
      </c>
      <c r="G183" s="20">
        <f>Điểm!I183</f>
        <v>7.93</v>
      </c>
      <c r="H183" s="20">
        <f>Điểm!J183</f>
        <v>0</v>
      </c>
      <c r="I183" s="20">
        <f>Điểm!K183</f>
        <v>0</v>
      </c>
      <c r="J183" s="20">
        <f>Điểm!L183</f>
        <v>6.83</v>
      </c>
      <c r="K183" s="20">
        <f>Điểm!M183</f>
        <v>0</v>
      </c>
      <c r="L183" s="20">
        <f>Điểm!N183</f>
        <v>0</v>
      </c>
      <c r="M183" s="20">
        <f>Điểm!O183</f>
        <v>0</v>
      </c>
      <c r="O183" s="21">
        <f t="shared" si="42"/>
        <v>20.03</v>
      </c>
      <c r="P183" s="4">
        <f t="shared" si="43"/>
        <v>19.990000000000002</v>
      </c>
      <c r="Q183" s="4">
        <f t="shared" si="44"/>
        <v>13.16</v>
      </c>
      <c r="R183" s="4">
        <f t="shared" si="45"/>
        <v>13.100000000000001</v>
      </c>
      <c r="S183" s="4">
        <f t="shared" si="46"/>
        <v>14.16</v>
      </c>
      <c r="T183" s="4">
        <f t="shared" si="47"/>
        <v>13.06</v>
      </c>
      <c r="U183" s="4">
        <f t="shared" si="48"/>
        <v>7.93</v>
      </c>
      <c r="V183" s="4">
        <f t="shared" si="49"/>
        <v>21.09</v>
      </c>
      <c r="W183" s="4">
        <f t="shared" si="50"/>
        <v>21.03</v>
      </c>
      <c r="X183" s="4">
        <f t="shared" si="51"/>
        <v>14.16</v>
      </c>
      <c r="Y183" s="4">
        <f t="shared" si="52"/>
        <v>7.93</v>
      </c>
      <c r="Z183" s="4">
        <f t="shared" si="53"/>
        <v>20.990000000000002</v>
      </c>
      <c r="AA183" s="4">
        <f t="shared" si="54"/>
        <v>14.16</v>
      </c>
      <c r="AB183" s="4">
        <f t="shared" si="55"/>
        <v>19.93</v>
      </c>
      <c r="AC183" s="4">
        <f t="shared" si="56"/>
        <v>14.76</v>
      </c>
      <c r="AD183" s="4">
        <f t="shared" si="57"/>
        <v>14.76</v>
      </c>
      <c r="AE183" s="4">
        <f t="shared" si="58"/>
        <v>13.100000000000001</v>
      </c>
      <c r="AF183" s="4">
        <f t="shared" si="59"/>
        <v>13.16</v>
      </c>
      <c r="AG183" s="4">
        <f t="shared" si="60"/>
        <v>7.93</v>
      </c>
      <c r="AH183" s="4">
        <f t="shared" si="61"/>
        <v>7.93</v>
      </c>
      <c r="AI183" s="4">
        <f t="shared" si="62"/>
        <v>14.76</v>
      </c>
    </row>
    <row r="184" spans="1:35" x14ac:dyDescent="0.25">
      <c r="A184" s="1" t="s">
        <v>719</v>
      </c>
      <c r="B184" s="4" t="s">
        <v>1166</v>
      </c>
      <c r="C184" s="20">
        <f>Điểm!E184</f>
        <v>7.07</v>
      </c>
      <c r="D184" s="20">
        <f>Điểm!F184</f>
        <v>0</v>
      </c>
      <c r="E184" s="20">
        <f>Điểm!G184</f>
        <v>0</v>
      </c>
      <c r="F184" s="20">
        <f>Điểm!H184</f>
        <v>0</v>
      </c>
      <c r="G184" s="20">
        <f>Điểm!I184</f>
        <v>6.97</v>
      </c>
      <c r="H184" s="20">
        <f>Điểm!J184</f>
        <v>8</v>
      </c>
      <c r="I184" s="20">
        <f>Điểm!K184</f>
        <v>8.1</v>
      </c>
      <c r="J184" s="20">
        <f>Điểm!L184</f>
        <v>8.83</v>
      </c>
      <c r="K184" s="20">
        <f>Điểm!M184</f>
        <v>0</v>
      </c>
      <c r="L184" s="20">
        <f>Điểm!N184</f>
        <v>0</v>
      </c>
      <c r="M184" s="20">
        <f>Điểm!O184</f>
        <v>0</v>
      </c>
      <c r="O184" s="21">
        <f t="shared" si="42"/>
        <v>7.07</v>
      </c>
      <c r="P184" s="4">
        <f t="shared" si="43"/>
        <v>15.9</v>
      </c>
      <c r="Q184" s="4">
        <f t="shared" si="44"/>
        <v>7.07</v>
      </c>
      <c r="R184" s="4">
        <f t="shared" si="45"/>
        <v>7.07</v>
      </c>
      <c r="S184" s="4">
        <f t="shared" si="46"/>
        <v>14.04</v>
      </c>
      <c r="T184" s="4">
        <f t="shared" si="47"/>
        <v>15.9</v>
      </c>
      <c r="U184" s="4">
        <f t="shared" si="48"/>
        <v>23.07</v>
      </c>
      <c r="V184" s="4">
        <f t="shared" si="49"/>
        <v>14.04</v>
      </c>
      <c r="W184" s="4">
        <f t="shared" si="50"/>
        <v>14.04</v>
      </c>
      <c r="X184" s="4">
        <f t="shared" si="51"/>
        <v>22.14</v>
      </c>
      <c r="Y184" s="4">
        <f t="shared" si="52"/>
        <v>14.969999999999999</v>
      </c>
      <c r="Z184" s="4">
        <f t="shared" si="53"/>
        <v>22.869999999999997</v>
      </c>
      <c r="AA184" s="4">
        <f t="shared" si="54"/>
        <v>14.04</v>
      </c>
      <c r="AB184" s="4">
        <f t="shared" si="55"/>
        <v>15.9</v>
      </c>
      <c r="AC184" s="4">
        <f t="shared" si="56"/>
        <v>23.799999999999997</v>
      </c>
      <c r="AD184" s="4">
        <f t="shared" si="57"/>
        <v>23.9</v>
      </c>
      <c r="AE184" s="4">
        <f t="shared" si="58"/>
        <v>7.07</v>
      </c>
      <c r="AF184" s="4">
        <f t="shared" si="59"/>
        <v>7.07</v>
      </c>
      <c r="AG184" s="4">
        <f t="shared" si="60"/>
        <v>15.07</v>
      </c>
      <c r="AH184" s="4">
        <f t="shared" si="61"/>
        <v>14.969999999999999</v>
      </c>
      <c r="AI184" s="4">
        <f t="shared" si="62"/>
        <v>15.8</v>
      </c>
    </row>
    <row r="185" spans="1:35" x14ac:dyDescent="0.25">
      <c r="A185" s="1" t="s">
        <v>724</v>
      </c>
      <c r="B185" s="4" t="s">
        <v>1167</v>
      </c>
      <c r="C185" s="20">
        <f>Điểm!E185</f>
        <v>6.83</v>
      </c>
      <c r="D185" s="20">
        <f>Điểm!F185</f>
        <v>6.5</v>
      </c>
      <c r="E185" s="20">
        <f>Điểm!G185</f>
        <v>6.67</v>
      </c>
      <c r="F185" s="20">
        <f>Điểm!H185</f>
        <v>0</v>
      </c>
      <c r="G185" s="20">
        <f>Điểm!I185</f>
        <v>7.6</v>
      </c>
      <c r="H185" s="20">
        <f>Điểm!J185</f>
        <v>0</v>
      </c>
      <c r="I185" s="20">
        <f>Điểm!K185</f>
        <v>0</v>
      </c>
      <c r="J185" s="20">
        <f>Điểm!L185</f>
        <v>6.8</v>
      </c>
      <c r="K185" s="20">
        <f>Điểm!M185</f>
        <v>0</v>
      </c>
      <c r="L185" s="20">
        <f>Điểm!N185</f>
        <v>0</v>
      </c>
      <c r="M185" s="20">
        <f>Điểm!O185</f>
        <v>0</v>
      </c>
      <c r="O185" s="21">
        <f t="shared" si="42"/>
        <v>20</v>
      </c>
      <c r="P185" s="4">
        <f t="shared" si="43"/>
        <v>20.13</v>
      </c>
      <c r="Q185" s="4">
        <f t="shared" si="44"/>
        <v>13.33</v>
      </c>
      <c r="R185" s="4">
        <f t="shared" si="45"/>
        <v>13.5</v>
      </c>
      <c r="S185" s="4">
        <f t="shared" si="46"/>
        <v>14.43</v>
      </c>
      <c r="T185" s="4">
        <f t="shared" si="47"/>
        <v>13.629999999999999</v>
      </c>
      <c r="U185" s="4">
        <f t="shared" si="48"/>
        <v>7.6</v>
      </c>
      <c r="V185" s="4">
        <f t="shared" si="49"/>
        <v>20.93</v>
      </c>
      <c r="W185" s="4">
        <f t="shared" si="50"/>
        <v>21.1</v>
      </c>
      <c r="X185" s="4">
        <f t="shared" si="51"/>
        <v>14.43</v>
      </c>
      <c r="Y185" s="4">
        <f t="shared" si="52"/>
        <v>7.6</v>
      </c>
      <c r="Z185" s="4">
        <f t="shared" si="53"/>
        <v>21.23</v>
      </c>
      <c r="AA185" s="4">
        <f t="shared" si="54"/>
        <v>14.43</v>
      </c>
      <c r="AB185" s="4">
        <f t="shared" si="55"/>
        <v>20.3</v>
      </c>
      <c r="AC185" s="4">
        <f t="shared" si="56"/>
        <v>14.399999999999999</v>
      </c>
      <c r="AD185" s="4">
        <f t="shared" si="57"/>
        <v>14.399999999999999</v>
      </c>
      <c r="AE185" s="4">
        <f t="shared" si="58"/>
        <v>13.5</v>
      </c>
      <c r="AF185" s="4">
        <f t="shared" si="59"/>
        <v>13.33</v>
      </c>
      <c r="AG185" s="4">
        <f t="shared" si="60"/>
        <v>7.6</v>
      </c>
      <c r="AH185" s="4">
        <f t="shared" si="61"/>
        <v>7.6</v>
      </c>
      <c r="AI185" s="4">
        <f t="shared" si="62"/>
        <v>14.399999999999999</v>
      </c>
    </row>
    <row r="186" spans="1:35" x14ac:dyDescent="0.25">
      <c r="A186" s="1" t="s">
        <v>728</v>
      </c>
      <c r="B186" s="4" t="s">
        <v>1168</v>
      </c>
      <c r="C186" s="20">
        <f>Điểm!E186</f>
        <v>7.4</v>
      </c>
      <c r="D186" s="20">
        <f>Điểm!F186</f>
        <v>7.03</v>
      </c>
      <c r="E186" s="20">
        <f>Điểm!G186</f>
        <v>6.93</v>
      </c>
      <c r="F186" s="20">
        <f>Điểm!H186</f>
        <v>0</v>
      </c>
      <c r="G186" s="20">
        <f>Điểm!I186</f>
        <v>6.93</v>
      </c>
      <c r="H186" s="20">
        <f>Điểm!J186</f>
        <v>9.07</v>
      </c>
      <c r="I186" s="20">
        <f>Điểm!K186</f>
        <v>8.3000000000000007</v>
      </c>
      <c r="J186" s="20">
        <f>Điểm!L186</f>
        <v>7.53</v>
      </c>
      <c r="K186" s="20">
        <f>Điểm!M186</f>
        <v>0</v>
      </c>
      <c r="L186" s="20">
        <f>Điểm!N186</f>
        <v>0</v>
      </c>
      <c r="M186" s="20">
        <f>Điểm!O186</f>
        <v>0</v>
      </c>
      <c r="O186" s="21">
        <f t="shared" si="42"/>
        <v>21.36</v>
      </c>
      <c r="P186" s="4">
        <f t="shared" si="43"/>
        <v>21.96</v>
      </c>
      <c r="Q186" s="4">
        <f t="shared" si="44"/>
        <v>14.43</v>
      </c>
      <c r="R186" s="4">
        <f t="shared" si="45"/>
        <v>14.33</v>
      </c>
      <c r="S186" s="4">
        <f t="shared" si="46"/>
        <v>14.33</v>
      </c>
      <c r="T186" s="4">
        <f t="shared" si="47"/>
        <v>14.93</v>
      </c>
      <c r="U186" s="4">
        <f t="shared" si="48"/>
        <v>24.3</v>
      </c>
      <c r="V186" s="4">
        <f t="shared" si="49"/>
        <v>21.36</v>
      </c>
      <c r="W186" s="4">
        <f t="shared" si="50"/>
        <v>21.259999999999998</v>
      </c>
      <c r="X186" s="4">
        <f t="shared" si="51"/>
        <v>22.630000000000003</v>
      </c>
      <c r="Y186" s="4">
        <f t="shared" si="52"/>
        <v>16</v>
      </c>
      <c r="Z186" s="4">
        <f t="shared" si="53"/>
        <v>21.86</v>
      </c>
      <c r="AA186" s="4">
        <f t="shared" si="54"/>
        <v>14.33</v>
      </c>
      <c r="AB186" s="4">
        <f t="shared" si="55"/>
        <v>21.86</v>
      </c>
      <c r="AC186" s="4">
        <f t="shared" si="56"/>
        <v>23.53</v>
      </c>
      <c r="AD186" s="4">
        <f t="shared" si="57"/>
        <v>22.76</v>
      </c>
      <c r="AE186" s="4">
        <f t="shared" si="58"/>
        <v>14.33</v>
      </c>
      <c r="AF186" s="4">
        <f t="shared" si="59"/>
        <v>14.43</v>
      </c>
      <c r="AG186" s="4">
        <f t="shared" si="60"/>
        <v>15.23</v>
      </c>
      <c r="AH186" s="4">
        <f t="shared" si="61"/>
        <v>16</v>
      </c>
      <c r="AI186" s="4">
        <f t="shared" si="62"/>
        <v>14.46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D A A B Q S w M E F A A C A A g A l F Z U U / + V S J C i A A A A 9 Q A A A B I A H A B D b 2 5 m a W c v U G F j a 2 F n Z S 5 4 b W w g o h g A K K A U A A A A A A A A A A A A A A A A A A A A A A A A A A A A h Y + x D o I w G I R f h X S n R R h U 8 l M G V 0 l M i M a 1 K R U a 4 c f Q Y n k 3 B x / J V x C i q J v j 3 X e X 3 D 1 u d 0 i H p v a u q j O 6 x Y Q s a E A 8 h b I t N J Y J 6 e 3 J X 5 G U w 0 7 I s y i V N 4 b R x I P R C a m s v c S M O e e o i 2 j b l S w M g g U 7 Z t t c V q o R v k Z j B U p F P q 3 i f 4 t w O L z G 8 J C u l z Q K x 0 n A Z g 8 y j V 8 + s Y n + m L D p a 9 t 3 i i v 0 9 z m w W Q J 7 X + B P U E s D B B Q A A g A I A J R W V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V l R T p g D k g e k A A A B O A Q A A E w A c A E Z v c m 1 1 b G F z L 1 N l Y 3 R p b 2 4 x L m 0 g o h g A K K A U A A A A A A A A A A A A A A A A A A A A A A A A A A A A b U / B a s M w D L 0 H 8 g / C u y R g Q h L Y D i s 5 J d t p D E Z y W 8 Z w X a 0 x O F a x l d J S + u / z C G U M p o u k 9 8 R 7 T w E 1 G 3 L Q r 7 3 a p E m a h E l 5 3 M F E + t M u O k A D F j l N I F Z P i 9 c Y k T Y c i 4 7 0 M q P j 7 N l Y L F p y H J e Q i e 5 x 7 D w d t n Q a q w K G v i 7 r a n w Z x k 6 x G m + q h Q 5 H k c v 3 D q 2 Z D a N v h B Q S W r L L 7 E J T S 3 h y m n b G 7 Z u H + 7 K s J L w t x N j z 2 W L z O x a v 5 P A j l 2 u 8 O 9 F O y u 1 j + O F 8 Q B F z D m o b j w a v X P g i P 6 / y P 2 T I 1 l / k 5 S J W t I r 2 H B l g P P F V w g 2 v / + D X P E 2 M + 9 d u 8 w 1 Q S w E C L Q A U A A I A C A C U V l R T / 5 V I k K I A A A D 1 A A A A E g A A A A A A A A A A A A A A A A A A A A A A Q 2 9 u Z m l n L 1 B h Y 2 t h Z 2 U u e G 1 s U E s B A i 0 A F A A C A A g A l F Z U U w / K 6 a u k A A A A 6 Q A A A B M A A A A A A A A A A A A A A A A A 7 g A A A F t D b 2 5 0 Z W 5 0 X 1 R 5 c G V z X S 5 4 b W x Q S w E C L Q A U A A I A C A C U V l R T p g D k g e k A A A B O A Q A A E w A A A A A A A A A A A A A A A A D f A Q A A R m 9 y b X V s Y X M v U 2 V j d G l v b j E u b V B L B Q Y A A A A A A w A D A M I A A A A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C A A A A A A A A O g H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j X 2 x 1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I w V D A z O j U y O j I 1 L j M 0 N j k y M z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b 2 N f b H V j c y 9 D a G F u Z 2 V k I F R 5 c G U u e 0 N v b H V t b j E s M H 0 m c X V v d D s s J n F 1 b 3 Q 7 U 2 V j d G l v b j E v a G 9 j X 2 x 1 Y 3 M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h v Y 1 9 s d W N z L 0 N o Y W 5 n Z W Q g V H l w Z S 5 7 Q 2 9 s d W 1 u M S w w f S Z x d W 9 0 O y w m c X V v d D t T Z W N 0 a W 9 u M S 9 o b 2 N f b H V j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v Y 1 9 s d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Y 1 9 s d W N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U t t x 5 P Q Y 9 O t C Y J z q T 3 z 4 o A A A A A A g A A A A A A E G Y A A A A B A A A g A A A A e n S f h R r U Z Q / f P I m 9 A H / F W D O S 0 x b 7 M q v m x U H F L F s u R 6 c A A A A A D o A A A A A C A A A g A A A A O D m X x u 5 A d G z Y 2 c P E S G 7 Q L / H G w B o K x b f q D l e 5 9 i s c z d 9 Q A A A A o h 3 1 z o j s m Y J y / O H t o F W R z R R M 9 C u o Q 3 P 1 y q O H n q B c k 9 m q o a A r n u d L H B o A 3 4 b Z o K A x E b q r S F i 1 e D J z Y W o 8 W a 7 a I O 6 / S m t q a D b 2 R m Y x m A u 3 D n 5 A A A A A d L V j W p k b g V r W 1 q 3 0 L n C W U / r W 9 L d v D Q a Y U g 3 z 1 x j n t C L A j z g M o T T I P q i 4 w 8 q 5 P q h 5 w R V 9 G H F P f / b X f 8 B D 4 Z B Q J w = = < / D a t a M a s h u p > 
</file>

<file path=customXml/itemProps1.xml><?xml version="1.0" encoding="utf-8"?>
<ds:datastoreItem xmlns:ds="http://schemas.openxmlformats.org/officeDocument/2006/customXml" ds:itemID="{3529A85B-1BAA-436E-8C71-BAC47669E6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DS</vt:lpstr>
      <vt:lpstr>Tính</vt:lpstr>
      <vt:lpstr>Danh muc</vt:lpstr>
      <vt:lpstr>Ngành ĐK</vt:lpstr>
      <vt:lpstr>Ngành TN</vt:lpstr>
      <vt:lpstr>Điểm</vt:lpstr>
      <vt:lpstr>hoc_lucs</vt:lpstr>
      <vt:lpstr>Sheet8</vt:lpstr>
      <vt:lpstr>Sheet7</vt:lpstr>
      <vt:lpstr>Điểm!Print_Titles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nhdkhang</dc:creator>
  <cp:lastModifiedBy>Windows User</cp:lastModifiedBy>
  <cp:lastPrinted>2021-10-21T03:44:39Z</cp:lastPrinted>
  <dcterms:created xsi:type="dcterms:W3CDTF">2021-10-20T02:11:17Z</dcterms:created>
  <dcterms:modified xsi:type="dcterms:W3CDTF">2021-10-22T04:09:31Z</dcterms:modified>
</cp:coreProperties>
</file>