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arlandfoodcorp-my.sharepoint.com/personal/astepien_garlandfood_net/Documents/03. S&amp;OP/2025/11. S&amp;OP10/To be filled/"/>
    </mc:Choice>
  </mc:AlternateContent>
  <xr:revisionPtr revIDLastSave="13255" documentId="13_ncr:1_{91B27F3A-6ED3-4620-8282-ACC68F1E926C}" xr6:coauthVersionLast="47" xr6:coauthVersionMax="47" xr10:uidLastSave="{473E6826-3BCE-4C9C-90CC-A1BD8A7DF11F}"/>
  <bookViews>
    <workbookView xWindow="-110" yWindow="-110" windowWidth="19420" windowHeight="11500" activeTab="2" xr2:uid="{00000000-000D-0000-FFFF-FFFF00000000}"/>
  </bookViews>
  <sheets>
    <sheet name="Budget" sheetId="139" r:id="rId1"/>
    <sheet name="Sheet1" sheetId="90" r:id="rId2"/>
    <sheet name="Summary" sheetId="44" r:id="rId3"/>
    <sheet name="Full Harvest" sheetId="105" r:id="rId4"/>
    <sheet name="Better Butter" sheetId="106" r:id="rId5"/>
    <sheet name="Canadawide" sheetId="132" r:id="rId6"/>
    <sheet name="CJ Brothers" sheetId="131" r:id="rId7"/>
    <sheet name="Class Produce" sheetId="142" r:id="rId8"/>
    <sheet name="Drinks LLC" sheetId="121" r:id="rId9"/>
    <sheet name="Food International" sheetId="126" r:id="rId10"/>
    <sheet name="Gourmet Gardens" sheetId="143" r:id="rId11"/>
    <sheet name="Hanline Fresh" sheetId="116" r:id="rId12"/>
    <sheet name="Little Sesame" sheetId="144" r:id="rId13"/>
    <sheet name="Lodestone Diversified" sheetId="128" r:id="rId14"/>
    <sheet name="Marvel Produce" sheetId="125" r:id="rId15"/>
    <sheet name="Miami Agro Import" sheetId="120" r:id="rId16"/>
    <sheet name="Mimo Produce" sheetId="129" r:id="rId17"/>
    <sheet name="Myrtle Packaging" sheetId="133" r:id="rId18"/>
    <sheet name="Paul Collins Produce" sheetId="118" r:id="rId19"/>
    <sheet name="Regal Marketing" sheetId="117" r:id="rId20"/>
    <sheet name="Seald Sweet" sheetId="123" r:id="rId21"/>
    <sheet name="Signature Sauces" sheetId="130" r:id="rId22"/>
    <sheet name="Sirna &amp; Sons" sheetId="124" r:id="rId23"/>
    <sheet name="Terra Freska" sheetId="141" r:id="rId24"/>
    <sheet name="Chefs Warehouse" sheetId="115" r:id="rId25"/>
    <sheet name="Trucco" sheetId="107" r:id="rId26"/>
    <sheet name="TOM LANGE COMPANY" sheetId="122" r:id="rId27"/>
    <sheet name="Steve's Mediterranean" sheetId="113" r:id="rId28"/>
    <sheet name="Chenail" sheetId="137" r:id="rId29"/>
    <sheet name="COURCHESNE LAROSE" sheetId="140" r:id="rId30"/>
    <sheet name="Yorura Variety" sheetId="136" r:id="rId31"/>
    <sheet name="Lancaster Fine Foods" sheetId="135" r:id="rId32"/>
    <sheet name="Riviera" sheetId="134" r:id="rId33"/>
  </sheets>
  <definedNames>
    <definedName name="_xlnm._FilterDatabase" localSheetId="3" hidden="1">'Full Harvest'!$V$7:$W$216</definedName>
    <definedName name="_xlnm._FilterDatabase" localSheetId="31" hidden="1">'Lancaster Fine Foods'!$AA$7:$AL$216</definedName>
    <definedName name="_xlnm._FilterDatabase" localSheetId="2" hidden="1">Summary!$D$7:$X$218</definedName>
    <definedName name="_xlnm._FilterDatabase" localSheetId="30" hidden="1">'Yorura Variety'!$AA$7:$AL$216</definedName>
    <definedName name="AS2DocOpenMode" hidden="1">"AS2DocumentEdit"</definedName>
    <definedName name="_xlnm.Print_Area" localSheetId="2">Summary!$B$1:$X$215</definedName>
  </definedNames>
  <calcPr calcId="191029"/>
  <pivotCaches>
    <pivotCache cacheId="5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16" i="44" l="1"/>
  <c r="R216" i="44"/>
  <c r="Q216" i="44"/>
  <c r="P216" i="44"/>
  <c r="O216" i="44"/>
  <c r="N216" i="44"/>
  <c r="M216" i="44"/>
  <c r="L216" i="44"/>
  <c r="K216" i="44"/>
  <c r="J216" i="44"/>
  <c r="I216" i="44"/>
  <c r="H216" i="44"/>
  <c r="S215" i="44"/>
  <c r="R215" i="44"/>
  <c r="Q215" i="44"/>
  <c r="P215" i="44"/>
  <c r="O215" i="44"/>
  <c r="N215" i="44"/>
  <c r="M215" i="44"/>
  <c r="L215" i="44"/>
  <c r="K215" i="44"/>
  <c r="J215" i="44"/>
  <c r="I215" i="44"/>
  <c r="H215" i="44"/>
  <c r="S214" i="44"/>
  <c r="R214" i="44"/>
  <c r="Q214" i="44"/>
  <c r="P214" i="44"/>
  <c r="O214" i="44"/>
  <c r="N214" i="44"/>
  <c r="M214" i="44"/>
  <c r="L214" i="44"/>
  <c r="K214" i="44"/>
  <c r="J214" i="44"/>
  <c r="I214" i="44"/>
  <c r="H214" i="44"/>
  <c r="S213" i="44"/>
  <c r="R213" i="44"/>
  <c r="Q213" i="44"/>
  <c r="P213" i="44"/>
  <c r="O213" i="44"/>
  <c r="N213" i="44"/>
  <c r="M213" i="44"/>
  <c r="L213" i="44"/>
  <c r="K213" i="44"/>
  <c r="J213" i="44"/>
  <c r="I213" i="44"/>
  <c r="H213" i="44"/>
  <c r="S212" i="44"/>
  <c r="R212" i="44"/>
  <c r="Q212" i="44"/>
  <c r="P212" i="44"/>
  <c r="O212" i="44"/>
  <c r="N212" i="44"/>
  <c r="M212" i="44"/>
  <c r="L212" i="44"/>
  <c r="K212" i="44"/>
  <c r="J212" i="44"/>
  <c r="I212" i="44"/>
  <c r="H212" i="44"/>
  <c r="S211" i="44"/>
  <c r="R211" i="44"/>
  <c r="Q211" i="44"/>
  <c r="P211" i="44"/>
  <c r="O211" i="44"/>
  <c r="N211" i="44"/>
  <c r="M211" i="44"/>
  <c r="L211" i="44"/>
  <c r="K211" i="44"/>
  <c r="J211" i="44"/>
  <c r="I211" i="44"/>
  <c r="H211" i="44"/>
  <c r="S210" i="44"/>
  <c r="R210" i="44"/>
  <c r="Q210" i="44"/>
  <c r="P210" i="44"/>
  <c r="O210" i="44"/>
  <c r="N210" i="44"/>
  <c r="M210" i="44"/>
  <c r="L210" i="44"/>
  <c r="K210" i="44"/>
  <c r="J210" i="44"/>
  <c r="I210" i="44"/>
  <c r="H210" i="44"/>
  <c r="S209" i="44"/>
  <c r="R209" i="44"/>
  <c r="Q209" i="44"/>
  <c r="P209" i="44"/>
  <c r="O209" i="44"/>
  <c r="N209" i="44"/>
  <c r="M209" i="44"/>
  <c r="L209" i="44"/>
  <c r="K209" i="44"/>
  <c r="J209" i="44"/>
  <c r="I209" i="44"/>
  <c r="H209" i="44"/>
  <c r="S208" i="44"/>
  <c r="R208" i="44"/>
  <c r="Q208" i="44"/>
  <c r="P208" i="44"/>
  <c r="O208" i="44"/>
  <c r="N208" i="44"/>
  <c r="M208" i="44"/>
  <c r="L208" i="44"/>
  <c r="K208" i="44"/>
  <c r="J208" i="44"/>
  <c r="I208" i="44"/>
  <c r="H208" i="44"/>
  <c r="S207" i="44"/>
  <c r="R207" i="44"/>
  <c r="Q207" i="44"/>
  <c r="P207" i="44"/>
  <c r="O207" i="44"/>
  <c r="N207" i="44"/>
  <c r="M207" i="44"/>
  <c r="L207" i="44"/>
  <c r="K207" i="44"/>
  <c r="J207" i="44"/>
  <c r="I207" i="44"/>
  <c r="H207" i="44"/>
  <c r="S206" i="44"/>
  <c r="R206" i="44"/>
  <c r="Q206" i="44"/>
  <c r="P206" i="44"/>
  <c r="O206" i="44"/>
  <c r="N206" i="44"/>
  <c r="M206" i="44"/>
  <c r="L206" i="44"/>
  <c r="K206" i="44"/>
  <c r="J206" i="44"/>
  <c r="I206" i="44"/>
  <c r="H206" i="44"/>
  <c r="S205" i="44"/>
  <c r="R205" i="44"/>
  <c r="Q205" i="44"/>
  <c r="P205" i="44"/>
  <c r="O205" i="44"/>
  <c r="N205" i="44"/>
  <c r="M205" i="44"/>
  <c r="L205" i="44"/>
  <c r="K205" i="44"/>
  <c r="J205" i="44"/>
  <c r="I205" i="44"/>
  <c r="H205" i="44"/>
  <c r="S204" i="44"/>
  <c r="R204" i="44"/>
  <c r="Q204" i="44"/>
  <c r="P204" i="44"/>
  <c r="O204" i="44"/>
  <c r="N204" i="44"/>
  <c r="M204" i="44"/>
  <c r="L204" i="44"/>
  <c r="K204" i="44"/>
  <c r="J204" i="44"/>
  <c r="I204" i="44"/>
  <c r="H204" i="44"/>
  <c r="S203" i="44"/>
  <c r="R203" i="44"/>
  <c r="Q203" i="44"/>
  <c r="P203" i="44"/>
  <c r="O203" i="44"/>
  <c r="N203" i="44"/>
  <c r="M203" i="44"/>
  <c r="L203" i="44"/>
  <c r="K203" i="44"/>
  <c r="J203" i="44"/>
  <c r="I203" i="44"/>
  <c r="H203" i="44"/>
  <c r="S202" i="44"/>
  <c r="R202" i="44"/>
  <c r="Q202" i="44"/>
  <c r="P202" i="44"/>
  <c r="O202" i="44"/>
  <c r="N202" i="44"/>
  <c r="M202" i="44"/>
  <c r="L202" i="44"/>
  <c r="K202" i="44"/>
  <c r="J202" i="44"/>
  <c r="I202" i="44"/>
  <c r="H202" i="44"/>
  <c r="S201" i="44"/>
  <c r="R201" i="44"/>
  <c r="Q201" i="44"/>
  <c r="P201" i="44"/>
  <c r="O201" i="44"/>
  <c r="N201" i="44"/>
  <c r="M201" i="44"/>
  <c r="L201" i="44"/>
  <c r="K201" i="44"/>
  <c r="J201" i="44"/>
  <c r="I201" i="44"/>
  <c r="H201" i="44"/>
  <c r="S200" i="44"/>
  <c r="R200" i="44"/>
  <c r="Q200" i="44"/>
  <c r="P200" i="44"/>
  <c r="O200" i="44"/>
  <c r="N200" i="44"/>
  <c r="M200" i="44"/>
  <c r="L200" i="44"/>
  <c r="K200" i="44"/>
  <c r="J200" i="44"/>
  <c r="I200" i="44"/>
  <c r="H200" i="44"/>
  <c r="S199" i="44"/>
  <c r="R199" i="44"/>
  <c r="Q199" i="44"/>
  <c r="P199" i="44"/>
  <c r="O199" i="44"/>
  <c r="N199" i="44"/>
  <c r="M199" i="44"/>
  <c r="L199" i="44"/>
  <c r="K199" i="44"/>
  <c r="J199" i="44"/>
  <c r="I199" i="44"/>
  <c r="H199" i="44"/>
  <c r="S198" i="44"/>
  <c r="R198" i="44"/>
  <c r="Q198" i="44"/>
  <c r="P198" i="44"/>
  <c r="O198" i="44"/>
  <c r="N198" i="44"/>
  <c r="M198" i="44"/>
  <c r="L198" i="44"/>
  <c r="K198" i="44"/>
  <c r="J198" i="44"/>
  <c r="I198" i="44"/>
  <c r="H198" i="44"/>
  <c r="S197" i="44"/>
  <c r="R197" i="44"/>
  <c r="Q197" i="44"/>
  <c r="P197" i="44"/>
  <c r="O197" i="44"/>
  <c r="N197" i="44"/>
  <c r="M197" i="44"/>
  <c r="L197" i="44"/>
  <c r="K197" i="44"/>
  <c r="J197" i="44"/>
  <c r="I197" i="44"/>
  <c r="H197" i="44"/>
  <c r="S196" i="44"/>
  <c r="R196" i="44"/>
  <c r="Q196" i="44"/>
  <c r="P196" i="44"/>
  <c r="O196" i="44"/>
  <c r="N196" i="44"/>
  <c r="M196" i="44"/>
  <c r="L196" i="44"/>
  <c r="K196" i="44"/>
  <c r="J196" i="44"/>
  <c r="I196" i="44"/>
  <c r="H196" i="44"/>
  <c r="S195" i="44"/>
  <c r="R195" i="44"/>
  <c r="Q195" i="44"/>
  <c r="P195" i="44"/>
  <c r="O195" i="44"/>
  <c r="N195" i="44"/>
  <c r="M195" i="44"/>
  <c r="L195" i="44"/>
  <c r="K195" i="44"/>
  <c r="J195" i="44"/>
  <c r="I195" i="44"/>
  <c r="H195" i="44"/>
  <c r="S194" i="44"/>
  <c r="R194" i="44"/>
  <c r="Q194" i="44"/>
  <c r="P194" i="44"/>
  <c r="O194" i="44"/>
  <c r="N194" i="44"/>
  <c r="M194" i="44"/>
  <c r="L194" i="44"/>
  <c r="K194" i="44"/>
  <c r="J194" i="44"/>
  <c r="I194" i="44"/>
  <c r="H194" i="44"/>
  <c r="S193" i="44"/>
  <c r="R193" i="44"/>
  <c r="Q193" i="44"/>
  <c r="P193" i="44"/>
  <c r="O193" i="44"/>
  <c r="N193" i="44"/>
  <c r="M193" i="44"/>
  <c r="L193" i="44"/>
  <c r="K193" i="44"/>
  <c r="J193" i="44"/>
  <c r="I193" i="44"/>
  <c r="H193" i="44"/>
  <c r="S192" i="44"/>
  <c r="R192" i="44"/>
  <c r="Q192" i="44"/>
  <c r="P192" i="44"/>
  <c r="O192" i="44"/>
  <c r="N192" i="44"/>
  <c r="M192" i="44"/>
  <c r="L192" i="44"/>
  <c r="K192" i="44"/>
  <c r="J192" i="44"/>
  <c r="I192" i="44"/>
  <c r="H192" i="44"/>
  <c r="S191" i="44"/>
  <c r="R191" i="44"/>
  <c r="Q191" i="44"/>
  <c r="P191" i="44"/>
  <c r="O191" i="44"/>
  <c r="N191" i="44"/>
  <c r="M191" i="44"/>
  <c r="L191" i="44"/>
  <c r="K191" i="44"/>
  <c r="J191" i="44"/>
  <c r="I191" i="44"/>
  <c r="H191" i="44"/>
  <c r="S190" i="44"/>
  <c r="R190" i="44"/>
  <c r="Q190" i="44"/>
  <c r="P190" i="44"/>
  <c r="O190" i="44"/>
  <c r="N190" i="44"/>
  <c r="M190" i="44"/>
  <c r="L190" i="44"/>
  <c r="K190" i="44"/>
  <c r="J190" i="44"/>
  <c r="I190" i="44"/>
  <c r="H190" i="44"/>
  <c r="S189" i="44"/>
  <c r="R189" i="44"/>
  <c r="Q189" i="44"/>
  <c r="P189" i="44"/>
  <c r="O189" i="44"/>
  <c r="N189" i="44"/>
  <c r="M189" i="44"/>
  <c r="L189" i="44"/>
  <c r="K189" i="44"/>
  <c r="J189" i="44"/>
  <c r="I189" i="44"/>
  <c r="H189" i="44"/>
  <c r="S188" i="44"/>
  <c r="R188" i="44"/>
  <c r="Q188" i="44"/>
  <c r="P188" i="44"/>
  <c r="O188" i="44"/>
  <c r="N188" i="44"/>
  <c r="M188" i="44"/>
  <c r="L188" i="44"/>
  <c r="K188" i="44"/>
  <c r="J188" i="44"/>
  <c r="I188" i="44"/>
  <c r="H188" i="44"/>
  <c r="S187" i="44"/>
  <c r="R187" i="44"/>
  <c r="Q187" i="44"/>
  <c r="P187" i="44"/>
  <c r="O187" i="44"/>
  <c r="N187" i="44"/>
  <c r="M187" i="44"/>
  <c r="L187" i="44"/>
  <c r="K187" i="44"/>
  <c r="J187" i="44"/>
  <c r="I187" i="44"/>
  <c r="H187" i="44"/>
  <c r="S186" i="44"/>
  <c r="R186" i="44"/>
  <c r="Q186" i="44"/>
  <c r="P186" i="44"/>
  <c r="O186" i="44"/>
  <c r="N186" i="44"/>
  <c r="M186" i="44"/>
  <c r="L186" i="44"/>
  <c r="K186" i="44"/>
  <c r="J186" i="44"/>
  <c r="I186" i="44"/>
  <c r="H186" i="44"/>
  <c r="S185" i="44"/>
  <c r="R185" i="44"/>
  <c r="Q185" i="44"/>
  <c r="P185" i="44"/>
  <c r="O185" i="44"/>
  <c r="N185" i="44"/>
  <c r="M185" i="44"/>
  <c r="L185" i="44"/>
  <c r="K185" i="44"/>
  <c r="J185" i="44"/>
  <c r="I185" i="44"/>
  <c r="H185" i="44"/>
  <c r="S184" i="44"/>
  <c r="R184" i="44"/>
  <c r="Q184" i="44"/>
  <c r="P184" i="44"/>
  <c r="O184" i="44"/>
  <c r="N184" i="44"/>
  <c r="M184" i="44"/>
  <c r="L184" i="44"/>
  <c r="K184" i="44"/>
  <c r="J184" i="44"/>
  <c r="I184" i="44"/>
  <c r="H184" i="44"/>
  <c r="S183" i="44"/>
  <c r="R183" i="44"/>
  <c r="Q183" i="44"/>
  <c r="P183" i="44"/>
  <c r="O183" i="44"/>
  <c r="N183" i="44"/>
  <c r="M183" i="44"/>
  <c r="L183" i="44"/>
  <c r="K183" i="44"/>
  <c r="J183" i="44"/>
  <c r="I183" i="44"/>
  <c r="H183" i="44"/>
  <c r="S182" i="44"/>
  <c r="R182" i="44"/>
  <c r="Q182" i="44"/>
  <c r="P182" i="44"/>
  <c r="O182" i="44"/>
  <c r="N182" i="44"/>
  <c r="M182" i="44"/>
  <c r="L182" i="44"/>
  <c r="K182" i="44"/>
  <c r="J182" i="44"/>
  <c r="I182" i="44"/>
  <c r="H182" i="44"/>
  <c r="S181" i="44"/>
  <c r="R181" i="44"/>
  <c r="Q181" i="44"/>
  <c r="P181" i="44"/>
  <c r="O181" i="44"/>
  <c r="N181" i="44"/>
  <c r="M181" i="44"/>
  <c r="L181" i="44"/>
  <c r="K181" i="44"/>
  <c r="J181" i="44"/>
  <c r="I181" i="44"/>
  <c r="H181" i="44"/>
  <c r="S180" i="44"/>
  <c r="R180" i="44"/>
  <c r="Q180" i="44"/>
  <c r="P180" i="44"/>
  <c r="O180" i="44"/>
  <c r="N180" i="44"/>
  <c r="M180" i="44"/>
  <c r="L180" i="44"/>
  <c r="K180" i="44"/>
  <c r="J180" i="44"/>
  <c r="I180" i="44"/>
  <c r="H180" i="44"/>
  <c r="S179" i="44"/>
  <c r="R179" i="44"/>
  <c r="Q179" i="44"/>
  <c r="P179" i="44"/>
  <c r="O179" i="44"/>
  <c r="N179" i="44"/>
  <c r="M179" i="44"/>
  <c r="L179" i="44"/>
  <c r="K179" i="44"/>
  <c r="J179" i="44"/>
  <c r="I179" i="44"/>
  <c r="H179" i="44"/>
  <c r="S178" i="44"/>
  <c r="R178" i="44"/>
  <c r="Q178" i="44"/>
  <c r="P178" i="44"/>
  <c r="O178" i="44"/>
  <c r="N178" i="44"/>
  <c r="M178" i="44"/>
  <c r="L178" i="44"/>
  <c r="K178" i="44"/>
  <c r="J178" i="44"/>
  <c r="I178" i="44"/>
  <c r="H178" i="44"/>
  <c r="S177" i="44"/>
  <c r="R177" i="44"/>
  <c r="Q177" i="44"/>
  <c r="P177" i="44"/>
  <c r="O177" i="44"/>
  <c r="N177" i="44"/>
  <c r="M177" i="44"/>
  <c r="L177" i="44"/>
  <c r="K177" i="44"/>
  <c r="J177" i="44"/>
  <c r="I177" i="44"/>
  <c r="H177" i="44"/>
  <c r="S176" i="44"/>
  <c r="R176" i="44"/>
  <c r="Q176" i="44"/>
  <c r="P176" i="44"/>
  <c r="O176" i="44"/>
  <c r="N176" i="44"/>
  <c r="M176" i="44"/>
  <c r="L176" i="44"/>
  <c r="K176" i="44"/>
  <c r="J176" i="44"/>
  <c r="I176" i="44"/>
  <c r="H176" i="44"/>
  <c r="S175" i="44"/>
  <c r="R175" i="44"/>
  <c r="Q175" i="44"/>
  <c r="P175" i="44"/>
  <c r="O175" i="44"/>
  <c r="N175" i="44"/>
  <c r="M175" i="44"/>
  <c r="L175" i="44"/>
  <c r="K175" i="44"/>
  <c r="J175" i="44"/>
  <c r="I175" i="44"/>
  <c r="H175" i="44"/>
  <c r="S174" i="44"/>
  <c r="R174" i="44"/>
  <c r="Q174" i="44"/>
  <c r="P174" i="44"/>
  <c r="O174" i="44"/>
  <c r="N174" i="44"/>
  <c r="M174" i="44"/>
  <c r="L174" i="44"/>
  <c r="K174" i="44"/>
  <c r="J174" i="44"/>
  <c r="I174" i="44"/>
  <c r="H174" i="44"/>
  <c r="S173" i="44"/>
  <c r="R173" i="44"/>
  <c r="Q173" i="44"/>
  <c r="P173" i="44"/>
  <c r="O173" i="44"/>
  <c r="N173" i="44"/>
  <c r="M173" i="44"/>
  <c r="L173" i="44"/>
  <c r="K173" i="44"/>
  <c r="J173" i="44"/>
  <c r="I173" i="44"/>
  <c r="H173" i="44"/>
  <c r="S172" i="44"/>
  <c r="R172" i="44"/>
  <c r="Q172" i="44"/>
  <c r="P172" i="44"/>
  <c r="O172" i="44"/>
  <c r="N172" i="44"/>
  <c r="M172" i="44"/>
  <c r="L172" i="44"/>
  <c r="K172" i="44"/>
  <c r="J172" i="44"/>
  <c r="I172" i="44"/>
  <c r="H172" i="44"/>
  <c r="S171" i="44"/>
  <c r="R171" i="44"/>
  <c r="Q171" i="44"/>
  <c r="P171" i="44"/>
  <c r="O171" i="44"/>
  <c r="N171" i="44"/>
  <c r="M171" i="44"/>
  <c r="L171" i="44"/>
  <c r="K171" i="44"/>
  <c r="J171" i="44"/>
  <c r="I171" i="44"/>
  <c r="H171" i="44"/>
  <c r="S170" i="44"/>
  <c r="R170" i="44"/>
  <c r="Q170" i="44"/>
  <c r="P170" i="44"/>
  <c r="O170" i="44"/>
  <c r="N170" i="44"/>
  <c r="M170" i="44"/>
  <c r="L170" i="44"/>
  <c r="K170" i="44"/>
  <c r="J170" i="44"/>
  <c r="I170" i="44"/>
  <c r="H170" i="44"/>
  <c r="S169" i="44"/>
  <c r="R169" i="44"/>
  <c r="Q169" i="44"/>
  <c r="P169" i="44"/>
  <c r="O169" i="44"/>
  <c r="N169" i="44"/>
  <c r="M169" i="44"/>
  <c r="L169" i="44"/>
  <c r="K169" i="44"/>
  <c r="J169" i="44"/>
  <c r="I169" i="44"/>
  <c r="H169" i="44"/>
  <c r="S168" i="44"/>
  <c r="R168" i="44"/>
  <c r="Q168" i="44"/>
  <c r="P168" i="44"/>
  <c r="O168" i="44"/>
  <c r="N168" i="44"/>
  <c r="M168" i="44"/>
  <c r="L168" i="44"/>
  <c r="K168" i="44"/>
  <c r="J168" i="44"/>
  <c r="I168" i="44"/>
  <c r="H168" i="44"/>
  <c r="S167" i="44"/>
  <c r="R167" i="44"/>
  <c r="Q167" i="44"/>
  <c r="P167" i="44"/>
  <c r="O167" i="44"/>
  <c r="N167" i="44"/>
  <c r="M167" i="44"/>
  <c r="L167" i="44"/>
  <c r="K167" i="44"/>
  <c r="J167" i="44"/>
  <c r="I167" i="44"/>
  <c r="H167" i="44"/>
  <c r="S166" i="44"/>
  <c r="R166" i="44"/>
  <c r="Q166" i="44"/>
  <c r="P166" i="44"/>
  <c r="O166" i="44"/>
  <c r="N166" i="44"/>
  <c r="M166" i="44"/>
  <c r="L166" i="44"/>
  <c r="K166" i="44"/>
  <c r="J166" i="44"/>
  <c r="I166" i="44"/>
  <c r="H166" i="44"/>
  <c r="S165" i="44"/>
  <c r="R165" i="44"/>
  <c r="Q165" i="44"/>
  <c r="P165" i="44"/>
  <c r="O165" i="44"/>
  <c r="N165" i="44"/>
  <c r="M165" i="44"/>
  <c r="L165" i="44"/>
  <c r="K165" i="44"/>
  <c r="J165" i="44"/>
  <c r="I165" i="44"/>
  <c r="H165" i="44"/>
  <c r="S164" i="44"/>
  <c r="R164" i="44"/>
  <c r="Q164" i="44"/>
  <c r="P164" i="44"/>
  <c r="O164" i="44"/>
  <c r="N164" i="44"/>
  <c r="M164" i="44"/>
  <c r="L164" i="44"/>
  <c r="K164" i="44"/>
  <c r="J164" i="44"/>
  <c r="I164" i="44"/>
  <c r="H164" i="44"/>
  <c r="S163" i="44"/>
  <c r="R163" i="44"/>
  <c r="Q163" i="44"/>
  <c r="P163" i="44"/>
  <c r="O163" i="44"/>
  <c r="N163" i="44"/>
  <c r="M163" i="44"/>
  <c r="L163" i="44"/>
  <c r="K163" i="44"/>
  <c r="J163" i="44"/>
  <c r="I163" i="44"/>
  <c r="H163" i="44"/>
  <c r="S162" i="44"/>
  <c r="R162" i="44"/>
  <c r="Q162" i="44"/>
  <c r="P162" i="44"/>
  <c r="O162" i="44"/>
  <c r="N162" i="44"/>
  <c r="M162" i="44"/>
  <c r="L162" i="44"/>
  <c r="K162" i="44"/>
  <c r="J162" i="44"/>
  <c r="I162" i="44"/>
  <c r="H162" i="44"/>
  <c r="S161" i="44"/>
  <c r="R161" i="44"/>
  <c r="Q161" i="44"/>
  <c r="P161" i="44"/>
  <c r="O161" i="44"/>
  <c r="N161" i="44"/>
  <c r="M161" i="44"/>
  <c r="L161" i="44"/>
  <c r="K161" i="44"/>
  <c r="J161" i="44"/>
  <c r="I161" i="44"/>
  <c r="H161" i="44"/>
  <c r="S160" i="44"/>
  <c r="R160" i="44"/>
  <c r="Q160" i="44"/>
  <c r="P160" i="44"/>
  <c r="O160" i="44"/>
  <c r="N160" i="44"/>
  <c r="M160" i="44"/>
  <c r="L160" i="44"/>
  <c r="K160" i="44"/>
  <c r="J160" i="44"/>
  <c r="I160" i="44"/>
  <c r="H160" i="44"/>
  <c r="S159" i="44"/>
  <c r="R159" i="44"/>
  <c r="Q159" i="44"/>
  <c r="P159" i="44"/>
  <c r="O159" i="44"/>
  <c r="N159" i="44"/>
  <c r="M159" i="44"/>
  <c r="L159" i="44"/>
  <c r="K159" i="44"/>
  <c r="J159" i="44"/>
  <c r="I159" i="44"/>
  <c r="H159" i="44"/>
  <c r="S158" i="44"/>
  <c r="R158" i="44"/>
  <c r="Q158" i="44"/>
  <c r="P158" i="44"/>
  <c r="O158" i="44"/>
  <c r="N158" i="44"/>
  <c r="M158" i="44"/>
  <c r="L158" i="44"/>
  <c r="K158" i="44"/>
  <c r="J158" i="44"/>
  <c r="I158" i="44"/>
  <c r="H158" i="44"/>
  <c r="S157" i="44"/>
  <c r="R157" i="44"/>
  <c r="Q157" i="44"/>
  <c r="P157" i="44"/>
  <c r="O157" i="44"/>
  <c r="N157" i="44"/>
  <c r="M157" i="44"/>
  <c r="L157" i="44"/>
  <c r="K157" i="44"/>
  <c r="J157" i="44"/>
  <c r="I157" i="44"/>
  <c r="H157" i="44"/>
  <c r="S156" i="44"/>
  <c r="R156" i="44"/>
  <c r="Q156" i="44"/>
  <c r="P156" i="44"/>
  <c r="O156" i="44"/>
  <c r="N156" i="44"/>
  <c r="M156" i="44"/>
  <c r="L156" i="44"/>
  <c r="K156" i="44"/>
  <c r="J156" i="44"/>
  <c r="I156" i="44"/>
  <c r="H156" i="44"/>
  <c r="S155" i="44"/>
  <c r="R155" i="44"/>
  <c r="Q155" i="44"/>
  <c r="P155" i="44"/>
  <c r="O155" i="44"/>
  <c r="N155" i="44"/>
  <c r="M155" i="44"/>
  <c r="L155" i="44"/>
  <c r="K155" i="44"/>
  <c r="J155" i="44"/>
  <c r="I155" i="44"/>
  <c r="H155" i="44"/>
  <c r="S154" i="44"/>
  <c r="R154" i="44"/>
  <c r="Q154" i="44"/>
  <c r="P154" i="44"/>
  <c r="O154" i="44"/>
  <c r="N154" i="44"/>
  <c r="M154" i="44"/>
  <c r="L154" i="44"/>
  <c r="K154" i="44"/>
  <c r="J154" i="44"/>
  <c r="I154" i="44"/>
  <c r="H154" i="44"/>
  <c r="S153" i="44"/>
  <c r="R153" i="44"/>
  <c r="Q153" i="44"/>
  <c r="P153" i="44"/>
  <c r="O153" i="44"/>
  <c r="N153" i="44"/>
  <c r="M153" i="44"/>
  <c r="L153" i="44"/>
  <c r="K153" i="44"/>
  <c r="J153" i="44"/>
  <c r="I153" i="44"/>
  <c r="H153" i="44"/>
  <c r="S152" i="44"/>
  <c r="R152" i="44"/>
  <c r="Q152" i="44"/>
  <c r="P152" i="44"/>
  <c r="O152" i="44"/>
  <c r="N152" i="44"/>
  <c r="M152" i="44"/>
  <c r="L152" i="44"/>
  <c r="K152" i="44"/>
  <c r="J152" i="44"/>
  <c r="I152" i="44"/>
  <c r="H152" i="44"/>
  <c r="S151" i="44"/>
  <c r="R151" i="44"/>
  <c r="Q151" i="44"/>
  <c r="P151" i="44"/>
  <c r="O151" i="44"/>
  <c r="N151" i="44"/>
  <c r="M151" i="44"/>
  <c r="L151" i="44"/>
  <c r="K151" i="44"/>
  <c r="J151" i="44"/>
  <c r="I151" i="44"/>
  <c r="H151" i="44"/>
  <c r="S150" i="44"/>
  <c r="R150" i="44"/>
  <c r="Q150" i="44"/>
  <c r="P150" i="44"/>
  <c r="O150" i="44"/>
  <c r="N150" i="44"/>
  <c r="M150" i="44"/>
  <c r="L150" i="44"/>
  <c r="K150" i="44"/>
  <c r="J150" i="44"/>
  <c r="I150" i="44"/>
  <c r="H150" i="44"/>
  <c r="S149" i="44"/>
  <c r="R149" i="44"/>
  <c r="Q149" i="44"/>
  <c r="P149" i="44"/>
  <c r="O149" i="44"/>
  <c r="N149" i="44"/>
  <c r="M149" i="44"/>
  <c r="L149" i="44"/>
  <c r="K149" i="44"/>
  <c r="J149" i="44"/>
  <c r="I149" i="44"/>
  <c r="H149" i="44"/>
  <c r="S148" i="44"/>
  <c r="R148" i="44"/>
  <c r="Q148" i="44"/>
  <c r="P148" i="44"/>
  <c r="O148" i="44"/>
  <c r="N148" i="44"/>
  <c r="M148" i="44"/>
  <c r="L148" i="44"/>
  <c r="K148" i="44"/>
  <c r="J148" i="44"/>
  <c r="I148" i="44"/>
  <c r="H148" i="44"/>
  <c r="S147" i="44"/>
  <c r="R147" i="44"/>
  <c r="Q147" i="44"/>
  <c r="P147" i="44"/>
  <c r="O147" i="44"/>
  <c r="N147" i="44"/>
  <c r="M147" i="44"/>
  <c r="L147" i="44"/>
  <c r="K147" i="44"/>
  <c r="J147" i="44"/>
  <c r="I147" i="44"/>
  <c r="H147" i="44"/>
  <c r="S146" i="44"/>
  <c r="R146" i="44"/>
  <c r="Q146" i="44"/>
  <c r="P146" i="44"/>
  <c r="O146" i="44"/>
  <c r="N146" i="44"/>
  <c r="M146" i="44"/>
  <c r="L146" i="44"/>
  <c r="K146" i="44"/>
  <c r="J146" i="44"/>
  <c r="I146" i="44"/>
  <c r="H146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S121" i="44"/>
  <c r="R121" i="44"/>
  <c r="Q121" i="44"/>
  <c r="P121" i="44"/>
  <c r="O121" i="44"/>
  <c r="N121" i="44"/>
  <c r="M121" i="44"/>
  <c r="L121" i="44"/>
  <c r="K121" i="44"/>
  <c r="J121" i="44"/>
  <c r="I121" i="44"/>
  <c r="H121" i="44"/>
  <c r="S120" i="44"/>
  <c r="R120" i="44"/>
  <c r="Q120" i="44"/>
  <c r="P120" i="44"/>
  <c r="O120" i="44"/>
  <c r="N120" i="44"/>
  <c r="M120" i="44"/>
  <c r="L120" i="44"/>
  <c r="K120" i="44"/>
  <c r="J120" i="44"/>
  <c r="I120" i="44"/>
  <c r="H120" i="44"/>
  <c r="S119" i="44"/>
  <c r="R119" i="44"/>
  <c r="Q119" i="44"/>
  <c r="P119" i="44"/>
  <c r="O119" i="44"/>
  <c r="N119" i="44"/>
  <c r="M119" i="44"/>
  <c r="L119" i="44"/>
  <c r="K119" i="44"/>
  <c r="J119" i="44"/>
  <c r="I119" i="44"/>
  <c r="H119" i="44"/>
  <c r="S118" i="44"/>
  <c r="R118" i="44"/>
  <c r="Q118" i="44"/>
  <c r="P118" i="44"/>
  <c r="O118" i="44"/>
  <c r="N118" i="44"/>
  <c r="M118" i="44"/>
  <c r="L118" i="44"/>
  <c r="K118" i="44"/>
  <c r="J118" i="44"/>
  <c r="I118" i="44"/>
  <c r="H118" i="44"/>
  <c r="S117" i="44"/>
  <c r="R117" i="44"/>
  <c r="Q117" i="44"/>
  <c r="P117" i="44"/>
  <c r="O117" i="44"/>
  <c r="N117" i="44"/>
  <c r="M117" i="44"/>
  <c r="L117" i="44"/>
  <c r="K117" i="44"/>
  <c r="J117" i="44"/>
  <c r="I117" i="44"/>
  <c r="H117" i="44"/>
  <c r="S116" i="44"/>
  <c r="R116" i="44"/>
  <c r="Q116" i="44"/>
  <c r="P116" i="44"/>
  <c r="O116" i="44"/>
  <c r="N116" i="44"/>
  <c r="M116" i="44"/>
  <c r="L116" i="44"/>
  <c r="K116" i="44"/>
  <c r="J116" i="44"/>
  <c r="I116" i="44"/>
  <c r="H116" i="44"/>
  <c r="S115" i="44"/>
  <c r="R115" i="44"/>
  <c r="Q115" i="44"/>
  <c r="P115" i="44"/>
  <c r="O115" i="44"/>
  <c r="N115" i="44"/>
  <c r="M115" i="44"/>
  <c r="L115" i="44"/>
  <c r="K115" i="44"/>
  <c r="J115" i="44"/>
  <c r="I115" i="44"/>
  <c r="H115" i="44"/>
  <c r="S114" i="44"/>
  <c r="R114" i="44"/>
  <c r="Q114" i="44"/>
  <c r="P114" i="44"/>
  <c r="O114" i="44"/>
  <c r="N114" i="44"/>
  <c r="M114" i="44"/>
  <c r="L114" i="44"/>
  <c r="K114" i="44"/>
  <c r="J114" i="44"/>
  <c r="I114" i="44"/>
  <c r="H114" i="44"/>
  <c r="S113" i="44"/>
  <c r="R113" i="44"/>
  <c r="Q113" i="44"/>
  <c r="P113" i="44"/>
  <c r="O113" i="44"/>
  <c r="N113" i="44"/>
  <c r="M113" i="44"/>
  <c r="L113" i="44"/>
  <c r="K113" i="44"/>
  <c r="J113" i="44"/>
  <c r="I113" i="44"/>
  <c r="H113" i="44"/>
  <c r="S112" i="44"/>
  <c r="R112" i="44"/>
  <c r="Q112" i="44"/>
  <c r="P112" i="44"/>
  <c r="O112" i="44"/>
  <c r="N112" i="44"/>
  <c r="M112" i="44"/>
  <c r="L112" i="44"/>
  <c r="K112" i="44"/>
  <c r="J112" i="44"/>
  <c r="I112" i="44"/>
  <c r="H112" i="44"/>
  <c r="S111" i="44"/>
  <c r="R111" i="44"/>
  <c r="Q111" i="44"/>
  <c r="P111" i="44"/>
  <c r="O111" i="44"/>
  <c r="N111" i="44"/>
  <c r="M111" i="44"/>
  <c r="L111" i="44"/>
  <c r="K111" i="44"/>
  <c r="J111" i="44"/>
  <c r="I111" i="44"/>
  <c r="H111" i="44"/>
  <c r="S110" i="44"/>
  <c r="R110" i="44"/>
  <c r="Q110" i="44"/>
  <c r="P110" i="44"/>
  <c r="O110" i="44"/>
  <c r="N110" i="44"/>
  <c r="M110" i="44"/>
  <c r="L110" i="44"/>
  <c r="K110" i="44"/>
  <c r="J110" i="44"/>
  <c r="I110" i="44"/>
  <c r="H110" i="44"/>
  <c r="S109" i="44"/>
  <c r="R109" i="44"/>
  <c r="Q109" i="44"/>
  <c r="P109" i="44"/>
  <c r="O109" i="44"/>
  <c r="N109" i="44"/>
  <c r="M109" i="44"/>
  <c r="L109" i="44"/>
  <c r="K109" i="44"/>
  <c r="J109" i="44"/>
  <c r="I109" i="44"/>
  <c r="H109" i="44"/>
  <c r="S108" i="44"/>
  <c r="R108" i="44"/>
  <c r="Q108" i="44"/>
  <c r="P108" i="44"/>
  <c r="O108" i="44"/>
  <c r="N108" i="44"/>
  <c r="M108" i="44"/>
  <c r="L108" i="44"/>
  <c r="K108" i="44"/>
  <c r="J108" i="44"/>
  <c r="I108" i="44"/>
  <c r="H108" i="44"/>
  <c r="S107" i="44"/>
  <c r="R107" i="44"/>
  <c r="Q107" i="44"/>
  <c r="P107" i="44"/>
  <c r="O107" i="44"/>
  <c r="N107" i="44"/>
  <c r="M107" i="44"/>
  <c r="L107" i="44"/>
  <c r="K107" i="44"/>
  <c r="J107" i="44"/>
  <c r="I107" i="44"/>
  <c r="H107" i="44"/>
  <c r="S106" i="44"/>
  <c r="R106" i="44"/>
  <c r="Q106" i="44"/>
  <c r="P106" i="44"/>
  <c r="O106" i="44"/>
  <c r="N106" i="44"/>
  <c r="M106" i="44"/>
  <c r="L106" i="44"/>
  <c r="K106" i="44"/>
  <c r="J106" i="44"/>
  <c r="I106" i="44"/>
  <c r="H106" i="44"/>
  <c r="S105" i="44"/>
  <c r="R105" i="44"/>
  <c r="Q105" i="44"/>
  <c r="P105" i="44"/>
  <c r="O105" i="44"/>
  <c r="N105" i="44"/>
  <c r="M105" i="44"/>
  <c r="L105" i="44"/>
  <c r="K105" i="44"/>
  <c r="J105" i="44"/>
  <c r="I105" i="44"/>
  <c r="H105" i="44"/>
  <c r="S104" i="44"/>
  <c r="R104" i="44"/>
  <c r="Q104" i="44"/>
  <c r="P104" i="44"/>
  <c r="O104" i="44"/>
  <c r="N104" i="44"/>
  <c r="M104" i="44"/>
  <c r="L104" i="44"/>
  <c r="K104" i="44"/>
  <c r="J104" i="44"/>
  <c r="I104" i="44"/>
  <c r="H104" i="44"/>
  <c r="S103" i="44"/>
  <c r="R103" i="44"/>
  <c r="Q103" i="44"/>
  <c r="P103" i="44"/>
  <c r="O103" i="44"/>
  <c r="N103" i="44"/>
  <c r="M103" i="44"/>
  <c r="L103" i="44"/>
  <c r="K103" i="44"/>
  <c r="J103" i="44"/>
  <c r="I103" i="44"/>
  <c r="H103" i="44"/>
  <c r="S102" i="44"/>
  <c r="R102" i="44"/>
  <c r="Q102" i="44"/>
  <c r="P102" i="44"/>
  <c r="O102" i="44"/>
  <c r="N102" i="44"/>
  <c r="M102" i="44"/>
  <c r="L102" i="44"/>
  <c r="K102" i="44"/>
  <c r="J102" i="44"/>
  <c r="I102" i="44"/>
  <c r="H102" i="44"/>
  <c r="S101" i="44"/>
  <c r="R101" i="44"/>
  <c r="Q101" i="44"/>
  <c r="P101" i="44"/>
  <c r="O101" i="44"/>
  <c r="N101" i="44"/>
  <c r="M101" i="44"/>
  <c r="L101" i="44"/>
  <c r="K101" i="44"/>
  <c r="J101" i="44"/>
  <c r="I101" i="44"/>
  <c r="H101" i="44"/>
  <c r="S100" i="44"/>
  <c r="R100" i="44"/>
  <c r="Q100" i="44"/>
  <c r="P100" i="44"/>
  <c r="O100" i="44"/>
  <c r="N100" i="44"/>
  <c r="M100" i="44"/>
  <c r="L100" i="44"/>
  <c r="K100" i="44"/>
  <c r="J100" i="44"/>
  <c r="I100" i="44"/>
  <c r="H100" i="44"/>
  <c r="S99" i="44"/>
  <c r="R99" i="44"/>
  <c r="Q99" i="44"/>
  <c r="P99" i="44"/>
  <c r="O99" i="44"/>
  <c r="N99" i="44"/>
  <c r="M99" i="44"/>
  <c r="L99" i="44"/>
  <c r="K99" i="44"/>
  <c r="J99" i="44"/>
  <c r="I99" i="44"/>
  <c r="H99" i="44"/>
  <c r="S98" i="44"/>
  <c r="R98" i="44"/>
  <c r="Q98" i="44"/>
  <c r="P98" i="44"/>
  <c r="O98" i="44"/>
  <c r="N98" i="44"/>
  <c r="M98" i="44"/>
  <c r="L98" i="44"/>
  <c r="K98" i="44"/>
  <c r="J98" i="44"/>
  <c r="I98" i="44"/>
  <c r="H98" i="44"/>
  <c r="S97" i="44"/>
  <c r="R97" i="44"/>
  <c r="Q97" i="44"/>
  <c r="P97" i="44"/>
  <c r="O97" i="44"/>
  <c r="N97" i="44"/>
  <c r="M97" i="44"/>
  <c r="L97" i="44"/>
  <c r="K97" i="44"/>
  <c r="J97" i="44"/>
  <c r="I97" i="44"/>
  <c r="H97" i="44"/>
  <c r="S96" i="44"/>
  <c r="R96" i="44"/>
  <c r="Q96" i="44"/>
  <c r="P96" i="44"/>
  <c r="O96" i="44"/>
  <c r="N96" i="44"/>
  <c r="M96" i="44"/>
  <c r="L96" i="44"/>
  <c r="K96" i="44"/>
  <c r="J96" i="44"/>
  <c r="I96" i="44"/>
  <c r="H96" i="44"/>
  <c r="S95" i="44"/>
  <c r="R95" i="44"/>
  <c r="Q95" i="44"/>
  <c r="P95" i="44"/>
  <c r="O95" i="44"/>
  <c r="N95" i="44"/>
  <c r="M95" i="44"/>
  <c r="L95" i="44"/>
  <c r="K95" i="44"/>
  <c r="J95" i="44"/>
  <c r="I95" i="44"/>
  <c r="H95" i="44"/>
  <c r="S94" i="44"/>
  <c r="R94" i="44"/>
  <c r="Q94" i="44"/>
  <c r="P94" i="44"/>
  <c r="O94" i="44"/>
  <c r="N94" i="44"/>
  <c r="M94" i="44"/>
  <c r="L94" i="44"/>
  <c r="K94" i="44"/>
  <c r="J94" i="44"/>
  <c r="I94" i="44"/>
  <c r="H94" i="44"/>
  <c r="S93" i="44"/>
  <c r="R93" i="44"/>
  <c r="Q93" i="44"/>
  <c r="P93" i="44"/>
  <c r="O93" i="44"/>
  <c r="N93" i="44"/>
  <c r="M93" i="44"/>
  <c r="L93" i="44"/>
  <c r="K93" i="44"/>
  <c r="J93" i="44"/>
  <c r="I93" i="44"/>
  <c r="H93" i="44"/>
  <c r="S92" i="44"/>
  <c r="R92" i="44"/>
  <c r="Q92" i="44"/>
  <c r="P92" i="44"/>
  <c r="O92" i="44"/>
  <c r="N92" i="44"/>
  <c r="M92" i="44"/>
  <c r="L92" i="44"/>
  <c r="K92" i="44"/>
  <c r="J92" i="44"/>
  <c r="I92" i="44"/>
  <c r="H92" i="44"/>
  <c r="S91" i="44"/>
  <c r="R91" i="44"/>
  <c r="Q91" i="44"/>
  <c r="P91" i="44"/>
  <c r="O91" i="44"/>
  <c r="N91" i="44"/>
  <c r="M91" i="44"/>
  <c r="L91" i="44"/>
  <c r="K91" i="44"/>
  <c r="J91" i="44"/>
  <c r="I91" i="44"/>
  <c r="H91" i="44"/>
  <c r="S90" i="44"/>
  <c r="R90" i="44"/>
  <c r="Q90" i="44"/>
  <c r="P90" i="44"/>
  <c r="O90" i="44"/>
  <c r="N90" i="44"/>
  <c r="M90" i="44"/>
  <c r="L90" i="44"/>
  <c r="K90" i="44"/>
  <c r="J90" i="44"/>
  <c r="I90" i="44"/>
  <c r="H90" i="44"/>
  <c r="S89" i="44"/>
  <c r="R89" i="44"/>
  <c r="Q89" i="44"/>
  <c r="P89" i="44"/>
  <c r="O89" i="44"/>
  <c r="N89" i="44"/>
  <c r="M89" i="44"/>
  <c r="L89" i="44"/>
  <c r="K89" i="44"/>
  <c r="J89" i="44"/>
  <c r="I89" i="44"/>
  <c r="H89" i="44"/>
  <c r="S88" i="44"/>
  <c r="R88" i="44"/>
  <c r="Q88" i="44"/>
  <c r="P88" i="44"/>
  <c r="O88" i="44"/>
  <c r="N88" i="44"/>
  <c r="M88" i="44"/>
  <c r="L88" i="44"/>
  <c r="K88" i="44"/>
  <c r="J88" i="44"/>
  <c r="I88" i="44"/>
  <c r="H88" i="44"/>
  <c r="S87" i="44"/>
  <c r="R87" i="44"/>
  <c r="Q87" i="44"/>
  <c r="P87" i="44"/>
  <c r="O87" i="44"/>
  <c r="N87" i="44"/>
  <c r="M87" i="44"/>
  <c r="L87" i="44"/>
  <c r="K87" i="44"/>
  <c r="J87" i="44"/>
  <c r="I87" i="44"/>
  <c r="H87" i="44"/>
  <c r="S86" i="44"/>
  <c r="R86" i="44"/>
  <c r="Q86" i="44"/>
  <c r="P86" i="44"/>
  <c r="O86" i="44"/>
  <c r="N86" i="44"/>
  <c r="M86" i="44"/>
  <c r="L86" i="44"/>
  <c r="K86" i="44"/>
  <c r="J86" i="44"/>
  <c r="I86" i="44"/>
  <c r="H86" i="44"/>
  <c r="S85" i="44"/>
  <c r="R85" i="44"/>
  <c r="Q85" i="44"/>
  <c r="P85" i="44"/>
  <c r="O85" i="44"/>
  <c r="N85" i="44"/>
  <c r="M85" i="44"/>
  <c r="L85" i="44"/>
  <c r="K85" i="44"/>
  <c r="J85" i="44"/>
  <c r="I85" i="44"/>
  <c r="H85" i="44"/>
  <c r="S84" i="44"/>
  <c r="R84" i="44"/>
  <c r="Q84" i="44"/>
  <c r="P84" i="44"/>
  <c r="O84" i="44"/>
  <c r="N84" i="44"/>
  <c r="M84" i="44"/>
  <c r="L84" i="44"/>
  <c r="K84" i="44"/>
  <c r="J84" i="44"/>
  <c r="I84" i="44"/>
  <c r="H84" i="44"/>
  <c r="S83" i="44"/>
  <c r="R83" i="44"/>
  <c r="Q83" i="44"/>
  <c r="P83" i="44"/>
  <c r="O83" i="44"/>
  <c r="N83" i="44"/>
  <c r="M83" i="44"/>
  <c r="L83" i="44"/>
  <c r="K83" i="44"/>
  <c r="J83" i="44"/>
  <c r="I83" i="44"/>
  <c r="H83" i="44"/>
  <c r="S82" i="44"/>
  <c r="R82" i="44"/>
  <c r="Q82" i="44"/>
  <c r="P82" i="44"/>
  <c r="O82" i="44"/>
  <c r="N82" i="44"/>
  <c r="M82" i="44"/>
  <c r="L82" i="44"/>
  <c r="K82" i="44"/>
  <c r="J82" i="44"/>
  <c r="I82" i="44"/>
  <c r="H82" i="44"/>
  <c r="S81" i="44"/>
  <c r="R81" i="44"/>
  <c r="Q81" i="44"/>
  <c r="P81" i="44"/>
  <c r="O81" i="44"/>
  <c r="N81" i="44"/>
  <c r="M81" i="44"/>
  <c r="L81" i="44"/>
  <c r="K81" i="44"/>
  <c r="J81" i="44"/>
  <c r="I81" i="44"/>
  <c r="H81" i="44"/>
  <c r="S80" i="44"/>
  <c r="R80" i="44"/>
  <c r="Q80" i="44"/>
  <c r="P80" i="44"/>
  <c r="O80" i="44"/>
  <c r="N80" i="44"/>
  <c r="M80" i="44"/>
  <c r="L80" i="44"/>
  <c r="K80" i="44"/>
  <c r="J80" i="44"/>
  <c r="I80" i="44"/>
  <c r="H80" i="44"/>
  <c r="S79" i="44"/>
  <c r="R79" i="44"/>
  <c r="Q79" i="44"/>
  <c r="P79" i="44"/>
  <c r="O79" i="44"/>
  <c r="N79" i="44"/>
  <c r="M79" i="44"/>
  <c r="L79" i="44"/>
  <c r="K79" i="44"/>
  <c r="J79" i="44"/>
  <c r="I79" i="44"/>
  <c r="H79" i="44"/>
  <c r="S78" i="44"/>
  <c r="R78" i="44"/>
  <c r="Q78" i="44"/>
  <c r="P78" i="44"/>
  <c r="O78" i="44"/>
  <c r="N78" i="44"/>
  <c r="M78" i="44"/>
  <c r="L78" i="44"/>
  <c r="K78" i="44"/>
  <c r="J78" i="44"/>
  <c r="I78" i="44"/>
  <c r="H78" i="44"/>
  <c r="S77" i="44"/>
  <c r="R77" i="44"/>
  <c r="Q77" i="44"/>
  <c r="P77" i="44"/>
  <c r="O77" i="44"/>
  <c r="N77" i="44"/>
  <c r="M77" i="44"/>
  <c r="L77" i="44"/>
  <c r="K77" i="44"/>
  <c r="J77" i="44"/>
  <c r="I77" i="44"/>
  <c r="H77" i="44"/>
  <c r="S76" i="44"/>
  <c r="R76" i="44"/>
  <c r="Q76" i="44"/>
  <c r="P76" i="44"/>
  <c r="O76" i="44"/>
  <c r="N76" i="44"/>
  <c r="M76" i="44"/>
  <c r="L76" i="44"/>
  <c r="K76" i="44"/>
  <c r="J76" i="44"/>
  <c r="I76" i="44"/>
  <c r="H76" i="44"/>
  <c r="S75" i="44"/>
  <c r="R75" i="44"/>
  <c r="Q75" i="44"/>
  <c r="P75" i="44"/>
  <c r="O75" i="44"/>
  <c r="N75" i="44"/>
  <c r="M75" i="44"/>
  <c r="L75" i="44"/>
  <c r="K75" i="44"/>
  <c r="J75" i="44"/>
  <c r="I75" i="44"/>
  <c r="H75" i="44"/>
  <c r="S74" i="44"/>
  <c r="R74" i="44"/>
  <c r="Q74" i="44"/>
  <c r="P74" i="44"/>
  <c r="O74" i="44"/>
  <c r="N74" i="44"/>
  <c r="M74" i="44"/>
  <c r="L74" i="44"/>
  <c r="K74" i="44"/>
  <c r="J74" i="44"/>
  <c r="I74" i="44"/>
  <c r="H74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S49" i="44"/>
  <c r="R49" i="44"/>
  <c r="Q49" i="44"/>
  <c r="P49" i="44"/>
  <c r="O49" i="44"/>
  <c r="N49" i="44"/>
  <c r="M49" i="44"/>
  <c r="L49" i="44"/>
  <c r="K49" i="44"/>
  <c r="J49" i="44"/>
  <c r="I49" i="44"/>
  <c r="H49" i="44"/>
  <c r="S48" i="44"/>
  <c r="R48" i="44"/>
  <c r="Q48" i="44"/>
  <c r="P48" i="44"/>
  <c r="O48" i="44"/>
  <c r="N48" i="44"/>
  <c r="M48" i="44"/>
  <c r="L48" i="44"/>
  <c r="K48" i="44"/>
  <c r="J48" i="44"/>
  <c r="I48" i="44"/>
  <c r="H48" i="44"/>
  <c r="S47" i="44"/>
  <c r="R47" i="44"/>
  <c r="Q47" i="44"/>
  <c r="P47" i="44"/>
  <c r="O47" i="44"/>
  <c r="N47" i="44"/>
  <c r="M47" i="44"/>
  <c r="L47" i="44"/>
  <c r="K47" i="44"/>
  <c r="J47" i="44"/>
  <c r="I47" i="44"/>
  <c r="H47" i="44"/>
  <c r="S46" i="44"/>
  <c r="R46" i="44"/>
  <c r="Q46" i="44"/>
  <c r="P46" i="44"/>
  <c r="O46" i="44"/>
  <c r="N46" i="44"/>
  <c r="M46" i="44"/>
  <c r="L46" i="44"/>
  <c r="K46" i="44"/>
  <c r="J46" i="44"/>
  <c r="I46" i="44"/>
  <c r="H46" i="44"/>
  <c r="S45" i="44"/>
  <c r="R45" i="44"/>
  <c r="Q45" i="44"/>
  <c r="P45" i="44"/>
  <c r="O45" i="44"/>
  <c r="N45" i="44"/>
  <c r="M45" i="44"/>
  <c r="L45" i="44"/>
  <c r="K45" i="44"/>
  <c r="J45" i="44"/>
  <c r="I45" i="44"/>
  <c r="H45" i="44"/>
  <c r="S44" i="44"/>
  <c r="R44" i="44"/>
  <c r="Q44" i="44"/>
  <c r="P44" i="44"/>
  <c r="O44" i="44"/>
  <c r="N44" i="44"/>
  <c r="M44" i="44"/>
  <c r="L44" i="44"/>
  <c r="K44" i="44"/>
  <c r="J44" i="44"/>
  <c r="I44" i="44"/>
  <c r="H44" i="44"/>
  <c r="S43" i="44"/>
  <c r="R43" i="44"/>
  <c r="Q43" i="44"/>
  <c r="P43" i="44"/>
  <c r="O43" i="44"/>
  <c r="N43" i="44"/>
  <c r="M43" i="44"/>
  <c r="L43" i="44"/>
  <c r="K43" i="44"/>
  <c r="J43" i="44"/>
  <c r="I43" i="44"/>
  <c r="H43" i="44"/>
  <c r="S42" i="44"/>
  <c r="R42" i="44"/>
  <c r="Q42" i="44"/>
  <c r="P42" i="44"/>
  <c r="O42" i="44"/>
  <c r="N42" i="44"/>
  <c r="M42" i="44"/>
  <c r="L42" i="44"/>
  <c r="K42" i="44"/>
  <c r="J42" i="44"/>
  <c r="I42" i="44"/>
  <c r="H42" i="44"/>
  <c r="S41" i="44"/>
  <c r="R41" i="44"/>
  <c r="Q41" i="44"/>
  <c r="P41" i="44"/>
  <c r="O41" i="44"/>
  <c r="N41" i="44"/>
  <c r="M41" i="44"/>
  <c r="L41" i="44"/>
  <c r="K41" i="44"/>
  <c r="J41" i="44"/>
  <c r="I41" i="44"/>
  <c r="H41" i="44"/>
  <c r="S40" i="44"/>
  <c r="R40" i="44"/>
  <c r="Q40" i="44"/>
  <c r="P40" i="44"/>
  <c r="O40" i="44"/>
  <c r="N40" i="44"/>
  <c r="M40" i="44"/>
  <c r="L40" i="44"/>
  <c r="K40" i="44"/>
  <c r="J40" i="44"/>
  <c r="I40" i="44"/>
  <c r="H40" i="44"/>
  <c r="S39" i="44"/>
  <c r="R39" i="44"/>
  <c r="Q39" i="44"/>
  <c r="P39" i="44"/>
  <c r="O39" i="44"/>
  <c r="N39" i="44"/>
  <c r="M39" i="44"/>
  <c r="L39" i="44"/>
  <c r="K39" i="44"/>
  <c r="J39" i="44"/>
  <c r="I39" i="44"/>
  <c r="H39" i="44"/>
  <c r="S38" i="44"/>
  <c r="R38" i="44"/>
  <c r="Q38" i="44"/>
  <c r="P38" i="44"/>
  <c r="O38" i="44"/>
  <c r="N38" i="44"/>
  <c r="M38" i="44"/>
  <c r="L38" i="44"/>
  <c r="K38" i="44"/>
  <c r="J38" i="44"/>
  <c r="I38" i="44"/>
  <c r="H38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S34" i="44"/>
  <c r="R34" i="44"/>
  <c r="Q34" i="44"/>
  <c r="P34" i="44"/>
  <c r="O34" i="44"/>
  <c r="N34" i="44"/>
  <c r="M34" i="44"/>
  <c r="L34" i="44"/>
  <c r="K34" i="44"/>
  <c r="J34" i="44"/>
  <c r="I34" i="44"/>
  <c r="H34" i="44"/>
  <c r="S33" i="44"/>
  <c r="R33" i="44"/>
  <c r="Q33" i="44"/>
  <c r="P33" i="44"/>
  <c r="O33" i="44"/>
  <c r="N33" i="44"/>
  <c r="M33" i="44"/>
  <c r="L33" i="44"/>
  <c r="K33" i="44"/>
  <c r="J33" i="44"/>
  <c r="I33" i="44"/>
  <c r="H33" i="44"/>
  <c r="S32" i="44"/>
  <c r="R32" i="44"/>
  <c r="Q32" i="44"/>
  <c r="P32" i="44"/>
  <c r="O32" i="44"/>
  <c r="N32" i="44"/>
  <c r="M32" i="44"/>
  <c r="L32" i="44"/>
  <c r="K32" i="44"/>
  <c r="J32" i="44"/>
  <c r="I32" i="44"/>
  <c r="H32" i="44"/>
  <c r="S31" i="44"/>
  <c r="R31" i="44"/>
  <c r="Q31" i="44"/>
  <c r="P31" i="44"/>
  <c r="O31" i="44"/>
  <c r="N31" i="44"/>
  <c r="M31" i="44"/>
  <c r="L31" i="44"/>
  <c r="K31" i="44"/>
  <c r="J31" i="44"/>
  <c r="I31" i="44"/>
  <c r="H31" i="44"/>
  <c r="S30" i="44"/>
  <c r="R30" i="44"/>
  <c r="Q30" i="44"/>
  <c r="P30" i="44"/>
  <c r="O30" i="44"/>
  <c r="N30" i="44"/>
  <c r="M30" i="44"/>
  <c r="L30" i="44"/>
  <c r="K30" i="44"/>
  <c r="J30" i="44"/>
  <c r="I30" i="44"/>
  <c r="H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S26" i="44"/>
  <c r="R26" i="44"/>
  <c r="Q26" i="44"/>
  <c r="P26" i="44"/>
  <c r="O26" i="44"/>
  <c r="N26" i="44"/>
  <c r="M26" i="44"/>
  <c r="L26" i="44"/>
  <c r="K26" i="44"/>
  <c r="J26" i="44"/>
  <c r="I26" i="44"/>
  <c r="H26" i="44"/>
  <c r="S25" i="44"/>
  <c r="R25" i="44"/>
  <c r="Q25" i="44"/>
  <c r="P25" i="44"/>
  <c r="O25" i="44"/>
  <c r="N25" i="44"/>
  <c r="M25" i="44"/>
  <c r="L25" i="44"/>
  <c r="K25" i="44"/>
  <c r="J25" i="44"/>
  <c r="I25" i="44"/>
  <c r="H25" i="44"/>
  <c r="S24" i="44"/>
  <c r="R24" i="44"/>
  <c r="Q24" i="44"/>
  <c r="P24" i="44"/>
  <c r="O24" i="44"/>
  <c r="N24" i="44"/>
  <c r="M24" i="44"/>
  <c r="L24" i="44"/>
  <c r="K24" i="44"/>
  <c r="J24" i="44"/>
  <c r="I24" i="44"/>
  <c r="H24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S22" i="44"/>
  <c r="R22" i="44"/>
  <c r="Q22" i="44"/>
  <c r="P22" i="44"/>
  <c r="O22" i="44"/>
  <c r="N22" i="44"/>
  <c r="M22" i="44"/>
  <c r="L22" i="44"/>
  <c r="K22" i="44"/>
  <c r="J22" i="44"/>
  <c r="I22" i="44"/>
  <c r="H22" i="44"/>
  <c r="S21" i="44"/>
  <c r="R21" i="44"/>
  <c r="Q21" i="44"/>
  <c r="P21" i="44"/>
  <c r="O21" i="44"/>
  <c r="N21" i="44"/>
  <c r="M21" i="44"/>
  <c r="L21" i="44"/>
  <c r="K21" i="44"/>
  <c r="J21" i="44"/>
  <c r="I21" i="44"/>
  <c r="H21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S19" i="44"/>
  <c r="R19" i="44"/>
  <c r="Q19" i="44"/>
  <c r="P19" i="44"/>
  <c r="O19" i="44"/>
  <c r="N19" i="44"/>
  <c r="M19" i="44"/>
  <c r="L19" i="44"/>
  <c r="K19" i="44"/>
  <c r="J19" i="44"/>
  <c r="I19" i="44"/>
  <c r="H19" i="44"/>
  <c r="S18" i="44"/>
  <c r="R18" i="44"/>
  <c r="Q18" i="44"/>
  <c r="P18" i="44"/>
  <c r="O18" i="44"/>
  <c r="N18" i="44"/>
  <c r="M18" i="44"/>
  <c r="L18" i="44"/>
  <c r="K18" i="44"/>
  <c r="J18" i="44"/>
  <c r="I18" i="44"/>
  <c r="H18" i="44"/>
  <c r="S17" i="44"/>
  <c r="R17" i="44"/>
  <c r="Q17" i="44"/>
  <c r="P17" i="44"/>
  <c r="O17" i="44"/>
  <c r="N17" i="44"/>
  <c r="M17" i="44"/>
  <c r="L17" i="44"/>
  <c r="K17" i="44"/>
  <c r="J17" i="44"/>
  <c r="I17" i="44"/>
  <c r="H17" i="44"/>
  <c r="S16" i="44"/>
  <c r="R16" i="44"/>
  <c r="Q16" i="44"/>
  <c r="P16" i="44"/>
  <c r="O16" i="44"/>
  <c r="N16" i="44"/>
  <c r="M16" i="44"/>
  <c r="L16" i="44"/>
  <c r="K16" i="44"/>
  <c r="J16" i="44"/>
  <c r="I16" i="44"/>
  <c r="H16" i="44"/>
  <c r="S15" i="44"/>
  <c r="R15" i="44"/>
  <c r="Q15" i="44"/>
  <c r="P15" i="44"/>
  <c r="O15" i="44"/>
  <c r="N15" i="44"/>
  <c r="M15" i="44"/>
  <c r="L15" i="44"/>
  <c r="K15" i="44"/>
  <c r="J15" i="44"/>
  <c r="I15" i="44"/>
  <c r="H15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S13" i="44"/>
  <c r="R13" i="44"/>
  <c r="Q13" i="44"/>
  <c r="P13" i="44"/>
  <c r="O13" i="44"/>
  <c r="N13" i="44"/>
  <c r="M13" i="44"/>
  <c r="L13" i="44"/>
  <c r="K13" i="44"/>
  <c r="J13" i="44"/>
  <c r="I13" i="44"/>
  <c r="H13" i="44"/>
  <c r="S12" i="44"/>
  <c r="R12" i="44"/>
  <c r="Q12" i="44"/>
  <c r="P12" i="44"/>
  <c r="O12" i="44"/>
  <c r="N12" i="44"/>
  <c r="M12" i="44"/>
  <c r="L12" i="44"/>
  <c r="K12" i="44"/>
  <c r="J12" i="44"/>
  <c r="I12" i="44"/>
  <c r="H12" i="44"/>
  <c r="S11" i="44"/>
  <c r="R11" i="44"/>
  <c r="Q11" i="44"/>
  <c r="P11" i="44"/>
  <c r="O11" i="44"/>
  <c r="N11" i="44"/>
  <c r="M11" i="44"/>
  <c r="L11" i="44"/>
  <c r="K11" i="44"/>
  <c r="J11" i="44"/>
  <c r="I11" i="44"/>
  <c r="H11" i="44"/>
  <c r="S10" i="44"/>
  <c r="R10" i="44"/>
  <c r="Q10" i="44"/>
  <c r="P10" i="44"/>
  <c r="O10" i="44"/>
  <c r="N10" i="44"/>
  <c r="M10" i="44"/>
  <c r="L10" i="44"/>
  <c r="K10" i="44"/>
  <c r="J10" i="44"/>
  <c r="I10" i="44"/>
  <c r="H10" i="44"/>
  <c r="S9" i="44"/>
  <c r="R9" i="44"/>
  <c r="Q9" i="44"/>
  <c r="P9" i="44"/>
  <c r="O9" i="44"/>
  <c r="N9" i="44"/>
  <c r="M9" i="44"/>
  <c r="L9" i="44"/>
  <c r="K9" i="44"/>
  <c r="J9" i="44"/>
  <c r="I9" i="44"/>
  <c r="H9" i="44"/>
  <c r="S8" i="44"/>
  <c r="R8" i="44"/>
  <c r="Q8" i="44"/>
  <c r="P8" i="44"/>
  <c r="O8" i="44"/>
  <c r="N8" i="44"/>
  <c r="M8" i="44"/>
  <c r="L8" i="44"/>
  <c r="K8" i="44"/>
  <c r="J8" i="44"/>
  <c r="I8" i="44"/>
  <c r="H8" i="44"/>
  <c r="S223" i="44"/>
  <c r="R223" i="44"/>
  <c r="Q223" i="44"/>
  <c r="P223" i="44"/>
  <c r="O223" i="44"/>
  <c r="N223" i="44"/>
  <c r="M223" i="44"/>
  <c r="L223" i="44"/>
  <c r="K223" i="44"/>
  <c r="J223" i="44"/>
  <c r="I223" i="44"/>
  <c r="S222" i="44"/>
  <c r="R222" i="44"/>
  <c r="Q222" i="44"/>
  <c r="P222" i="44"/>
  <c r="O222" i="44"/>
  <c r="N222" i="44"/>
  <c r="M222" i="44"/>
  <c r="L222" i="44"/>
  <c r="K222" i="44"/>
  <c r="J222" i="44"/>
  <c r="I222" i="44"/>
  <c r="S221" i="44"/>
  <c r="R221" i="44"/>
  <c r="Q221" i="44"/>
  <c r="P221" i="44"/>
  <c r="O221" i="44"/>
  <c r="N221" i="44"/>
  <c r="M221" i="44"/>
  <c r="L221" i="44"/>
  <c r="K221" i="44"/>
  <c r="J221" i="44"/>
  <c r="I221" i="44"/>
  <c r="H223" i="44"/>
  <c r="H222" i="44"/>
  <c r="H221" i="44"/>
  <c r="W228" i="132"/>
  <c r="W227" i="132"/>
  <c r="W226" i="132"/>
  <c r="W225" i="132"/>
  <c r="W224" i="132"/>
  <c r="W223" i="132"/>
  <c r="W228" i="131"/>
  <c r="W227" i="131"/>
  <c r="W226" i="131"/>
  <c r="W225" i="131"/>
  <c r="W224" i="131"/>
  <c r="W223" i="131"/>
  <c r="W228" i="142"/>
  <c r="W227" i="142"/>
  <c r="W226" i="142"/>
  <c r="W225" i="142"/>
  <c r="W224" i="142"/>
  <c r="W223" i="142"/>
  <c r="W228" i="121"/>
  <c r="W227" i="121"/>
  <c r="W226" i="121"/>
  <c r="W225" i="121"/>
  <c r="W224" i="121"/>
  <c r="W223" i="121"/>
  <c r="W228" i="126"/>
  <c r="W227" i="126"/>
  <c r="W226" i="126"/>
  <c r="W225" i="126"/>
  <c r="W224" i="126"/>
  <c r="W223" i="126"/>
  <c r="W228" i="143"/>
  <c r="W227" i="143"/>
  <c r="W226" i="143"/>
  <c r="W225" i="143"/>
  <c r="W224" i="143"/>
  <c r="W223" i="143"/>
  <c r="W228" i="116"/>
  <c r="W227" i="116"/>
  <c r="W226" i="116"/>
  <c r="W225" i="116"/>
  <c r="W224" i="116"/>
  <c r="W223" i="116"/>
  <c r="W228" i="144"/>
  <c r="W227" i="144"/>
  <c r="W226" i="144"/>
  <c r="W225" i="144"/>
  <c r="W224" i="144"/>
  <c r="W223" i="144"/>
  <c r="W228" i="128"/>
  <c r="W227" i="128"/>
  <c r="W226" i="128"/>
  <c r="W225" i="128"/>
  <c r="W224" i="128"/>
  <c r="W223" i="128"/>
  <c r="W228" i="125"/>
  <c r="W227" i="125"/>
  <c r="W226" i="125"/>
  <c r="W225" i="125"/>
  <c r="W224" i="125"/>
  <c r="W223" i="125"/>
  <c r="W228" i="120"/>
  <c r="W227" i="120"/>
  <c r="W226" i="120"/>
  <c r="W225" i="120"/>
  <c r="W224" i="120"/>
  <c r="W223" i="120"/>
  <c r="W228" i="129"/>
  <c r="W227" i="129"/>
  <c r="W226" i="129"/>
  <c r="W225" i="129"/>
  <c r="W224" i="129"/>
  <c r="W223" i="129"/>
  <c r="W228" i="133"/>
  <c r="W227" i="133"/>
  <c r="W226" i="133"/>
  <c r="W225" i="133"/>
  <c r="W224" i="133"/>
  <c r="W223" i="133"/>
  <c r="W228" i="118"/>
  <c r="W227" i="118"/>
  <c r="W226" i="118"/>
  <c r="W225" i="118"/>
  <c r="W224" i="118"/>
  <c r="W223" i="118"/>
  <c r="W228" i="117"/>
  <c r="W227" i="117"/>
  <c r="W226" i="117"/>
  <c r="W225" i="117"/>
  <c r="W224" i="117"/>
  <c r="W223" i="117"/>
  <c r="W228" i="123"/>
  <c r="W227" i="123"/>
  <c r="W226" i="123"/>
  <c r="W225" i="123"/>
  <c r="W224" i="123"/>
  <c r="W223" i="123"/>
  <c r="W228" i="130"/>
  <c r="W227" i="130"/>
  <c r="W226" i="130"/>
  <c r="W225" i="130"/>
  <c r="W224" i="130"/>
  <c r="W223" i="130"/>
  <c r="W228" i="124"/>
  <c r="W227" i="124"/>
  <c r="W226" i="124"/>
  <c r="W225" i="124"/>
  <c r="W224" i="124"/>
  <c r="W223" i="124"/>
  <c r="W228" i="141"/>
  <c r="W227" i="141"/>
  <c r="W226" i="141"/>
  <c r="W225" i="141"/>
  <c r="W224" i="141"/>
  <c r="W223" i="141"/>
  <c r="W228" i="115"/>
  <c r="W227" i="115"/>
  <c r="W226" i="115"/>
  <c r="W225" i="115"/>
  <c r="W224" i="115"/>
  <c r="W223" i="115"/>
  <c r="W228" i="107"/>
  <c r="W227" i="107"/>
  <c r="W226" i="107"/>
  <c r="W225" i="107"/>
  <c r="W224" i="107"/>
  <c r="W223" i="107"/>
  <c r="W228" i="122"/>
  <c r="W227" i="122"/>
  <c r="W226" i="122"/>
  <c r="W225" i="122"/>
  <c r="W224" i="122"/>
  <c r="W223" i="122"/>
  <c r="W228" i="113"/>
  <c r="W227" i="113"/>
  <c r="W226" i="113"/>
  <c r="W225" i="113"/>
  <c r="W224" i="113"/>
  <c r="W223" i="113"/>
  <c r="W228" i="137"/>
  <c r="W227" i="137"/>
  <c r="W226" i="137"/>
  <c r="W225" i="137"/>
  <c r="W224" i="137"/>
  <c r="W223" i="137"/>
  <c r="W228" i="140"/>
  <c r="W227" i="140"/>
  <c r="W226" i="140"/>
  <c r="W225" i="140"/>
  <c r="W224" i="140"/>
  <c r="W223" i="140"/>
  <c r="W228" i="136"/>
  <c r="W227" i="136"/>
  <c r="W226" i="136"/>
  <c r="W225" i="136"/>
  <c r="W224" i="136"/>
  <c r="W223" i="136"/>
  <c r="W228" i="135"/>
  <c r="W227" i="135"/>
  <c r="W226" i="135"/>
  <c r="W225" i="135"/>
  <c r="W224" i="135"/>
  <c r="W223" i="135"/>
  <c r="W228" i="134"/>
  <c r="W227" i="134"/>
  <c r="W226" i="134"/>
  <c r="W225" i="134"/>
  <c r="W224" i="134"/>
  <c r="W223" i="134"/>
  <c r="W228" i="105"/>
  <c r="W227" i="105"/>
  <c r="W226" i="105"/>
  <c r="W225" i="105"/>
  <c r="W224" i="105"/>
  <c r="W223" i="105"/>
  <c r="W228" i="106"/>
  <c r="W227" i="106"/>
  <c r="W226" i="106"/>
  <c r="W225" i="106"/>
  <c r="W224" i="106"/>
  <c r="W223" i="106"/>
  <c r="AT217" i="132"/>
  <c r="AS217" i="132"/>
  <c r="AR217" i="132"/>
  <c r="AQ217" i="132"/>
  <c r="AT216" i="132"/>
  <c r="AS216" i="132"/>
  <c r="AR216" i="132"/>
  <c r="AQ216" i="132"/>
  <c r="AT215" i="132"/>
  <c r="AS215" i="132"/>
  <c r="AR215" i="132"/>
  <c r="AQ215" i="132"/>
  <c r="AT214" i="132"/>
  <c r="AS214" i="132"/>
  <c r="AR214" i="132"/>
  <c r="AQ214" i="132"/>
  <c r="AT213" i="132"/>
  <c r="AS213" i="132"/>
  <c r="AR213" i="132"/>
  <c r="AQ213" i="132"/>
  <c r="AT212" i="132"/>
  <c r="AS212" i="132"/>
  <c r="AR212" i="132"/>
  <c r="AQ212" i="132"/>
  <c r="AT211" i="132"/>
  <c r="AS211" i="132"/>
  <c r="AR211" i="132"/>
  <c r="AQ211" i="132"/>
  <c r="AT210" i="132"/>
  <c r="AS210" i="132"/>
  <c r="AR210" i="132"/>
  <c r="AQ210" i="132"/>
  <c r="AT209" i="132"/>
  <c r="AS209" i="132"/>
  <c r="AR209" i="132"/>
  <c r="AQ209" i="132"/>
  <c r="AT208" i="132"/>
  <c r="AS208" i="132"/>
  <c r="AR208" i="132"/>
  <c r="AQ208" i="132"/>
  <c r="AT207" i="132"/>
  <c r="AS207" i="132"/>
  <c r="AR207" i="132"/>
  <c r="AQ207" i="132"/>
  <c r="AT206" i="132"/>
  <c r="AS206" i="132"/>
  <c r="AR206" i="132"/>
  <c r="AQ206" i="132"/>
  <c r="AT205" i="132"/>
  <c r="AS205" i="132"/>
  <c r="AR205" i="132"/>
  <c r="AQ205" i="132"/>
  <c r="AT204" i="132"/>
  <c r="AS204" i="132"/>
  <c r="AR204" i="132"/>
  <c r="AQ204" i="132"/>
  <c r="AT203" i="132"/>
  <c r="AS203" i="132"/>
  <c r="AR203" i="132"/>
  <c r="AQ203" i="132"/>
  <c r="AT202" i="132"/>
  <c r="AS202" i="132"/>
  <c r="AR202" i="132"/>
  <c r="AQ202" i="132"/>
  <c r="AT201" i="132"/>
  <c r="AS201" i="132"/>
  <c r="AR201" i="132"/>
  <c r="AQ201" i="132"/>
  <c r="AT200" i="132"/>
  <c r="AS200" i="132"/>
  <c r="AR200" i="132"/>
  <c r="AQ200" i="132"/>
  <c r="AT199" i="132"/>
  <c r="AS199" i="132"/>
  <c r="AR199" i="132"/>
  <c r="AQ199" i="132"/>
  <c r="AT198" i="132"/>
  <c r="AS198" i="132"/>
  <c r="AR198" i="132"/>
  <c r="AQ198" i="132"/>
  <c r="AT197" i="132"/>
  <c r="AS197" i="132"/>
  <c r="AR197" i="132"/>
  <c r="AQ197" i="132"/>
  <c r="AT196" i="132"/>
  <c r="AS196" i="132"/>
  <c r="AR196" i="132"/>
  <c r="AQ196" i="132"/>
  <c r="AT195" i="132"/>
  <c r="AS195" i="132"/>
  <c r="AR195" i="132"/>
  <c r="AQ195" i="132"/>
  <c r="AT194" i="132"/>
  <c r="AS194" i="132"/>
  <c r="AR194" i="132"/>
  <c r="AQ194" i="132"/>
  <c r="AT193" i="132"/>
  <c r="AS193" i="132"/>
  <c r="AR193" i="132"/>
  <c r="AQ193" i="132"/>
  <c r="AT192" i="132"/>
  <c r="AS192" i="132"/>
  <c r="AR192" i="132"/>
  <c r="AQ192" i="132"/>
  <c r="AT191" i="132"/>
  <c r="AS191" i="132"/>
  <c r="AR191" i="132"/>
  <c r="AQ191" i="132"/>
  <c r="AT190" i="132"/>
  <c r="AS190" i="132"/>
  <c r="AR190" i="132"/>
  <c r="AQ190" i="132"/>
  <c r="AT189" i="132"/>
  <c r="AS189" i="132"/>
  <c r="AR189" i="132"/>
  <c r="AQ189" i="132"/>
  <c r="AT188" i="132"/>
  <c r="AS188" i="132"/>
  <c r="AR188" i="132"/>
  <c r="AQ188" i="132"/>
  <c r="AT187" i="132"/>
  <c r="AS187" i="132"/>
  <c r="AR187" i="132"/>
  <c r="AQ187" i="132"/>
  <c r="AT186" i="132"/>
  <c r="AS186" i="132"/>
  <c r="AR186" i="132"/>
  <c r="AQ186" i="132"/>
  <c r="AT185" i="132"/>
  <c r="AS185" i="132"/>
  <c r="AR185" i="132"/>
  <c r="AQ185" i="132"/>
  <c r="AT184" i="132"/>
  <c r="AS184" i="132"/>
  <c r="AR184" i="132"/>
  <c r="AQ184" i="132"/>
  <c r="AT183" i="132"/>
  <c r="AS183" i="132"/>
  <c r="AR183" i="132"/>
  <c r="AQ183" i="132"/>
  <c r="AT182" i="132"/>
  <c r="AS182" i="132"/>
  <c r="AR182" i="132"/>
  <c r="AQ182" i="132"/>
  <c r="AT181" i="132"/>
  <c r="AS181" i="132"/>
  <c r="AR181" i="132"/>
  <c r="AQ181" i="132"/>
  <c r="AT180" i="132"/>
  <c r="AS180" i="132"/>
  <c r="AR180" i="132"/>
  <c r="AQ180" i="132"/>
  <c r="AT179" i="132"/>
  <c r="AS179" i="132"/>
  <c r="AR179" i="132"/>
  <c r="AQ179" i="132"/>
  <c r="AT178" i="132"/>
  <c r="AS178" i="132"/>
  <c r="AR178" i="132"/>
  <c r="AQ178" i="132"/>
  <c r="AT177" i="132"/>
  <c r="AS177" i="132"/>
  <c r="AR177" i="132"/>
  <c r="AQ177" i="132"/>
  <c r="AT176" i="132"/>
  <c r="AS176" i="132"/>
  <c r="AR176" i="132"/>
  <c r="AQ176" i="132"/>
  <c r="AT175" i="132"/>
  <c r="AS175" i="132"/>
  <c r="AR175" i="132"/>
  <c r="AQ175" i="132"/>
  <c r="AT174" i="132"/>
  <c r="AS174" i="132"/>
  <c r="AR174" i="132"/>
  <c r="AQ174" i="132"/>
  <c r="AT173" i="132"/>
  <c r="AS173" i="132"/>
  <c r="AR173" i="132"/>
  <c r="AQ173" i="132"/>
  <c r="AT172" i="132"/>
  <c r="AS172" i="132"/>
  <c r="AR172" i="132"/>
  <c r="AQ172" i="132"/>
  <c r="AT171" i="132"/>
  <c r="AS171" i="132"/>
  <c r="AR171" i="132"/>
  <c r="AQ171" i="132"/>
  <c r="AT170" i="132"/>
  <c r="AS170" i="132"/>
  <c r="AR170" i="132"/>
  <c r="AQ170" i="132"/>
  <c r="AT169" i="132"/>
  <c r="AS169" i="132"/>
  <c r="AR169" i="132"/>
  <c r="AQ169" i="132"/>
  <c r="AT168" i="132"/>
  <c r="AS168" i="132"/>
  <c r="AR168" i="132"/>
  <c r="AQ168" i="132"/>
  <c r="AT167" i="132"/>
  <c r="AS167" i="132"/>
  <c r="AR167" i="132"/>
  <c r="AQ167" i="132"/>
  <c r="AT166" i="132"/>
  <c r="AS166" i="132"/>
  <c r="AR166" i="132"/>
  <c r="AQ166" i="132"/>
  <c r="AT165" i="132"/>
  <c r="AS165" i="132"/>
  <c r="AR165" i="132"/>
  <c r="AQ165" i="132"/>
  <c r="AT164" i="132"/>
  <c r="AS164" i="132"/>
  <c r="AR164" i="132"/>
  <c r="AQ164" i="132"/>
  <c r="AT163" i="132"/>
  <c r="AS163" i="132"/>
  <c r="AR163" i="132"/>
  <c r="AQ163" i="132"/>
  <c r="AT162" i="132"/>
  <c r="AS162" i="132"/>
  <c r="AR162" i="132"/>
  <c r="AQ162" i="132"/>
  <c r="AT161" i="132"/>
  <c r="AS161" i="132"/>
  <c r="AR161" i="132"/>
  <c r="AQ161" i="132"/>
  <c r="AT160" i="132"/>
  <c r="AS160" i="132"/>
  <c r="AR160" i="132"/>
  <c r="AQ160" i="132"/>
  <c r="AT159" i="132"/>
  <c r="AS159" i="132"/>
  <c r="AR159" i="132"/>
  <c r="AQ159" i="132"/>
  <c r="AT158" i="132"/>
  <c r="AS158" i="132"/>
  <c r="AR158" i="132"/>
  <c r="AQ158" i="132"/>
  <c r="AT157" i="132"/>
  <c r="AS157" i="132"/>
  <c r="AR157" i="132"/>
  <c r="AQ157" i="132"/>
  <c r="AT156" i="132"/>
  <c r="AS156" i="132"/>
  <c r="AR156" i="132"/>
  <c r="AQ156" i="132"/>
  <c r="AT155" i="132"/>
  <c r="AS155" i="132"/>
  <c r="AR155" i="132"/>
  <c r="AQ155" i="132"/>
  <c r="AT154" i="132"/>
  <c r="AS154" i="132"/>
  <c r="AR154" i="132"/>
  <c r="AQ154" i="132"/>
  <c r="AT153" i="132"/>
  <c r="AS153" i="132"/>
  <c r="AR153" i="132"/>
  <c r="AQ153" i="132"/>
  <c r="AT152" i="132"/>
  <c r="AS152" i="132"/>
  <c r="AR152" i="132"/>
  <c r="AQ152" i="132"/>
  <c r="AT151" i="132"/>
  <c r="AS151" i="132"/>
  <c r="AR151" i="132"/>
  <c r="AQ151" i="132"/>
  <c r="AT150" i="132"/>
  <c r="AS150" i="132"/>
  <c r="AR150" i="132"/>
  <c r="AQ150" i="132"/>
  <c r="AT149" i="132"/>
  <c r="AS149" i="132"/>
  <c r="AR149" i="132"/>
  <c r="AQ149" i="132"/>
  <c r="AT148" i="132"/>
  <c r="AS148" i="132"/>
  <c r="AR148" i="132"/>
  <c r="AQ148" i="132"/>
  <c r="AT147" i="132"/>
  <c r="AS147" i="132"/>
  <c r="AR147" i="132"/>
  <c r="AQ147" i="132"/>
  <c r="AT146" i="132"/>
  <c r="AS146" i="132"/>
  <c r="AR146" i="132"/>
  <c r="AQ146" i="132"/>
  <c r="AT145" i="132"/>
  <c r="AS145" i="132"/>
  <c r="AR145" i="132"/>
  <c r="AQ145" i="132"/>
  <c r="AT144" i="132"/>
  <c r="AS144" i="132"/>
  <c r="AR144" i="132"/>
  <c r="AQ144" i="132"/>
  <c r="AT143" i="132"/>
  <c r="AS143" i="132"/>
  <c r="AR143" i="132"/>
  <c r="AQ143" i="132"/>
  <c r="AT142" i="132"/>
  <c r="AS142" i="132"/>
  <c r="AR142" i="132"/>
  <c r="AQ142" i="132"/>
  <c r="AT141" i="132"/>
  <c r="AS141" i="132"/>
  <c r="AR141" i="132"/>
  <c r="AQ141" i="132"/>
  <c r="AT140" i="132"/>
  <c r="AS140" i="132"/>
  <c r="AR140" i="132"/>
  <c r="AQ140" i="132"/>
  <c r="AT139" i="132"/>
  <c r="AS139" i="132"/>
  <c r="AR139" i="132"/>
  <c r="AQ139" i="132"/>
  <c r="AT138" i="132"/>
  <c r="AS138" i="132"/>
  <c r="AR138" i="132"/>
  <c r="AQ138" i="132"/>
  <c r="AT137" i="132"/>
  <c r="AS137" i="132"/>
  <c r="AR137" i="132"/>
  <c r="AQ137" i="132"/>
  <c r="AT136" i="132"/>
  <c r="AS136" i="132"/>
  <c r="AR136" i="132"/>
  <c r="AQ136" i="132"/>
  <c r="AT135" i="132"/>
  <c r="AS135" i="132"/>
  <c r="AR135" i="132"/>
  <c r="AQ135" i="132"/>
  <c r="AT134" i="132"/>
  <c r="AS134" i="132"/>
  <c r="AR134" i="132"/>
  <c r="AQ134" i="132"/>
  <c r="AT133" i="132"/>
  <c r="AS133" i="132"/>
  <c r="AR133" i="132"/>
  <c r="AQ133" i="132"/>
  <c r="AT132" i="132"/>
  <c r="AS132" i="132"/>
  <c r="AR132" i="132"/>
  <c r="AQ132" i="132"/>
  <c r="AT131" i="132"/>
  <c r="AS131" i="132"/>
  <c r="AR131" i="132"/>
  <c r="AQ131" i="132"/>
  <c r="AT130" i="132"/>
  <c r="AS130" i="132"/>
  <c r="AR130" i="132"/>
  <c r="AQ130" i="132"/>
  <c r="AT129" i="132"/>
  <c r="AS129" i="132"/>
  <c r="AR129" i="132"/>
  <c r="AQ129" i="132"/>
  <c r="AT128" i="132"/>
  <c r="AS128" i="132"/>
  <c r="AR128" i="132"/>
  <c r="AQ128" i="132"/>
  <c r="AT127" i="132"/>
  <c r="AS127" i="132"/>
  <c r="AR127" i="132"/>
  <c r="AQ127" i="132"/>
  <c r="AT126" i="132"/>
  <c r="AS126" i="132"/>
  <c r="AR126" i="132"/>
  <c r="AQ126" i="132"/>
  <c r="AT125" i="132"/>
  <c r="AS125" i="132"/>
  <c r="AR125" i="132"/>
  <c r="AQ125" i="132"/>
  <c r="AT124" i="132"/>
  <c r="AS124" i="132"/>
  <c r="AR124" i="132"/>
  <c r="AQ124" i="132"/>
  <c r="AT123" i="132"/>
  <c r="AS123" i="132"/>
  <c r="AR123" i="132"/>
  <c r="AQ123" i="132"/>
  <c r="AT122" i="132"/>
  <c r="AS122" i="132"/>
  <c r="AR122" i="132"/>
  <c r="AQ122" i="132"/>
  <c r="AT121" i="132"/>
  <c r="AS121" i="132"/>
  <c r="AR121" i="132"/>
  <c r="AQ121" i="132"/>
  <c r="AT120" i="132"/>
  <c r="AS120" i="132"/>
  <c r="AR120" i="132"/>
  <c r="AQ120" i="132"/>
  <c r="AT119" i="132"/>
  <c r="AS119" i="132"/>
  <c r="AR119" i="132"/>
  <c r="AQ119" i="132"/>
  <c r="AT118" i="132"/>
  <c r="AS118" i="132"/>
  <c r="AR118" i="132"/>
  <c r="AQ118" i="132"/>
  <c r="AT117" i="132"/>
  <c r="AS117" i="132"/>
  <c r="AR117" i="132"/>
  <c r="AQ117" i="132"/>
  <c r="AT116" i="132"/>
  <c r="AS116" i="132"/>
  <c r="AR116" i="132"/>
  <c r="AQ116" i="132"/>
  <c r="AT115" i="132"/>
  <c r="AS115" i="132"/>
  <c r="AR115" i="132"/>
  <c r="AQ115" i="132"/>
  <c r="AT114" i="132"/>
  <c r="AS114" i="132"/>
  <c r="AR114" i="132"/>
  <c r="AQ114" i="132"/>
  <c r="AT113" i="132"/>
  <c r="AS113" i="132"/>
  <c r="AR113" i="132"/>
  <c r="AQ113" i="132"/>
  <c r="AT112" i="132"/>
  <c r="AS112" i="132"/>
  <c r="AR112" i="132"/>
  <c r="AQ112" i="132"/>
  <c r="AT111" i="132"/>
  <c r="AS111" i="132"/>
  <c r="AR111" i="132"/>
  <c r="AQ111" i="132"/>
  <c r="AT110" i="132"/>
  <c r="AS110" i="132"/>
  <c r="AR110" i="132"/>
  <c r="AQ110" i="132"/>
  <c r="AT109" i="132"/>
  <c r="AS109" i="132"/>
  <c r="AR109" i="132"/>
  <c r="AQ109" i="132"/>
  <c r="AT108" i="132"/>
  <c r="AS108" i="132"/>
  <c r="AR108" i="132"/>
  <c r="AQ108" i="132"/>
  <c r="AT107" i="132"/>
  <c r="AS107" i="132"/>
  <c r="AR107" i="132"/>
  <c r="AQ107" i="132"/>
  <c r="AT106" i="132"/>
  <c r="AS106" i="132"/>
  <c r="AR106" i="132"/>
  <c r="AQ106" i="132"/>
  <c r="AT105" i="132"/>
  <c r="AS105" i="132"/>
  <c r="AR105" i="132"/>
  <c r="AQ105" i="132"/>
  <c r="AT104" i="132"/>
  <c r="AS104" i="132"/>
  <c r="AR104" i="132"/>
  <c r="AQ104" i="132"/>
  <c r="AT103" i="132"/>
  <c r="AS103" i="132"/>
  <c r="AR103" i="132"/>
  <c r="AQ103" i="132"/>
  <c r="AT102" i="132"/>
  <c r="AS102" i="132"/>
  <c r="AR102" i="132"/>
  <c r="AQ102" i="132"/>
  <c r="AT101" i="132"/>
  <c r="AS101" i="132"/>
  <c r="AR101" i="132"/>
  <c r="AQ101" i="132"/>
  <c r="AT100" i="132"/>
  <c r="AS100" i="132"/>
  <c r="AR100" i="132"/>
  <c r="AQ100" i="132"/>
  <c r="AT99" i="132"/>
  <c r="AS99" i="132"/>
  <c r="AR99" i="132"/>
  <c r="AQ99" i="132"/>
  <c r="AT98" i="132"/>
  <c r="AS98" i="132"/>
  <c r="AR98" i="132"/>
  <c r="AQ98" i="132"/>
  <c r="AT97" i="132"/>
  <c r="AS97" i="132"/>
  <c r="AR97" i="132"/>
  <c r="AQ97" i="132"/>
  <c r="AT96" i="132"/>
  <c r="AS96" i="132"/>
  <c r="AR96" i="132"/>
  <c r="AQ96" i="132"/>
  <c r="AT95" i="132"/>
  <c r="AS95" i="132"/>
  <c r="AR95" i="132"/>
  <c r="AQ95" i="132"/>
  <c r="AT94" i="132"/>
  <c r="AS94" i="132"/>
  <c r="AR94" i="132"/>
  <c r="AQ94" i="132"/>
  <c r="AT93" i="132"/>
  <c r="AS93" i="132"/>
  <c r="AR93" i="132"/>
  <c r="AQ93" i="132"/>
  <c r="AT92" i="132"/>
  <c r="AS92" i="132"/>
  <c r="AR92" i="132"/>
  <c r="AQ92" i="132"/>
  <c r="AT91" i="132"/>
  <c r="AS91" i="132"/>
  <c r="AR91" i="132"/>
  <c r="AQ91" i="132"/>
  <c r="AT90" i="132"/>
  <c r="AS90" i="132"/>
  <c r="AR90" i="132"/>
  <c r="AQ90" i="132"/>
  <c r="AT89" i="132"/>
  <c r="AS89" i="132"/>
  <c r="AR89" i="132"/>
  <c r="AQ89" i="132"/>
  <c r="AT88" i="132"/>
  <c r="AS88" i="132"/>
  <c r="AR88" i="132"/>
  <c r="AQ88" i="132"/>
  <c r="AT87" i="132"/>
  <c r="AS87" i="132"/>
  <c r="AR87" i="132"/>
  <c r="AQ87" i="132"/>
  <c r="AT86" i="132"/>
  <c r="AS86" i="132"/>
  <c r="AR86" i="132"/>
  <c r="AQ86" i="132"/>
  <c r="AT85" i="132"/>
  <c r="AS85" i="132"/>
  <c r="AR85" i="132"/>
  <c r="AQ85" i="132"/>
  <c r="AT84" i="132"/>
  <c r="AS84" i="132"/>
  <c r="AR84" i="132"/>
  <c r="AQ84" i="132"/>
  <c r="AT83" i="132"/>
  <c r="AS83" i="132"/>
  <c r="AR83" i="132"/>
  <c r="AQ83" i="132"/>
  <c r="AT82" i="132"/>
  <c r="AS82" i="132"/>
  <c r="AR82" i="132"/>
  <c r="AQ82" i="132"/>
  <c r="AT81" i="132"/>
  <c r="AS81" i="132"/>
  <c r="AR81" i="132"/>
  <c r="AQ81" i="132"/>
  <c r="AT80" i="132"/>
  <c r="AS80" i="132"/>
  <c r="AR80" i="132"/>
  <c r="AQ80" i="132"/>
  <c r="AT79" i="132"/>
  <c r="AS79" i="132"/>
  <c r="AR79" i="132"/>
  <c r="AQ79" i="132"/>
  <c r="AT78" i="132"/>
  <c r="AS78" i="132"/>
  <c r="AR78" i="132"/>
  <c r="AQ78" i="132"/>
  <c r="AT77" i="132"/>
  <c r="AS77" i="132"/>
  <c r="AR77" i="132"/>
  <c r="AQ77" i="132"/>
  <c r="AT76" i="132"/>
  <c r="AS76" i="132"/>
  <c r="AR76" i="132"/>
  <c r="AQ76" i="132"/>
  <c r="AT75" i="132"/>
  <c r="AS75" i="132"/>
  <c r="AR75" i="132"/>
  <c r="AQ75" i="132"/>
  <c r="AT74" i="132"/>
  <c r="AS74" i="132"/>
  <c r="AR74" i="132"/>
  <c r="AQ74" i="132"/>
  <c r="AT73" i="132"/>
  <c r="AS73" i="132"/>
  <c r="AR73" i="132"/>
  <c r="AQ73" i="132"/>
  <c r="AT72" i="132"/>
  <c r="AS72" i="132"/>
  <c r="AR72" i="132"/>
  <c r="AQ72" i="132"/>
  <c r="AT71" i="132"/>
  <c r="AS71" i="132"/>
  <c r="AR71" i="132"/>
  <c r="AQ71" i="132"/>
  <c r="AT70" i="132"/>
  <c r="AS70" i="132"/>
  <c r="AR70" i="132"/>
  <c r="AQ70" i="132"/>
  <c r="AT69" i="132"/>
  <c r="AS69" i="132"/>
  <c r="AR69" i="132"/>
  <c r="AQ69" i="132"/>
  <c r="AT68" i="132"/>
  <c r="AS68" i="132"/>
  <c r="AR68" i="132"/>
  <c r="AQ68" i="132"/>
  <c r="AT67" i="132"/>
  <c r="AS67" i="132"/>
  <c r="AR67" i="132"/>
  <c r="AQ67" i="132"/>
  <c r="AT66" i="132"/>
  <c r="AS66" i="132"/>
  <c r="AR66" i="132"/>
  <c r="AQ66" i="132"/>
  <c r="AT65" i="132"/>
  <c r="AS65" i="132"/>
  <c r="AR65" i="132"/>
  <c r="AQ65" i="132"/>
  <c r="AT64" i="132"/>
  <c r="AS64" i="132"/>
  <c r="AR64" i="132"/>
  <c r="AQ64" i="132"/>
  <c r="AT63" i="132"/>
  <c r="AS63" i="132"/>
  <c r="AR63" i="132"/>
  <c r="AQ63" i="132"/>
  <c r="AT62" i="132"/>
  <c r="AS62" i="132"/>
  <c r="AR62" i="132"/>
  <c r="AQ62" i="132"/>
  <c r="AT61" i="132"/>
  <c r="AS61" i="132"/>
  <c r="AR61" i="132"/>
  <c r="AQ61" i="132"/>
  <c r="AT60" i="132"/>
  <c r="AS60" i="132"/>
  <c r="AR60" i="132"/>
  <c r="AQ60" i="132"/>
  <c r="AT59" i="132"/>
  <c r="AS59" i="132"/>
  <c r="AR59" i="132"/>
  <c r="AQ59" i="132"/>
  <c r="AT58" i="132"/>
  <c r="AS58" i="132"/>
  <c r="AR58" i="132"/>
  <c r="AQ58" i="132"/>
  <c r="AT57" i="132"/>
  <c r="AS57" i="132"/>
  <c r="AR57" i="132"/>
  <c r="AQ57" i="132"/>
  <c r="AT56" i="132"/>
  <c r="AS56" i="132"/>
  <c r="AR56" i="132"/>
  <c r="AQ56" i="132"/>
  <c r="AT55" i="132"/>
  <c r="AS55" i="132"/>
  <c r="AR55" i="132"/>
  <c r="AQ55" i="132"/>
  <c r="AT54" i="132"/>
  <c r="AS54" i="132"/>
  <c r="AR54" i="132"/>
  <c r="AQ54" i="132"/>
  <c r="AT53" i="132"/>
  <c r="AS53" i="132"/>
  <c r="AR53" i="132"/>
  <c r="AQ53" i="132"/>
  <c r="AT52" i="132"/>
  <c r="AS52" i="132"/>
  <c r="AR52" i="132"/>
  <c r="AQ52" i="132"/>
  <c r="AT51" i="132"/>
  <c r="AS51" i="132"/>
  <c r="AR51" i="132"/>
  <c r="AQ51" i="132"/>
  <c r="AT50" i="132"/>
  <c r="AS50" i="132"/>
  <c r="AR50" i="132"/>
  <c r="AQ50" i="132"/>
  <c r="AT49" i="132"/>
  <c r="AS49" i="132"/>
  <c r="AR49" i="132"/>
  <c r="AQ49" i="132"/>
  <c r="AT48" i="132"/>
  <c r="AS48" i="132"/>
  <c r="AR48" i="132"/>
  <c r="AQ48" i="132"/>
  <c r="AT47" i="132"/>
  <c r="AS47" i="132"/>
  <c r="AR47" i="132"/>
  <c r="AQ47" i="132"/>
  <c r="AT46" i="132"/>
  <c r="AS46" i="132"/>
  <c r="AR46" i="132"/>
  <c r="AQ46" i="132"/>
  <c r="AT45" i="132"/>
  <c r="AS45" i="132"/>
  <c r="AR45" i="132"/>
  <c r="AQ45" i="132"/>
  <c r="AT44" i="132"/>
  <c r="AS44" i="132"/>
  <c r="AR44" i="132"/>
  <c r="AQ44" i="132"/>
  <c r="AT43" i="132"/>
  <c r="AS43" i="132"/>
  <c r="AR43" i="132"/>
  <c r="AQ43" i="132"/>
  <c r="AT42" i="132"/>
  <c r="AS42" i="132"/>
  <c r="AR42" i="132"/>
  <c r="AQ42" i="132"/>
  <c r="AT41" i="132"/>
  <c r="AS41" i="132"/>
  <c r="AR41" i="132"/>
  <c r="AQ41" i="132"/>
  <c r="AT40" i="132"/>
  <c r="AS40" i="132"/>
  <c r="AR40" i="132"/>
  <c r="AQ40" i="132"/>
  <c r="AT39" i="132"/>
  <c r="AS39" i="132"/>
  <c r="AR39" i="132"/>
  <c r="AQ39" i="132"/>
  <c r="AT38" i="132"/>
  <c r="AS38" i="132"/>
  <c r="AR38" i="132"/>
  <c r="AQ38" i="132"/>
  <c r="AT37" i="132"/>
  <c r="AS37" i="132"/>
  <c r="AR37" i="132"/>
  <c r="AQ37" i="132"/>
  <c r="AT36" i="132"/>
  <c r="AS36" i="132"/>
  <c r="AR36" i="132"/>
  <c r="AQ36" i="132"/>
  <c r="AT35" i="132"/>
  <c r="AS35" i="132"/>
  <c r="AR35" i="132"/>
  <c r="AQ35" i="132"/>
  <c r="AT34" i="132"/>
  <c r="AS34" i="132"/>
  <c r="AR34" i="132"/>
  <c r="AQ34" i="132"/>
  <c r="AT33" i="132"/>
  <c r="AS33" i="132"/>
  <c r="AR33" i="132"/>
  <c r="AQ33" i="132"/>
  <c r="AT32" i="132"/>
  <c r="AS32" i="132"/>
  <c r="AR32" i="132"/>
  <c r="AQ32" i="132"/>
  <c r="AT31" i="132"/>
  <c r="AS31" i="132"/>
  <c r="AR31" i="132"/>
  <c r="AQ31" i="132"/>
  <c r="AT30" i="132"/>
  <c r="AS30" i="132"/>
  <c r="AR30" i="132"/>
  <c r="AQ30" i="132"/>
  <c r="AT29" i="132"/>
  <c r="AS29" i="132"/>
  <c r="AR29" i="132"/>
  <c r="AQ29" i="132"/>
  <c r="AT28" i="132"/>
  <c r="AS28" i="132"/>
  <c r="AR28" i="132"/>
  <c r="AQ28" i="132"/>
  <c r="AT27" i="132"/>
  <c r="AS27" i="132"/>
  <c r="AR27" i="132"/>
  <c r="AQ27" i="132"/>
  <c r="AT26" i="132"/>
  <c r="AS26" i="132"/>
  <c r="AR26" i="132"/>
  <c r="AQ26" i="132"/>
  <c r="AT25" i="132"/>
  <c r="AS25" i="132"/>
  <c r="AR25" i="132"/>
  <c r="AQ25" i="132"/>
  <c r="AT24" i="132"/>
  <c r="AS24" i="132"/>
  <c r="AR24" i="132"/>
  <c r="AQ24" i="132"/>
  <c r="AT23" i="132"/>
  <c r="AS23" i="132"/>
  <c r="AR23" i="132"/>
  <c r="AQ23" i="132"/>
  <c r="AT22" i="132"/>
  <c r="AS22" i="132"/>
  <c r="AR22" i="132"/>
  <c r="AQ22" i="132"/>
  <c r="AT21" i="132"/>
  <c r="AS21" i="132"/>
  <c r="AR21" i="132"/>
  <c r="AQ21" i="132"/>
  <c r="AT20" i="132"/>
  <c r="AS20" i="132"/>
  <c r="AR20" i="132"/>
  <c r="AQ20" i="132"/>
  <c r="AT19" i="132"/>
  <c r="AS19" i="132"/>
  <c r="AR19" i="132"/>
  <c r="AQ19" i="132"/>
  <c r="AT18" i="132"/>
  <c r="AS18" i="132"/>
  <c r="AR18" i="132"/>
  <c r="AQ18" i="132"/>
  <c r="AT17" i="132"/>
  <c r="AS17" i="132"/>
  <c r="AR17" i="132"/>
  <c r="AQ17" i="132"/>
  <c r="AT16" i="132"/>
  <c r="AS16" i="132"/>
  <c r="AR16" i="132"/>
  <c r="AQ16" i="132"/>
  <c r="AT15" i="132"/>
  <c r="AS15" i="132"/>
  <c r="AR15" i="132"/>
  <c r="AQ15" i="132"/>
  <c r="AT14" i="132"/>
  <c r="AS14" i="132"/>
  <c r="AR14" i="132"/>
  <c r="AQ14" i="132"/>
  <c r="AT13" i="132"/>
  <c r="AS13" i="132"/>
  <c r="AR13" i="132"/>
  <c r="AQ13" i="132"/>
  <c r="AT12" i="132"/>
  <c r="AS12" i="132"/>
  <c r="AR12" i="132"/>
  <c r="AQ12" i="132"/>
  <c r="AT11" i="132"/>
  <c r="AS11" i="132"/>
  <c r="AR11" i="132"/>
  <c r="AQ11" i="132"/>
  <c r="AT10" i="132"/>
  <c r="AS10" i="132"/>
  <c r="AR10" i="132"/>
  <c r="AQ10" i="132"/>
  <c r="AT9" i="132"/>
  <c r="AS9" i="132"/>
  <c r="AR9" i="132"/>
  <c r="AQ9" i="132"/>
  <c r="AT8" i="132"/>
  <c r="AS8" i="132"/>
  <c r="AR8" i="132"/>
  <c r="AT217" i="131"/>
  <c r="AS217" i="131"/>
  <c r="AR217" i="131"/>
  <c r="AQ217" i="131"/>
  <c r="AT216" i="131"/>
  <c r="AS216" i="131"/>
  <c r="AR216" i="131"/>
  <c r="AQ216" i="131"/>
  <c r="AT215" i="131"/>
  <c r="AS215" i="131"/>
  <c r="AR215" i="131"/>
  <c r="AQ215" i="131"/>
  <c r="AT214" i="131"/>
  <c r="AS214" i="131"/>
  <c r="AR214" i="131"/>
  <c r="AQ214" i="131"/>
  <c r="AT213" i="131"/>
  <c r="AS213" i="131"/>
  <c r="AR213" i="131"/>
  <c r="AQ213" i="131"/>
  <c r="AT212" i="131"/>
  <c r="AS212" i="131"/>
  <c r="AR212" i="131"/>
  <c r="AQ212" i="131"/>
  <c r="AT211" i="131"/>
  <c r="AS211" i="131"/>
  <c r="AR211" i="131"/>
  <c r="AQ211" i="131"/>
  <c r="AT210" i="131"/>
  <c r="AS210" i="131"/>
  <c r="AR210" i="131"/>
  <c r="AQ210" i="131"/>
  <c r="AT209" i="131"/>
  <c r="AS209" i="131"/>
  <c r="AR209" i="131"/>
  <c r="AQ209" i="131"/>
  <c r="AT208" i="131"/>
  <c r="AS208" i="131"/>
  <c r="AR208" i="131"/>
  <c r="AQ208" i="131"/>
  <c r="AT207" i="131"/>
  <c r="AS207" i="131"/>
  <c r="AR207" i="131"/>
  <c r="AQ207" i="131"/>
  <c r="AT206" i="131"/>
  <c r="AS206" i="131"/>
  <c r="AR206" i="131"/>
  <c r="AQ206" i="131"/>
  <c r="AT205" i="131"/>
  <c r="AS205" i="131"/>
  <c r="AR205" i="131"/>
  <c r="AQ205" i="131"/>
  <c r="AT204" i="131"/>
  <c r="AS204" i="131"/>
  <c r="AR204" i="131"/>
  <c r="AQ204" i="131"/>
  <c r="AT203" i="131"/>
  <c r="AS203" i="131"/>
  <c r="AR203" i="131"/>
  <c r="AQ203" i="131"/>
  <c r="AT202" i="131"/>
  <c r="AS202" i="131"/>
  <c r="AR202" i="131"/>
  <c r="AQ202" i="131"/>
  <c r="AT201" i="131"/>
  <c r="AS201" i="131"/>
  <c r="AR201" i="131"/>
  <c r="AQ201" i="131"/>
  <c r="AT200" i="131"/>
  <c r="AS200" i="131"/>
  <c r="AR200" i="131"/>
  <c r="AQ200" i="131"/>
  <c r="AT199" i="131"/>
  <c r="AS199" i="131"/>
  <c r="AR199" i="131"/>
  <c r="AQ199" i="131"/>
  <c r="AT198" i="131"/>
  <c r="AS198" i="131"/>
  <c r="AR198" i="131"/>
  <c r="AQ198" i="131"/>
  <c r="AT197" i="131"/>
  <c r="AS197" i="131"/>
  <c r="AR197" i="131"/>
  <c r="AQ197" i="131"/>
  <c r="AT196" i="131"/>
  <c r="AS196" i="131"/>
  <c r="AR196" i="131"/>
  <c r="AQ196" i="131"/>
  <c r="AT195" i="131"/>
  <c r="AS195" i="131"/>
  <c r="AR195" i="131"/>
  <c r="AQ195" i="131"/>
  <c r="AT194" i="131"/>
  <c r="AS194" i="131"/>
  <c r="AR194" i="131"/>
  <c r="AQ194" i="131"/>
  <c r="AT193" i="131"/>
  <c r="AS193" i="131"/>
  <c r="AR193" i="131"/>
  <c r="AQ193" i="131"/>
  <c r="AT192" i="131"/>
  <c r="AS192" i="131"/>
  <c r="AR192" i="131"/>
  <c r="AQ192" i="131"/>
  <c r="AT191" i="131"/>
  <c r="AS191" i="131"/>
  <c r="AR191" i="131"/>
  <c r="AQ191" i="131"/>
  <c r="AT190" i="131"/>
  <c r="AS190" i="131"/>
  <c r="AR190" i="131"/>
  <c r="AQ190" i="131"/>
  <c r="AT189" i="131"/>
  <c r="AS189" i="131"/>
  <c r="AR189" i="131"/>
  <c r="AQ189" i="131"/>
  <c r="AT188" i="131"/>
  <c r="AS188" i="131"/>
  <c r="AR188" i="131"/>
  <c r="AQ188" i="131"/>
  <c r="AT187" i="131"/>
  <c r="AS187" i="131"/>
  <c r="AR187" i="131"/>
  <c r="AQ187" i="131"/>
  <c r="AT186" i="131"/>
  <c r="AS186" i="131"/>
  <c r="AR186" i="131"/>
  <c r="AQ186" i="131"/>
  <c r="AT185" i="131"/>
  <c r="AS185" i="131"/>
  <c r="AR185" i="131"/>
  <c r="AQ185" i="131"/>
  <c r="AT184" i="131"/>
  <c r="AS184" i="131"/>
  <c r="AR184" i="131"/>
  <c r="AQ184" i="131"/>
  <c r="AT183" i="131"/>
  <c r="AS183" i="131"/>
  <c r="AR183" i="131"/>
  <c r="AQ183" i="131"/>
  <c r="AT182" i="131"/>
  <c r="AS182" i="131"/>
  <c r="AR182" i="131"/>
  <c r="AQ182" i="131"/>
  <c r="AT181" i="131"/>
  <c r="AS181" i="131"/>
  <c r="AR181" i="131"/>
  <c r="AQ181" i="131"/>
  <c r="AT180" i="131"/>
  <c r="AS180" i="131"/>
  <c r="AR180" i="131"/>
  <c r="AQ180" i="131"/>
  <c r="AT179" i="131"/>
  <c r="AS179" i="131"/>
  <c r="AR179" i="131"/>
  <c r="AQ179" i="131"/>
  <c r="AT178" i="131"/>
  <c r="AS178" i="131"/>
  <c r="AR178" i="131"/>
  <c r="AQ178" i="131"/>
  <c r="AT177" i="131"/>
  <c r="AS177" i="131"/>
  <c r="AR177" i="131"/>
  <c r="AQ177" i="131"/>
  <c r="AT176" i="131"/>
  <c r="AS176" i="131"/>
  <c r="AR176" i="131"/>
  <c r="AQ176" i="131"/>
  <c r="AT175" i="131"/>
  <c r="AS175" i="131"/>
  <c r="AR175" i="131"/>
  <c r="AQ175" i="131"/>
  <c r="AT174" i="131"/>
  <c r="AS174" i="131"/>
  <c r="AR174" i="131"/>
  <c r="AQ174" i="131"/>
  <c r="AT173" i="131"/>
  <c r="AS173" i="131"/>
  <c r="AR173" i="131"/>
  <c r="AQ173" i="131"/>
  <c r="AT172" i="131"/>
  <c r="AS172" i="131"/>
  <c r="AR172" i="131"/>
  <c r="AQ172" i="131"/>
  <c r="AT171" i="131"/>
  <c r="AS171" i="131"/>
  <c r="AR171" i="131"/>
  <c r="AQ171" i="131"/>
  <c r="AT170" i="131"/>
  <c r="AS170" i="131"/>
  <c r="AR170" i="131"/>
  <c r="AQ170" i="131"/>
  <c r="AT169" i="131"/>
  <c r="AS169" i="131"/>
  <c r="AR169" i="131"/>
  <c r="AQ169" i="131"/>
  <c r="AT168" i="131"/>
  <c r="AS168" i="131"/>
  <c r="AR168" i="131"/>
  <c r="AQ168" i="131"/>
  <c r="AT167" i="131"/>
  <c r="AS167" i="131"/>
  <c r="AR167" i="131"/>
  <c r="AQ167" i="131"/>
  <c r="AT166" i="131"/>
  <c r="AS166" i="131"/>
  <c r="AR166" i="131"/>
  <c r="AQ166" i="131"/>
  <c r="AT165" i="131"/>
  <c r="AS165" i="131"/>
  <c r="AR165" i="131"/>
  <c r="AQ165" i="131"/>
  <c r="AT164" i="131"/>
  <c r="AS164" i="131"/>
  <c r="AR164" i="131"/>
  <c r="AQ164" i="131"/>
  <c r="AT163" i="131"/>
  <c r="AS163" i="131"/>
  <c r="AR163" i="131"/>
  <c r="AQ163" i="131"/>
  <c r="AT162" i="131"/>
  <c r="AS162" i="131"/>
  <c r="AR162" i="131"/>
  <c r="AQ162" i="131"/>
  <c r="AT161" i="131"/>
  <c r="AS161" i="131"/>
  <c r="AR161" i="131"/>
  <c r="AQ161" i="131"/>
  <c r="AT160" i="131"/>
  <c r="AS160" i="131"/>
  <c r="AR160" i="131"/>
  <c r="AQ160" i="131"/>
  <c r="AT159" i="131"/>
  <c r="AS159" i="131"/>
  <c r="AR159" i="131"/>
  <c r="AQ159" i="131"/>
  <c r="AT158" i="131"/>
  <c r="AS158" i="131"/>
  <c r="AR158" i="131"/>
  <c r="AQ158" i="131"/>
  <c r="AT157" i="131"/>
  <c r="AS157" i="131"/>
  <c r="AR157" i="131"/>
  <c r="AQ157" i="131"/>
  <c r="AT156" i="131"/>
  <c r="AS156" i="131"/>
  <c r="AR156" i="131"/>
  <c r="AQ156" i="131"/>
  <c r="AT155" i="131"/>
  <c r="AS155" i="131"/>
  <c r="AR155" i="131"/>
  <c r="AQ155" i="131"/>
  <c r="AT154" i="131"/>
  <c r="AS154" i="131"/>
  <c r="AR154" i="131"/>
  <c r="AQ154" i="131"/>
  <c r="AT153" i="131"/>
  <c r="AS153" i="131"/>
  <c r="AR153" i="131"/>
  <c r="AQ153" i="131"/>
  <c r="AT152" i="131"/>
  <c r="AS152" i="131"/>
  <c r="AR152" i="131"/>
  <c r="AQ152" i="131"/>
  <c r="AT151" i="131"/>
  <c r="AS151" i="131"/>
  <c r="AR151" i="131"/>
  <c r="AQ151" i="131"/>
  <c r="AT150" i="131"/>
  <c r="AS150" i="131"/>
  <c r="AR150" i="131"/>
  <c r="AQ150" i="131"/>
  <c r="AT149" i="131"/>
  <c r="AS149" i="131"/>
  <c r="AR149" i="131"/>
  <c r="AQ149" i="131"/>
  <c r="AT148" i="131"/>
  <c r="AS148" i="131"/>
  <c r="AR148" i="131"/>
  <c r="AQ148" i="131"/>
  <c r="AT147" i="131"/>
  <c r="AS147" i="131"/>
  <c r="AR147" i="131"/>
  <c r="AQ147" i="131"/>
  <c r="AT146" i="131"/>
  <c r="AS146" i="131"/>
  <c r="AR146" i="131"/>
  <c r="AQ146" i="131"/>
  <c r="AT145" i="131"/>
  <c r="AS145" i="131"/>
  <c r="AR145" i="131"/>
  <c r="AQ145" i="131"/>
  <c r="AT144" i="131"/>
  <c r="AS144" i="131"/>
  <c r="AR144" i="131"/>
  <c r="AQ144" i="131"/>
  <c r="AT143" i="131"/>
  <c r="AS143" i="131"/>
  <c r="AR143" i="131"/>
  <c r="AQ143" i="131"/>
  <c r="AT142" i="131"/>
  <c r="AS142" i="131"/>
  <c r="AR142" i="131"/>
  <c r="AQ142" i="131"/>
  <c r="AT141" i="131"/>
  <c r="AS141" i="131"/>
  <c r="AR141" i="131"/>
  <c r="AQ141" i="131"/>
  <c r="AT140" i="131"/>
  <c r="AS140" i="131"/>
  <c r="AR140" i="131"/>
  <c r="AQ140" i="131"/>
  <c r="AT139" i="131"/>
  <c r="AS139" i="131"/>
  <c r="AR139" i="131"/>
  <c r="AQ139" i="131"/>
  <c r="AT138" i="131"/>
  <c r="AS138" i="131"/>
  <c r="AR138" i="131"/>
  <c r="AQ138" i="131"/>
  <c r="AT137" i="131"/>
  <c r="AS137" i="131"/>
  <c r="AR137" i="131"/>
  <c r="AQ137" i="131"/>
  <c r="AT136" i="131"/>
  <c r="AS136" i="131"/>
  <c r="AR136" i="131"/>
  <c r="AQ136" i="131"/>
  <c r="AT135" i="131"/>
  <c r="AS135" i="131"/>
  <c r="AR135" i="131"/>
  <c r="AQ135" i="131"/>
  <c r="AT134" i="131"/>
  <c r="AS134" i="131"/>
  <c r="AR134" i="131"/>
  <c r="AQ134" i="131"/>
  <c r="AT133" i="131"/>
  <c r="AS133" i="131"/>
  <c r="AR133" i="131"/>
  <c r="AQ133" i="131"/>
  <c r="AT132" i="131"/>
  <c r="AS132" i="131"/>
  <c r="AR132" i="131"/>
  <c r="AQ132" i="131"/>
  <c r="AT131" i="131"/>
  <c r="AS131" i="131"/>
  <c r="AR131" i="131"/>
  <c r="AQ131" i="131"/>
  <c r="AT130" i="131"/>
  <c r="AS130" i="131"/>
  <c r="AR130" i="131"/>
  <c r="AQ130" i="131"/>
  <c r="AT129" i="131"/>
  <c r="AS129" i="131"/>
  <c r="AR129" i="131"/>
  <c r="AQ129" i="131"/>
  <c r="AT128" i="131"/>
  <c r="AS128" i="131"/>
  <c r="AR128" i="131"/>
  <c r="AQ128" i="131"/>
  <c r="AT127" i="131"/>
  <c r="AS127" i="131"/>
  <c r="AR127" i="131"/>
  <c r="AQ127" i="131"/>
  <c r="AT126" i="131"/>
  <c r="AS126" i="131"/>
  <c r="AR126" i="131"/>
  <c r="AQ126" i="131"/>
  <c r="AT125" i="131"/>
  <c r="AS125" i="131"/>
  <c r="AR125" i="131"/>
  <c r="AQ125" i="131"/>
  <c r="AT124" i="131"/>
  <c r="AS124" i="131"/>
  <c r="AR124" i="131"/>
  <c r="AQ124" i="131"/>
  <c r="AT123" i="131"/>
  <c r="AS123" i="131"/>
  <c r="AR123" i="131"/>
  <c r="AQ123" i="131"/>
  <c r="AT122" i="131"/>
  <c r="AS122" i="131"/>
  <c r="AR122" i="131"/>
  <c r="AQ122" i="131"/>
  <c r="AT121" i="131"/>
  <c r="AS121" i="131"/>
  <c r="AR121" i="131"/>
  <c r="AQ121" i="131"/>
  <c r="AT120" i="131"/>
  <c r="AS120" i="131"/>
  <c r="AR120" i="131"/>
  <c r="AQ120" i="131"/>
  <c r="AT119" i="131"/>
  <c r="AS119" i="131"/>
  <c r="AR119" i="131"/>
  <c r="AQ119" i="131"/>
  <c r="AT118" i="131"/>
  <c r="AS118" i="131"/>
  <c r="AR118" i="131"/>
  <c r="AQ118" i="131"/>
  <c r="AT117" i="131"/>
  <c r="AS117" i="131"/>
  <c r="AR117" i="131"/>
  <c r="AQ117" i="131"/>
  <c r="AT116" i="131"/>
  <c r="AS116" i="131"/>
  <c r="AR116" i="131"/>
  <c r="AQ116" i="131"/>
  <c r="AT115" i="131"/>
  <c r="AS115" i="131"/>
  <c r="AR115" i="131"/>
  <c r="AQ115" i="131"/>
  <c r="AT114" i="131"/>
  <c r="AS114" i="131"/>
  <c r="AR114" i="131"/>
  <c r="AQ114" i="131"/>
  <c r="AT113" i="131"/>
  <c r="AS113" i="131"/>
  <c r="AR113" i="131"/>
  <c r="AQ113" i="131"/>
  <c r="AT112" i="131"/>
  <c r="AS112" i="131"/>
  <c r="AR112" i="131"/>
  <c r="AQ112" i="131"/>
  <c r="AT111" i="131"/>
  <c r="AS111" i="131"/>
  <c r="AR111" i="131"/>
  <c r="AQ111" i="131"/>
  <c r="AT110" i="131"/>
  <c r="AS110" i="131"/>
  <c r="AR110" i="131"/>
  <c r="AQ110" i="131"/>
  <c r="AT109" i="131"/>
  <c r="AS109" i="131"/>
  <c r="AR109" i="131"/>
  <c r="AQ109" i="131"/>
  <c r="AT108" i="131"/>
  <c r="AS108" i="131"/>
  <c r="AR108" i="131"/>
  <c r="AQ108" i="131"/>
  <c r="AT107" i="131"/>
  <c r="AS107" i="131"/>
  <c r="AR107" i="131"/>
  <c r="AQ107" i="131"/>
  <c r="AT106" i="131"/>
  <c r="AS106" i="131"/>
  <c r="AR106" i="131"/>
  <c r="AQ106" i="131"/>
  <c r="AT105" i="131"/>
  <c r="AS105" i="131"/>
  <c r="AR105" i="131"/>
  <c r="AQ105" i="131"/>
  <c r="AT104" i="131"/>
  <c r="AS104" i="131"/>
  <c r="AR104" i="131"/>
  <c r="AQ104" i="131"/>
  <c r="AT103" i="131"/>
  <c r="AS103" i="131"/>
  <c r="AR103" i="131"/>
  <c r="AQ103" i="131"/>
  <c r="AT102" i="131"/>
  <c r="AS102" i="131"/>
  <c r="AR102" i="131"/>
  <c r="AQ102" i="131"/>
  <c r="AT101" i="131"/>
  <c r="AS101" i="131"/>
  <c r="AR101" i="131"/>
  <c r="AQ101" i="131"/>
  <c r="AT100" i="131"/>
  <c r="AS100" i="131"/>
  <c r="AR100" i="131"/>
  <c r="AQ100" i="131"/>
  <c r="AT99" i="131"/>
  <c r="AS99" i="131"/>
  <c r="AR99" i="131"/>
  <c r="AQ99" i="131"/>
  <c r="AT98" i="131"/>
  <c r="AS98" i="131"/>
  <c r="AR98" i="131"/>
  <c r="AQ98" i="131"/>
  <c r="AT97" i="131"/>
  <c r="AS97" i="131"/>
  <c r="AR97" i="131"/>
  <c r="AQ97" i="131"/>
  <c r="AT96" i="131"/>
  <c r="AS96" i="131"/>
  <c r="AR96" i="131"/>
  <c r="AQ96" i="131"/>
  <c r="AT95" i="131"/>
  <c r="AS95" i="131"/>
  <c r="AR95" i="131"/>
  <c r="AQ95" i="131"/>
  <c r="AT94" i="131"/>
  <c r="AS94" i="131"/>
  <c r="AR94" i="131"/>
  <c r="AQ94" i="131"/>
  <c r="AT93" i="131"/>
  <c r="AS93" i="131"/>
  <c r="AR93" i="131"/>
  <c r="AQ93" i="131"/>
  <c r="AT92" i="131"/>
  <c r="AS92" i="131"/>
  <c r="AR92" i="131"/>
  <c r="AQ92" i="131"/>
  <c r="AT91" i="131"/>
  <c r="AS91" i="131"/>
  <c r="AR91" i="131"/>
  <c r="AQ91" i="131"/>
  <c r="AT90" i="131"/>
  <c r="AS90" i="131"/>
  <c r="AR90" i="131"/>
  <c r="AQ90" i="131"/>
  <c r="AT89" i="131"/>
  <c r="AS89" i="131"/>
  <c r="AR89" i="131"/>
  <c r="AQ89" i="131"/>
  <c r="AT88" i="131"/>
  <c r="AS88" i="131"/>
  <c r="AR88" i="131"/>
  <c r="AQ88" i="131"/>
  <c r="AT87" i="131"/>
  <c r="AS87" i="131"/>
  <c r="AR87" i="131"/>
  <c r="AQ87" i="131"/>
  <c r="AT86" i="131"/>
  <c r="AS86" i="131"/>
  <c r="AR86" i="131"/>
  <c r="AQ86" i="131"/>
  <c r="AT85" i="131"/>
  <c r="AS85" i="131"/>
  <c r="AR85" i="131"/>
  <c r="AQ85" i="131"/>
  <c r="AT84" i="131"/>
  <c r="AS84" i="131"/>
  <c r="AR84" i="131"/>
  <c r="AQ84" i="131"/>
  <c r="AT83" i="131"/>
  <c r="AS83" i="131"/>
  <c r="AR83" i="131"/>
  <c r="AQ83" i="131"/>
  <c r="AT82" i="131"/>
  <c r="AS82" i="131"/>
  <c r="AR82" i="131"/>
  <c r="AQ82" i="131"/>
  <c r="AT81" i="131"/>
  <c r="AS81" i="131"/>
  <c r="AR81" i="131"/>
  <c r="AQ81" i="131"/>
  <c r="AT80" i="131"/>
  <c r="AS80" i="131"/>
  <c r="AR80" i="131"/>
  <c r="AQ80" i="131"/>
  <c r="AT79" i="131"/>
  <c r="AS79" i="131"/>
  <c r="AR79" i="131"/>
  <c r="AQ79" i="131"/>
  <c r="AT78" i="131"/>
  <c r="AS78" i="131"/>
  <c r="AR78" i="131"/>
  <c r="AQ78" i="131"/>
  <c r="AT77" i="131"/>
  <c r="AS77" i="131"/>
  <c r="AR77" i="131"/>
  <c r="AQ77" i="131"/>
  <c r="AT76" i="131"/>
  <c r="AS76" i="131"/>
  <c r="AR76" i="131"/>
  <c r="AQ76" i="131"/>
  <c r="AT75" i="131"/>
  <c r="AS75" i="131"/>
  <c r="AR75" i="131"/>
  <c r="AQ75" i="131"/>
  <c r="AT74" i="131"/>
  <c r="AS74" i="131"/>
  <c r="AR74" i="131"/>
  <c r="AQ74" i="131"/>
  <c r="AT73" i="131"/>
  <c r="AS73" i="131"/>
  <c r="AR73" i="131"/>
  <c r="AQ73" i="131"/>
  <c r="AT72" i="131"/>
  <c r="AS72" i="131"/>
  <c r="AR72" i="131"/>
  <c r="AQ72" i="131"/>
  <c r="AT71" i="131"/>
  <c r="AS71" i="131"/>
  <c r="AR71" i="131"/>
  <c r="AQ71" i="131"/>
  <c r="AT70" i="131"/>
  <c r="AS70" i="131"/>
  <c r="AR70" i="131"/>
  <c r="AQ70" i="131"/>
  <c r="AT69" i="131"/>
  <c r="AS69" i="131"/>
  <c r="AR69" i="131"/>
  <c r="AQ69" i="131"/>
  <c r="AT68" i="131"/>
  <c r="AS68" i="131"/>
  <c r="AR68" i="131"/>
  <c r="AQ68" i="131"/>
  <c r="AT67" i="131"/>
  <c r="AS67" i="131"/>
  <c r="AR67" i="131"/>
  <c r="AQ67" i="131"/>
  <c r="AT66" i="131"/>
  <c r="AS66" i="131"/>
  <c r="AR66" i="131"/>
  <c r="AQ66" i="131"/>
  <c r="AT65" i="131"/>
  <c r="AS65" i="131"/>
  <c r="AR65" i="131"/>
  <c r="AQ65" i="131"/>
  <c r="AT64" i="131"/>
  <c r="AS64" i="131"/>
  <c r="AR64" i="131"/>
  <c r="AQ64" i="131"/>
  <c r="AT63" i="131"/>
  <c r="AS63" i="131"/>
  <c r="AR63" i="131"/>
  <c r="AQ63" i="131"/>
  <c r="AT62" i="131"/>
  <c r="AS62" i="131"/>
  <c r="AR62" i="131"/>
  <c r="AQ62" i="131"/>
  <c r="AT61" i="131"/>
  <c r="AS61" i="131"/>
  <c r="AR61" i="131"/>
  <c r="AQ61" i="131"/>
  <c r="AT60" i="131"/>
  <c r="AS60" i="131"/>
  <c r="AR60" i="131"/>
  <c r="AQ60" i="131"/>
  <c r="AT59" i="131"/>
  <c r="AS59" i="131"/>
  <c r="AR59" i="131"/>
  <c r="AQ59" i="131"/>
  <c r="AT58" i="131"/>
  <c r="AS58" i="131"/>
  <c r="AR58" i="131"/>
  <c r="AQ58" i="131"/>
  <c r="AT57" i="131"/>
  <c r="AS57" i="131"/>
  <c r="AR57" i="131"/>
  <c r="AQ57" i="131"/>
  <c r="AT56" i="131"/>
  <c r="AS56" i="131"/>
  <c r="AR56" i="131"/>
  <c r="AQ56" i="131"/>
  <c r="AT55" i="131"/>
  <c r="AS55" i="131"/>
  <c r="AR55" i="131"/>
  <c r="AQ55" i="131"/>
  <c r="AT54" i="131"/>
  <c r="AS54" i="131"/>
  <c r="AR54" i="131"/>
  <c r="AQ54" i="131"/>
  <c r="AT53" i="131"/>
  <c r="AS53" i="131"/>
  <c r="AR53" i="131"/>
  <c r="AQ53" i="131"/>
  <c r="AT52" i="131"/>
  <c r="AS52" i="131"/>
  <c r="AR52" i="131"/>
  <c r="AQ52" i="131"/>
  <c r="AT51" i="131"/>
  <c r="AS51" i="131"/>
  <c r="AR51" i="131"/>
  <c r="AQ51" i="131"/>
  <c r="AT50" i="131"/>
  <c r="AS50" i="131"/>
  <c r="AR50" i="131"/>
  <c r="AQ50" i="131"/>
  <c r="AT49" i="131"/>
  <c r="AS49" i="131"/>
  <c r="AR49" i="131"/>
  <c r="AQ49" i="131"/>
  <c r="AT48" i="131"/>
  <c r="AS48" i="131"/>
  <c r="AR48" i="131"/>
  <c r="AQ48" i="131"/>
  <c r="AT47" i="131"/>
  <c r="AS47" i="131"/>
  <c r="AR47" i="131"/>
  <c r="AQ47" i="131"/>
  <c r="AT46" i="131"/>
  <c r="AS46" i="131"/>
  <c r="AR46" i="131"/>
  <c r="AQ46" i="131"/>
  <c r="AT45" i="131"/>
  <c r="AS45" i="131"/>
  <c r="AR45" i="131"/>
  <c r="AQ45" i="131"/>
  <c r="AT44" i="131"/>
  <c r="AS44" i="131"/>
  <c r="AR44" i="131"/>
  <c r="AQ44" i="131"/>
  <c r="AT43" i="131"/>
  <c r="AS43" i="131"/>
  <c r="AR43" i="131"/>
  <c r="AQ43" i="131"/>
  <c r="AT42" i="131"/>
  <c r="AS42" i="131"/>
  <c r="AR42" i="131"/>
  <c r="AQ42" i="131"/>
  <c r="AT41" i="131"/>
  <c r="AS41" i="131"/>
  <c r="AR41" i="131"/>
  <c r="AQ41" i="131"/>
  <c r="AT40" i="131"/>
  <c r="AS40" i="131"/>
  <c r="AR40" i="131"/>
  <c r="AQ40" i="131"/>
  <c r="AT39" i="131"/>
  <c r="AS39" i="131"/>
  <c r="AR39" i="131"/>
  <c r="AQ39" i="131"/>
  <c r="AT38" i="131"/>
  <c r="AS38" i="131"/>
  <c r="AR38" i="131"/>
  <c r="AQ38" i="131"/>
  <c r="AT37" i="131"/>
  <c r="AS37" i="131"/>
  <c r="AR37" i="131"/>
  <c r="AQ37" i="131"/>
  <c r="AT36" i="131"/>
  <c r="AS36" i="131"/>
  <c r="AR36" i="131"/>
  <c r="AQ36" i="131"/>
  <c r="AT35" i="131"/>
  <c r="AS35" i="131"/>
  <c r="AR35" i="131"/>
  <c r="AQ35" i="131"/>
  <c r="AT34" i="131"/>
  <c r="AS34" i="131"/>
  <c r="AR34" i="131"/>
  <c r="AQ34" i="131"/>
  <c r="AT33" i="131"/>
  <c r="AS33" i="131"/>
  <c r="AR33" i="131"/>
  <c r="AQ33" i="131"/>
  <c r="AT32" i="131"/>
  <c r="AS32" i="131"/>
  <c r="AR32" i="131"/>
  <c r="AQ32" i="131"/>
  <c r="AT31" i="131"/>
  <c r="AS31" i="131"/>
  <c r="AR31" i="131"/>
  <c r="AQ31" i="131"/>
  <c r="AT30" i="131"/>
  <c r="AS30" i="131"/>
  <c r="AR30" i="131"/>
  <c r="AQ30" i="131"/>
  <c r="AT29" i="131"/>
  <c r="AS29" i="131"/>
  <c r="AR29" i="131"/>
  <c r="AQ29" i="131"/>
  <c r="AT28" i="131"/>
  <c r="AS28" i="131"/>
  <c r="AR28" i="131"/>
  <c r="AQ28" i="131"/>
  <c r="AT27" i="131"/>
  <c r="AS27" i="131"/>
  <c r="AR27" i="131"/>
  <c r="AQ27" i="131"/>
  <c r="AT26" i="131"/>
  <c r="AS26" i="131"/>
  <c r="AR26" i="131"/>
  <c r="AQ26" i="131"/>
  <c r="AT25" i="131"/>
  <c r="AS25" i="131"/>
  <c r="AR25" i="131"/>
  <c r="AQ25" i="131"/>
  <c r="AT24" i="131"/>
  <c r="AS24" i="131"/>
  <c r="AR24" i="131"/>
  <c r="AQ24" i="131"/>
  <c r="AT23" i="131"/>
  <c r="AS23" i="131"/>
  <c r="AR23" i="131"/>
  <c r="AQ23" i="131"/>
  <c r="AT22" i="131"/>
  <c r="AS22" i="131"/>
  <c r="AR22" i="131"/>
  <c r="AQ22" i="131"/>
  <c r="AT21" i="131"/>
  <c r="AS21" i="131"/>
  <c r="AR21" i="131"/>
  <c r="AQ21" i="131"/>
  <c r="AT20" i="131"/>
  <c r="AS20" i="131"/>
  <c r="AR20" i="131"/>
  <c r="AQ20" i="131"/>
  <c r="AT19" i="131"/>
  <c r="AS19" i="131"/>
  <c r="AR19" i="131"/>
  <c r="AQ19" i="131"/>
  <c r="AT18" i="131"/>
  <c r="AS18" i="131"/>
  <c r="AR18" i="131"/>
  <c r="AQ18" i="131"/>
  <c r="AT17" i="131"/>
  <c r="AS17" i="131"/>
  <c r="AR17" i="131"/>
  <c r="AQ17" i="131"/>
  <c r="AT16" i="131"/>
  <c r="AS16" i="131"/>
  <c r="AR16" i="131"/>
  <c r="AQ16" i="131"/>
  <c r="AT15" i="131"/>
  <c r="AS15" i="131"/>
  <c r="AR15" i="131"/>
  <c r="AQ15" i="131"/>
  <c r="AT14" i="131"/>
  <c r="AS14" i="131"/>
  <c r="AR14" i="131"/>
  <c r="AQ14" i="131"/>
  <c r="AT13" i="131"/>
  <c r="AS13" i="131"/>
  <c r="AR13" i="131"/>
  <c r="AQ13" i="131"/>
  <c r="AT12" i="131"/>
  <c r="AS12" i="131"/>
  <c r="AR12" i="131"/>
  <c r="AQ12" i="131"/>
  <c r="AT11" i="131"/>
  <c r="AS11" i="131"/>
  <c r="AR11" i="131"/>
  <c r="AQ11" i="131"/>
  <c r="AT10" i="131"/>
  <c r="AS10" i="131"/>
  <c r="AR10" i="131"/>
  <c r="AQ10" i="131"/>
  <c r="AT9" i="131"/>
  <c r="AS9" i="131"/>
  <c r="AR9" i="131"/>
  <c r="AQ9" i="131"/>
  <c r="AT8" i="131"/>
  <c r="AS8" i="131"/>
  <c r="AR8" i="131"/>
  <c r="AT217" i="142"/>
  <c r="AS217" i="142"/>
  <c r="AR217" i="142"/>
  <c r="AQ217" i="142"/>
  <c r="AT216" i="142"/>
  <c r="AS216" i="142"/>
  <c r="AR216" i="142"/>
  <c r="AQ216" i="142"/>
  <c r="AT215" i="142"/>
  <c r="AS215" i="142"/>
  <c r="AR215" i="142"/>
  <c r="AQ215" i="142"/>
  <c r="AT214" i="142"/>
  <c r="AS214" i="142"/>
  <c r="AR214" i="142"/>
  <c r="AQ214" i="142"/>
  <c r="AT213" i="142"/>
  <c r="AS213" i="142"/>
  <c r="AR213" i="142"/>
  <c r="AQ213" i="142"/>
  <c r="AT212" i="142"/>
  <c r="AS212" i="142"/>
  <c r="AR212" i="142"/>
  <c r="AQ212" i="142"/>
  <c r="AT211" i="142"/>
  <c r="AS211" i="142"/>
  <c r="AR211" i="142"/>
  <c r="AQ211" i="142"/>
  <c r="AT210" i="142"/>
  <c r="AS210" i="142"/>
  <c r="AR210" i="142"/>
  <c r="AQ210" i="142"/>
  <c r="AT209" i="142"/>
  <c r="AS209" i="142"/>
  <c r="AR209" i="142"/>
  <c r="AQ209" i="142"/>
  <c r="AT208" i="142"/>
  <c r="AS208" i="142"/>
  <c r="AR208" i="142"/>
  <c r="AQ208" i="142"/>
  <c r="AT207" i="142"/>
  <c r="AS207" i="142"/>
  <c r="AR207" i="142"/>
  <c r="AQ207" i="142"/>
  <c r="AT206" i="142"/>
  <c r="AS206" i="142"/>
  <c r="AR206" i="142"/>
  <c r="AQ206" i="142"/>
  <c r="AT205" i="142"/>
  <c r="AS205" i="142"/>
  <c r="AR205" i="142"/>
  <c r="AQ205" i="142"/>
  <c r="AT204" i="142"/>
  <c r="AS204" i="142"/>
  <c r="AR204" i="142"/>
  <c r="AQ204" i="142"/>
  <c r="AT203" i="142"/>
  <c r="AS203" i="142"/>
  <c r="AR203" i="142"/>
  <c r="AQ203" i="142"/>
  <c r="AT202" i="142"/>
  <c r="AS202" i="142"/>
  <c r="AR202" i="142"/>
  <c r="AQ202" i="142"/>
  <c r="AT201" i="142"/>
  <c r="AS201" i="142"/>
  <c r="AR201" i="142"/>
  <c r="AQ201" i="142"/>
  <c r="AT200" i="142"/>
  <c r="AS200" i="142"/>
  <c r="AR200" i="142"/>
  <c r="AQ200" i="142"/>
  <c r="AT199" i="142"/>
  <c r="AS199" i="142"/>
  <c r="AR199" i="142"/>
  <c r="AQ199" i="142"/>
  <c r="AT198" i="142"/>
  <c r="AS198" i="142"/>
  <c r="AR198" i="142"/>
  <c r="AQ198" i="142"/>
  <c r="AT197" i="142"/>
  <c r="AS197" i="142"/>
  <c r="AR197" i="142"/>
  <c r="AQ197" i="142"/>
  <c r="AT196" i="142"/>
  <c r="AS196" i="142"/>
  <c r="AR196" i="142"/>
  <c r="AQ196" i="142"/>
  <c r="AT195" i="142"/>
  <c r="AS195" i="142"/>
  <c r="AR195" i="142"/>
  <c r="AQ195" i="142"/>
  <c r="AT194" i="142"/>
  <c r="AS194" i="142"/>
  <c r="AR194" i="142"/>
  <c r="AQ194" i="142"/>
  <c r="AT193" i="142"/>
  <c r="AS193" i="142"/>
  <c r="AR193" i="142"/>
  <c r="AQ193" i="142"/>
  <c r="AT192" i="142"/>
  <c r="AS192" i="142"/>
  <c r="AR192" i="142"/>
  <c r="AQ192" i="142"/>
  <c r="AT191" i="142"/>
  <c r="AS191" i="142"/>
  <c r="AR191" i="142"/>
  <c r="AQ191" i="142"/>
  <c r="AT190" i="142"/>
  <c r="AS190" i="142"/>
  <c r="AR190" i="142"/>
  <c r="AQ190" i="142"/>
  <c r="AT189" i="142"/>
  <c r="AS189" i="142"/>
  <c r="AR189" i="142"/>
  <c r="AQ189" i="142"/>
  <c r="AT188" i="142"/>
  <c r="AS188" i="142"/>
  <c r="AR188" i="142"/>
  <c r="AQ188" i="142"/>
  <c r="AT187" i="142"/>
  <c r="AS187" i="142"/>
  <c r="AR187" i="142"/>
  <c r="AQ187" i="142"/>
  <c r="AT186" i="142"/>
  <c r="AS186" i="142"/>
  <c r="AR186" i="142"/>
  <c r="AQ186" i="142"/>
  <c r="AT185" i="142"/>
  <c r="AS185" i="142"/>
  <c r="AR185" i="142"/>
  <c r="AQ185" i="142"/>
  <c r="AT184" i="142"/>
  <c r="AS184" i="142"/>
  <c r="AR184" i="142"/>
  <c r="AQ184" i="142"/>
  <c r="AT183" i="142"/>
  <c r="AS183" i="142"/>
  <c r="AR183" i="142"/>
  <c r="AQ183" i="142"/>
  <c r="AT182" i="142"/>
  <c r="AS182" i="142"/>
  <c r="AR182" i="142"/>
  <c r="AQ182" i="142"/>
  <c r="AT181" i="142"/>
  <c r="AS181" i="142"/>
  <c r="AR181" i="142"/>
  <c r="AQ181" i="142"/>
  <c r="AT180" i="142"/>
  <c r="AS180" i="142"/>
  <c r="AR180" i="142"/>
  <c r="AQ180" i="142"/>
  <c r="AT179" i="142"/>
  <c r="AS179" i="142"/>
  <c r="AR179" i="142"/>
  <c r="AQ179" i="142"/>
  <c r="AT178" i="142"/>
  <c r="AS178" i="142"/>
  <c r="AR178" i="142"/>
  <c r="AQ178" i="142"/>
  <c r="AT177" i="142"/>
  <c r="AS177" i="142"/>
  <c r="AR177" i="142"/>
  <c r="AQ177" i="142"/>
  <c r="AT176" i="142"/>
  <c r="AS176" i="142"/>
  <c r="AR176" i="142"/>
  <c r="AQ176" i="142"/>
  <c r="AT175" i="142"/>
  <c r="AS175" i="142"/>
  <c r="AR175" i="142"/>
  <c r="AQ175" i="142"/>
  <c r="AT174" i="142"/>
  <c r="AS174" i="142"/>
  <c r="AR174" i="142"/>
  <c r="AQ174" i="142"/>
  <c r="AT173" i="142"/>
  <c r="AS173" i="142"/>
  <c r="AR173" i="142"/>
  <c r="AQ173" i="142"/>
  <c r="AT172" i="142"/>
  <c r="AS172" i="142"/>
  <c r="AR172" i="142"/>
  <c r="AQ172" i="142"/>
  <c r="AT171" i="142"/>
  <c r="AS171" i="142"/>
  <c r="AR171" i="142"/>
  <c r="AQ171" i="142"/>
  <c r="AT170" i="142"/>
  <c r="AS170" i="142"/>
  <c r="AR170" i="142"/>
  <c r="AQ170" i="142"/>
  <c r="AT169" i="142"/>
  <c r="AS169" i="142"/>
  <c r="AR169" i="142"/>
  <c r="AQ169" i="142"/>
  <c r="AT168" i="142"/>
  <c r="AS168" i="142"/>
  <c r="AR168" i="142"/>
  <c r="AQ168" i="142"/>
  <c r="AT167" i="142"/>
  <c r="AS167" i="142"/>
  <c r="AR167" i="142"/>
  <c r="AQ167" i="142"/>
  <c r="AT166" i="142"/>
  <c r="AS166" i="142"/>
  <c r="AR166" i="142"/>
  <c r="AQ166" i="142"/>
  <c r="AT165" i="142"/>
  <c r="AS165" i="142"/>
  <c r="AR165" i="142"/>
  <c r="AQ165" i="142"/>
  <c r="AT164" i="142"/>
  <c r="AS164" i="142"/>
  <c r="AR164" i="142"/>
  <c r="AQ164" i="142"/>
  <c r="AT163" i="142"/>
  <c r="AS163" i="142"/>
  <c r="AR163" i="142"/>
  <c r="AQ163" i="142"/>
  <c r="AT162" i="142"/>
  <c r="AS162" i="142"/>
  <c r="AR162" i="142"/>
  <c r="AQ162" i="142"/>
  <c r="AT161" i="142"/>
  <c r="AS161" i="142"/>
  <c r="AR161" i="142"/>
  <c r="AQ161" i="142"/>
  <c r="AT160" i="142"/>
  <c r="AS160" i="142"/>
  <c r="AR160" i="142"/>
  <c r="AQ160" i="142"/>
  <c r="AT159" i="142"/>
  <c r="AS159" i="142"/>
  <c r="AR159" i="142"/>
  <c r="AQ159" i="142"/>
  <c r="AT158" i="142"/>
  <c r="AS158" i="142"/>
  <c r="AR158" i="142"/>
  <c r="AQ158" i="142"/>
  <c r="AT157" i="142"/>
  <c r="AS157" i="142"/>
  <c r="AR157" i="142"/>
  <c r="AQ157" i="142"/>
  <c r="AT156" i="142"/>
  <c r="AS156" i="142"/>
  <c r="AR156" i="142"/>
  <c r="AQ156" i="142"/>
  <c r="AT155" i="142"/>
  <c r="AS155" i="142"/>
  <c r="AR155" i="142"/>
  <c r="AQ155" i="142"/>
  <c r="AT154" i="142"/>
  <c r="AS154" i="142"/>
  <c r="AR154" i="142"/>
  <c r="AQ154" i="142"/>
  <c r="AT153" i="142"/>
  <c r="AS153" i="142"/>
  <c r="AR153" i="142"/>
  <c r="AQ153" i="142"/>
  <c r="AT152" i="142"/>
  <c r="AS152" i="142"/>
  <c r="AR152" i="142"/>
  <c r="AQ152" i="142"/>
  <c r="AT151" i="142"/>
  <c r="AS151" i="142"/>
  <c r="AR151" i="142"/>
  <c r="AQ151" i="142"/>
  <c r="AT150" i="142"/>
  <c r="AS150" i="142"/>
  <c r="AR150" i="142"/>
  <c r="AQ150" i="142"/>
  <c r="AT149" i="142"/>
  <c r="AS149" i="142"/>
  <c r="AR149" i="142"/>
  <c r="AQ149" i="142"/>
  <c r="AT148" i="142"/>
  <c r="AS148" i="142"/>
  <c r="AR148" i="142"/>
  <c r="AQ148" i="142"/>
  <c r="AT147" i="142"/>
  <c r="AS147" i="142"/>
  <c r="AR147" i="142"/>
  <c r="AQ147" i="142"/>
  <c r="AT146" i="142"/>
  <c r="AS146" i="142"/>
  <c r="AR146" i="142"/>
  <c r="AQ146" i="142"/>
  <c r="AT145" i="142"/>
  <c r="AS145" i="142"/>
  <c r="AR145" i="142"/>
  <c r="AQ145" i="142"/>
  <c r="AT144" i="142"/>
  <c r="AS144" i="142"/>
  <c r="AR144" i="142"/>
  <c r="AQ144" i="142"/>
  <c r="AT143" i="142"/>
  <c r="AS143" i="142"/>
  <c r="AR143" i="142"/>
  <c r="AQ143" i="142"/>
  <c r="AT142" i="142"/>
  <c r="AS142" i="142"/>
  <c r="AR142" i="142"/>
  <c r="AQ142" i="142"/>
  <c r="AT141" i="142"/>
  <c r="AS141" i="142"/>
  <c r="AR141" i="142"/>
  <c r="AQ141" i="142"/>
  <c r="AT140" i="142"/>
  <c r="AS140" i="142"/>
  <c r="AR140" i="142"/>
  <c r="AQ140" i="142"/>
  <c r="AT139" i="142"/>
  <c r="AS139" i="142"/>
  <c r="AR139" i="142"/>
  <c r="AQ139" i="142"/>
  <c r="AT138" i="142"/>
  <c r="AS138" i="142"/>
  <c r="AR138" i="142"/>
  <c r="AQ138" i="142"/>
  <c r="AT137" i="142"/>
  <c r="AS137" i="142"/>
  <c r="AR137" i="142"/>
  <c r="AQ137" i="142"/>
  <c r="AT136" i="142"/>
  <c r="AS136" i="142"/>
  <c r="AR136" i="142"/>
  <c r="AQ136" i="142"/>
  <c r="AT135" i="142"/>
  <c r="AS135" i="142"/>
  <c r="AR135" i="142"/>
  <c r="AQ135" i="142"/>
  <c r="AT134" i="142"/>
  <c r="AS134" i="142"/>
  <c r="AR134" i="142"/>
  <c r="AQ134" i="142"/>
  <c r="AT133" i="142"/>
  <c r="AS133" i="142"/>
  <c r="AR133" i="142"/>
  <c r="AQ133" i="142"/>
  <c r="AT132" i="142"/>
  <c r="AS132" i="142"/>
  <c r="AR132" i="142"/>
  <c r="AQ132" i="142"/>
  <c r="AT131" i="142"/>
  <c r="AS131" i="142"/>
  <c r="AR131" i="142"/>
  <c r="AQ131" i="142"/>
  <c r="AT130" i="142"/>
  <c r="AS130" i="142"/>
  <c r="AR130" i="142"/>
  <c r="AQ130" i="142"/>
  <c r="AT129" i="142"/>
  <c r="AS129" i="142"/>
  <c r="AR129" i="142"/>
  <c r="AQ129" i="142"/>
  <c r="AT128" i="142"/>
  <c r="AS128" i="142"/>
  <c r="AR128" i="142"/>
  <c r="AQ128" i="142"/>
  <c r="AT127" i="142"/>
  <c r="AS127" i="142"/>
  <c r="AR127" i="142"/>
  <c r="AQ127" i="142"/>
  <c r="AT126" i="142"/>
  <c r="AS126" i="142"/>
  <c r="AR126" i="142"/>
  <c r="AQ126" i="142"/>
  <c r="AT125" i="142"/>
  <c r="AS125" i="142"/>
  <c r="AR125" i="142"/>
  <c r="AQ125" i="142"/>
  <c r="AT124" i="142"/>
  <c r="AS124" i="142"/>
  <c r="AR124" i="142"/>
  <c r="AQ124" i="142"/>
  <c r="AT123" i="142"/>
  <c r="AS123" i="142"/>
  <c r="AR123" i="142"/>
  <c r="AQ123" i="142"/>
  <c r="AT122" i="142"/>
  <c r="AS122" i="142"/>
  <c r="AR122" i="142"/>
  <c r="AQ122" i="142"/>
  <c r="AT121" i="142"/>
  <c r="AS121" i="142"/>
  <c r="AR121" i="142"/>
  <c r="AQ121" i="142"/>
  <c r="AT120" i="142"/>
  <c r="AS120" i="142"/>
  <c r="AR120" i="142"/>
  <c r="AQ120" i="142"/>
  <c r="AT119" i="142"/>
  <c r="AS119" i="142"/>
  <c r="AR119" i="142"/>
  <c r="AQ119" i="142"/>
  <c r="AT118" i="142"/>
  <c r="AS118" i="142"/>
  <c r="AR118" i="142"/>
  <c r="AQ118" i="142"/>
  <c r="AT117" i="142"/>
  <c r="AS117" i="142"/>
  <c r="AR117" i="142"/>
  <c r="AQ117" i="142"/>
  <c r="AT116" i="142"/>
  <c r="AS116" i="142"/>
  <c r="AR116" i="142"/>
  <c r="AQ116" i="142"/>
  <c r="AT115" i="142"/>
  <c r="AS115" i="142"/>
  <c r="AR115" i="142"/>
  <c r="AQ115" i="142"/>
  <c r="AT114" i="142"/>
  <c r="AS114" i="142"/>
  <c r="AR114" i="142"/>
  <c r="AQ114" i="142"/>
  <c r="AT113" i="142"/>
  <c r="AS113" i="142"/>
  <c r="AR113" i="142"/>
  <c r="AQ113" i="142"/>
  <c r="AT112" i="142"/>
  <c r="AS112" i="142"/>
  <c r="AR112" i="142"/>
  <c r="AQ112" i="142"/>
  <c r="AT111" i="142"/>
  <c r="AS111" i="142"/>
  <c r="AR111" i="142"/>
  <c r="AQ111" i="142"/>
  <c r="AT110" i="142"/>
  <c r="AS110" i="142"/>
  <c r="AR110" i="142"/>
  <c r="AQ110" i="142"/>
  <c r="AT109" i="142"/>
  <c r="AS109" i="142"/>
  <c r="AR109" i="142"/>
  <c r="AQ109" i="142"/>
  <c r="AT108" i="142"/>
  <c r="AS108" i="142"/>
  <c r="AR108" i="142"/>
  <c r="AQ108" i="142"/>
  <c r="AT107" i="142"/>
  <c r="AS107" i="142"/>
  <c r="AR107" i="142"/>
  <c r="AQ107" i="142"/>
  <c r="AT106" i="142"/>
  <c r="AS106" i="142"/>
  <c r="AR106" i="142"/>
  <c r="AQ106" i="142"/>
  <c r="AT105" i="142"/>
  <c r="AS105" i="142"/>
  <c r="AR105" i="142"/>
  <c r="AQ105" i="142"/>
  <c r="AT104" i="142"/>
  <c r="AS104" i="142"/>
  <c r="AR104" i="142"/>
  <c r="AQ104" i="142"/>
  <c r="AT103" i="142"/>
  <c r="AS103" i="142"/>
  <c r="AR103" i="142"/>
  <c r="AQ103" i="142"/>
  <c r="AT102" i="142"/>
  <c r="AS102" i="142"/>
  <c r="AR102" i="142"/>
  <c r="AQ102" i="142"/>
  <c r="AT101" i="142"/>
  <c r="AS101" i="142"/>
  <c r="AR101" i="142"/>
  <c r="AQ101" i="142"/>
  <c r="AT100" i="142"/>
  <c r="AS100" i="142"/>
  <c r="AR100" i="142"/>
  <c r="AQ100" i="142"/>
  <c r="AT99" i="142"/>
  <c r="AS99" i="142"/>
  <c r="AR99" i="142"/>
  <c r="AQ99" i="142"/>
  <c r="AT98" i="142"/>
  <c r="AS98" i="142"/>
  <c r="AR98" i="142"/>
  <c r="AQ98" i="142"/>
  <c r="AT97" i="142"/>
  <c r="AS97" i="142"/>
  <c r="AR97" i="142"/>
  <c r="AQ97" i="142"/>
  <c r="AT96" i="142"/>
  <c r="AS96" i="142"/>
  <c r="AR96" i="142"/>
  <c r="AQ96" i="142"/>
  <c r="AT95" i="142"/>
  <c r="AS95" i="142"/>
  <c r="AR95" i="142"/>
  <c r="AQ95" i="142"/>
  <c r="AT94" i="142"/>
  <c r="AS94" i="142"/>
  <c r="AR94" i="142"/>
  <c r="AQ94" i="142"/>
  <c r="AT93" i="142"/>
  <c r="AS93" i="142"/>
  <c r="AR93" i="142"/>
  <c r="AQ93" i="142"/>
  <c r="AT92" i="142"/>
  <c r="AS92" i="142"/>
  <c r="AR92" i="142"/>
  <c r="AQ92" i="142"/>
  <c r="AT91" i="142"/>
  <c r="AS91" i="142"/>
  <c r="AR91" i="142"/>
  <c r="AQ91" i="142"/>
  <c r="AT90" i="142"/>
  <c r="AS90" i="142"/>
  <c r="AR90" i="142"/>
  <c r="AQ90" i="142"/>
  <c r="AT89" i="142"/>
  <c r="AS89" i="142"/>
  <c r="AR89" i="142"/>
  <c r="AQ89" i="142"/>
  <c r="AT88" i="142"/>
  <c r="AS88" i="142"/>
  <c r="AR88" i="142"/>
  <c r="AQ88" i="142"/>
  <c r="AT87" i="142"/>
  <c r="AS87" i="142"/>
  <c r="AR87" i="142"/>
  <c r="AQ87" i="142"/>
  <c r="AT86" i="142"/>
  <c r="AS86" i="142"/>
  <c r="AR86" i="142"/>
  <c r="AQ86" i="142"/>
  <c r="AT85" i="142"/>
  <c r="AS85" i="142"/>
  <c r="AR85" i="142"/>
  <c r="AQ85" i="142"/>
  <c r="AT84" i="142"/>
  <c r="AS84" i="142"/>
  <c r="AR84" i="142"/>
  <c r="AQ84" i="142"/>
  <c r="AT83" i="142"/>
  <c r="AS83" i="142"/>
  <c r="AR83" i="142"/>
  <c r="AQ83" i="142"/>
  <c r="AT82" i="142"/>
  <c r="AS82" i="142"/>
  <c r="AR82" i="142"/>
  <c r="AQ82" i="142"/>
  <c r="AT81" i="142"/>
  <c r="AS81" i="142"/>
  <c r="AR81" i="142"/>
  <c r="AQ81" i="142"/>
  <c r="AT80" i="142"/>
  <c r="AS80" i="142"/>
  <c r="AR80" i="142"/>
  <c r="AQ80" i="142"/>
  <c r="AT79" i="142"/>
  <c r="AS79" i="142"/>
  <c r="AR79" i="142"/>
  <c r="AQ79" i="142"/>
  <c r="AT78" i="142"/>
  <c r="AS78" i="142"/>
  <c r="AR78" i="142"/>
  <c r="AQ78" i="142"/>
  <c r="AT77" i="142"/>
  <c r="AS77" i="142"/>
  <c r="AR77" i="142"/>
  <c r="AQ77" i="142"/>
  <c r="AT76" i="142"/>
  <c r="AS76" i="142"/>
  <c r="AR76" i="142"/>
  <c r="AQ76" i="142"/>
  <c r="AT75" i="142"/>
  <c r="AS75" i="142"/>
  <c r="AR75" i="142"/>
  <c r="AQ75" i="142"/>
  <c r="AT74" i="142"/>
  <c r="AS74" i="142"/>
  <c r="AR74" i="142"/>
  <c r="AQ74" i="142"/>
  <c r="AT73" i="142"/>
  <c r="AS73" i="142"/>
  <c r="AR73" i="142"/>
  <c r="AQ73" i="142"/>
  <c r="AT72" i="142"/>
  <c r="AS72" i="142"/>
  <c r="AR72" i="142"/>
  <c r="AQ72" i="142"/>
  <c r="AT71" i="142"/>
  <c r="AS71" i="142"/>
  <c r="AR71" i="142"/>
  <c r="AQ71" i="142"/>
  <c r="AT70" i="142"/>
  <c r="AS70" i="142"/>
  <c r="AR70" i="142"/>
  <c r="AQ70" i="142"/>
  <c r="AT69" i="142"/>
  <c r="AS69" i="142"/>
  <c r="AR69" i="142"/>
  <c r="AQ69" i="142"/>
  <c r="AT68" i="142"/>
  <c r="AS68" i="142"/>
  <c r="AR68" i="142"/>
  <c r="AQ68" i="142"/>
  <c r="AT67" i="142"/>
  <c r="AS67" i="142"/>
  <c r="AR67" i="142"/>
  <c r="AQ67" i="142"/>
  <c r="AT66" i="142"/>
  <c r="AS66" i="142"/>
  <c r="AR66" i="142"/>
  <c r="AQ66" i="142"/>
  <c r="AT65" i="142"/>
  <c r="AS65" i="142"/>
  <c r="AR65" i="142"/>
  <c r="AQ65" i="142"/>
  <c r="AT64" i="142"/>
  <c r="AS64" i="142"/>
  <c r="AR64" i="142"/>
  <c r="AQ64" i="142"/>
  <c r="AT63" i="142"/>
  <c r="AS63" i="142"/>
  <c r="AR63" i="142"/>
  <c r="AQ63" i="142"/>
  <c r="AT62" i="142"/>
  <c r="AS62" i="142"/>
  <c r="AR62" i="142"/>
  <c r="AQ62" i="142"/>
  <c r="AT61" i="142"/>
  <c r="AS61" i="142"/>
  <c r="AR61" i="142"/>
  <c r="AQ61" i="142"/>
  <c r="AT60" i="142"/>
  <c r="AS60" i="142"/>
  <c r="AR60" i="142"/>
  <c r="AQ60" i="142"/>
  <c r="AT59" i="142"/>
  <c r="AS59" i="142"/>
  <c r="AR59" i="142"/>
  <c r="AQ59" i="142"/>
  <c r="AT58" i="142"/>
  <c r="AS58" i="142"/>
  <c r="AR58" i="142"/>
  <c r="AQ58" i="142"/>
  <c r="AT57" i="142"/>
  <c r="AS57" i="142"/>
  <c r="AR57" i="142"/>
  <c r="AQ57" i="142"/>
  <c r="AT56" i="142"/>
  <c r="AS56" i="142"/>
  <c r="AR56" i="142"/>
  <c r="AQ56" i="142"/>
  <c r="AT55" i="142"/>
  <c r="AS55" i="142"/>
  <c r="AR55" i="142"/>
  <c r="AQ55" i="142"/>
  <c r="AT54" i="142"/>
  <c r="AS54" i="142"/>
  <c r="AR54" i="142"/>
  <c r="AQ54" i="142"/>
  <c r="AT53" i="142"/>
  <c r="AS53" i="142"/>
  <c r="AR53" i="142"/>
  <c r="AQ53" i="142"/>
  <c r="AT52" i="142"/>
  <c r="AS52" i="142"/>
  <c r="AR52" i="142"/>
  <c r="AQ52" i="142"/>
  <c r="AT51" i="142"/>
  <c r="AS51" i="142"/>
  <c r="AR51" i="142"/>
  <c r="AQ51" i="142"/>
  <c r="AT50" i="142"/>
  <c r="AS50" i="142"/>
  <c r="AR50" i="142"/>
  <c r="AQ50" i="142"/>
  <c r="AT49" i="142"/>
  <c r="AS49" i="142"/>
  <c r="AR49" i="142"/>
  <c r="AQ49" i="142"/>
  <c r="AT48" i="142"/>
  <c r="AS48" i="142"/>
  <c r="AR48" i="142"/>
  <c r="AQ48" i="142"/>
  <c r="AT47" i="142"/>
  <c r="AS47" i="142"/>
  <c r="AR47" i="142"/>
  <c r="AQ47" i="142"/>
  <c r="AT46" i="142"/>
  <c r="AS46" i="142"/>
  <c r="AR46" i="142"/>
  <c r="AQ46" i="142"/>
  <c r="AT45" i="142"/>
  <c r="AS45" i="142"/>
  <c r="AR45" i="142"/>
  <c r="AQ45" i="142"/>
  <c r="AT44" i="142"/>
  <c r="AS44" i="142"/>
  <c r="AR44" i="142"/>
  <c r="AQ44" i="142"/>
  <c r="AT43" i="142"/>
  <c r="AS43" i="142"/>
  <c r="AR43" i="142"/>
  <c r="AQ43" i="142"/>
  <c r="AT42" i="142"/>
  <c r="AS42" i="142"/>
  <c r="AR42" i="142"/>
  <c r="AQ42" i="142"/>
  <c r="AT41" i="142"/>
  <c r="AS41" i="142"/>
  <c r="AR41" i="142"/>
  <c r="AQ41" i="142"/>
  <c r="AT40" i="142"/>
  <c r="AS40" i="142"/>
  <c r="AR40" i="142"/>
  <c r="AQ40" i="142"/>
  <c r="AT39" i="142"/>
  <c r="AS39" i="142"/>
  <c r="AR39" i="142"/>
  <c r="AQ39" i="142"/>
  <c r="AT38" i="142"/>
  <c r="AS38" i="142"/>
  <c r="AR38" i="142"/>
  <c r="AQ38" i="142"/>
  <c r="AT37" i="142"/>
  <c r="AS37" i="142"/>
  <c r="AR37" i="142"/>
  <c r="AQ37" i="142"/>
  <c r="AT36" i="142"/>
  <c r="AS36" i="142"/>
  <c r="AR36" i="142"/>
  <c r="AQ36" i="142"/>
  <c r="AT35" i="142"/>
  <c r="AS35" i="142"/>
  <c r="AR35" i="142"/>
  <c r="AQ35" i="142"/>
  <c r="AT34" i="142"/>
  <c r="AS34" i="142"/>
  <c r="AR34" i="142"/>
  <c r="AQ34" i="142"/>
  <c r="AT33" i="142"/>
  <c r="AS33" i="142"/>
  <c r="AR33" i="142"/>
  <c r="AQ33" i="142"/>
  <c r="AT32" i="142"/>
  <c r="AS32" i="142"/>
  <c r="AR32" i="142"/>
  <c r="AQ32" i="142"/>
  <c r="AT31" i="142"/>
  <c r="AS31" i="142"/>
  <c r="AR31" i="142"/>
  <c r="AQ31" i="142"/>
  <c r="AT30" i="142"/>
  <c r="AS30" i="142"/>
  <c r="AR30" i="142"/>
  <c r="AQ30" i="142"/>
  <c r="AT29" i="142"/>
  <c r="AS29" i="142"/>
  <c r="AR29" i="142"/>
  <c r="AQ29" i="142"/>
  <c r="AT28" i="142"/>
  <c r="AS28" i="142"/>
  <c r="AR28" i="142"/>
  <c r="AQ28" i="142"/>
  <c r="AT27" i="142"/>
  <c r="AS27" i="142"/>
  <c r="AR27" i="142"/>
  <c r="AQ27" i="142"/>
  <c r="AT26" i="142"/>
  <c r="AS26" i="142"/>
  <c r="AR26" i="142"/>
  <c r="AQ26" i="142"/>
  <c r="AT25" i="142"/>
  <c r="AS25" i="142"/>
  <c r="AR25" i="142"/>
  <c r="AQ25" i="142"/>
  <c r="AT24" i="142"/>
  <c r="AS24" i="142"/>
  <c r="AR24" i="142"/>
  <c r="AQ24" i="142"/>
  <c r="AT23" i="142"/>
  <c r="AS23" i="142"/>
  <c r="AR23" i="142"/>
  <c r="AQ23" i="142"/>
  <c r="AT22" i="142"/>
  <c r="AS22" i="142"/>
  <c r="AR22" i="142"/>
  <c r="AQ22" i="142"/>
  <c r="AT21" i="142"/>
  <c r="AS21" i="142"/>
  <c r="AR21" i="142"/>
  <c r="AQ21" i="142"/>
  <c r="AT20" i="142"/>
  <c r="AS20" i="142"/>
  <c r="AR20" i="142"/>
  <c r="AQ20" i="142"/>
  <c r="AT19" i="142"/>
  <c r="AS19" i="142"/>
  <c r="AR19" i="142"/>
  <c r="AQ19" i="142"/>
  <c r="AT18" i="142"/>
  <c r="AS18" i="142"/>
  <c r="AR18" i="142"/>
  <c r="AQ18" i="142"/>
  <c r="AT17" i="142"/>
  <c r="AS17" i="142"/>
  <c r="AR17" i="142"/>
  <c r="AQ17" i="142"/>
  <c r="AT16" i="142"/>
  <c r="AS16" i="142"/>
  <c r="AR16" i="142"/>
  <c r="AQ16" i="142"/>
  <c r="AT15" i="142"/>
  <c r="AS15" i="142"/>
  <c r="AR15" i="142"/>
  <c r="AQ15" i="142"/>
  <c r="AT14" i="142"/>
  <c r="AS14" i="142"/>
  <c r="AR14" i="142"/>
  <c r="AQ14" i="142"/>
  <c r="AT13" i="142"/>
  <c r="AS13" i="142"/>
  <c r="AR13" i="142"/>
  <c r="AQ13" i="142"/>
  <c r="AT12" i="142"/>
  <c r="AS12" i="142"/>
  <c r="AR12" i="142"/>
  <c r="AQ12" i="142"/>
  <c r="AT11" i="142"/>
  <c r="AS11" i="142"/>
  <c r="AR11" i="142"/>
  <c r="AQ11" i="142"/>
  <c r="AT10" i="142"/>
  <c r="AS10" i="142"/>
  <c r="AR10" i="142"/>
  <c r="AQ10" i="142"/>
  <c r="AT9" i="142"/>
  <c r="AS9" i="142"/>
  <c r="AR9" i="142"/>
  <c r="AQ9" i="142"/>
  <c r="AT8" i="142"/>
  <c r="AS8" i="142"/>
  <c r="AR8" i="142"/>
  <c r="AT217" i="121"/>
  <c r="AS217" i="121"/>
  <c r="AR217" i="121"/>
  <c r="AQ217" i="121"/>
  <c r="AT216" i="121"/>
  <c r="AS216" i="121"/>
  <c r="AR216" i="121"/>
  <c r="AQ216" i="121"/>
  <c r="AT215" i="121"/>
  <c r="AS215" i="121"/>
  <c r="AR215" i="121"/>
  <c r="AQ215" i="121"/>
  <c r="AT214" i="121"/>
  <c r="AS214" i="121"/>
  <c r="AR214" i="121"/>
  <c r="AQ214" i="121"/>
  <c r="AT213" i="121"/>
  <c r="AS213" i="121"/>
  <c r="AR213" i="121"/>
  <c r="AQ213" i="121"/>
  <c r="AT212" i="121"/>
  <c r="AS212" i="121"/>
  <c r="AR212" i="121"/>
  <c r="AQ212" i="121"/>
  <c r="AT211" i="121"/>
  <c r="AS211" i="121"/>
  <c r="AR211" i="121"/>
  <c r="AQ211" i="121"/>
  <c r="AT210" i="121"/>
  <c r="AS210" i="121"/>
  <c r="AR210" i="121"/>
  <c r="AQ210" i="121"/>
  <c r="AT209" i="121"/>
  <c r="AS209" i="121"/>
  <c r="AR209" i="121"/>
  <c r="AQ209" i="121"/>
  <c r="AT208" i="121"/>
  <c r="AS208" i="121"/>
  <c r="AR208" i="121"/>
  <c r="AQ208" i="121"/>
  <c r="AT207" i="121"/>
  <c r="AS207" i="121"/>
  <c r="AR207" i="121"/>
  <c r="AQ207" i="121"/>
  <c r="AT206" i="121"/>
  <c r="AS206" i="121"/>
  <c r="AR206" i="121"/>
  <c r="AQ206" i="121"/>
  <c r="AT205" i="121"/>
  <c r="AS205" i="121"/>
  <c r="AR205" i="121"/>
  <c r="AQ205" i="121"/>
  <c r="AT204" i="121"/>
  <c r="AS204" i="121"/>
  <c r="AR204" i="121"/>
  <c r="AQ204" i="121"/>
  <c r="AT203" i="121"/>
  <c r="AS203" i="121"/>
  <c r="AR203" i="121"/>
  <c r="AQ203" i="121"/>
  <c r="AT202" i="121"/>
  <c r="AS202" i="121"/>
  <c r="AR202" i="121"/>
  <c r="AQ202" i="121"/>
  <c r="AT201" i="121"/>
  <c r="AS201" i="121"/>
  <c r="AR201" i="121"/>
  <c r="AQ201" i="121"/>
  <c r="AT200" i="121"/>
  <c r="AS200" i="121"/>
  <c r="AR200" i="121"/>
  <c r="AQ200" i="121"/>
  <c r="AT199" i="121"/>
  <c r="AS199" i="121"/>
  <c r="AR199" i="121"/>
  <c r="AQ199" i="121"/>
  <c r="AT198" i="121"/>
  <c r="AS198" i="121"/>
  <c r="AR198" i="121"/>
  <c r="AQ198" i="121"/>
  <c r="AT197" i="121"/>
  <c r="AS197" i="121"/>
  <c r="AR197" i="121"/>
  <c r="AQ197" i="121"/>
  <c r="AT196" i="121"/>
  <c r="AS196" i="121"/>
  <c r="AR196" i="121"/>
  <c r="AQ196" i="121"/>
  <c r="AT195" i="121"/>
  <c r="AS195" i="121"/>
  <c r="AR195" i="121"/>
  <c r="AQ195" i="121"/>
  <c r="AT194" i="121"/>
  <c r="AS194" i="121"/>
  <c r="AR194" i="121"/>
  <c r="AQ194" i="121"/>
  <c r="AT193" i="121"/>
  <c r="AS193" i="121"/>
  <c r="AR193" i="121"/>
  <c r="AQ193" i="121"/>
  <c r="AT192" i="121"/>
  <c r="AS192" i="121"/>
  <c r="AR192" i="121"/>
  <c r="AQ192" i="121"/>
  <c r="AT191" i="121"/>
  <c r="AS191" i="121"/>
  <c r="AR191" i="121"/>
  <c r="AQ191" i="121"/>
  <c r="AT190" i="121"/>
  <c r="AS190" i="121"/>
  <c r="AR190" i="121"/>
  <c r="AQ190" i="121"/>
  <c r="AT189" i="121"/>
  <c r="AS189" i="121"/>
  <c r="AR189" i="121"/>
  <c r="AQ189" i="121"/>
  <c r="AT188" i="121"/>
  <c r="AS188" i="121"/>
  <c r="AR188" i="121"/>
  <c r="AQ188" i="121"/>
  <c r="AT187" i="121"/>
  <c r="AS187" i="121"/>
  <c r="AR187" i="121"/>
  <c r="AQ187" i="121"/>
  <c r="AT186" i="121"/>
  <c r="AS186" i="121"/>
  <c r="AR186" i="121"/>
  <c r="AQ186" i="121"/>
  <c r="AT185" i="121"/>
  <c r="AS185" i="121"/>
  <c r="AR185" i="121"/>
  <c r="AQ185" i="121"/>
  <c r="AT184" i="121"/>
  <c r="AS184" i="121"/>
  <c r="AR184" i="121"/>
  <c r="AQ184" i="121"/>
  <c r="AT183" i="121"/>
  <c r="AS183" i="121"/>
  <c r="AR183" i="121"/>
  <c r="AQ183" i="121"/>
  <c r="AT182" i="121"/>
  <c r="AS182" i="121"/>
  <c r="AR182" i="121"/>
  <c r="AQ182" i="121"/>
  <c r="AT181" i="121"/>
  <c r="AS181" i="121"/>
  <c r="AR181" i="121"/>
  <c r="AQ181" i="121"/>
  <c r="AT180" i="121"/>
  <c r="AS180" i="121"/>
  <c r="AR180" i="121"/>
  <c r="AQ180" i="121"/>
  <c r="AT179" i="121"/>
  <c r="AS179" i="121"/>
  <c r="AR179" i="121"/>
  <c r="AQ179" i="121"/>
  <c r="AT178" i="121"/>
  <c r="AS178" i="121"/>
  <c r="AR178" i="121"/>
  <c r="AQ178" i="121"/>
  <c r="AT177" i="121"/>
  <c r="AS177" i="121"/>
  <c r="AR177" i="121"/>
  <c r="AQ177" i="121"/>
  <c r="AT176" i="121"/>
  <c r="AS176" i="121"/>
  <c r="AR176" i="121"/>
  <c r="AQ176" i="121"/>
  <c r="AT175" i="121"/>
  <c r="AS175" i="121"/>
  <c r="AR175" i="121"/>
  <c r="AQ175" i="121"/>
  <c r="AT174" i="121"/>
  <c r="AS174" i="121"/>
  <c r="AR174" i="121"/>
  <c r="AQ174" i="121"/>
  <c r="AT173" i="121"/>
  <c r="AS173" i="121"/>
  <c r="AR173" i="121"/>
  <c r="AQ173" i="121"/>
  <c r="AT172" i="121"/>
  <c r="AS172" i="121"/>
  <c r="AR172" i="121"/>
  <c r="AQ172" i="121"/>
  <c r="AT171" i="121"/>
  <c r="AS171" i="121"/>
  <c r="AR171" i="121"/>
  <c r="AQ171" i="121"/>
  <c r="AT170" i="121"/>
  <c r="AS170" i="121"/>
  <c r="AR170" i="121"/>
  <c r="AQ170" i="121"/>
  <c r="AT169" i="121"/>
  <c r="AS169" i="121"/>
  <c r="AR169" i="121"/>
  <c r="AQ169" i="121"/>
  <c r="AT168" i="121"/>
  <c r="AS168" i="121"/>
  <c r="AR168" i="121"/>
  <c r="AQ168" i="121"/>
  <c r="AT167" i="121"/>
  <c r="AS167" i="121"/>
  <c r="AR167" i="121"/>
  <c r="AQ167" i="121"/>
  <c r="AT166" i="121"/>
  <c r="AS166" i="121"/>
  <c r="AR166" i="121"/>
  <c r="AQ166" i="121"/>
  <c r="AT165" i="121"/>
  <c r="AS165" i="121"/>
  <c r="AR165" i="121"/>
  <c r="AQ165" i="121"/>
  <c r="AT164" i="121"/>
  <c r="AS164" i="121"/>
  <c r="AR164" i="121"/>
  <c r="AQ164" i="121"/>
  <c r="AT163" i="121"/>
  <c r="AS163" i="121"/>
  <c r="AR163" i="121"/>
  <c r="AQ163" i="121"/>
  <c r="AT162" i="121"/>
  <c r="AS162" i="121"/>
  <c r="AR162" i="121"/>
  <c r="AQ162" i="121"/>
  <c r="AT161" i="121"/>
  <c r="AS161" i="121"/>
  <c r="AR161" i="121"/>
  <c r="AQ161" i="121"/>
  <c r="AT160" i="121"/>
  <c r="AS160" i="121"/>
  <c r="AR160" i="121"/>
  <c r="AQ160" i="121"/>
  <c r="AT159" i="121"/>
  <c r="AS159" i="121"/>
  <c r="AR159" i="121"/>
  <c r="AQ159" i="121"/>
  <c r="AT158" i="121"/>
  <c r="AS158" i="121"/>
  <c r="AR158" i="121"/>
  <c r="AQ158" i="121"/>
  <c r="AT157" i="121"/>
  <c r="AS157" i="121"/>
  <c r="AR157" i="121"/>
  <c r="AQ157" i="121"/>
  <c r="AT156" i="121"/>
  <c r="AS156" i="121"/>
  <c r="AR156" i="121"/>
  <c r="AQ156" i="121"/>
  <c r="AT155" i="121"/>
  <c r="AS155" i="121"/>
  <c r="AR155" i="121"/>
  <c r="AQ155" i="121"/>
  <c r="AT154" i="121"/>
  <c r="AS154" i="121"/>
  <c r="AR154" i="121"/>
  <c r="AQ154" i="121"/>
  <c r="AT153" i="121"/>
  <c r="AS153" i="121"/>
  <c r="AR153" i="121"/>
  <c r="AQ153" i="121"/>
  <c r="AT152" i="121"/>
  <c r="AS152" i="121"/>
  <c r="AR152" i="121"/>
  <c r="AQ152" i="121"/>
  <c r="AT151" i="121"/>
  <c r="AS151" i="121"/>
  <c r="AR151" i="121"/>
  <c r="AQ151" i="121"/>
  <c r="AT150" i="121"/>
  <c r="AS150" i="121"/>
  <c r="AR150" i="121"/>
  <c r="AQ150" i="121"/>
  <c r="AT149" i="121"/>
  <c r="AS149" i="121"/>
  <c r="AR149" i="121"/>
  <c r="AQ149" i="121"/>
  <c r="AT148" i="121"/>
  <c r="AS148" i="121"/>
  <c r="AR148" i="121"/>
  <c r="AQ148" i="121"/>
  <c r="AT147" i="121"/>
  <c r="AS147" i="121"/>
  <c r="AR147" i="121"/>
  <c r="AQ147" i="121"/>
  <c r="AT146" i="121"/>
  <c r="AS146" i="121"/>
  <c r="AR146" i="121"/>
  <c r="AQ146" i="121"/>
  <c r="AT145" i="121"/>
  <c r="AS145" i="121"/>
  <c r="AR145" i="121"/>
  <c r="AQ145" i="121"/>
  <c r="AT144" i="121"/>
  <c r="AS144" i="121"/>
  <c r="AR144" i="121"/>
  <c r="AQ144" i="121"/>
  <c r="AT143" i="121"/>
  <c r="AS143" i="121"/>
  <c r="AR143" i="121"/>
  <c r="AQ143" i="121"/>
  <c r="AT142" i="121"/>
  <c r="AS142" i="121"/>
  <c r="AR142" i="121"/>
  <c r="AQ142" i="121"/>
  <c r="AT141" i="121"/>
  <c r="AS141" i="121"/>
  <c r="AR141" i="121"/>
  <c r="AQ141" i="121"/>
  <c r="AT140" i="121"/>
  <c r="AS140" i="121"/>
  <c r="AR140" i="121"/>
  <c r="AQ140" i="121"/>
  <c r="AT139" i="121"/>
  <c r="AS139" i="121"/>
  <c r="AR139" i="121"/>
  <c r="AQ139" i="121"/>
  <c r="AT138" i="121"/>
  <c r="AS138" i="121"/>
  <c r="AR138" i="121"/>
  <c r="AQ138" i="121"/>
  <c r="AT137" i="121"/>
  <c r="AS137" i="121"/>
  <c r="AR137" i="121"/>
  <c r="AQ137" i="121"/>
  <c r="AT136" i="121"/>
  <c r="AS136" i="121"/>
  <c r="AR136" i="121"/>
  <c r="AQ136" i="121"/>
  <c r="AT135" i="121"/>
  <c r="AS135" i="121"/>
  <c r="AR135" i="121"/>
  <c r="AQ135" i="121"/>
  <c r="AT134" i="121"/>
  <c r="AS134" i="121"/>
  <c r="AR134" i="121"/>
  <c r="AQ134" i="121"/>
  <c r="AT133" i="121"/>
  <c r="AS133" i="121"/>
  <c r="AR133" i="121"/>
  <c r="AQ133" i="121"/>
  <c r="AT132" i="121"/>
  <c r="AS132" i="121"/>
  <c r="AR132" i="121"/>
  <c r="AQ132" i="121"/>
  <c r="AT131" i="121"/>
  <c r="AS131" i="121"/>
  <c r="AR131" i="121"/>
  <c r="AQ131" i="121"/>
  <c r="AT130" i="121"/>
  <c r="AS130" i="121"/>
  <c r="AR130" i="121"/>
  <c r="AQ130" i="121"/>
  <c r="AT129" i="121"/>
  <c r="AS129" i="121"/>
  <c r="AR129" i="121"/>
  <c r="AQ129" i="121"/>
  <c r="AT128" i="121"/>
  <c r="AS128" i="121"/>
  <c r="AR128" i="121"/>
  <c r="AQ128" i="121"/>
  <c r="AT127" i="121"/>
  <c r="AS127" i="121"/>
  <c r="AR127" i="121"/>
  <c r="AQ127" i="121"/>
  <c r="AT126" i="121"/>
  <c r="AS126" i="121"/>
  <c r="AR126" i="121"/>
  <c r="AQ126" i="121"/>
  <c r="AT125" i="121"/>
  <c r="AS125" i="121"/>
  <c r="AR125" i="121"/>
  <c r="AQ125" i="121"/>
  <c r="AT124" i="121"/>
  <c r="AS124" i="121"/>
  <c r="AR124" i="121"/>
  <c r="AQ124" i="121"/>
  <c r="AT123" i="121"/>
  <c r="AS123" i="121"/>
  <c r="AR123" i="121"/>
  <c r="AQ123" i="121"/>
  <c r="AT122" i="121"/>
  <c r="AS122" i="121"/>
  <c r="AR122" i="121"/>
  <c r="AQ122" i="121"/>
  <c r="AT121" i="121"/>
  <c r="AS121" i="121"/>
  <c r="AR121" i="121"/>
  <c r="AQ121" i="121"/>
  <c r="AT120" i="121"/>
  <c r="AS120" i="121"/>
  <c r="AR120" i="121"/>
  <c r="AQ120" i="121"/>
  <c r="AT119" i="121"/>
  <c r="AS119" i="121"/>
  <c r="AR119" i="121"/>
  <c r="AQ119" i="121"/>
  <c r="AT118" i="121"/>
  <c r="AS118" i="121"/>
  <c r="AR118" i="121"/>
  <c r="AQ118" i="121"/>
  <c r="AT117" i="121"/>
  <c r="AS117" i="121"/>
  <c r="AR117" i="121"/>
  <c r="AQ117" i="121"/>
  <c r="AT116" i="121"/>
  <c r="AS116" i="121"/>
  <c r="AR116" i="121"/>
  <c r="AQ116" i="121"/>
  <c r="AT115" i="121"/>
  <c r="AS115" i="121"/>
  <c r="AR115" i="121"/>
  <c r="AQ115" i="121"/>
  <c r="AT114" i="121"/>
  <c r="AS114" i="121"/>
  <c r="AR114" i="121"/>
  <c r="AQ114" i="121"/>
  <c r="AT113" i="121"/>
  <c r="AS113" i="121"/>
  <c r="AR113" i="121"/>
  <c r="AQ113" i="121"/>
  <c r="AT112" i="121"/>
  <c r="AS112" i="121"/>
  <c r="AR112" i="121"/>
  <c r="AQ112" i="121"/>
  <c r="AT111" i="121"/>
  <c r="AS111" i="121"/>
  <c r="AR111" i="121"/>
  <c r="AQ111" i="121"/>
  <c r="AT110" i="121"/>
  <c r="AS110" i="121"/>
  <c r="AR110" i="121"/>
  <c r="AQ110" i="121"/>
  <c r="AT109" i="121"/>
  <c r="AS109" i="121"/>
  <c r="AR109" i="121"/>
  <c r="AQ109" i="121"/>
  <c r="AT108" i="121"/>
  <c r="AS108" i="121"/>
  <c r="AR108" i="121"/>
  <c r="AQ108" i="121"/>
  <c r="AT107" i="121"/>
  <c r="AS107" i="121"/>
  <c r="AR107" i="121"/>
  <c r="AQ107" i="121"/>
  <c r="AT106" i="121"/>
  <c r="AS106" i="121"/>
  <c r="AR106" i="121"/>
  <c r="AQ106" i="121"/>
  <c r="AT105" i="121"/>
  <c r="AS105" i="121"/>
  <c r="AR105" i="121"/>
  <c r="AQ105" i="121"/>
  <c r="AT104" i="121"/>
  <c r="AS104" i="121"/>
  <c r="AR104" i="121"/>
  <c r="AQ104" i="121"/>
  <c r="AT103" i="121"/>
  <c r="AS103" i="121"/>
  <c r="AR103" i="121"/>
  <c r="AQ103" i="121"/>
  <c r="AT102" i="121"/>
  <c r="AS102" i="121"/>
  <c r="AR102" i="121"/>
  <c r="AQ102" i="121"/>
  <c r="AT101" i="121"/>
  <c r="AS101" i="121"/>
  <c r="AR101" i="121"/>
  <c r="AQ101" i="121"/>
  <c r="AT100" i="121"/>
  <c r="AS100" i="121"/>
  <c r="AR100" i="121"/>
  <c r="AQ100" i="121"/>
  <c r="AT99" i="121"/>
  <c r="AS99" i="121"/>
  <c r="AR99" i="121"/>
  <c r="AQ99" i="121"/>
  <c r="AT98" i="121"/>
  <c r="AS98" i="121"/>
  <c r="AR98" i="121"/>
  <c r="AQ98" i="121"/>
  <c r="AT97" i="121"/>
  <c r="AS97" i="121"/>
  <c r="AR97" i="121"/>
  <c r="AQ97" i="121"/>
  <c r="AT96" i="121"/>
  <c r="AS96" i="121"/>
  <c r="AR96" i="121"/>
  <c r="AQ96" i="121"/>
  <c r="AT95" i="121"/>
  <c r="AS95" i="121"/>
  <c r="AR95" i="121"/>
  <c r="AQ95" i="121"/>
  <c r="AT94" i="121"/>
  <c r="AS94" i="121"/>
  <c r="AR94" i="121"/>
  <c r="AQ94" i="121"/>
  <c r="AT93" i="121"/>
  <c r="AS93" i="121"/>
  <c r="AR93" i="121"/>
  <c r="AQ93" i="121"/>
  <c r="AT92" i="121"/>
  <c r="AS92" i="121"/>
  <c r="AR92" i="121"/>
  <c r="AQ92" i="121"/>
  <c r="AT91" i="121"/>
  <c r="AS91" i="121"/>
  <c r="AR91" i="121"/>
  <c r="AQ91" i="121"/>
  <c r="AT90" i="121"/>
  <c r="AS90" i="121"/>
  <c r="AR90" i="121"/>
  <c r="AQ90" i="121"/>
  <c r="AT89" i="121"/>
  <c r="AS89" i="121"/>
  <c r="AR89" i="121"/>
  <c r="AQ89" i="121"/>
  <c r="AT88" i="121"/>
  <c r="AS88" i="121"/>
  <c r="AR88" i="121"/>
  <c r="AQ88" i="121"/>
  <c r="AT87" i="121"/>
  <c r="AS87" i="121"/>
  <c r="AR87" i="121"/>
  <c r="AQ87" i="121"/>
  <c r="AT86" i="121"/>
  <c r="AS86" i="121"/>
  <c r="AR86" i="121"/>
  <c r="AQ86" i="121"/>
  <c r="AT85" i="121"/>
  <c r="AS85" i="121"/>
  <c r="AR85" i="121"/>
  <c r="AQ85" i="121"/>
  <c r="AT84" i="121"/>
  <c r="AS84" i="121"/>
  <c r="AR84" i="121"/>
  <c r="AQ84" i="121"/>
  <c r="AT83" i="121"/>
  <c r="AS83" i="121"/>
  <c r="AR83" i="121"/>
  <c r="AQ83" i="121"/>
  <c r="AT82" i="121"/>
  <c r="AS82" i="121"/>
  <c r="AR82" i="121"/>
  <c r="AQ82" i="121"/>
  <c r="AT81" i="121"/>
  <c r="AS81" i="121"/>
  <c r="AR81" i="121"/>
  <c r="AQ81" i="121"/>
  <c r="AT80" i="121"/>
  <c r="AS80" i="121"/>
  <c r="AR80" i="121"/>
  <c r="AQ80" i="121"/>
  <c r="AT79" i="121"/>
  <c r="AS79" i="121"/>
  <c r="AR79" i="121"/>
  <c r="AQ79" i="121"/>
  <c r="AT78" i="121"/>
  <c r="AS78" i="121"/>
  <c r="AR78" i="121"/>
  <c r="AQ78" i="121"/>
  <c r="AT77" i="121"/>
  <c r="AS77" i="121"/>
  <c r="AR77" i="121"/>
  <c r="AQ77" i="121"/>
  <c r="AT76" i="121"/>
  <c r="AS76" i="121"/>
  <c r="AR76" i="121"/>
  <c r="AQ76" i="121"/>
  <c r="AT75" i="121"/>
  <c r="AS75" i="121"/>
  <c r="AR75" i="121"/>
  <c r="AQ75" i="121"/>
  <c r="AT74" i="121"/>
  <c r="AS74" i="121"/>
  <c r="AR74" i="121"/>
  <c r="AQ74" i="121"/>
  <c r="AT73" i="121"/>
  <c r="AS73" i="121"/>
  <c r="AR73" i="121"/>
  <c r="AQ73" i="121"/>
  <c r="AT72" i="121"/>
  <c r="AS72" i="121"/>
  <c r="AR72" i="121"/>
  <c r="AQ72" i="121"/>
  <c r="AT71" i="121"/>
  <c r="AS71" i="121"/>
  <c r="AR71" i="121"/>
  <c r="AQ71" i="121"/>
  <c r="AT70" i="121"/>
  <c r="AS70" i="121"/>
  <c r="AR70" i="121"/>
  <c r="AQ70" i="121"/>
  <c r="AT69" i="121"/>
  <c r="AS69" i="121"/>
  <c r="AR69" i="121"/>
  <c r="AQ69" i="121"/>
  <c r="AT68" i="121"/>
  <c r="AS68" i="121"/>
  <c r="AR68" i="121"/>
  <c r="AQ68" i="121"/>
  <c r="AT67" i="121"/>
  <c r="AS67" i="121"/>
  <c r="AR67" i="121"/>
  <c r="AQ67" i="121"/>
  <c r="AT66" i="121"/>
  <c r="AS66" i="121"/>
  <c r="AR66" i="121"/>
  <c r="AQ66" i="121"/>
  <c r="AT65" i="121"/>
  <c r="AS65" i="121"/>
  <c r="AR65" i="121"/>
  <c r="AQ65" i="121"/>
  <c r="AT64" i="121"/>
  <c r="AS64" i="121"/>
  <c r="AR64" i="121"/>
  <c r="AQ64" i="121"/>
  <c r="AT63" i="121"/>
  <c r="AS63" i="121"/>
  <c r="AR63" i="121"/>
  <c r="AQ63" i="121"/>
  <c r="AT62" i="121"/>
  <c r="AS62" i="121"/>
  <c r="AR62" i="121"/>
  <c r="AQ62" i="121"/>
  <c r="AT61" i="121"/>
  <c r="AS61" i="121"/>
  <c r="AR61" i="121"/>
  <c r="AQ61" i="121"/>
  <c r="AT60" i="121"/>
  <c r="AS60" i="121"/>
  <c r="AR60" i="121"/>
  <c r="AQ60" i="121"/>
  <c r="AT59" i="121"/>
  <c r="AS59" i="121"/>
  <c r="AR59" i="121"/>
  <c r="AQ59" i="121"/>
  <c r="AT58" i="121"/>
  <c r="AS58" i="121"/>
  <c r="AR58" i="121"/>
  <c r="AQ58" i="121"/>
  <c r="AT57" i="121"/>
  <c r="AS57" i="121"/>
  <c r="AR57" i="121"/>
  <c r="AQ57" i="121"/>
  <c r="AT56" i="121"/>
  <c r="AS56" i="121"/>
  <c r="AR56" i="121"/>
  <c r="AQ56" i="121"/>
  <c r="AT55" i="121"/>
  <c r="AS55" i="121"/>
  <c r="AR55" i="121"/>
  <c r="AQ55" i="121"/>
  <c r="AT54" i="121"/>
  <c r="AS54" i="121"/>
  <c r="AR54" i="121"/>
  <c r="AQ54" i="121"/>
  <c r="AT53" i="121"/>
  <c r="AS53" i="121"/>
  <c r="AR53" i="121"/>
  <c r="AQ53" i="121"/>
  <c r="AT52" i="121"/>
  <c r="AS52" i="121"/>
  <c r="AR52" i="121"/>
  <c r="AQ52" i="121"/>
  <c r="AT51" i="121"/>
  <c r="AS51" i="121"/>
  <c r="AR51" i="121"/>
  <c r="AQ51" i="121"/>
  <c r="AT50" i="121"/>
  <c r="AS50" i="121"/>
  <c r="AR50" i="121"/>
  <c r="AQ50" i="121"/>
  <c r="AT49" i="121"/>
  <c r="AS49" i="121"/>
  <c r="AR49" i="121"/>
  <c r="AQ49" i="121"/>
  <c r="AT48" i="121"/>
  <c r="AS48" i="121"/>
  <c r="AR48" i="121"/>
  <c r="AQ48" i="121"/>
  <c r="AT47" i="121"/>
  <c r="AS47" i="121"/>
  <c r="AR47" i="121"/>
  <c r="AQ47" i="121"/>
  <c r="AT46" i="121"/>
  <c r="AS46" i="121"/>
  <c r="AR46" i="121"/>
  <c r="AQ46" i="121"/>
  <c r="AT45" i="121"/>
  <c r="AS45" i="121"/>
  <c r="AR45" i="121"/>
  <c r="AQ45" i="121"/>
  <c r="AT44" i="121"/>
  <c r="AS44" i="121"/>
  <c r="AR44" i="121"/>
  <c r="AQ44" i="121"/>
  <c r="AT43" i="121"/>
  <c r="AS43" i="121"/>
  <c r="AR43" i="121"/>
  <c r="AQ43" i="121"/>
  <c r="AT42" i="121"/>
  <c r="AS42" i="121"/>
  <c r="AR42" i="121"/>
  <c r="AQ42" i="121"/>
  <c r="AT41" i="121"/>
  <c r="AS41" i="121"/>
  <c r="AR41" i="121"/>
  <c r="AQ41" i="121"/>
  <c r="AT40" i="121"/>
  <c r="AS40" i="121"/>
  <c r="AR40" i="121"/>
  <c r="AQ40" i="121"/>
  <c r="AT39" i="121"/>
  <c r="AS39" i="121"/>
  <c r="AR39" i="121"/>
  <c r="AQ39" i="121"/>
  <c r="AT38" i="121"/>
  <c r="AS38" i="121"/>
  <c r="AR38" i="121"/>
  <c r="AQ38" i="121"/>
  <c r="AT37" i="121"/>
  <c r="AS37" i="121"/>
  <c r="AR37" i="121"/>
  <c r="AQ37" i="121"/>
  <c r="AT36" i="121"/>
  <c r="AS36" i="121"/>
  <c r="AR36" i="121"/>
  <c r="AQ36" i="121"/>
  <c r="AT35" i="121"/>
  <c r="AS35" i="121"/>
  <c r="AR35" i="121"/>
  <c r="AQ35" i="121"/>
  <c r="AT34" i="121"/>
  <c r="AS34" i="121"/>
  <c r="AR34" i="121"/>
  <c r="AQ34" i="121"/>
  <c r="AT33" i="121"/>
  <c r="AS33" i="121"/>
  <c r="AR33" i="121"/>
  <c r="AQ33" i="121"/>
  <c r="AT32" i="121"/>
  <c r="AS32" i="121"/>
  <c r="AR32" i="121"/>
  <c r="AQ32" i="121"/>
  <c r="AT31" i="121"/>
  <c r="AS31" i="121"/>
  <c r="AR31" i="121"/>
  <c r="AQ31" i="121"/>
  <c r="AT30" i="121"/>
  <c r="AS30" i="121"/>
  <c r="AR30" i="121"/>
  <c r="AQ30" i="121"/>
  <c r="AT29" i="121"/>
  <c r="AS29" i="121"/>
  <c r="AR29" i="121"/>
  <c r="AQ29" i="121"/>
  <c r="AT28" i="121"/>
  <c r="AS28" i="121"/>
  <c r="AR28" i="121"/>
  <c r="AQ28" i="121"/>
  <c r="AT27" i="121"/>
  <c r="AS27" i="121"/>
  <c r="AR27" i="121"/>
  <c r="AQ27" i="121"/>
  <c r="AT26" i="121"/>
  <c r="AS26" i="121"/>
  <c r="AR26" i="121"/>
  <c r="AQ26" i="121"/>
  <c r="AT25" i="121"/>
  <c r="AS25" i="121"/>
  <c r="AR25" i="121"/>
  <c r="AQ25" i="121"/>
  <c r="AT24" i="121"/>
  <c r="AS24" i="121"/>
  <c r="AR24" i="121"/>
  <c r="AQ24" i="121"/>
  <c r="AT23" i="121"/>
  <c r="AS23" i="121"/>
  <c r="AR23" i="121"/>
  <c r="AQ23" i="121"/>
  <c r="AT22" i="121"/>
  <c r="AS22" i="121"/>
  <c r="AR22" i="121"/>
  <c r="AQ22" i="121"/>
  <c r="AT21" i="121"/>
  <c r="AS21" i="121"/>
  <c r="AR21" i="121"/>
  <c r="AQ21" i="121"/>
  <c r="AT20" i="121"/>
  <c r="AS20" i="121"/>
  <c r="AR20" i="121"/>
  <c r="AQ20" i="121"/>
  <c r="AT19" i="121"/>
  <c r="AS19" i="121"/>
  <c r="AR19" i="121"/>
  <c r="AQ19" i="121"/>
  <c r="AT18" i="121"/>
  <c r="AS18" i="121"/>
  <c r="AR18" i="121"/>
  <c r="AQ18" i="121"/>
  <c r="AT17" i="121"/>
  <c r="AS17" i="121"/>
  <c r="AR17" i="121"/>
  <c r="AQ17" i="121"/>
  <c r="AT16" i="121"/>
  <c r="AS16" i="121"/>
  <c r="AR16" i="121"/>
  <c r="AQ16" i="121"/>
  <c r="AT15" i="121"/>
  <c r="AS15" i="121"/>
  <c r="AR15" i="121"/>
  <c r="AQ15" i="121"/>
  <c r="AT14" i="121"/>
  <c r="AS14" i="121"/>
  <c r="AR14" i="121"/>
  <c r="AQ14" i="121"/>
  <c r="AT13" i="121"/>
  <c r="AS13" i="121"/>
  <c r="AR13" i="121"/>
  <c r="AQ13" i="121"/>
  <c r="AT12" i="121"/>
  <c r="AS12" i="121"/>
  <c r="AR12" i="121"/>
  <c r="AQ12" i="121"/>
  <c r="AT11" i="121"/>
  <c r="AS11" i="121"/>
  <c r="AR11" i="121"/>
  <c r="AQ11" i="121"/>
  <c r="AT10" i="121"/>
  <c r="AS10" i="121"/>
  <c r="AR10" i="121"/>
  <c r="AQ10" i="121"/>
  <c r="AT9" i="121"/>
  <c r="AS9" i="121"/>
  <c r="AR9" i="121"/>
  <c r="AQ9" i="121"/>
  <c r="AT8" i="121"/>
  <c r="AS8" i="121"/>
  <c r="AR8" i="121"/>
  <c r="AT217" i="126"/>
  <c r="AS217" i="126"/>
  <c r="AR217" i="126"/>
  <c r="AQ217" i="126"/>
  <c r="AT216" i="126"/>
  <c r="AS216" i="126"/>
  <c r="AR216" i="126"/>
  <c r="AQ216" i="126"/>
  <c r="AT215" i="126"/>
  <c r="AS215" i="126"/>
  <c r="AR215" i="126"/>
  <c r="AQ215" i="126"/>
  <c r="AT214" i="126"/>
  <c r="AS214" i="126"/>
  <c r="AR214" i="126"/>
  <c r="AQ214" i="126"/>
  <c r="AT213" i="126"/>
  <c r="AS213" i="126"/>
  <c r="AR213" i="126"/>
  <c r="AQ213" i="126"/>
  <c r="AT212" i="126"/>
  <c r="AS212" i="126"/>
  <c r="AR212" i="126"/>
  <c r="AQ212" i="126"/>
  <c r="AT211" i="126"/>
  <c r="AS211" i="126"/>
  <c r="AR211" i="126"/>
  <c r="AQ211" i="126"/>
  <c r="AT210" i="126"/>
  <c r="AS210" i="126"/>
  <c r="AR210" i="126"/>
  <c r="AQ210" i="126"/>
  <c r="AT209" i="126"/>
  <c r="AS209" i="126"/>
  <c r="AR209" i="126"/>
  <c r="AQ209" i="126"/>
  <c r="AT208" i="126"/>
  <c r="AS208" i="126"/>
  <c r="AR208" i="126"/>
  <c r="AQ208" i="126"/>
  <c r="AT207" i="126"/>
  <c r="AS207" i="126"/>
  <c r="AR207" i="126"/>
  <c r="AQ207" i="126"/>
  <c r="AT206" i="126"/>
  <c r="AS206" i="126"/>
  <c r="AR206" i="126"/>
  <c r="AQ206" i="126"/>
  <c r="AT205" i="126"/>
  <c r="AS205" i="126"/>
  <c r="AR205" i="126"/>
  <c r="AQ205" i="126"/>
  <c r="AT204" i="126"/>
  <c r="AS204" i="126"/>
  <c r="AR204" i="126"/>
  <c r="AQ204" i="126"/>
  <c r="AT203" i="126"/>
  <c r="AS203" i="126"/>
  <c r="AR203" i="126"/>
  <c r="AQ203" i="126"/>
  <c r="AT202" i="126"/>
  <c r="AS202" i="126"/>
  <c r="AR202" i="126"/>
  <c r="AQ202" i="126"/>
  <c r="AT201" i="126"/>
  <c r="AS201" i="126"/>
  <c r="AR201" i="126"/>
  <c r="AQ201" i="126"/>
  <c r="AT200" i="126"/>
  <c r="AS200" i="126"/>
  <c r="AR200" i="126"/>
  <c r="AQ200" i="126"/>
  <c r="AT199" i="126"/>
  <c r="AS199" i="126"/>
  <c r="AR199" i="126"/>
  <c r="AQ199" i="126"/>
  <c r="AT198" i="126"/>
  <c r="AS198" i="126"/>
  <c r="AR198" i="126"/>
  <c r="AQ198" i="126"/>
  <c r="AT197" i="126"/>
  <c r="AS197" i="126"/>
  <c r="AR197" i="126"/>
  <c r="AQ197" i="126"/>
  <c r="AT196" i="126"/>
  <c r="AS196" i="126"/>
  <c r="AR196" i="126"/>
  <c r="AQ196" i="126"/>
  <c r="AT195" i="126"/>
  <c r="AS195" i="126"/>
  <c r="AR195" i="126"/>
  <c r="AQ195" i="126"/>
  <c r="AT194" i="126"/>
  <c r="AS194" i="126"/>
  <c r="AR194" i="126"/>
  <c r="AQ194" i="126"/>
  <c r="AT193" i="126"/>
  <c r="AS193" i="126"/>
  <c r="AR193" i="126"/>
  <c r="AQ193" i="126"/>
  <c r="AT192" i="126"/>
  <c r="AS192" i="126"/>
  <c r="AR192" i="126"/>
  <c r="AQ192" i="126"/>
  <c r="AT191" i="126"/>
  <c r="AS191" i="126"/>
  <c r="AR191" i="126"/>
  <c r="AQ191" i="126"/>
  <c r="AT190" i="126"/>
  <c r="AS190" i="126"/>
  <c r="AR190" i="126"/>
  <c r="AQ190" i="126"/>
  <c r="AT189" i="126"/>
  <c r="AS189" i="126"/>
  <c r="AR189" i="126"/>
  <c r="AQ189" i="126"/>
  <c r="AT188" i="126"/>
  <c r="AS188" i="126"/>
  <c r="AR188" i="126"/>
  <c r="AQ188" i="126"/>
  <c r="AT187" i="126"/>
  <c r="AS187" i="126"/>
  <c r="AR187" i="126"/>
  <c r="AQ187" i="126"/>
  <c r="AT186" i="126"/>
  <c r="AS186" i="126"/>
  <c r="AR186" i="126"/>
  <c r="AQ186" i="126"/>
  <c r="AT185" i="126"/>
  <c r="AS185" i="126"/>
  <c r="AR185" i="126"/>
  <c r="AQ185" i="126"/>
  <c r="AT184" i="126"/>
  <c r="AS184" i="126"/>
  <c r="AR184" i="126"/>
  <c r="AQ184" i="126"/>
  <c r="AT183" i="126"/>
  <c r="AS183" i="126"/>
  <c r="AR183" i="126"/>
  <c r="AQ183" i="126"/>
  <c r="AT182" i="126"/>
  <c r="AS182" i="126"/>
  <c r="AR182" i="126"/>
  <c r="AQ182" i="126"/>
  <c r="AT181" i="126"/>
  <c r="AS181" i="126"/>
  <c r="AR181" i="126"/>
  <c r="AQ181" i="126"/>
  <c r="AT180" i="126"/>
  <c r="AS180" i="126"/>
  <c r="AR180" i="126"/>
  <c r="AQ180" i="126"/>
  <c r="AT179" i="126"/>
  <c r="AS179" i="126"/>
  <c r="AR179" i="126"/>
  <c r="AQ179" i="126"/>
  <c r="AT178" i="126"/>
  <c r="AS178" i="126"/>
  <c r="AR178" i="126"/>
  <c r="AQ178" i="126"/>
  <c r="AT177" i="126"/>
  <c r="AS177" i="126"/>
  <c r="AR177" i="126"/>
  <c r="AQ177" i="126"/>
  <c r="AT176" i="126"/>
  <c r="AS176" i="126"/>
  <c r="AR176" i="126"/>
  <c r="AQ176" i="126"/>
  <c r="AT175" i="126"/>
  <c r="AS175" i="126"/>
  <c r="AR175" i="126"/>
  <c r="AQ175" i="126"/>
  <c r="AT174" i="126"/>
  <c r="AS174" i="126"/>
  <c r="AR174" i="126"/>
  <c r="AQ174" i="126"/>
  <c r="AT173" i="126"/>
  <c r="AS173" i="126"/>
  <c r="AR173" i="126"/>
  <c r="AQ173" i="126"/>
  <c r="AT172" i="126"/>
  <c r="AS172" i="126"/>
  <c r="AR172" i="126"/>
  <c r="AQ172" i="126"/>
  <c r="AT171" i="126"/>
  <c r="AS171" i="126"/>
  <c r="AR171" i="126"/>
  <c r="AQ171" i="126"/>
  <c r="AT170" i="126"/>
  <c r="AS170" i="126"/>
  <c r="AR170" i="126"/>
  <c r="AQ170" i="126"/>
  <c r="AT169" i="126"/>
  <c r="AS169" i="126"/>
  <c r="AR169" i="126"/>
  <c r="AQ169" i="126"/>
  <c r="AT168" i="126"/>
  <c r="AS168" i="126"/>
  <c r="AR168" i="126"/>
  <c r="AQ168" i="126"/>
  <c r="AT167" i="126"/>
  <c r="AS167" i="126"/>
  <c r="AR167" i="126"/>
  <c r="AQ167" i="126"/>
  <c r="AT166" i="126"/>
  <c r="AS166" i="126"/>
  <c r="AR166" i="126"/>
  <c r="AQ166" i="126"/>
  <c r="AT165" i="126"/>
  <c r="AS165" i="126"/>
  <c r="AR165" i="126"/>
  <c r="AQ165" i="126"/>
  <c r="AT164" i="126"/>
  <c r="AS164" i="126"/>
  <c r="AR164" i="126"/>
  <c r="AQ164" i="126"/>
  <c r="AT163" i="126"/>
  <c r="AS163" i="126"/>
  <c r="AR163" i="126"/>
  <c r="AQ163" i="126"/>
  <c r="AT162" i="126"/>
  <c r="AS162" i="126"/>
  <c r="AR162" i="126"/>
  <c r="AQ162" i="126"/>
  <c r="AT161" i="126"/>
  <c r="AS161" i="126"/>
  <c r="AR161" i="126"/>
  <c r="AQ161" i="126"/>
  <c r="AT160" i="126"/>
  <c r="AS160" i="126"/>
  <c r="AR160" i="126"/>
  <c r="AQ160" i="126"/>
  <c r="AT159" i="126"/>
  <c r="AS159" i="126"/>
  <c r="AR159" i="126"/>
  <c r="AQ159" i="126"/>
  <c r="AT158" i="126"/>
  <c r="AS158" i="126"/>
  <c r="AR158" i="126"/>
  <c r="AQ158" i="126"/>
  <c r="AT157" i="126"/>
  <c r="AS157" i="126"/>
  <c r="AR157" i="126"/>
  <c r="AQ157" i="126"/>
  <c r="AT156" i="126"/>
  <c r="AS156" i="126"/>
  <c r="AR156" i="126"/>
  <c r="AQ156" i="126"/>
  <c r="AT155" i="126"/>
  <c r="AS155" i="126"/>
  <c r="AR155" i="126"/>
  <c r="AQ155" i="126"/>
  <c r="AT154" i="126"/>
  <c r="AS154" i="126"/>
  <c r="AR154" i="126"/>
  <c r="AQ154" i="126"/>
  <c r="AT153" i="126"/>
  <c r="AS153" i="126"/>
  <c r="AR153" i="126"/>
  <c r="AQ153" i="126"/>
  <c r="AT152" i="126"/>
  <c r="AS152" i="126"/>
  <c r="AR152" i="126"/>
  <c r="AQ152" i="126"/>
  <c r="AT151" i="126"/>
  <c r="AS151" i="126"/>
  <c r="AR151" i="126"/>
  <c r="AQ151" i="126"/>
  <c r="AT150" i="126"/>
  <c r="AS150" i="126"/>
  <c r="AR150" i="126"/>
  <c r="AQ150" i="126"/>
  <c r="AT149" i="126"/>
  <c r="AS149" i="126"/>
  <c r="AR149" i="126"/>
  <c r="AQ149" i="126"/>
  <c r="AT148" i="126"/>
  <c r="AS148" i="126"/>
  <c r="AR148" i="126"/>
  <c r="AQ148" i="126"/>
  <c r="AT147" i="126"/>
  <c r="AS147" i="126"/>
  <c r="AR147" i="126"/>
  <c r="AQ147" i="126"/>
  <c r="AT146" i="126"/>
  <c r="AS146" i="126"/>
  <c r="AR146" i="126"/>
  <c r="AQ146" i="126"/>
  <c r="AT145" i="126"/>
  <c r="AS145" i="126"/>
  <c r="AR145" i="126"/>
  <c r="AQ145" i="126"/>
  <c r="AT144" i="126"/>
  <c r="AS144" i="126"/>
  <c r="AR144" i="126"/>
  <c r="AQ144" i="126"/>
  <c r="AT143" i="126"/>
  <c r="AS143" i="126"/>
  <c r="AR143" i="126"/>
  <c r="AQ143" i="126"/>
  <c r="AT142" i="126"/>
  <c r="AS142" i="126"/>
  <c r="AR142" i="126"/>
  <c r="AQ142" i="126"/>
  <c r="AT141" i="126"/>
  <c r="AS141" i="126"/>
  <c r="AR141" i="126"/>
  <c r="AQ141" i="126"/>
  <c r="AT140" i="126"/>
  <c r="AS140" i="126"/>
  <c r="AR140" i="126"/>
  <c r="AQ140" i="126"/>
  <c r="AT139" i="126"/>
  <c r="AS139" i="126"/>
  <c r="AR139" i="126"/>
  <c r="AQ139" i="126"/>
  <c r="AT138" i="126"/>
  <c r="AS138" i="126"/>
  <c r="AR138" i="126"/>
  <c r="AQ138" i="126"/>
  <c r="AT137" i="126"/>
  <c r="AS137" i="126"/>
  <c r="AR137" i="126"/>
  <c r="AQ137" i="126"/>
  <c r="AT136" i="126"/>
  <c r="AS136" i="126"/>
  <c r="AR136" i="126"/>
  <c r="AQ136" i="126"/>
  <c r="AT135" i="126"/>
  <c r="AS135" i="126"/>
  <c r="AR135" i="126"/>
  <c r="AQ135" i="126"/>
  <c r="AT134" i="126"/>
  <c r="AS134" i="126"/>
  <c r="AR134" i="126"/>
  <c r="AQ134" i="126"/>
  <c r="AT133" i="126"/>
  <c r="AS133" i="126"/>
  <c r="AR133" i="126"/>
  <c r="AQ133" i="126"/>
  <c r="AT132" i="126"/>
  <c r="AS132" i="126"/>
  <c r="AR132" i="126"/>
  <c r="AQ132" i="126"/>
  <c r="AT131" i="126"/>
  <c r="AS131" i="126"/>
  <c r="AR131" i="126"/>
  <c r="AQ131" i="126"/>
  <c r="AT130" i="126"/>
  <c r="AS130" i="126"/>
  <c r="AR130" i="126"/>
  <c r="AQ130" i="126"/>
  <c r="AT129" i="126"/>
  <c r="AS129" i="126"/>
  <c r="AR129" i="126"/>
  <c r="AQ129" i="126"/>
  <c r="AT128" i="126"/>
  <c r="AS128" i="126"/>
  <c r="AR128" i="126"/>
  <c r="AQ128" i="126"/>
  <c r="AT127" i="126"/>
  <c r="AS127" i="126"/>
  <c r="AR127" i="126"/>
  <c r="AQ127" i="126"/>
  <c r="AT126" i="126"/>
  <c r="AS126" i="126"/>
  <c r="AR126" i="126"/>
  <c r="AQ126" i="126"/>
  <c r="AT125" i="126"/>
  <c r="AS125" i="126"/>
  <c r="AR125" i="126"/>
  <c r="AQ125" i="126"/>
  <c r="AT124" i="126"/>
  <c r="AS124" i="126"/>
  <c r="AR124" i="126"/>
  <c r="AQ124" i="126"/>
  <c r="AT123" i="126"/>
  <c r="AS123" i="126"/>
  <c r="AR123" i="126"/>
  <c r="AQ123" i="126"/>
  <c r="AT122" i="126"/>
  <c r="AS122" i="126"/>
  <c r="AR122" i="126"/>
  <c r="AQ122" i="126"/>
  <c r="AT121" i="126"/>
  <c r="AS121" i="126"/>
  <c r="AR121" i="126"/>
  <c r="AQ121" i="126"/>
  <c r="AT120" i="126"/>
  <c r="AS120" i="126"/>
  <c r="AR120" i="126"/>
  <c r="AQ120" i="126"/>
  <c r="AT119" i="126"/>
  <c r="AS119" i="126"/>
  <c r="AR119" i="126"/>
  <c r="AQ119" i="126"/>
  <c r="AT118" i="126"/>
  <c r="AS118" i="126"/>
  <c r="AR118" i="126"/>
  <c r="AQ118" i="126"/>
  <c r="AT117" i="126"/>
  <c r="AS117" i="126"/>
  <c r="AR117" i="126"/>
  <c r="AQ117" i="126"/>
  <c r="AT116" i="126"/>
  <c r="AS116" i="126"/>
  <c r="AR116" i="126"/>
  <c r="AQ116" i="126"/>
  <c r="AT115" i="126"/>
  <c r="AS115" i="126"/>
  <c r="AR115" i="126"/>
  <c r="AQ115" i="126"/>
  <c r="AT114" i="126"/>
  <c r="AS114" i="126"/>
  <c r="AR114" i="126"/>
  <c r="AQ114" i="126"/>
  <c r="AT113" i="126"/>
  <c r="AS113" i="126"/>
  <c r="AR113" i="126"/>
  <c r="AQ113" i="126"/>
  <c r="AT112" i="126"/>
  <c r="AS112" i="126"/>
  <c r="AR112" i="126"/>
  <c r="AQ112" i="126"/>
  <c r="AT111" i="126"/>
  <c r="AS111" i="126"/>
  <c r="AR111" i="126"/>
  <c r="AQ111" i="126"/>
  <c r="AT110" i="126"/>
  <c r="AS110" i="126"/>
  <c r="AR110" i="126"/>
  <c r="AQ110" i="126"/>
  <c r="AT109" i="126"/>
  <c r="AS109" i="126"/>
  <c r="AR109" i="126"/>
  <c r="AQ109" i="126"/>
  <c r="AT108" i="126"/>
  <c r="AS108" i="126"/>
  <c r="AR108" i="126"/>
  <c r="AQ108" i="126"/>
  <c r="AT107" i="126"/>
  <c r="AS107" i="126"/>
  <c r="AR107" i="126"/>
  <c r="AQ107" i="126"/>
  <c r="AT106" i="126"/>
  <c r="AS106" i="126"/>
  <c r="AR106" i="126"/>
  <c r="AQ106" i="126"/>
  <c r="AT105" i="126"/>
  <c r="AS105" i="126"/>
  <c r="AR105" i="126"/>
  <c r="AQ105" i="126"/>
  <c r="AT104" i="126"/>
  <c r="AS104" i="126"/>
  <c r="AR104" i="126"/>
  <c r="AQ104" i="126"/>
  <c r="AT103" i="126"/>
  <c r="AS103" i="126"/>
  <c r="AR103" i="126"/>
  <c r="AQ103" i="126"/>
  <c r="AT102" i="126"/>
  <c r="AS102" i="126"/>
  <c r="AR102" i="126"/>
  <c r="AQ102" i="126"/>
  <c r="AT101" i="126"/>
  <c r="AS101" i="126"/>
  <c r="AR101" i="126"/>
  <c r="AQ101" i="126"/>
  <c r="AT100" i="126"/>
  <c r="AS100" i="126"/>
  <c r="AR100" i="126"/>
  <c r="AQ100" i="126"/>
  <c r="AT99" i="126"/>
  <c r="AS99" i="126"/>
  <c r="AR99" i="126"/>
  <c r="AQ99" i="126"/>
  <c r="AT98" i="126"/>
  <c r="AS98" i="126"/>
  <c r="AR98" i="126"/>
  <c r="AQ98" i="126"/>
  <c r="AT97" i="126"/>
  <c r="AS97" i="126"/>
  <c r="AR97" i="126"/>
  <c r="AQ97" i="126"/>
  <c r="AT96" i="126"/>
  <c r="AS96" i="126"/>
  <c r="AR96" i="126"/>
  <c r="AQ96" i="126"/>
  <c r="AT95" i="126"/>
  <c r="AS95" i="126"/>
  <c r="AR95" i="126"/>
  <c r="AQ95" i="126"/>
  <c r="AT94" i="126"/>
  <c r="AS94" i="126"/>
  <c r="AR94" i="126"/>
  <c r="AQ94" i="126"/>
  <c r="AT93" i="126"/>
  <c r="AS93" i="126"/>
  <c r="AR93" i="126"/>
  <c r="AQ93" i="126"/>
  <c r="AT92" i="126"/>
  <c r="AS92" i="126"/>
  <c r="AR92" i="126"/>
  <c r="AQ92" i="126"/>
  <c r="AT91" i="126"/>
  <c r="AS91" i="126"/>
  <c r="AR91" i="126"/>
  <c r="AQ91" i="126"/>
  <c r="AT90" i="126"/>
  <c r="AS90" i="126"/>
  <c r="AR90" i="126"/>
  <c r="AQ90" i="126"/>
  <c r="AT89" i="126"/>
  <c r="AS89" i="126"/>
  <c r="AR89" i="126"/>
  <c r="AQ89" i="126"/>
  <c r="AT88" i="126"/>
  <c r="AS88" i="126"/>
  <c r="AR88" i="126"/>
  <c r="AQ88" i="126"/>
  <c r="AT87" i="126"/>
  <c r="AS87" i="126"/>
  <c r="AR87" i="126"/>
  <c r="AQ87" i="126"/>
  <c r="AT86" i="126"/>
  <c r="AS86" i="126"/>
  <c r="AR86" i="126"/>
  <c r="AQ86" i="126"/>
  <c r="AT85" i="126"/>
  <c r="AS85" i="126"/>
  <c r="AR85" i="126"/>
  <c r="AQ85" i="126"/>
  <c r="AT84" i="126"/>
  <c r="AS84" i="126"/>
  <c r="AR84" i="126"/>
  <c r="AQ84" i="126"/>
  <c r="AT83" i="126"/>
  <c r="AS83" i="126"/>
  <c r="AR83" i="126"/>
  <c r="AQ83" i="126"/>
  <c r="AT82" i="126"/>
  <c r="AS82" i="126"/>
  <c r="AR82" i="126"/>
  <c r="AQ82" i="126"/>
  <c r="AT81" i="126"/>
  <c r="AS81" i="126"/>
  <c r="AR81" i="126"/>
  <c r="AQ81" i="126"/>
  <c r="AT80" i="126"/>
  <c r="AS80" i="126"/>
  <c r="AR80" i="126"/>
  <c r="AQ80" i="126"/>
  <c r="AT79" i="126"/>
  <c r="AS79" i="126"/>
  <c r="AR79" i="126"/>
  <c r="AQ79" i="126"/>
  <c r="AT78" i="126"/>
  <c r="AS78" i="126"/>
  <c r="AR78" i="126"/>
  <c r="AQ78" i="126"/>
  <c r="AT77" i="126"/>
  <c r="AS77" i="126"/>
  <c r="AR77" i="126"/>
  <c r="AQ77" i="126"/>
  <c r="AT76" i="126"/>
  <c r="AS76" i="126"/>
  <c r="AR76" i="126"/>
  <c r="AQ76" i="126"/>
  <c r="AT75" i="126"/>
  <c r="AS75" i="126"/>
  <c r="AR75" i="126"/>
  <c r="AQ75" i="126"/>
  <c r="AT74" i="126"/>
  <c r="AS74" i="126"/>
  <c r="AR74" i="126"/>
  <c r="AQ74" i="126"/>
  <c r="AT73" i="126"/>
  <c r="AS73" i="126"/>
  <c r="AR73" i="126"/>
  <c r="AQ73" i="126"/>
  <c r="AT72" i="126"/>
  <c r="AS72" i="126"/>
  <c r="AR72" i="126"/>
  <c r="AQ72" i="126"/>
  <c r="AT71" i="126"/>
  <c r="AS71" i="126"/>
  <c r="AR71" i="126"/>
  <c r="AQ71" i="126"/>
  <c r="AT70" i="126"/>
  <c r="AS70" i="126"/>
  <c r="AR70" i="126"/>
  <c r="AQ70" i="126"/>
  <c r="AT69" i="126"/>
  <c r="AS69" i="126"/>
  <c r="AR69" i="126"/>
  <c r="AQ69" i="126"/>
  <c r="AT68" i="126"/>
  <c r="AS68" i="126"/>
  <c r="AR68" i="126"/>
  <c r="AQ68" i="126"/>
  <c r="AT67" i="126"/>
  <c r="AS67" i="126"/>
  <c r="AR67" i="126"/>
  <c r="AQ67" i="126"/>
  <c r="AT66" i="126"/>
  <c r="AS66" i="126"/>
  <c r="AR66" i="126"/>
  <c r="AQ66" i="126"/>
  <c r="AT65" i="126"/>
  <c r="AS65" i="126"/>
  <c r="AR65" i="126"/>
  <c r="AQ65" i="126"/>
  <c r="AT64" i="126"/>
  <c r="AS64" i="126"/>
  <c r="AR64" i="126"/>
  <c r="AQ64" i="126"/>
  <c r="AT63" i="126"/>
  <c r="AS63" i="126"/>
  <c r="AR63" i="126"/>
  <c r="AQ63" i="126"/>
  <c r="AT62" i="126"/>
  <c r="AS62" i="126"/>
  <c r="AR62" i="126"/>
  <c r="AQ62" i="126"/>
  <c r="AT61" i="126"/>
  <c r="AS61" i="126"/>
  <c r="AR61" i="126"/>
  <c r="AQ61" i="126"/>
  <c r="AT60" i="126"/>
  <c r="AS60" i="126"/>
  <c r="AR60" i="126"/>
  <c r="AQ60" i="126"/>
  <c r="AT59" i="126"/>
  <c r="AS59" i="126"/>
  <c r="AR59" i="126"/>
  <c r="AQ59" i="126"/>
  <c r="AT58" i="126"/>
  <c r="AS58" i="126"/>
  <c r="AR58" i="126"/>
  <c r="AQ58" i="126"/>
  <c r="AT57" i="126"/>
  <c r="AS57" i="126"/>
  <c r="AR57" i="126"/>
  <c r="AQ57" i="126"/>
  <c r="AT56" i="126"/>
  <c r="AS56" i="126"/>
  <c r="AR56" i="126"/>
  <c r="AQ56" i="126"/>
  <c r="AT55" i="126"/>
  <c r="AS55" i="126"/>
  <c r="AR55" i="126"/>
  <c r="AQ55" i="126"/>
  <c r="AT54" i="126"/>
  <c r="AS54" i="126"/>
  <c r="AR54" i="126"/>
  <c r="AQ54" i="126"/>
  <c r="AT53" i="126"/>
  <c r="AS53" i="126"/>
  <c r="AR53" i="126"/>
  <c r="AQ53" i="126"/>
  <c r="AT52" i="126"/>
  <c r="AS52" i="126"/>
  <c r="AR52" i="126"/>
  <c r="AQ52" i="126"/>
  <c r="AT51" i="126"/>
  <c r="AS51" i="126"/>
  <c r="AR51" i="126"/>
  <c r="AQ51" i="126"/>
  <c r="AT50" i="126"/>
  <c r="AS50" i="126"/>
  <c r="AR50" i="126"/>
  <c r="AQ50" i="126"/>
  <c r="AT49" i="126"/>
  <c r="AS49" i="126"/>
  <c r="AR49" i="126"/>
  <c r="AQ49" i="126"/>
  <c r="AT48" i="126"/>
  <c r="AS48" i="126"/>
  <c r="AR48" i="126"/>
  <c r="AQ48" i="126"/>
  <c r="AT47" i="126"/>
  <c r="AS47" i="126"/>
  <c r="AR47" i="126"/>
  <c r="AQ47" i="126"/>
  <c r="AT46" i="126"/>
  <c r="AS46" i="126"/>
  <c r="AR46" i="126"/>
  <c r="AQ46" i="126"/>
  <c r="AT45" i="126"/>
  <c r="AS45" i="126"/>
  <c r="AR45" i="126"/>
  <c r="AQ45" i="126"/>
  <c r="AT44" i="126"/>
  <c r="AS44" i="126"/>
  <c r="AR44" i="126"/>
  <c r="AQ44" i="126"/>
  <c r="AT43" i="126"/>
  <c r="AS43" i="126"/>
  <c r="AR43" i="126"/>
  <c r="AQ43" i="126"/>
  <c r="AT42" i="126"/>
  <c r="AS42" i="126"/>
  <c r="AR42" i="126"/>
  <c r="AQ42" i="126"/>
  <c r="AT41" i="126"/>
  <c r="AS41" i="126"/>
  <c r="AR41" i="126"/>
  <c r="AQ41" i="126"/>
  <c r="AT40" i="126"/>
  <c r="AS40" i="126"/>
  <c r="AR40" i="126"/>
  <c r="AQ40" i="126"/>
  <c r="AT39" i="126"/>
  <c r="AS39" i="126"/>
  <c r="AR39" i="126"/>
  <c r="AQ39" i="126"/>
  <c r="AT38" i="126"/>
  <c r="AS38" i="126"/>
  <c r="AR38" i="126"/>
  <c r="AQ38" i="126"/>
  <c r="AT37" i="126"/>
  <c r="AS37" i="126"/>
  <c r="AR37" i="126"/>
  <c r="AQ37" i="126"/>
  <c r="AT36" i="126"/>
  <c r="AS36" i="126"/>
  <c r="AR36" i="126"/>
  <c r="AQ36" i="126"/>
  <c r="AT35" i="126"/>
  <c r="AS35" i="126"/>
  <c r="AR35" i="126"/>
  <c r="AQ35" i="126"/>
  <c r="AT34" i="126"/>
  <c r="AS34" i="126"/>
  <c r="AR34" i="126"/>
  <c r="AQ34" i="126"/>
  <c r="AT33" i="126"/>
  <c r="AS33" i="126"/>
  <c r="AR33" i="126"/>
  <c r="AQ33" i="126"/>
  <c r="AT32" i="126"/>
  <c r="AS32" i="126"/>
  <c r="AR32" i="126"/>
  <c r="AQ32" i="126"/>
  <c r="AT31" i="126"/>
  <c r="AS31" i="126"/>
  <c r="AR31" i="126"/>
  <c r="AQ31" i="126"/>
  <c r="AT30" i="126"/>
  <c r="AS30" i="126"/>
  <c r="AR30" i="126"/>
  <c r="AQ30" i="126"/>
  <c r="AT29" i="126"/>
  <c r="AS29" i="126"/>
  <c r="AR29" i="126"/>
  <c r="AQ29" i="126"/>
  <c r="AT28" i="126"/>
  <c r="AS28" i="126"/>
  <c r="AR28" i="126"/>
  <c r="AQ28" i="126"/>
  <c r="AT27" i="126"/>
  <c r="AS27" i="126"/>
  <c r="AR27" i="126"/>
  <c r="AQ27" i="126"/>
  <c r="AT26" i="126"/>
  <c r="AS26" i="126"/>
  <c r="AR26" i="126"/>
  <c r="AQ26" i="126"/>
  <c r="AT25" i="126"/>
  <c r="AS25" i="126"/>
  <c r="AR25" i="126"/>
  <c r="AQ25" i="126"/>
  <c r="AT24" i="126"/>
  <c r="AS24" i="126"/>
  <c r="AR24" i="126"/>
  <c r="AQ24" i="126"/>
  <c r="AT23" i="126"/>
  <c r="AS23" i="126"/>
  <c r="AR23" i="126"/>
  <c r="AQ23" i="126"/>
  <c r="AT22" i="126"/>
  <c r="AS22" i="126"/>
  <c r="AR22" i="126"/>
  <c r="AQ22" i="126"/>
  <c r="AT21" i="126"/>
  <c r="AS21" i="126"/>
  <c r="AR21" i="126"/>
  <c r="AQ21" i="126"/>
  <c r="AT20" i="126"/>
  <c r="AS20" i="126"/>
  <c r="AR20" i="126"/>
  <c r="AQ20" i="126"/>
  <c r="AT19" i="126"/>
  <c r="AS19" i="126"/>
  <c r="AR19" i="126"/>
  <c r="AQ19" i="126"/>
  <c r="AT18" i="126"/>
  <c r="AS18" i="126"/>
  <c r="AR18" i="126"/>
  <c r="AQ18" i="126"/>
  <c r="AT17" i="126"/>
  <c r="AS17" i="126"/>
  <c r="AR17" i="126"/>
  <c r="AQ17" i="126"/>
  <c r="AT16" i="126"/>
  <c r="AS16" i="126"/>
  <c r="AR16" i="126"/>
  <c r="AQ16" i="126"/>
  <c r="AT15" i="126"/>
  <c r="AS15" i="126"/>
  <c r="AR15" i="126"/>
  <c r="AQ15" i="126"/>
  <c r="AT14" i="126"/>
  <c r="AS14" i="126"/>
  <c r="AR14" i="126"/>
  <c r="AQ14" i="126"/>
  <c r="AT13" i="126"/>
  <c r="AS13" i="126"/>
  <c r="AR13" i="126"/>
  <c r="AQ13" i="126"/>
  <c r="AT12" i="126"/>
  <c r="AS12" i="126"/>
  <c r="AR12" i="126"/>
  <c r="AQ12" i="126"/>
  <c r="AT11" i="126"/>
  <c r="AS11" i="126"/>
  <c r="AR11" i="126"/>
  <c r="AQ11" i="126"/>
  <c r="AT10" i="126"/>
  <c r="AS10" i="126"/>
  <c r="AR10" i="126"/>
  <c r="AQ10" i="126"/>
  <c r="AT9" i="126"/>
  <c r="AS9" i="126"/>
  <c r="AR9" i="126"/>
  <c r="AQ9" i="126"/>
  <c r="AT8" i="126"/>
  <c r="AS8" i="126"/>
  <c r="AR8" i="126"/>
  <c r="AT217" i="143"/>
  <c r="AS217" i="143"/>
  <c r="AR217" i="143"/>
  <c r="AQ217" i="143"/>
  <c r="AT216" i="143"/>
  <c r="AS216" i="143"/>
  <c r="AR216" i="143"/>
  <c r="AQ216" i="143"/>
  <c r="AT215" i="143"/>
  <c r="AS215" i="143"/>
  <c r="AR215" i="143"/>
  <c r="AQ215" i="143"/>
  <c r="AT214" i="143"/>
  <c r="AS214" i="143"/>
  <c r="AR214" i="143"/>
  <c r="AQ214" i="143"/>
  <c r="AT213" i="143"/>
  <c r="AS213" i="143"/>
  <c r="AR213" i="143"/>
  <c r="AQ213" i="143"/>
  <c r="AT212" i="143"/>
  <c r="AS212" i="143"/>
  <c r="AR212" i="143"/>
  <c r="AQ212" i="143"/>
  <c r="AT211" i="143"/>
  <c r="AS211" i="143"/>
  <c r="AR211" i="143"/>
  <c r="AQ211" i="143"/>
  <c r="AT210" i="143"/>
  <c r="AS210" i="143"/>
  <c r="AR210" i="143"/>
  <c r="AQ210" i="143"/>
  <c r="AT209" i="143"/>
  <c r="AS209" i="143"/>
  <c r="AR209" i="143"/>
  <c r="AQ209" i="143"/>
  <c r="AT208" i="143"/>
  <c r="AS208" i="143"/>
  <c r="AR208" i="143"/>
  <c r="AQ208" i="143"/>
  <c r="AT207" i="143"/>
  <c r="AS207" i="143"/>
  <c r="AR207" i="143"/>
  <c r="AQ207" i="143"/>
  <c r="AT206" i="143"/>
  <c r="AS206" i="143"/>
  <c r="AR206" i="143"/>
  <c r="AQ206" i="143"/>
  <c r="AT205" i="143"/>
  <c r="AS205" i="143"/>
  <c r="AR205" i="143"/>
  <c r="AQ205" i="143"/>
  <c r="AT204" i="143"/>
  <c r="AS204" i="143"/>
  <c r="AR204" i="143"/>
  <c r="AQ204" i="143"/>
  <c r="AT203" i="143"/>
  <c r="AS203" i="143"/>
  <c r="AR203" i="143"/>
  <c r="AQ203" i="143"/>
  <c r="AT202" i="143"/>
  <c r="AS202" i="143"/>
  <c r="AR202" i="143"/>
  <c r="AQ202" i="143"/>
  <c r="AT201" i="143"/>
  <c r="AS201" i="143"/>
  <c r="AR201" i="143"/>
  <c r="AQ201" i="143"/>
  <c r="AT200" i="143"/>
  <c r="AS200" i="143"/>
  <c r="AR200" i="143"/>
  <c r="AQ200" i="143"/>
  <c r="AT199" i="143"/>
  <c r="AS199" i="143"/>
  <c r="AR199" i="143"/>
  <c r="AQ199" i="143"/>
  <c r="AT198" i="143"/>
  <c r="AS198" i="143"/>
  <c r="AR198" i="143"/>
  <c r="AQ198" i="143"/>
  <c r="AT197" i="143"/>
  <c r="AS197" i="143"/>
  <c r="AR197" i="143"/>
  <c r="AQ197" i="143"/>
  <c r="AT196" i="143"/>
  <c r="AS196" i="143"/>
  <c r="AR196" i="143"/>
  <c r="AQ196" i="143"/>
  <c r="AT195" i="143"/>
  <c r="AS195" i="143"/>
  <c r="AR195" i="143"/>
  <c r="AQ195" i="143"/>
  <c r="AT194" i="143"/>
  <c r="AS194" i="143"/>
  <c r="AR194" i="143"/>
  <c r="AQ194" i="143"/>
  <c r="AT193" i="143"/>
  <c r="AS193" i="143"/>
  <c r="AR193" i="143"/>
  <c r="AQ193" i="143"/>
  <c r="AT192" i="143"/>
  <c r="AS192" i="143"/>
  <c r="AR192" i="143"/>
  <c r="AQ192" i="143"/>
  <c r="AT191" i="143"/>
  <c r="AS191" i="143"/>
  <c r="AR191" i="143"/>
  <c r="AQ191" i="143"/>
  <c r="AT190" i="143"/>
  <c r="AS190" i="143"/>
  <c r="AR190" i="143"/>
  <c r="AQ190" i="143"/>
  <c r="AT189" i="143"/>
  <c r="AS189" i="143"/>
  <c r="AR189" i="143"/>
  <c r="AQ189" i="143"/>
  <c r="AT188" i="143"/>
  <c r="AS188" i="143"/>
  <c r="AR188" i="143"/>
  <c r="AQ188" i="143"/>
  <c r="AT187" i="143"/>
  <c r="AS187" i="143"/>
  <c r="AR187" i="143"/>
  <c r="AQ187" i="143"/>
  <c r="AT186" i="143"/>
  <c r="AS186" i="143"/>
  <c r="AR186" i="143"/>
  <c r="AQ186" i="143"/>
  <c r="AT185" i="143"/>
  <c r="AS185" i="143"/>
  <c r="AR185" i="143"/>
  <c r="AQ185" i="143"/>
  <c r="AT184" i="143"/>
  <c r="AS184" i="143"/>
  <c r="AR184" i="143"/>
  <c r="AQ184" i="143"/>
  <c r="AT183" i="143"/>
  <c r="AS183" i="143"/>
  <c r="AR183" i="143"/>
  <c r="AQ183" i="143"/>
  <c r="AT182" i="143"/>
  <c r="AS182" i="143"/>
  <c r="AR182" i="143"/>
  <c r="AQ182" i="143"/>
  <c r="AT181" i="143"/>
  <c r="AS181" i="143"/>
  <c r="AR181" i="143"/>
  <c r="AQ181" i="143"/>
  <c r="AT180" i="143"/>
  <c r="AS180" i="143"/>
  <c r="AR180" i="143"/>
  <c r="AQ180" i="143"/>
  <c r="AT179" i="143"/>
  <c r="AS179" i="143"/>
  <c r="AR179" i="143"/>
  <c r="AQ179" i="143"/>
  <c r="AT178" i="143"/>
  <c r="AS178" i="143"/>
  <c r="AR178" i="143"/>
  <c r="AQ178" i="143"/>
  <c r="AT177" i="143"/>
  <c r="AS177" i="143"/>
  <c r="AR177" i="143"/>
  <c r="AQ177" i="143"/>
  <c r="AT176" i="143"/>
  <c r="AS176" i="143"/>
  <c r="AR176" i="143"/>
  <c r="AQ176" i="143"/>
  <c r="AT175" i="143"/>
  <c r="AS175" i="143"/>
  <c r="AR175" i="143"/>
  <c r="AQ175" i="143"/>
  <c r="AT174" i="143"/>
  <c r="AS174" i="143"/>
  <c r="AR174" i="143"/>
  <c r="AQ174" i="143"/>
  <c r="AT173" i="143"/>
  <c r="AS173" i="143"/>
  <c r="AR173" i="143"/>
  <c r="AQ173" i="143"/>
  <c r="AT172" i="143"/>
  <c r="AS172" i="143"/>
  <c r="AR172" i="143"/>
  <c r="AQ172" i="143"/>
  <c r="AT171" i="143"/>
  <c r="AS171" i="143"/>
  <c r="AR171" i="143"/>
  <c r="AQ171" i="143"/>
  <c r="AT170" i="143"/>
  <c r="AS170" i="143"/>
  <c r="AR170" i="143"/>
  <c r="AQ170" i="143"/>
  <c r="AT169" i="143"/>
  <c r="AS169" i="143"/>
  <c r="AR169" i="143"/>
  <c r="AQ169" i="143"/>
  <c r="AT168" i="143"/>
  <c r="AS168" i="143"/>
  <c r="AR168" i="143"/>
  <c r="AQ168" i="143"/>
  <c r="AT167" i="143"/>
  <c r="AS167" i="143"/>
  <c r="AR167" i="143"/>
  <c r="AQ167" i="143"/>
  <c r="AT166" i="143"/>
  <c r="AS166" i="143"/>
  <c r="AR166" i="143"/>
  <c r="AQ166" i="143"/>
  <c r="AT165" i="143"/>
  <c r="AS165" i="143"/>
  <c r="AR165" i="143"/>
  <c r="AQ165" i="143"/>
  <c r="AT164" i="143"/>
  <c r="AS164" i="143"/>
  <c r="AR164" i="143"/>
  <c r="AQ164" i="143"/>
  <c r="AT163" i="143"/>
  <c r="AS163" i="143"/>
  <c r="AR163" i="143"/>
  <c r="AQ163" i="143"/>
  <c r="AT162" i="143"/>
  <c r="AS162" i="143"/>
  <c r="AR162" i="143"/>
  <c r="AQ162" i="143"/>
  <c r="AT161" i="143"/>
  <c r="AS161" i="143"/>
  <c r="AR161" i="143"/>
  <c r="AQ161" i="143"/>
  <c r="AT160" i="143"/>
  <c r="AS160" i="143"/>
  <c r="AR160" i="143"/>
  <c r="AQ160" i="143"/>
  <c r="AT159" i="143"/>
  <c r="AS159" i="143"/>
  <c r="AR159" i="143"/>
  <c r="AQ159" i="143"/>
  <c r="AT158" i="143"/>
  <c r="AS158" i="143"/>
  <c r="AR158" i="143"/>
  <c r="AQ158" i="143"/>
  <c r="AT157" i="143"/>
  <c r="AS157" i="143"/>
  <c r="AR157" i="143"/>
  <c r="AQ157" i="143"/>
  <c r="AT156" i="143"/>
  <c r="AS156" i="143"/>
  <c r="AR156" i="143"/>
  <c r="AQ156" i="143"/>
  <c r="AT155" i="143"/>
  <c r="AS155" i="143"/>
  <c r="AR155" i="143"/>
  <c r="AQ155" i="143"/>
  <c r="AT154" i="143"/>
  <c r="AS154" i="143"/>
  <c r="AR154" i="143"/>
  <c r="AQ154" i="143"/>
  <c r="AT153" i="143"/>
  <c r="AS153" i="143"/>
  <c r="AR153" i="143"/>
  <c r="AQ153" i="143"/>
  <c r="AT152" i="143"/>
  <c r="AS152" i="143"/>
  <c r="AR152" i="143"/>
  <c r="AQ152" i="143"/>
  <c r="AT151" i="143"/>
  <c r="AS151" i="143"/>
  <c r="AR151" i="143"/>
  <c r="AQ151" i="143"/>
  <c r="AT150" i="143"/>
  <c r="AS150" i="143"/>
  <c r="AR150" i="143"/>
  <c r="AQ150" i="143"/>
  <c r="AT149" i="143"/>
  <c r="AS149" i="143"/>
  <c r="AR149" i="143"/>
  <c r="AQ149" i="143"/>
  <c r="AT148" i="143"/>
  <c r="AS148" i="143"/>
  <c r="AR148" i="143"/>
  <c r="AQ148" i="143"/>
  <c r="AT147" i="143"/>
  <c r="AS147" i="143"/>
  <c r="AR147" i="143"/>
  <c r="AQ147" i="143"/>
  <c r="AT146" i="143"/>
  <c r="AS146" i="143"/>
  <c r="AR146" i="143"/>
  <c r="AQ146" i="143"/>
  <c r="AT145" i="143"/>
  <c r="AS145" i="143"/>
  <c r="AR145" i="143"/>
  <c r="AQ145" i="143"/>
  <c r="AT144" i="143"/>
  <c r="AS144" i="143"/>
  <c r="AR144" i="143"/>
  <c r="AQ144" i="143"/>
  <c r="AT143" i="143"/>
  <c r="AS143" i="143"/>
  <c r="AR143" i="143"/>
  <c r="AQ143" i="143"/>
  <c r="AT142" i="143"/>
  <c r="AS142" i="143"/>
  <c r="AR142" i="143"/>
  <c r="AQ142" i="143"/>
  <c r="AT141" i="143"/>
  <c r="AS141" i="143"/>
  <c r="AR141" i="143"/>
  <c r="AQ141" i="143"/>
  <c r="AT140" i="143"/>
  <c r="AS140" i="143"/>
  <c r="AR140" i="143"/>
  <c r="AQ140" i="143"/>
  <c r="AT139" i="143"/>
  <c r="AS139" i="143"/>
  <c r="AR139" i="143"/>
  <c r="AQ139" i="143"/>
  <c r="AT138" i="143"/>
  <c r="AS138" i="143"/>
  <c r="AR138" i="143"/>
  <c r="AQ138" i="143"/>
  <c r="AT137" i="143"/>
  <c r="AS137" i="143"/>
  <c r="AR137" i="143"/>
  <c r="AQ137" i="143"/>
  <c r="AT136" i="143"/>
  <c r="AS136" i="143"/>
  <c r="AR136" i="143"/>
  <c r="AQ136" i="143"/>
  <c r="AT135" i="143"/>
  <c r="AS135" i="143"/>
  <c r="AR135" i="143"/>
  <c r="AQ135" i="143"/>
  <c r="AT134" i="143"/>
  <c r="AS134" i="143"/>
  <c r="AR134" i="143"/>
  <c r="AQ134" i="143"/>
  <c r="AT133" i="143"/>
  <c r="AS133" i="143"/>
  <c r="AR133" i="143"/>
  <c r="AQ133" i="143"/>
  <c r="AT132" i="143"/>
  <c r="AS132" i="143"/>
  <c r="AR132" i="143"/>
  <c r="AQ132" i="143"/>
  <c r="AT131" i="143"/>
  <c r="AS131" i="143"/>
  <c r="AR131" i="143"/>
  <c r="AQ131" i="143"/>
  <c r="AT130" i="143"/>
  <c r="AS130" i="143"/>
  <c r="AR130" i="143"/>
  <c r="AQ130" i="143"/>
  <c r="AT129" i="143"/>
  <c r="AS129" i="143"/>
  <c r="AR129" i="143"/>
  <c r="AQ129" i="143"/>
  <c r="AT128" i="143"/>
  <c r="AS128" i="143"/>
  <c r="AR128" i="143"/>
  <c r="AQ128" i="143"/>
  <c r="AT127" i="143"/>
  <c r="AS127" i="143"/>
  <c r="AR127" i="143"/>
  <c r="AQ127" i="143"/>
  <c r="AT126" i="143"/>
  <c r="AS126" i="143"/>
  <c r="AR126" i="143"/>
  <c r="AQ126" i="143"/>
  <c r="AT125" i="143"/>
  <c r="AS125" i="143"/>
  <c r="AR125" i="143"/>
  <c r="AQ125" i="143"/>
  <c r="AT124" i="143"/>
  <c r="AS124" i="143"/>
  <c r="AR124" i="143"/>
  <c r="AQ124" i="143"/>
  <c r="AT123" i="143"/>
  <c r="AS123" i="143"/>
  <c r="AR123" i="143"/>
  <c r="AQ123" i="143"/>
  <c r="AT122" i="143"/>
  <c r="AS122" i="143"/>
  <c r="AR122" i="143"/>
  <c r="AQ122" i="143"/>
  <c r="AT121" i="143"/>
  <c r="AS121" i="143"/>
  <c r="AR121" i="143"/>
  <c r="AQ121" i="143"/>
  <c r="AT120" i="143"/>
  <c r="AS120" i="143"/>
  <c r="AR120" i="143"/>
  <c r="AQ120" i="143"/>
  <c r="AT119" i="143"/>
  <c r="AS119" i="143"/>
  <c r="AR119" i="143"/>
  <c r="AQ119" i="143"/>
  <c r="AT118" i="143"/>
  <c r="AS118" i="143"/>
  <c r="AR118" i="143"/>
  <c r="AQ118" i="143"/>
  <c r="AT117" i="143"/>
  <c r="AS117" i="143"/>
  <c r="AR117" i="143"/>
  <c r="AQ117" i="143"/>
  <c r="AT116" i="143"/>
  <c r="AS116" i="143"/>
  <c r="AR116" i="143"/>
  <c r="AQ116" i="143"/>
  <c r="AT115" i="143"/>
  <c r="AS115" i="143"/>
  <c r="AR115" i="143"/>
  <c r="AQ115" i="143"/>
  <c r="AT114" i="143"/>
  <c r="AS114" i="143"/>
  <c r="AR114" i="143"/>
  <c r="AQ114" i="143"/>
  <c r="AT113" i="143"/>
  <c r="AS113" i="143"/>
  <c r="AR113" i="143"/>
  <c r="AQ113" i="143"/>
  <c r="AT112" i="143"/>
  <c r="AS112" i="143"/>
  <c r="AR112" i="143"/>
  <c r="AQ112" i="143"/>
  <c r="AT111" i="143"/>
  <c r="AS111" i="143"/>
  <c r="AR111" i="143"/>
  <c r="AQ111" i="143"/>
  <c r="AT110" i="143"/>
  <c r="AS110" i="143"/>
  <c r="AR110" i="143"/>
  <c r="AQ110" i="143"/>
  <c r="AT109" i="143"/>
  <c r="AS109" i="143"/>
  <c r="AR109" i="143"/>
  <c r="AQ109" i="143"/>
  <c r="AT108" i="143"/>
  <c r="AS108" i="143"/>
  <c r="AR108" i="143"/>
  <c r="AQ108" i="143"/>
  <c r="AT107" i="143"/>
  <c r="AS107" i="143"/>
  <c r="AR107" i="143"/>
  <c r="AQ107" i="143"/>
  <c r="AT106" i="143"/>
  <c r="AS106" i="143"/>
  <c r="AR106" i="143"/>
  <c r="AQ106" i="143"/>
  <c r="AT105" i="143"/>
  <c r="AS105" i="143"/>
  <c r="AR105" i="143"/>
  <c r="AQ105" i="143"/>
  <c r="AT104" i="143"/>
  <c r="AS104" i="143"/>
  <c r="AR104" i="143"/>
  <c r="AQ104" i="143"/>
  <c r="AT103" i="143"/>
  <c r="AS103" i="143"/>
  <c r="AR103" i="143"/>
  <c r="AQ103" i="143"/>
  <c r="AT102" i="143"/>
  <c r="AS102" i="143"/>
  <c r="AR102" i="143"/>
  <c r="AQ102" i="143"/>
  <c r="AT101" i="143"/>
  <c r="AS101" i="143"/>
  <c r="AR101" i="143"/>
  <c r="AQ101" i="143"/>
  <c r="AT100" i="143"/>
  <c r="AS100" i="143"/>
  <c r="AR100" i="143"/>
  <c r="AQ100" i="143"/>
  <c r="AT99" i="143"/>
  <c r="AS99" i="143"/>
  <c r="AR99" i="143"/>
  <c r="AQ99" i="143"/>
  <c r="AT98" i="143"/>
  <c r="AS98" i="143"/>
  <c r="AR98" i="143"/>
  <c r="AQ98" i="143"/>
  <c r="AT97" i="143"/>
  <c r="AS97" i="143"/>
  <c r="AR97" i="143"/>
  <c r="AQ97" i="143"/>
  <c r="AT96" i="143"/>
  <c r="AS96" i="143"/>
  <c r="AR96" i="143"/>
  <c r="AQ96" i="143"/>
  <c r="AT95" i="143"/>
  <c r="AS95" i="143"/>
  <c r="AR95" i="143"/>
  <c r="AQ95" i="143"/>
  <c r="AT94" i="143"/>
  <c r="AS94" i="143"/>
  <c r="AR94" i="143"/>
  <c r="AQ94" i="143"/>
  <c r="AT93" i="143"/>
  <c r="AS93" i="143"/>
  <c r="AR93" i="143"/>
  <c r="AQ93" i="143"/>
  <c r="AT92" i="143"/>
  <c r="AS92" i="143"/>
  <c r="AR92" i="143"/>
  <c r="AQ92" i="143"/>
  <c r="AT91" i="143"/>
  <c r="AS91" i="143"/>
  <c r="AR91" i="143"/>
  <c r="AQ91" i="143"/>
  <c r="AT90" i="143"/>
  <c r="AS90" i="143"/>
  <c r="AR90" i="143"/>
  <c r="AQ90" i="143"/>
  <c r="AT89" i="143"/>
  <c r="AS89" i="143"/>
  <c r="AR89" i="143"/>
  <c r="AQ89" i="143"/>
  <c r="AT88" i="143"/>
  <c r="AS88" i="143"/>
  <c r="AR88" i="143"/>
  <c r="AQ88" i="143"/>
  <c r="AT87" i="143"/>
  <c r="AS87" i="143"/>
  <c r="AR87" i="143"/>
  <c r="AQ87" i="143"/>
  <c r="AT86" i="143"/>
  <c r="AS86" i="143"/>
  <c r="AR86" i="143"/>
  <c r="AQ86" i="143"/>
  <c r="AT85" i="143"/>
  <c r="AS85" i="143"/>
  <c r="AR85" i="143"/>
  <c r="AQ85" i="143"/>
  <c r="AT84" i="143"/>
  <c r="AS84" i="143"/>
  <c r="AR84" i="143"/>
  <c r="AQ84" i="143"/>
  <c r="AT83" i="143"/>
  <c r="AS83" i="143"/>
  <c r="AR83" i="143"/>
  <c r="AQ83" i="143"/>
  <c r="AT82" i="143"/>
  <c r="AS82" i="143"/>
  <c r="AR82" i="143"/>
  <c r="AQ82" i="143"/>
  <c r="AT81" i="143"/>
  <c r="AS81" i="143"/>
  <c r="AR81" i="143"/>
  <c r="AQ81" i="143"/>
  <c r="AT80" i="143"/>
  <c r="AS80" i="143"/>
  <c r="AR80" i="143"/>
  <c r="AQ80" i="143"/>
  <c r="AT79" i="143"/>
  <c r="AS79" i="143"/>
  <c r="AR79" i="143"/>
  <c r="AQ79" i="143"/>
  <c r="AT78" i="143"/>
  <c r="AS78" i="143"/>
  <c r="AR78" i="143"/>
  <c r="AQ78" i="143"/>
  <c r="AT77" i="143"/>
  <c r="AS77" i="143"/>
  <c r="AR77" i="143"/>
  <c r="AQ77" i="143"/>
  <c r="AT76" i="143"/>
  <c r="AS76" i="143"/>
  <c r="AR76" i="143"/>
  <c r="AQ76" i="143"/>
  <c r="AT75" i="143"/>
  <c r="AS75" i="143"/>
  <c r="AR75" i="143"/>
  <c r="AQ75" i="143"/>
  <c r="AT74" i="143"/>
  <c r="AS74" i="143"/>
  <c r="AR74" i="143"/>
  <c r="AQ74" i="143"/>
  <c r="AT73" i="143"/>
  <c r="AS73" i="143"/>
  <c r="AR73" i="143"/>
  <c r="AQ73" i="143"/>
  <c r="AT72" i="143"/>
  <c r="AS72" i="143"/>
  <c r="AR72" i="143"/>
  <c r="AQ72" i="143"/>
  <c r="AT71" i="143"/>
  <c r="AS71" i="143"/>
  <c r="AR71" i="143"/>
  <c r="AQ71" i="143"/>
  <c r="AT70" i="143"/>
  <c r="AS70" i="143"/>
  <c r="AR70" i="143"/>
  <c r="AQ70" i="143"/>
  <c r="AT69" i="143"/>
  <c r="AS69" i="143"/>
  <c r="AR69" i="143"/>
  <c r="AQ69" i="143"/>
  <c r="AT68" i="143"/>
  <c r="AS68" i="143"/>
  <c r="AR68" i="143"/>
  <c r="AQ68" i="143"/>
  <c r="AT67" i="143"/>
  <c r="AS67" i="143"/>
  <c r="AR67" i="143"/>
  <c r="AQ67" i="143"/>
  <c r="AT66" i="143"/>
  <c r="AS66" i="143"/>
  <c r="AR66" i="143"/>
  <c r="AQ66" i="143"/>
  <c r="AT65" i="143"/>
  <c r="AS65" i="143"/>
  <c r="AR65" i="143"/>
  <c r="AQ65" i="143"/>
  <c r="AT64" i="143"/>
  <c r="AS64" i="143"/>
  <c r="AR64" i="143"/>
  <c r="AQ64" i="143"/>
  <c r="AT63" i="143"/>
  <c r="AS63" i="143"/>
  <c r="AR63" i="143"/>
  <c r="AQ63" i="143"/>
  <c r="AT62" i="143"/>
  <c r="AS62" i="143"/>
  <c r="AR62" i="143"/>
  <c r="AQ62" i="143"/>
  <c r="AT61" i="143"/>
  <c r="AS61" i="143"/>
  <c r="AR61" i="143"/>
  <c r="AQ61" i="143"/>
  <c r="AT60" i="143"/>
  <c r="AS60" i="143"/>
  <c r="AR60" i="143"/>
  <c r="AQ60" i="143"/>
  <c r="AT59" i="143"/>
  <c r="AS59" i="143"/>
  <c r="AR59" i="143"/>
  <c r="AQ59" i="143"/>
  <c r="AT58" i="143"/>
  <c r="AS58" i="143"/>
  <c r="AR58" i="143"/>
  <c r="AQ58" i="143"/>
  <c r="AT57" i="143"/>
  <c r="AS57" i="143"/>
  <c r="AR57" i="143"/>
  <c r="AQ57" i="143"/>
  <c r="AT56" i="143"/>
  <c r="AS56" i="143"/>
  <c r="AR56" i="143"/>
  <c r="AQ56" i="143"/>
  <c r="AT55" i="143"/>
  <c r="AS55" i="143"/>
  <c r="AR55" i="143"/>
  <c r="AQ55" i="143"/>
  <c r="AT54" i="143"/>
  <c r="AS54" i="143"/>
  <c r="AR54" i="143"/>
  <c r="AQ54" i="143"/>
  <c r="AT53" i="143"/>
  <c r="AS53" i="143"/>
  <c r="AR53" i="143"/>
  <c r="AQ53" i="143"/>
  <c r="AT52" i="143"/>
  <c r="AS52" i="143"/>
  <c r="AR52" i="143"/>
  <c r="AQ52" i="143"/>
  <c r="AT51" i="143"/>
  <c r="AS51" i="143"/>
  <c r="AR51" i="143"/>
  <c r="AQ51" i="143"/>
  <c r="AT50" i="143"/>
  <c r="AS50" i="143"/>
  <c r="AR50" i="143"/>
  <c r="AQ50" i="143"/>
  <c r="AT49" i="143"/>
  <c r="AS49" i="143"/>
  <c r="AR49" i="143"/>
  <c r="AQ49" i="143"/>
  <c r="AT48" i="143"/>
  <c r="AS48" i="143"/>
  <c r="AR48" i="143"/>
  <c r="AQ48" i="143"/>
  <c r="AT47" i="143"/>
  <c r="AS47" i="143"/>
  <c r="AR47" i="143"/>
  <c r="AQ47" i="143"/>
  <c r="AT46" i="143"/>
  <c r="AS46" i="143"/>
  <c r="AR46" i="143"/>
  <c r="AQ46" i="143"/>
  <c r="AT45" i="143"/>
  <c r="AS45" i="143"/>
  <c r="AR45" i="143"/>
  <c r="AQ45" i="143"/>
  <c r="AT44" i="143"/>
  <c r="AS44" i="143"/>
  <c r="AR44" i="143"/>
  <c r="AQ44" i="143"/>
  <c r="AT43" i="143"/>
  <c r="AS43" i="143"/>
  <c r="AR43" i="143"/>
  <c r="AQ43" i="143"/>
  <c r="AT42" i="143"/>
  <c r="AS42" i="143"/>
  <c r="AR42" i="143"/>
  <c r="AQ42" i="143"/>
  <c r="AT41" i="143"/>
  <c r="AS41" i="143"/>
  <c r="AR41" i="143"/>
  <c r="AQ41" i="143"/>
  <c r="AT40" i="143"/>
  <c r="AS40" i="143"/>
  <c r="AR40" i="143"/>
  <c r="AQ40" i="143"/>
  <c r="AT39" i="143"/>
  <c r="AS39" i="143"/>
  <c r="AR39" i="143"/>
  <c r="AQ39" i="143"/>
  <c r="AT38" i="143"/>
  <c r="AS38" i="143"/>
  <c r="AR38" i="143"/>
  <c r="AQ38" i="143"/>
  <c r="AT37" i="143"/>
  <c r="AS37" i="143"/>
  <c r="AR37" i="143"/>
  <c r="AQ37" i="143"/>
  <c r="AT36" i="143"/>
  <c r="AS36" i="143"/>
  <c r="AR36" i="143"/>
  <c r="AQ36" i="143"/>
  <c r="AT35" i="143"/>
  <c r="AS35" i="143"/>
  <c r="AR35" i="143"/>
  <c r="AQ35" i="143"/>
  <c r="AT34" i="143"/>
  <c r="AS34" i="143"/>
  <c r="AR34" i="143"/>
  <c r="AQ34" i="143"/>
  <c r="AT33" i="143"/>
  <c r="AS33" i="143"/>
  <c r="AR33" i="143"/>
  <c r="AQ33" i="143"/>
  <c r="AT32" i="143"/>
  <c r="AS32" i="143"/>
  <c r="AR32" i="143"/>
  <c r="AQ32" i="143"/>
  <c r="AT31" i="143"/>
  <c r="AS31" i="143"/>
  <c r="AR31" i="143"/>
  <c r="AQ31" i="143"/>
  <c r="AT30" i="143"/>
  <c r="AS30" i="143"/>
  <c r="AR30" i="143"/>
  <c r="AQ30" i="143"/>
  <c r="AT29" i="143"/>
  <c r="AS29" i="143"/>
  <c r="AR29" i="143"/>
  <c r="AQ29" i="143"/>
  <c r="AT28" i="143"/>
  <c r="AS28" i="143"/>
  <c r="AR28" i="143"/>
  <c r="AQ28" i="143"/>
  <c r="AT27" i="143"/>
  <c r="AS27" i="143"/>
  <c r="AR27" i="143"/>
  <c r="AQ27" i="143"/>
  <c r="AT26" i="143"/>
  <c r="AS26" i="143"/>
  <c r="AR26" i="143"/>
  <c r="AQ26" i="143"/>
  <c r="AT25" i="143"/>
  <c r="AS25" i="143"/>
  <c r="AR25" i="143"/>
  <c r="AQ25" i="143"/>
  <c r="AT24" i="143"/>
  <c r="AS24" i="143"/>
  <c r="AR24" i="143"/>
  <c r="AQ24" i="143"/>
  <c r="AT23" i="143"/>
  <c r="AS23" i="143"/>
  <c r="AR23" i="143"/>
  <c r="AQ23" i="143"/>
  <c r="AT22" i="143"/>
  <c r="AS22" i="143"/>
  <c r="AR22" i="143"/>
  <c r="AQ22" i="143"/>
  <c r="AT21" i="143"/>
  <c r="AS21" i="143"/>
  <c r="AR21" i="143"/>
  <c r="AQ21" i="143"/>
  <c r="AT20" i="143"/>
  <c r="AS20" i="143"/>
  <c r="AR20" i="143"/>
  <c r="AQ20" i="143"/>
  <c r="AT19" i="143"/>
  <c r="AS19" i="143"/>
  <c r="AR19" i="143"/>
  <c r="AQ19" i="143"/>
  <c r="AT18" i="143"/>
  <c r="AS18" i="143"/>
  <c r="AR18" i="143"/>
  <c r="AQ18" i="143"/>
  <c r="AT17" i="143"/>
  <c r="AS17" i="143"/>
  <c r="AR17" i="143"/>
  <c r="AQ17" i="143"/>
  <c r="AT16" i="143"/>
  <c r="AS16" i="143"/>
  <c r="AR16" i="143"/>
  <c r="AQ16" i="143"/>
  <c r="AT15" i="143"/>
  <c r="AS15" i="143"/>
  <c r="AR15" i="143"/>
  <c r="AQ15" i="143"/>
  <c r="AT14" i="143"/>
  <c r="AS14" i="143"/>
  <c r="AR14" i="143"/>
  <c r="AQ14" i="143"/>
  <c r="AT13" i="143"/>
  <c r="AS13" i="143"/>
  <c r="AR13" i="143"/>
  <c r="AQ13" i="143"/>
  <c r="AT12" i="143"/>
  <c r="AS12" i="143"/>
  <c r="AR12" i="143"/>
  <c r="AQ12" i="143"/>
  <c r="AT11" i="143"/>
  <c r="AS11" i="143"/>
  <c r="AR11" i="143"/>
  <c r="AQ11" i="143"/>
  <c r="AT10" i="143"/>
  <c r="AS10" i="143"/>
  <c r="AR10" i="143"/>
  <c r="AQ10" i="143"/>
  <c r="AT9" i="143"/>
  <c r="AS9" i="143"/>
  <c r="AR9" i="143"/>
  <c r="AQ9" i="143"/>
  <c r="AT8" i="143"/>
  <c r="AS8" i="143"/>
  <c r="AR8" i="143"/>
  <c r="AT217" i="116"/>
  <c r="AS217" i="116"/>
  <c r="AR217" i="116"/>
  <c r="AQ217" i="116"/>
  <c r="AT216" i="116"/>
  <c r="AS216" i="116"/>
  <c r="AR216" i="116"/>
  <c r="AQ216" i="116"/>
  <c r="AT215" i="116"/>
  <c r="AS215" i="116"/>
  <c r="AR215" i="116"/>
  <c r="AQ215" i="116"/>
  <c r="AT214" i="116"/>
  <c r="AS214" i="116"/>
  <c r="AR214" i="116"/>
  <c r="AQ214" i="116"/>
  <c r="AT213" i="116"/>
  <c r="AS213" i="116"/>
  <c r="AR213" i="116"/>
  <c r="AQ213" i="116"/>
  <c r="AT212" i="116"/>
  <c r="AS212" i="116"/>
  <c r="AR212" i="116"/>
  <c r="AQ212" i="116"/>
  <c r="AT211" i="116"/>
  <c r="AS211" i="116"/>
  <c r="AR211" i="116"/>
  <c r="AQ211" i="116"/>
  <c r="AT210" i="116"/>
  <c r="AS210" i="116"/>
  <c r="AR210" i="116"/>
  <c r="AQ210" i="116"/>
  <c r="AT209" i="116"/>
  <c r="AS209" i="116"/>
  <c r="AR209" i="116"/>
  <c r="AQ209" i="116"/>
  <c r="AT208" i="116"/>
  <c r="AS208" i="116"/>
  <c r="AR208" i="116"/>
  <c r="AQ208" i="116"/>
  <c r="AT207" i="116"/>
  <c r="AS207" i="116"/>
  <c r="AR207" i="116"/>
  <c r="AQ207" i="116"/>
  <c r="AT206" i="116"/>
  <c r="AS206" i="116"/>
  <c r="AR206" i="116"/>
  <c r="AQ206" i="116"/>
  <c r="AT205" i="116"/>
  <c r="AS205" i="116"/>
  <c r="AR205" i="116"/>
  <c r="AQ205" i="116"/>
  <c r="AT204" i="116"/>
  <c r="AS204" i="116"/>
  <c r="AR204" i="116"/>
  <c r="AQ204" i="116"/>
  <c r="AT203" i="116"/>
  <c r="AS203" i="116"/>
  <c r="AR203" i="116"/>
  <c r="AQ203" i="116"/>
  <c r="AT202" i="116"/>
  <c r="AS202" i="116"/>
  <c r="AR202" i="116"/>
  <c r="AQ202" i="116"/>
  <c r="AT201" i="116"/>
  <c r="AS201" i="116"/>
  <c r="AR201" i="116"/>
  <c r="AQ201" i="116"/>
  <c r="AT200" i="116"/>
  <c r="AS200" i="116"/>
  <c r="AR200" i="116"/>
  <c r="AQ200" i="116"/>
  <c r="AT199" i="116"/>
  <c r="AS199" i="116"/>
  <c r="AR199" i="116"/>
  <c r="AQ199" i="116"/>
  <c r="AT198" i="116"/>
  <c r="AS198" i="116"/>
  <c r="AR198" i="116"/>
  <c r="AQ198" i="116"/>
  <c r="AT197" i="116"/>
  <c r="AS197" i="116"/>
  <c r="AR197" i="116"/>
  <c r="AQ197" i="116"/>
  <c r="AT196" i="116"/>
  <c r="AS196" i="116"/>
  <c r="AR196" i="116"/>
  <c r="AQ196" i="116"/>
  <c r="AT195" i="116"/>
  <c r="AS195" i="116"/>
  <c r="AR195" i="116"/>
  <c r="AQ195" i="116"/>
  <c r="AT194" i="116"/>
  <c r="AS194" i="116"/>
  <c r="AR194" i="116"/>
  <c r="AQ194" i="116"/>
  <c r="AT193" i="116"/>
  <c r="AS193" i="116"/>
  <c r="AR193" i="116"/>
  <c r="AQ193" i="116"/>
  <c r="AT192" i="116"/>
  <c r="AS192" i="116"/>
  <c r="AR192" i="116"/>
  <c r="AQ192" i="116"/>
  <c r="AT191" i="116"/>
  <c r="AS191" i="116"/>
  <c r="AR191" i="116"/>
  <c r="AQ191" i="116"/>
  <c r="AT190" i="116"/>
  <c r="AS190" i="116"/>
  <c r="AR190" i="116"/>
  <c r="AQ190" i="116"/>
  <c r="AT189" i="116"/>
  <c r="AS189" i="116"/>
  <c r="AR189" i="116"/>
  <c r="AQ189" i="116"/>
  <c r="AT188" i="116"/>
  <c r="AS188" i="116"/>
  <c r="AR188" i="116"/>
  <c r="AQ188" i="116"/>
  <c r="AT187" i="116"/>
  <c r="AS187" i="116"/>
  <c r="AR187" i="116"/>
  <c r="AQ187" i="116"/>
  <c r="AT186" i="116"/>
  <c r="AS186" i="116"/>
  <c r="AR186" i="116"/>
  <c r="AQ186" i="116"/>
  <c r="AT185" i="116"/>
  <c r="AS185" i="116"/>
  <c r="AR185" i="116"/>
  <c r="AQ185" i="116"/>
  <c r="AT184" i="116"/>
  <c r="AS184" i="116"/>
  <c r="AR184" i="116"/>
  <c r="AQ184" i="116"/>
  <c r="AT183" i="116"/>
  <c r="AS183" i="116"/>
  <c r="AR183" i="116"/>
  <c r="AQ183" i="116"/>
  <c r="AT182" i="116"/>
  <c r="AS182" i="116"/>
  <c r="AR182" i="116"/>
  <c r="AQ182" i="116"/>
  <c r="AT181" i="116"/>
  <c r="AS181" i="116"/>
  <c r="AR181" i="116"/>
  <c r="AQ181" i="116"/>
  <c r="AT180" i="116"/>
  <c r="AS180" i="116"/>
  <c r="AR180" i="116"/>
  <c r="AQ180" i="116"/>
  <c r="AT179" i="116"/>
  <c r="AS179" i="116"/>
  <c r="AR179" i="116"/>
  <c r="AQ179" i="116"/>
  <c r="AT178" i="116"/>
  <c r="AS178" i="116"/>
  <c r="AR178" i="116"/>
  <c r="AQ178" i="116"/>
  <c r="AT177" i="116"/>
  <c r="AS177" i="116"/>
  <c r="AR177" i="116"/>
  <c r="AQ177" i="116"/>
  <c r="AT176" i="116"/>
  <c r="AS176" i="116"/>
  <c r="AR176" i="116"/>
  <c r="AQ176" i="116"/>
  <c r="AT175" i="116"/>
  <c r="AS175" i="116"/>
  <c r="AR175" i="116"/>
  <c r="AQ175" i="116"/>
  <c r="AT174" i="116"/>
  <c r="AS174" i="116"/>
  <c r="AR174" i="116"/>
  <c r="AQ174" i="116"/>
  <c r="AT173" i="116"/>
  <c r="AS173" i="116"/>
  <c r="AR173" i="116"/>
  <c r="AQ173" i="116"/>
  <c r="AT172" i="116"/>
  <c r="AS172" i="116"/>
  <c r="AR172" i="116"/>
  <c r="AQ172" i="116"/>
  <c r="AT171" i="116"/>
  <c r="AS171" i="116"/>
  <c r="AR171" i="116"/>
  <c r="AQ171" i="116"/>
  <c r="AT170" i="116"/>
  <c r="AS170" i="116"/>
  <c r="AR170" i="116"/>
  <c r="AQ170" i="116"/>
  <c r="AT169" i="116"/>
  <c r="AS169" i="116"/>
  <c r="AR169" i="116"/>
  <c r="AQ169" i="116"/>
  <c r="AT168" i="116"/>
  <c r="AS168" i="116"/>
  <c r="AR168" i="116"/>
  <c r="AQ168" i="116"/>
  <c r="AT167" i="116"/>
  <c r="AS167" i="116"/>
  <c r="AR167" i="116"/>
  <c r="AQ167" i="116"/>
  <c r="AT166" i="116"/>
  <c r="AS166" i="116"/>
  <c r="AR166" i="116"/>
  <c r="AQ166" i="116"/>
  <c r="AT165" i="116"/>
  <c r="AS165" i="116"/>
  <c r="AR165" i="116"/>
  <c r="AQ165" i="116"/>
  <c r="AT164" i="116"/>
  <c r="AS164" i="116"/>
  <c r="AR164" i="116"/>
  <c r="AQ164" i="116"/>
  <c r="AT163" i="116"/>
  <c r="AS163" i="116"/>
  <c r="AR163" i="116"/>
  <c r="AQ163" i="116"/>
  <c r="AT162" i="116"/>
  <c r="AS162" i="116"/>
  <c r="AR162" i="116"/>
  <c r="AQ162" i="116"/>
  <c r="AT161" i="116"/>
  <c r="AS161" i="116"/>
  <c r="AR161" i="116"/>
  <c r="AQ161" i="116"/>
  <c r="AT160" i="116"/>
  <c r="AS160" i="116"/>
  <c r="AR160" i="116"/>
  <c r="AQ160" i="116"/>
  <c r="AT159" i="116"/>
  <c r="AS159" i="116"/>
  <c r="AR159" i="116"/>
  <c r="AQ159" i="116"/>
  <c r="AT158" i="116"/>
  <c r="AS158" i="116"/>
  <c r="AR158" i="116"/>
  <c r="AQ158" i="116"/>
  <c r="AT157" i="116"/>
  <c r="AS157" i="116"/>
  <c r="AR157" i="116"/>
  <c r="AQ157" i="116"/>
  <c r="AT156" i="116"/>
  <c r="AS156" i="116"/>
  <c r="AR156" i="116"/>
  <c r="AQ156" i="116"/>
  <c r="AT155" i="116"/>
  <c r="AS155" i="116"/>
  <c r="AR155" i="116"/>
  <c r="AQ155" i="116"/>
  <c r="AT154" i="116"/>
  <c r="AS154" i="116"/>
  <c r="AR154" i="116"/>
  <c r="AQ154" i="116"/>
  <c r="AT153" i="116"/>
  <c r="AS153" i="116"/>
  <c r="AR153" i="116"/>
  <c r="AQ153" i="116"/>
  <c r="AT152" i="116"/>
  <c r="AS152" i="116"/>
  <c r="AR152" i="116"/>
  <c r="AQ152" i="116"/>
  <c r="AT151" i="116"/>
  <c r="AS151" i="116"/>
  <c r="AR151" i="116"/>
  <c r="AQ151" i="116"/>
  <c r="AT150" i="116"/>
  <c r="AS150" i="116"/>
  <c r="AR150" i="116"/>
  <c r="AQ150" i="116"/>
  <c r="AT149" i="116"/>
  <c r="AS149" i="116"/>
  <c r="AR149" i="116"/>
  <c r="AQ149" i="116"/>
  <c r="AT148" i="116"/>
  <c r="AS148" i="116"/>
  <c r="AR148" i="116"/>
  <c r="AQ148" i="116"/>
  <c r="AT147" i="116"/>
  <c r="AS147" i="116"/>
  <c r="AR147" i="116"/>
  <c r="AQ147" i="116"/>
  <c r="AT146" i="116"/>
  <c r="AS146" i="116"/>
  <c r="AR146" i="116"/>
  <c r="AQ146" i="116"/>
  <c r="AT145" i="116"/>
  <c r="AS145" i="116"/>
  <c r="AR145" i="116"/>
  <c r="AQ145" i="116"/>
  <c r="AT144" i="116"/>
  <c r="AS144" i="116"/>
  <c r="AR144" i="116"/>
  <c r="AQ144" i="116"/>
  <c r="AT143" i="116"/>
  <c r="AS143" i="116"/>
  <c r="AR143" i="116"/>
  <c r="AQ143" i="116"/>
  <c r="AT142" i="116"/>
  <c r="AS142" i="116"/>
  <c r="AR142" i="116"/>
  <c r="AQ142" i="116"/>
  <c r="AT141" i="116"/>
  <c r="AS141" i="116"/>
  <c r="AR141" i="116"/>
  <c r="AQ141" i="116"/>
  <c r="AT140" i="116"/>
  <c r="AS140" i="116"/>
  <c r="AR140" i="116"/>
  <c r="AQ140" i="116"/>
  <c r="AT139" i="116"/>
  <c r="AS139" i="116"/>
  <c r="AR139" i="116"/>
  <c r="AQ139" i="116"/>
  <c r="AT138" i="116"/>
  <c r="AS138" i="116"/>
  <c r="AR138" i="116"/>
  <c r="AQ138" i="116"/>
  <c r="AT137" i="116"/>
  <c r="AS137" i="116"/>
  <c r="AR137" i="116"/>
  <c r="AQ137" i="116"/>
  <c r="AT136" i="116"/>
  <c r="AS136" i="116"/>
  <c r="AR136" i="116"/>
  <c r="AQ136" i="116"/>
  <c r="AT135" i="116"/>
  <c r="AS135" i="116"/>
  <c r="AR135" i="116"/>
  <c r="AQ135" i="116"/>
  <c r="AT134" i="116"/>
  <c r="AS134" i="116"/>
  <c r="AR134" i="116"/>
  <c r="AQ134" i="116"/>
  <c r="AT133" i="116"/>
  <c r="AS133" i="116"/>
  <c r="AR133" i="116"/>
  <c r="AQ133" i="116"/>
  <c r="AT132" i="116"/>
  <c r="AS132" i="116"/>
  <c r="AR132" i="116"/>
  <c r="AQ132" i="116"/>
  <c r="AT131" i="116"/>
  <c r="AS131" i="116"/>
  <c r="AR131" i="116"/>
  <c r="AQ131" i="116"/>
  <c r="AT130" i="116"/>
  <c r="AS130" i="116"/>
  <c r="AR130" i="116"/>
  <c r="AQ130" i="116"/>
  <c r="AT129" i="116"/>
  <c r="AS129" i="116"/>
  <c r="AR129" i="116"/>
  <c r="AQ129" i="116"/>
  <c r="AT128" i="116"/>
  <c r="AS128" i="116"/>
  <c r="AR128" i="116"/>
  <c r="AQ128" i="116"/>
  <c r="AT127" i="116"/>
  <c r="AS127" i="116"/>
  <c r="AR127" i="116"/>
  <c r="AQ127" i="116"/>
  <c r="AT126" i="116"/>
  <c r="AS126" i="116"/>
  <c r="AR126" i="116"/>
  <c r="AQ126" i="116"/>
  <c r="AT125" i="116"/>
  <c r="AS125" i="116"/>
  <c r="AR125" i="116"/>
  <c r="AQ125" i="116"/>
  <c r="AT124" i="116"/>
  <c r="AS124" i="116"/>
  <c r="AR124" i="116"/>
  <c r="AQ124" i="116"/>
  <c r="AT123" i="116"/>
  <c r="AS123" i="116"/>
  <c r="AR123" i="116"/>
  <c r="AQ123" i="116"/>
  <c r="AT122" i="116"/>
  <c r="AS122" i="116"/>
  <c r="AR122" i="116"/>
  <c r="AQ122" i="116"/>
  <c r="AT121" i="116"/>
  <c r="AS121" i="116"/>
  <c r="AR121" i="116"/>
  <c r="AQ121" i="116"/>
  <c r="AT120" i="116"/>
  <c r="AS120" i="116"/>
  <c r="AR120" i="116"/>
  <c r="AQ120" i="116"/>
  <c r="AT119" i="116"/>
  <c r="AS119" i="116"/>
  <c r="AR119" i="116"/>
  <c r="AQ119" i="116"/>
  <c r="AT118" i="116"/>
  <c r="AS118" i="116"/>
  <c r="AR118" i="116"/>
  <c r="AQ118" i="116"/>
  <c r="AT117" i="116"/>
  <c r="AS117" i="116"/>
  <c r="AR117" i="116"/>
  <c r="AQ117" i="116"/>
  <c r="AT116" i="116"/>
  <c r="AS116" i="116"/>
  <c r="AR116" i="116"/>
  <c r="AQ116" i="116"/>
  <c r="AT115" i="116"/>
  <c r="AS115" i="116"/>
  <c r="AR115" i="116"/>
  <c r="AQ115" i="116"/>
  <c r="AT114" i="116"/>
  <c r="AS114" i="116"/>
  <c r="AR114" i="116"/>
  <c r="AQ114" i="116"/>
  <c r="AT113" i="116"/>
  <c r="AS113" i="116"/>
  <c r="AR113" i="116"/>
  <c r="AQ113" i="116"/>
  <c r="AT112" i="116"/>
  <c r="AS112" i="116"/>
  <c r="AR112" i="116"/>
  <c r="AQ112" i="116"/>
  <c r="AT111" i="116"/>
  <c r="AS111" i="116"/>
  <c r="AR111" i="116"/>
  <c r="AQ111" i="116"/>
  <c r="AT110" i="116"/>
  <c r="AS110" i="116"/>
  <c r="AR110" i="116"/>
  <c r="AQ110" i="116"/>
  <c r="AT109" i="116"/>
  <c r="AS109" i="116"/>
  <c r="AR109" i="116"/>
  <c r="AQ109" i="116"/>
  <c r="AT108" i="116"/>
  <c r="AS108" i="116"/>
  <c r="AR108" i="116"/>
  <c r="AQ108" i="116"/>
  <c r="AT107" i="116"/>
  <c r="AS107" i="116"/>
  <c r="AR107" i="116"/>
  <c r="AQ107" i="116"/>
  <c r="AT106" i="116"/>
  <c r="AS106" i="116"/>
  <c r="AR106" i="116"/>
  <c r="AQ106" i="116"/>
  <c r="AT105" i="116"/>
  <c r="AS105" i="116"/>
  <c r="AR105" i="116"/>
  <c r="AQ105" i="116"/>
  <c r="AT104" i="116"/>
  <c r="AS104" i="116"/>
  <c r="AR104" i="116"/>
  <c r="AQ104" i="116"/>
  <c r="AT103" i="116"/>
  <c r="AS103" i="116"/>
  <c r="AR103" i="116"/>
  <c r="AQ103" i="116"/>
  <c r="AT102" i="116"/>
  <c r="AS102" i="116"/>
  <c r="AR102" i="116"/>
  <c r="AQ102" i="116"/>
  <c r="AT101" i="116"/>
  <c r="AS101" i="116"/>
  <c r="AR101" i="116"/>
  <c r="AQ101" i="116"/>
  <c r="AT100" i="116"/>
  <c r="AS100" i="116"/>
  <c r="AR100" i="116"/>
  <c r="AQ100" i="116"/>
  <c r="AT99" i="116"/>
  <c r="AS99" i="116"/>
  <c r="AR99" i="116"/>
  <c r="AQ99" i="116"/>
  <c r="AT98" i="116"/>
  <c r="AS98" i="116"/>
  <c r="AR98" i="116"/>
  <c r="AQ98" i="116"/>
  <c r="AT97" i="116"/>
  <c r="AS97" i="116"/>
  <c r="AR97" i="116"/>
  <c r="AQ97" i="116"/>
  <c r="AT96" i="116"/>
  <c r="AS96" i="116"/>
  <c r="AR96" i="116"/>
  <c r="AQ96" i="116"/>
  <c r="AT95" i="116"/>
  <c r="AS95" i="116"/>
  <c r="AR95" i="116"/>
  <c r="AQ95" i="116"/>
  <c r="AT94" i="116"/>
  <c r="AS94" i="116"/>
  <c r="AR94" i="116"/>
  <c r="AQ94" i="116"/>
  <c r="AT93" i="116"/>
  <c r="AS93" i="116"/>
  <c r="AR93" i="116"/>
  <c r="AQ93" i="116"/>
  <c r="AT92" i="116"/>
  <c r="AS92" i="116"/>
  <c r="AR92" i="116"/>
  <c r="AQ92" i="116"/>
  <c r="AT91" i="116"/>
  <c r="AS91" i="116"/>
  <c r="AR91" i="116"/>
  <c r="AQ91" i="116"/>
  <c r="AT90" i="116"/>
  <c r="AS90" i="116"/>
  <c r="AR90" i="116"/>
  <c r="AQ90" i="116"/>
  <c r="AT89" i="116"/>
  <c r="AS89" i="116"/>
  <c r="AR89" i="116"/>
  <c r="AQ89" i="116"/>
  <c r="AT88" i="116"/>
  <c r="AS88" i="116"/>
  <c r="AR88" i="116"/>
  <c r="AQ88" i="116"/>
  <c r="AT87" i="116"/>
  <c r="AS87" i="116"/>
  <c r="AR87" i="116"/>
  <c r="AQ87" i="116"/>
  <c r="AT86" i="116"/>
  <c r="AS86" i="116"/>
  <c r="AR86" i="116"/>
  <c r="AQ86" i="116"/>
  <c r="AT85" i="116"/>
  <c r="AS85" i="116"/>
  <c r="AR85" i="116"/>
  <c r="AQ85" i="116"/>
  <c r="AT84" i="116"/>
  <c r="AS84" i="116"/>
  <c r="AR84" i="116"/>
  <c r="AQ84" i="116"/>
  <c r="AT83" i="116"/>
  <c r="AS83" i="116"/>
  <c r="AR83" i="116"/>
  <c r="AQ83" i="116"/>
  <c r="AT82" i="116"/>
  <c r="AS82" i="116"/>
  <c r="AR82" i="116"/>
  <c r="AQ82" i="116"/>
  <c r="AT81" i="116"/>
  <c r="AS81" i="116"/>
  <c r="AR81" i="116"/>
  <c r="AQ81" i="116"/>
  <c r="AT80" i="116"/>
  <c r="AS80" i="116"/>
  <c r="AR80" i="116"/>
  <c r="AQ80" i="116"/>
  <c r="AT79" i="116"/>
  <c r="AS79" i="116"/>
  <c r="AR79" i="116"/>
  <c r="AQ79" i="116"/>
  <c r="AT78" i="116"/>
  <c r="AS78" i="116"/>
  <c r="AR78" i="116"/>
  <c r="AQ78" i="116"/>
  <c r="AT77" i="116"/>
  <c r="AS77" i="116"/>
  <c r="AR77" i="116"/>
  <c r="AQ77" i="116"/>
  <c r="AT76" i="116"/>
  <c r="AS76" i="116"/>
  <c r="AR76" i="116"/>
  <c r="AQ76" i="116"/>
  <c r="AT75" i="116"/>
  <c r="AS75" i="116"/>
  <c r="AR75" i="116"/>
  <c r="AQ75" i="116"/>
  <c r="AT74" i="116"/>
  <c r="AS74" i="116"/>
  <c r="AR74" i="116"/>
  <c r="AQ74" i="116"/>
  <c r="AT73" i="116"/>
  <c r="AS73" i="116"/>
  <c r="AR73" i="116"/>
  <c r="AQ73" i="116"/>
  <c r="AT72" i="116"/>
  <c r="AS72" i="116"/>
  <c r="AR72" i="116"/>
  <c r="AQ72" i="116"/>
  <c r="AT71" i="116"/>
  <c r="AS71" i="116"/>
  <c r="AR71" i="116"/>
  <c r="AQ71" i="116"/>
  <c r="AT70" i="116"/>
  <c r="AS70" i="116"/>
  <c r="AR70" i="116"/>
  <c r="AQ70" i="116"/>
  <c r="AT69" i="116"/>
  <c r="AS69" i="116"/>
  <c r="AR69" i="116"/>
  <c r="AQ69" i="116"/>
  <c r="AT68" i="116"/>
  <c r="AS68" i="116"/>
  <c r="AR68" i="116"/>
  <c r="AQ68" i="116"/>
  <c r="AT67" i="116"/>
  <c r="AS67" i="116"/>
  <c r="AR67" i="116"/>
  <c r="AQ67" i="116"/>
  <c r="AT66" i="116"/>
  <c r="AS66" i="116"/>
  <c r="AR66" i="116"/>
  <c r="AQ66" i="116"/>
  <c r="AT65" i="116"/>
  <c r="AS65" i="116"/>
  <c r="AR65" i="116"/>
  <c r="AQ65" i="116"/>
  <c r="AT64" i="116"/>
  <c r="AS64" i="116"/>
  <c r="AR64" i="116"/>
  <c r="AQ64" i="116"/>
  <c r="AT63" i="116"/>
  <c r="AS63" i="116"/>
  <c r="AR63" i="116"/>
  <c r="AQ63" i="116"/>
  <c r="AT62" i="116"/>
  <c r="AS62" i="116"/>
  <c r="AR62" i="116"/>
  <c r="AQ62" i="116"/>
  <c r="AT61" i="116"/>
  <c r="AS61" i="116"/>
  <c r="AR61" i="116"/>
  <c r="AQ61" i="116"/>
  <c r="AT60" i="116"/>
  <c r="AS60" i="116"/>
  <c r="AR60" i="116"/>
  <c r="AQ60" i="116"/>
  <c r="AT59" i="116"/>
  <c r="AS59" i="116"/>
  <c r="AR59" i="116"/>
  <c r="AQ59" i="116"/>
  <c r="AT58" i="116"/>
  <c r="AS58" i="116"/>
  <c r="AR58" i="116"/>
  <c r="AQ58" i="116"/>
  <c r="AT57" i="116"/>
  <c r="AS57" i="116"/>
  <c r="AR57" i="116"/>
  <c r="AQ57" i="116"/>
  <c r="AT56" i="116"/>
  <c r="AS56" i="116"/>
  <c r="AR56" i="116"/>
  <c r="AQ56" i="116"/>
  <c r="AT55" i="116"/>
  <c r="AS55" i="116"/>
  <c r="AR55" i="116"/>
  <c r="AQ55" i="116"/>
  <c r="AT54" i="116"/>
  <c r="AS54" i="116"/>
  <c r="AR54" i="116"/>
  <c r="AQ54" i="116"/>
  <c r="AT53" i="116"/>
  <c r="AS53" i="116"/>
  <c r="AR53" i="116"/>
  <c r="AQ53" i="116"/>
  <c r="AT52" i="116"/>
  <c r="AS52" i="116"/>
  <c r="AR52" i="116"/>
  <c r="AQ52" i="116"/>
  <c r="AT51" i="116"/>
  <c r="AS51" i="116"/>
  <c r="AR51" i="116"/>
  <c r="AQ51" i="116"/>
  <c r="AT50" i="116"/>
  <c r="AS50" i="116"/>
  <c r="AR50" i="116"/>
  <c r="AQ50" i="116"/>
  <c r="AT49" i="116"/>
  <c r="AS49" i="116"/>
  <c r="AR49" i="116"/>
  <c r="AQ49" i="116"/>
  <c r="AT48" i="116"/>
  <c r="AS48" i="116"/>
  <c r="AR48" i="116"/>
  <c r="AQ48" i="116"/>
  <c r="AT47" i="116"/>
  <c r="AS47" i="116"/>
  <c r="AR47" i="116"/>
  <c r="AQ47" i="116"/>
  <c r="AT46" i="116"/>
  <c r="AS46" i="116"/>
  <c r="AR46" i="116"/>
  <c r="AQ46" i="116"/>
  <c r="AT45" i="116"/>
  <c r="AS45" i="116"/>
  <c r="AR45" i="116"/>
  <c r="AQ45" i="116"/>
  <c r="AT44" i="116"/>
  <c r="AS44" i="116"/>
  <c r="AR44" i="116"/>
  <c r="AQ44" i="116"/>
  <c r="AT43" i="116"/>
  <c r="AS43" i="116"/>
  <c r="AR43" i="116"/>
  <c r="AQ43" i="116"/>
  <c r="AT42" i="116"/>
  <c r="AS42" i="116"/>
  <c r="AR42" i="116"/>
  <c r="AQ42" i="116"/>
  <c r="AT41" i="116"/>
  <c r="AS41" i="116"/>
  <c r="AR41" i="116"/>
  <c r="AQ41" i="116"/>
  <c r="AT40" i="116"/>
  <c r="AS40" i="116"/>
  <c r="AR40" i="116"/>
  <c r="AQ40" i="116"/>
  <c r="AT39" i="116"/>
  <c r="AS39" i="116"/>
  <c r="AR39" i="116"/>
  <c r="AQ39" i="116"/>
  <c r="AT38" i="116"/>
  <c r="AS38" i="116"/>
  <c r="AR38" i="116"/>
  <c r="AQ38" i="116"/>
  <c r="AT37" i="116"/>
  <c r="AS37" i="116"/>
  <c r="AR37" i="116"/>
  <c r="AQ37" i="116"/>
  <c r="AT36" i="116"/>
  <c r="AS36" i="116"/>
  <c r="AR36" i="116"/>
  <c r="AQ36" i="116"/>
  <c r="AT35" i="116"/>
  <c r="AS35" i="116"/>
  <c r="AR35" i="116"/>
  <c r="AQ35" i="116"/>
  <c r="AT34" i="116"/>
  <c r="AS34" i="116"/>
  <c r="AR34" i="116"/>
  <c r="AQ34" i="116"/>
  <c r="AT33" i="116"/>
  <c r="AS33" i="116"/>
  <c r="AR33" i="116"/>
  <c r="AQ33" i="116"/>
  <c r="AT32" i="116"/>
  <c r="AS32" i="116"/>
  <c r="AR32" i="116"/>
  <c r="AQ32" i="116"/>
  <c r="AT31" i="116"/>
  <c r="AS31" i="116"/>
  <c r="AR31" i="116"/>
  <c r="AQ31" i="116"/>
  <c r="AT30" i="116"/>
  <c r="AS30" i="116"/>
  <c r="AR30" i="116"/>
  <c r="AQ30" i="116"/>
  <c r="AT29" i="116"/>
  <c r="AS29" i="116"/>
  <c r="AR29" i="116"/>
  <c r="AQ29" i="116"/>
  <c r="AT28" i="116"/>
  <c r="AS28" i="116"/>
  <c r="AR28" i="116"/>
  <c r="AQ28" i="116"/>
  <c r="AT27" i="116"/>
  <c r="AS27" i="116"/>
  <c r="AR27" i="116"/>
  <c r="AQ27" i="116"/>
  <c r="AT26" i="116"/>
  <c r="AS26" i="116"/>
  <c r="AR26" i="116"/>
  <c r="AQ26" i="116"/>
  <c r="AT25" i="116"/>
  <c r="AS25" i="116"/>
  <c r="AR25" i="116"/>
  <c r="AQ25" i="116"/>
  <c r="AT24" i="116"/>
  <c r="AS24" i="116"/>
  <c r="AR24" i="116"/>
  <c r="AQ24" i="116"/>
  <c r="AT23" i="116"/>
  <c r="AS23" i="116"/>
  <c r="AR23" i="116"/>
  <c r="AQ23" i="116"/>
  <c r="AT22" i="116"/>
  <c r="AS22" i="116"/>
  <c r="AR22" i="116"/>
  <c r="AQ22" i="116"/>
  <c r="AT21" i="116"/>
  <c r="AS21" i="116"/>
  <c r="AR21" i="116"/>
  <c r="AQ21" i="116"/>
  <c r="AT20" i="116"/>
  <c r="AS20" i="116"/>
  <c r="AR20" i="116"/>
  <c r="AQ20" i="116"/>
  <c r="AT19" i="116"/>
  <c r="AS19" i="116"/>
  <c r="AR19" i="116"/>
  <c r="AQ19" i="116"/>
  <c r="AT18" i="116"/>
  <c r="AS18" i="116"/>
  <c r="AR18" i="116"/>
  <c r="AQ18" i="116"/>
  <c r="AT17" i="116"/>
  <c r="AS17" i="116"/>
  <c r="AR17" i="116"/>
  <c r="AQ17" i="116"/>
  <c r="AT16" i="116"/>
  <c r="AS16" i="116"/>
  <c r="AR16" i="116"/>
  <c r="AQ16" i="116"/>
  <c r="AT15" i="116"/>
  <c r="AS15" i="116"/>
  <c r="AR15" i="116"/>
  <c r="AQ15" i="116"/>
  <c r="AT14" i="116"/>
  <c r="AS14" i="116"/>
  <c r="AR14" i="116"/>
  <c r="AQ14" i="116"/>
  <c r="AT13" i="116"/>
  <c r="AS13" i="116"/>
  <c r="AR13" i="116"/>
  <c r="AQ13" i="116"/>
  <c r="AT12" i="116"/>
  <c r="AS12" i="116"/>
  <c r="AR12" i="116"/>
  <c r="AQ12" i="116"/>
  <c r="AT11" i="116"/>
  <c r="AS11" i="116"/>
  <c r="AR11" i="116"/>
  <c r="AQ11" i="116"/>
  <c r="AT10" i="116"/>
  <c r="AS10" i="116"/>
  <c r="AR10" i="116"/>
  <c r="AQ10" i="116"/>
  <c r="AT9" i="116"/>
  <c r="AS9" i="116"/>
  <c r="AR9" i="116"/>
  <c r="AQ9" i="116"/>
  <c r="AT8" i="116"/>
  <c r="AS8" i="116"/>
  <c r="AR8" i="116"/>
  <c r="AT217" i="144"/>
  <c r="AS217" i="144"/>
  <c r="AR217" i="144"/>
  <c r="AQ217" i="144"/>
  <c r="AT216" i="144"/>
  <c r="AS216" i="144"/>
  <c r="AR216" i="144"/>
  <c r="AQ216" i="144"/>
  <c r="AT215" i="144"/>
  <c r="AS215" i="144"/>
  <c r="AR215" i="144"/>
  <c r="AQ215" i="144"/>
  <c r="AT214" i="144"/>
  <c r="AS214" i="144"/>
  <c r="AR214" i="144"/>
  <c r="AQ214" i="144"/>
  <c r="AT213" i="144"/>
  <c r="AS213" i="144"/>
  <c r="AR213" i="144"/>
  <c r="AQ213" i="144"/>
  <c r="AT212" i="144"/>
  <c r="AS212" i="144"/>
  <c r="AR212" i="144"/>
  <c r="AQ212" i="144"/>
  <c r="AT211" i="144"/>
  <c r="AS211" i="144"/>
  <c r="AR211" i="144"/>
  <c r="AQ211" i="144"/>
  <c r="AT210" i="144"/>
  <c r="AS210" i="144"/>
  <c r="AR210" i="144"/>
  <c r="AQ210" i="144"/>
  <c r="AT209" i="144"/>
  <c r="AS209" i="144"/>
  <c r="AR209" i="144"/>
  <c r="AQ209" i="144"/>
  <c r="AT208" i="144"/>
  <c r="AS208" i="144"/>
  <c r="AR208" i="144"/>
  <c r="AQ208" i="144"/>
  <c r="AT207" i="144"/>
  <c r="AS207" i="144"/>
  <c r="AR207" i="144"/>
  <c r="AQ207" i="144"/>
  <c r="AT206" i="144"/>
  <c r="AS206" i="144"/>
  <c r="AR206" i="144"/>
  <c r="AQ206" i="144"/>
  <c r="AT205" i="144"/>
  <c r="AS205" i="144"/>
  <c r="AR205" i="144"/>
  <c r="AQ205" i="144"/>
  <c r="AT204" i="144"/>
  <c r="AS204" i="144"/>
  <c r="AR204" i="144"/>
  <c r="AQ204" i="144"/>
  <c r="AT203" i="144"/>
  <c r="AS203" i="144"/>
  <c r="AR203" i="144"/>
  <c r="AQ203" i="144"/>
  <c r="AT202" i="144"/>
  <c r="AS202" i="144"/>
  <c r="AR202" i="144"/>
  <c r="AQ202" i="144"/>
  <c r="AT201" i="144"/>
  <c r="AS201" i="144"/>
  <c r="AR201" i="144"/>
  <c r="AQ201" i="144"/>
  <c r="AT200" i="144"/>
  <c r="AS200" i="144"/>
  <c r="AR200" i="144"/>
  <c r="AQ200" i="144"/>
  <c r="AT199" i="144"/>
  <c r="AS199" i="144"/>
  <c r="AR199" i="144"/>
  <c r="AQ199" i="144"/>
  <c r="AT198" i="144"/>
  <c r="AS198" i="144"/>
  <c r="AR198" i="144"/>
  <c r="AQ198" i="144"/>
  <c r="AT197" i="144"/>
  <c r="AS197" i="144"/>
  <c r="AR197" i="144"/>
  <c r="AQ197" i="144"/>
  <c r="AT196" i="144"/>
  <c r="AS196" i="144"/>
  <c r="AR196" i="144"/>
  <c r="AQ196" i="144"/>
  <c r="AT195" i="144"/>
  <c r="AS195" i="144"/>
  <c r="AR195" i="144"/>
  <c r="AQ195" i="144"/>
  <c r="AT194" i="144"/>
  <c r="AS194" i="144"/>
  <c r="AR194" i="144"/>
  <c r="AQ194" i="144"/>
  <c r="AT193" i="144"/>
  <c r="AS193" i="144"/>
  <c r="AR193" i="144"/>
  <c r="AQ193" i="144"/>
  <c r="AT192" i="144"/>
  <c r="AS192" i="144"/>
  <c r="AR192" i="144"/>
  <c r="AQ192" i="144"/>
  <c r="AT191" i="144"/>
  <c r="AS191" i="144"/>
  <c r="AR191" i="144"/>
  <c r="AQ191" i="144"/>
  <c r="AT190" i="144"/>
  <c r="AS190" i="144"/>
  <c r="AR190" i="144"/>
  <c r="AQ190" i="144"/>
  <c r="AT189" i="144"/>
  <c r="AS189" i="144"/>
  <c r="AR189" i="144"/>
  <c r="AQ189" i="144"/>
  <c r="AT188" i="144"/>
  <c r="AS188" i="144"/>
  <c r="AR188" i="144"/>
  <c r="AQ188" i="144"/>
  <c r="AT187" i="144"/>
  <c r="AS187" i="144"/>
  <c r="AR187" i="144"/>
  <c r="AQ187" i="144"/>
  <c r="AT186" i="144"/>
  <c r="AS186" i="144"/>
  <c r="AR186" i="144"/>
  <c r="AQ186" i="144"/>
  <c r="AT185" i="144"/>
  <c r="AS185" i="144"/>
  <c r="AR185" i="144"/>
  <c r="AQ185" i="144"/>
  <c r="AT184" i="144"/>
  <c r="AS184" i="144"/>
  <c r="AR184" i="144"/>
  <c r="AQ184" i="144"/>
  <c r="AT183" i="144"/>
  <c r="AS183" i="144"/>
  <c r="AR183" i="144"/>
  <c r="AQ183" i="144"/>
  <c r="AT182" i="144"/>
  <c r="AS182" i="144"/>
  <c r="AR182" i="144"/>
  <c r="AQ182" i="144"/>
  <c r="AT181" i="144"/>
  <c r="AS181" i="144"/>
  <c r="AR181" i="144"/>
  <c r="AQ181" i="144"/>
  <c r="AT180" i="144"/>
  <c r="AS180" i="144"/>
  <c r="AR180" i="144"/>
  <c r="AQ180" i="144"/>
  <c r="AT179" i="144"/>
  <c r="AS179" i="144"/>
  <c r="AR179" i="144"/>
  <c r="AQ179" i="144"/>
  <c r="AT178" i="144"/>
  <c r="AS178" i="144"/>
  <c r="AR178" i="144"/>
  <c r="AQ178" i="144"/>
  <c r="AT177" i="144"/>
  <c r="AS177" i="144"/>
  <c r="AR177" i="144"/>
  <c r="AQ177" i="144"/>
  <c r="AT176" i="144"/>
  <c r="AS176" i="144"/>
  <c r="AR176" i="144"/>
  <c r="AQ176" i="144"/>
  <c r="AT175" i="144"/>
  <c r="AS175" i="144"/>
  <c r="AR175" i="144"/>
  <c r="AQ175" i="144"/>
  <c r="AT174" i="144"/>
  <c r="AS174" i="144"/>
  <c r="AR174" i="144"/>
  <c r="AQ174" i="144"/>
  <c r="AT173" i="144"/>
  <c r="AS173" i="144"/>
  <c r="AR173" i="144"/>
  <c r="AQ173" i="144"/>
  <c r="AT172" i="144"/>
  <c r="AS172" i="144"/>
  <c r="AR172" i="144"/>
  <c r="AQ172" i="144"/>
  <c r="AT171" i="144"/>
  <c r="AS171" i="144"/>
  <c r="AR171" i="144"/>
  <c r="AQ171" i="144"/>
  <c r="AT170" i="144"/>
  <c r="AS170" i="144"/>
  <c r="AR170" i="144"/>
  <c r="AQ170" i="144"/>
  <c r="AT169" i="144"/>
  <c r="AS169" i="144"/>
  <c r="AR169" i="144"/>
  <c r="AQ169" i="144"/>
  <c r="AT168" i="144"/>
  <c r="AS168" i="144"/>
  <c r="AR168" i="144"/>
  <c r="AQ168" i="144"/>
  <c r="AT167" i="144"/>
  <c r="AS167" i="144"/>
  <c r="AR167" i="144"/>
  <c r="AQ167" i="144"/>
  <c r="AT166" i="144"/>
  <c r="AS166" i="144"/>
  <c r="AR166" i="144"/>
  <c r="AQ166" i="144"/>
  <c r="AT165" i="144"/>
  <c r="AS165" i="144"/>
  <c r="AR165" i="144"/>
  <c r="AQ165" i="144"/>
  <c r="AT164" i="144"/>
  <c r="AS164" i="144"/>
  <c r="AR164" i="144"/>
  <c r="AQ164" i="144"/>
  <c r="AT163" i="144"/>
  <c r="AS163" i="144"/>
  <c r="AR163" i="144"/>
  <c r="AQ163" i="144"/>
  <c r="AT162" i="144"/>
  <c r="AS162" i="144"/>
  <c r="AR162" i="144"/>
  <c r="AQ162" i="144"/>
  <c r="AT161" i="144"/>
  <c r="AS161" i="144"/>
  <c r="AR161" i="144"/>
  <c r="AQ161" i="144"/>
  <c r="AT160" i="144"/>
  <c r="AS160" i="144"/>
  <c r="AR160" i="144"/>
  <c r="AQ160" i="144"/>
  <c r="AT159" i="144"/>
  <c r="AS159" i="144"/>
  <c r="AR159" i="144"/>
  <c r="AQ159" i="144"/>
  <c r="AT158" i="144"/>
  <c r="AS158" i="144"/>
  <c r="AR158" i="144"/>
  <c r="AQ158" i="144"/>
  <c r="AT157" i="144"/>
  <c r="AS157" i="144"/>
  <c r="AR157" i="144"/>
  <c r="AQ157" i="144"/>
  <c r="AT156" i="144"/>
  <c r="AS156" i="144"/>
  <c r="AR156" i="144"/>
  <c r="AQ156" i="144"/>
  <c r="AT155" i="144"/>
  <c r="AS155" i="144"/>
  <c r="AR155" i="144"/>
  <c r="AQ155" i="144"/>
  <c r="AT154" i="144"/>
  <c r="AS154" i="144"/>
  <c r="AR154" i="144"/>
  <c r="AQ154" i="144"/>
  <c r="AT153" i="144"/>
  <c r="AS153" i="144"/>
  <c r="AR153" i="144"/>
  <c r="AQ153" i="144"/>
  <c r="AT152" i="144"/>
  <c r="AS152" i="144"/>
  <c r="AR152" i="144"/>
  <c r="AQ152" i="144"/>
  <c r="AT151" i="144"/>
  <c r="AS151" i="144"/>
  <c r="AR151" i="144"/>
  <c r="AQ151" i="144"/>
  <c r="AT150" i="144"/>
  <c r="AS150" i="144"/>
  <c r="AR150" i="144"/>
  <c r="AQ150" i="144"/>
  <c r="AT149" i="144"/>
  <c r="AS149" i="144"/>
  <c r="AR149" i="144"/>
  <c r="AQ149" i="144"/>
  <c r="AT148" i="144"/>
  <c r="AS148" i="144"/>
  <c r="AR148" i="144"/>
  <c r="AQ148" i="144"/>
  <c r="AT147" i="144"/>
  <c r="AS147" i="144"/>
  <c r="AR147" i="144"/>
  <c r="AQ147" i="144"/>
  <c r="AT146" i="144"/>
  <c r="AS146" i="144"/>
  <c r="AR146" i="144"/>
  <c r="AQ146" i="144"/>
  <c r="AT145" i="144"/>
  <c r="AS145" i="144"/>
  <c r="AR145" i="144"/>
  <c r="AQ145" i="144"/>
  <c r="AT144" i="144"/>
  <c r="AS144" i="144"/>
  <c r="AR144" i="144"/>
  <c r="AQ144" i="144"/>
  <c r="AT143" i="144"/>
  <c r="AS143" i="144"/>
  <c r="AR143" i="144"/>
  <c r="AQ143" i="144"/>
  <c r="AT142" i="144"/>
  <c r="AS142" i="144"/>
  <c r="AR142" i="144"/>
  <c r="AQ142" i="144"/>
  <c r="AT141" i="144"/>
  <c r="AS141" i="144"/>
  <c r="AR141" i="144"/>
  <c r="AQ141" i="144"/>
  <c r="AT140" i="144"/>
  <c r="AS140" i="144"/>
  <c r="AR140" i="144"/>
  <c r="AQ140" i="144"/>
  <c r="AT139" i="144"/>
  <c r="AS139" i="144"/>
  <c r="AR139" i="144"/>
  <c r="AQ139" i="144"/>
  <c r="AT138" i="144"/>
  <c r="AS138" i="144"/>
  <c r="AR138" i="144"/>
  <c r="AQ138" i="144"/>
  <c r="AT137" i="144"/>
  <c r="AS137" i="144"/>
  <c r="AR137" i="144"/>
  <c r="AQ137" i="144"/>
  <c r="AT136" i="144"/>
  <c r="AS136" i="144"/>
  <c r="AR136" i="144"/>
  <c r="AQ136" i="144"/>
  <c r="AT135" i="144"/>
  <c r="AS135" i="144"/>
  <c r="AR135" i="144"/>
  <c r="AQ135" i="144"/>
  <c r="AT134" i="144"/>
  <c r="AS134" i="144"/>
  <c r="AR134" i="144"/>
  <c r="AQ134" i="144"/>
  <c r="AT133" i="144"/>
  <c r="AS133" i="144"/>
  <c r="AR133" i="144"/>
  <c r="AQ133" i="144"/>
  <c r="AT132" i="144"/>
  <c r="AS132" i="144"/>
  <c r="AR132" i="144"/>
  <c r="AQ132" i="144"/>
  <c r="AT131" i="144"/>
  <c r="AS131" i="144"/>
  <c r="AR131" i="144"/>
  <c r="AQ131" i="144"/>
  <c r="AT130" i="144"/>
  <c r="AS130" i="144"/>
  <c r="AR130" i="144"/>
  <c r="AQ130" i="144"/>
  <c r="AT129" i="144"/>
  <c r="AS129" i="144"/>
  <c r="AR129" i="144"/>
  <c r="AQ129" i="144"/>
  <c r="AT128" i="144"/>
  <c r="AS128" i="144"/>
  <c r="AR128" i="144"/>
  <c r="AQ128" i="144"/>
  <c r="AT127" i="144"/>
  <c r="AS127" i="144"/>
  <c r="AR127" i="144"/>
  <c r="AQ127" i="144"/>
  <c r="AT126" i="144"/>
  <c r="AS126" i="144"/>
  <c r="AR126" i="144"/>
  <c r="AQ126" i="144"/>
  <c r="AT125" i="144"/>
  <c r="AS125" i="144"/>
  <c r="AR125" i="144"/>
  <c r="AQ125" i="144"/>
  <c r="AT124" i="144"/>
  <c r="AS124" i="144"/>
  <c r="AR124" i="144"/>
  <c r="AQ124" i="144"/>
  <c r="AT123" i="144"/>
  <c r="AS123" i="144"/>
  <c r="AR123" i="144"/>
  <c r="AQ123" i="144"/>
  <c r="AT122" i="144"/>
  <c r="AS122" i="144"/>
  <c r="AR122" i="144"/>
  <c r="AQ122" i="144"/>
  <c r="AT121" i="144"/>
  <c r="AS121" i="144"/>
  <c r="AR121" i="144"/>
  <c r="AQ121" i="144"/>
  <c r="AT120" i="144"/>
  <c r="AS120" i="144"/>
  <c r="AR120" i="144"/>
  <c r="AQ120" i="144"/>
  <c r="AT119" i="144"/>
  <c r="AS119" i="144"/>
  <c r="AR119" i="144"/>
  <c r="AQ119" i="144"/>
  <c r="AT118" i="144"/>
  <c r="AS118" i="144"/>
  <c r="AR118" i="144"/>
  <c r="AQ118" i="144"/>
  <c r="AT117" i="144"/>
  <c r="AS117" i="144"/>
  <c r="AR117" i="144"/>
  <c r="AQ117" i="144"/>
  <c r="AT116" i="144"/>
  <c r="AS116" i="144"/>
  <c r="AR116" i="144"/>
  <c r="AQ116" i="144"/>
  <c r="AT115" i="144"/>
  <c r="AS115" i="144"/>
  <c r="AR115" i="144"/>
  <c r="AQ115" i="144"/>
  <c r="AT114" i="144"/>
  <c r="AS114" i="144"/>
  <c r="AR114" i="144"/>
  <c r="AQ114" i="144"/>
  <c r="AT113" i="144"/>
  <c r="AS113" i="144"/>
  <c r="AR113" i="144"/>
  <c r="AQ113" i="144"/>
  <c r="AT112" i="144"/>
  <c r="AS112" i="144"/>
  <c r="AR112" i="144"/>
  <c r="AQ112" i="144"/>
  <c r="AT111" i="144"/>
  <c r="AS111" i="144"/>
  <c r="AR111" i="144"/>
  <c r="AQ111" i="144"/>
  <c r="AT110" i="144"/>
  <c r="AS110" i="144"/>
  <c r="AR110" i="144"/>
  <c r="AQ110" i="144"/>
  <c r="AT109" i="144"/>
  <c r="AS109" i="144"/>
  <c r="AR109" i="144"/>
  <c r="AQ109" i="144"/>
  <c r="AT108" i="144"/>
  <c r="AS108" i="144"/>
  <c r="AR108" i="144"/>
  <c r="AQ108" i="144"/>
  <c r="AT107" i="144"/>
  <c r="AS107" i="144"/>
  <c r="AR107" i="144"/>
  <c r="AQ107" i="144"/>
  <c r="AT106" i="144"/>
  <c r="AS106" i="144"/>
  <c r="AR106" i="144"/>
  <c r="AQ106" i="144"/>
  <c r="AT105" i="144"/>
  <c r="AS105" i="144"/>
  <c r="AR105" i="144"/>
  <c r="AQ105" i="144"/>
  <c r="AT104" i="144"/>
  <c r="AS104" i="144"/>
  <c r="AR104" i="144"/>
  <c r="AQ104" i="144"/>
  <c r="AT103" i="144"/>
  <c r="AS103" i="144"/>
  <c r="AR103" i="144"/>
  <c r="AQ103" i="144"/>
  <c r="AT102" i="144"/>
  <c r="AS102" i="144"/>
  <c r="AR102" i="144"/>
  <c r="AQ102" i="144"/>
  <c r="AT101" i="144"/>
  <c r="AS101" i="144"/>
  <c r="AR101" i="144"/>
  <c r="AQ101" i="144"/>
  <c r="AT100" i="144"/>
  <c r="AS100" i="144"/>
  <c r="AR100" i="144"/>
  <c r="AQ100" i="144"/>
  <c r="AT99" i="144"/>
  <c r="AS99" i="144"/>
  <c r="AR99" i="144"/>
  <c r="AQ99" i="144"/>
  <c r="AT98" i="144"/>
  <c r="AS98" i="144"/>
  <c r="AR98" i="144"/>
  <c r="AQ98" i="144"/>
  <c r="AT97" i="144"/>
  <c r="AS97" i="144"/>
  <c r="AR97" i="144"/>
  <c r="AQ97" i="144"/>
  <c r="AT96" i="144"/>
  <c r="AS96" i="144"/>
  <c r="AR96" i="144"/>
  <c r="AQ96" i="144"/>
  <c r="AT95" i="144"/>
  <c r="AS95" i="144"/>
  <c r="AR95" i="144"/>
  <c r="AQ95" i="144"/>
  <c r="AT94" i="144"/>
  <c r="AS94" i="144"/>
  <c r="AR94" i="144"/>
  <c r="AQ94" i="144"/>
  <c r="AT93" i="144"/>
  <c r="AS93" i="144"/>
  <c r="AR93" i="144"/>
  <c r="AQ93" i="144"/>
  <c r="AT92" i="144"/>
  <c r="AS92" i="144"/>
  <c r="AR92" i="144"/>
  <c r="AQ92" i="144"/>
  <c r="AT91" i="144"/>
  <c r="AS91" i="144"/>
  <c r="AR91" i="144"/>
  <c r="AQ91" i="144"/>
  <c r="AT90" i="144"/>
  <c r="AS90" i="144"/>
  <c r="AR90" i="144"/>
  <c r="AQ90" i="144"/>
  <c r="AT89" i="144"/>
  <c r="AS89" i="144"/>
  <c r="AR89" i="144"/>
  <c r="AQ89" i="144"/>
  <c r="AT88" i="144"/>
  <c r="AS88" i="144"/>
  <c r="AR88" i="144"/>
  <c r="AQ88" i="144"/>
  <c r="AT87" i="144"/>
  <c r="AS87" i="144"/>
  <c r="AR87" i="144"/>
  <c r="AQ87" i="144"/>
  <c r="AT86" i="144"/>
  <c r="AS86" i="144"/>
  <c r="AR86" i="144"/>
  <c r="AQ86" i="144"/>
  <c r="AT85" i="144"/>
  <c r="AS85" i="144"/>
  <c r="AR85" i="144"/>
  <c r="AQ85" i="144"/>
  <c r="AT84" i="144"/>
  <c r="AS84" i="144"/>
  <c r="AR84" i="144"/>
  <c r="AQ84" i="144"/>
  <c r="AT83" i="144"/>
  <c r="AS83" i="144"/>
  <c r="AR83" i="144"/>
  <c r="AQ83" i="144"/>
  <c r="AT82" i="144"/>
  <c r="AS82" i="144"/>
  <c r="AR82" i="144"/>
  <c r="AQ82" i="144"/>
  <c r="AT81" i="144"/>
  <c r="AS81" i="144"/>
  <c r="AR81" i="144"/>
  <c r="AQ81" i="144"/>
  <c r="AT80" i="144"/>
  <c r="AS80" i="144"/>
  <c r="AR80" i="144"/>
  <c r="AQ80" i="144"/>
  <c r="AT79" i="144"/>
  <c r="AS79" i="144"/>
  <c r="AR79" i="144"/>
  <c r="AQ79" i="144"/>
  <c r="AT78" i="144"/>
  <c r="AS78" i="144"/>
  <c r="AR78" i="144"/>
  <c r="AQ78" i="144"/>
  <c r="AT77" i="144"/>
  <c r="AS77" i="144"/>
  <c r="AR77" i="144"/>
  <c r="AQ77" i="144"/>
  <c r="AT76" i="144"/>
  <c r="AS76" i="144"/>
  <c r="AR76" i="144"/>
  <c r="AQ76" i="144"/>
  <c r="AT75" i="144"/>
  <c r="AS75" i="144"/>
  <c r="AR75" i="144"/>
  <c r="AQ75" i="144"/>
  <c r="AT74" i="144"/>
  <c r="AS74" i="144"/>
  <c r="AR74" i="144"/>
  <c r="AQ74" i="144"/>
  <c r="AT73" i="144"/>
  <c r="AS73" i="144"/>
  <c r="AR73" i="144"/>
  <c r="AQ73" i="144"/>
  <c r="AT72" i="144"/>
  <c r="AS72" i="144"/>
  <c r="AR72" i="144"/>
  <c r="AQ72" i="144"/>
  <c r="AT71" i="144"/>
  <c r="AS71" i="144"/>
  <c r="AR71" i="144"/>
  <c r="AQ71" i="144"/>
  <c r="AT70" i="144"/>
  <c r="AS70" i="144"/>
  <c r="AR70" i="144"/>
  <c r="AQ70" i="144"/>
  <c r="AT69" i="144"/>
  <c r="AS69" i="144"/>
  <c r="AR69" i="144"/>
  <c r="AQ69" i="144"/>
  <c r="AT68" i="144"/>
  <c r="AS68" i="144"/>
  <c r="AR68" i="144"/>
  <c r="AQ68" i="144"/>
  <c r="AT67" i="144"/>
  <c r="AS67" i="144"/>
  <c r="AR67" i="144"/>
  <c r="AQ67" i="144"/>
  <c r="AT66" i="144"/>
  <c r="AS66" i="144"/>
  <c r="AR66" i="144"/>
  <c r="AQ66" i="144"/>
  <c r="AT65" i="144"/>
  <c r="AS65" i="144"/>
  <c r="AR65" i="144"/>
  <c r="AQ65" i="144"/>
  <c r="AT64" i="144"/>
  <c r="AS64" i="144"/>
  <c r="AR64" i="144"/>
  <c r="AQ64" i="144"/>
  <c r="AT63" i="144"/>
  <c r="AS63" i="144"/>
  <c r="AR63" i="144"/>
  <c r="AQ63" i="144"/>
  <c r="AT62" i="144"/>
  <c r="AS62" i="144"/>
  <c r="AR62" i="144"/>
  <c r="AQ62" i="144"/>
  <c r="AT61" i="144"/>
  <c r="AS61" i="144"/>
  <c r="AR61" i="144"/>
  <c r="AQ61" i="144"/>
  <c r="AT60" i="144"/>
  <c r="AS60" i="144"/>
  <c r="AR60" i="144"/>
  <c r="AQ60" i="144"/>
  <c r="AT59" i="144"/>
  <c r="AS59" i="144"/>
  <c r="AR59" i="144"/>
  <c r="AQ59" i="144"/>
  <c r="AT58" i="144"/>
  <c r="AS58" i="144"/>
  <c r="AR58" i="144"/>
  <c r="AQ58" i="144"/>
  <c r="AT57" i="144"/>
  <c r="AS57" i="144"/>
  <c r="AR57" i="144"/>
  <c r="AQ57" i="144"/>
  <c r="AT56" i="144"/>
  <c r="AS56" i="144"/>
  <c r="AR56" i="144"/>
  <c r="AQ56" i="144"/>
  <c r="AT55" i="144"/>
  <c r="AS55" i="144"/>
  <c r="AR55" i="144"/>
  <c r="AQ55" i="144"/>
  <c r="AT54" i="144"/>
  <c r="AS54" i="144"/>
  <c r="AR54" i="144"/>
  <c r="AQ54" i="144"/>
  <c r="AT53" i="144"/>
  <c r="AS53" i="144"/>
  <c r="AR53" i="144"/>
  <c r="AQ53" i="144"/>
  <c r="AT52" i="144"/>
  <c r="AS52" i="144"/>
  <c r="AR52" i="144"/>
  <c r="AQ52" i="144"/>
  <c r="AT51" i="144"/>
  <c r="AS51" i="144"/>
  <c r="AR51" i="144"/>
  <c r="AQ51" i="144"/>
  <c r="AT50" i="144"/>
  <c r="AS50" i="144"/>
  <c r="AR50" i="144"/>
  <c r="AQ50" i="144"/>
  <c r="AT49" i="144"/>
  <c r="AS49" i="144"/>
  <c r="AR49" i="144"/>
  <c r="AQ49" i="144"/>
  <c r="AT48" i="144"/>
  <c r="AS48" i="144"/>
  <c r="AR48" i="144"/>
  <c r="AQ48" i="144"/>
  <c r="AT47" i="144"/>
  <c r="AS47" i="144"/>
  <c r="AR47" i="144"/>
  <c r="AQ47" i="144"/>
  <c r="AT46" i="144"/>
  <c r="AS46" i="144"/>
  <c r="AR46" i="144"/>
  <c r="AQ46" i="144"/>
  <c r="AT45" i="144"/>
  <c r="AS45" i="144"/>
  <c r="AR45" i="144"/>
  <c r="AQ45" i="144"/>
  <c r="AT44" i="144"/>
  <c r="AS44" i="144"/>
  <c r="AR44" i="144"/>
  <c r="AQ44" i="144"/>
  <c r="AT43" i="144"/>
  <c r="AS43" i="144"/>
  <c r="AR43" i="144"/>
  <c r="AQ43" i="144"/>
  <c r="AT42" i="144"/>
  <c r="AS42" i="144"/>
  <c r="AR42" i="144"/>
  <c r="AQ42" i="144"/>
  <c r="AT41" i="144"/>
  <c r="AS41" i="144"/>
  <c r="AR41" i="144"/>
  <c r="AQ41" i="144"/>
  <c r="AT40" i="144"/>
  <c r="AS40" i="144"/>
  <c r="AR40" i="144"/>
  <c r="AQ40" i="144"/>
  <c r="AT39" i="144"/>
  <c r="AS39" i="144"/>
  <c r="AR39" i="144"/>
  <c r="AQ39" i="144"/>
  <c r="AT38" i="144"/>
  <c r="AS38" i="144"/>
  <c r="AR38" i="144"/>
  <c r="AQ38" i="144"/>
  <c r="AT37" i="144"/>
  <c r="AS37" i="144"/>
  <c r="AR37" i="144"/>
  <c r="AQ37" i="144"/>
  <c r="AT36" i="144"/>
  <c r="AS36" i="144"/>
  <c r="AR36" i="144"/>
  <c r="AQ36" i="144"/>
  <c r="AT35" i="144"/>
  <c r="AS35" i="144"/>
  <c r="AR35" i="144"/>
  <c r="AQ35" i="144"/>
  <c r="AT34" i="144"/>
  <c r="AS34" i="144"/>
  <c r="AR34" i="144"/>
  <c r="AQ34" i="144"/>
  <c r="AT33" i="144"/>
  <c r="AS33" i="144"/>
  <c r="AR33" i="144"/>
  <c r="AQ33" i="144"/>
  <c r="AT32" i="144"/>
  <c r="AS32" i="144"/>
  <c r="AR32" i="144"/>
  <c r="AQ32" i="144"/>
  <c r="AT31" i="144"/>
  <c r="AS31" i="144"/>
  <c r="AR31" i="144"/>
  <c r="AQ31" i="144"/>
  <c r="AT30" i="144"/>
  <c r="AS30" i="144"/>
  <c r="AR30" i="144"/>
  <c r="AQ30" i="144"/>
  <c r="AT29" i="144"/>
  <c r="AS29" i="144"/>
  <c r="AR29" i="144"/>
  <c r="AQ29" i="144"/>
  <c r="AT28" i="144"/>
  <c r="AS28" i="144"/>
  <c r="AR28" i="144"/>
  <c r="AQ28" i="144"/>
  <c r="AT27" i="144"/>
  <c r="AS27" i="144"/>
  <c r="AR27" i="144"/>
  <c r="AQ27" i="144"/>
  <c r="AT26" i="144"/>
  <c r="AS26" i="144"/>
  <c r="AR26" i="144"/>
  <c r="AQ26" i="144"/>
  <c r="AT25" i="144"/>
  <c r="AS25" i="144"/>
  <c r="AR25" i="144"/>
  <c r="AQ25" i="144"/>
  <c r="AT24" i="144"/>
  <c r="AS24" i="144"/>
  <c r="AR24" i="144"/>
  <c r="AQ24" i="144"/>
  <c r="AT23" i="144"/>
  <c r="AS23" i="144"/>
  <c r="AR23" i="144"/>
  <c r="AQ23" i="144"/>
  <c r="AT22" i="144"/>
  <c r="AS22" i="144"/>
  <c r="AR22" i="144"/>
  <c r="AQ22" i="144"/>
  <c r="AT21" i="144"/>
  <c r="AS21" i="144"/>
  <c r="AR21" i="144"/>
  <c r="AQ21" i="144"/>
  <c r="AT20" i="144"/>
  <c r="AS20" i="144"/>
  <c r="AR20" i="144"/>
  <c r="AQ20" i="144"/>
  <c r="AT19" i="144"/>
  <c r="AS19" i="144"/>
  <c r="AR19" i="144"/>
  <c r="AQ19" i="144"/>
  <c r="AT18" i="144"/>
  <c r="AS18" i="144"/>
  <c r="AR18" i="144"/>
  <c r="AQ18" i="144"/>
  <c r="AT17" i="144"/>
  <c r="AS17" i="144"/>
  <c r="AR17" i="144"/>
  <c r="AQ17" i="144"/>
  <c r="AT16" i="144"/>
  <c r="AS16" i="144"/>
  <c r="AR16" i="144"/>
  <c r="AQ16" i="144"/>
  <c r="AT15" i="144"/>
  <c r="AS15" i="144"/>
  <c r="AR15" i="144"/>
  <c r="AQ15" i="144"/>
  <c r="AT14" i="144"/>
  <c r="AS14" i="144"/>
  <c r="AR14" i="144"/>
  <c r="AQ14" i="144"/>
  <c r="AT13" i="144"/>
  <c r="AS13" i="144"/>
  <c r="AR13" i="144"/>
  <c r="AQ13" i="144"/>
  <c r="AT12" i="144"/>
  <c r="AS12" i="144"/>
  <c r="AR12" i="144"/>
  <c r="AQ12" i="144"/>
  <c r="AT11" i="144"/>
  <c r="AS11" i="144"/>
  <c r="AR11" i="144"/>
  <c r="AQ11" i="144"/>
  <c r="AT10" i="144"/>
  <c r="AS10" i="144"/>
  <c r="AR10" i="144"/>
  <c r="AQ10" i="144"/>
  <c r="AT9" i="144"/>
  <c r="AS9" i="144"/>
  <c r="AR9" i="144"/>
  <c r="AQ9" i="144"/>
  <c r="AT8" i="144"/>
  <c r="AS8" i="144"/>
  <c r="AR8" i="144"/>
  <c r="AT217" i="128"/>
  <c r="AS217" i="128"/>
  <c r="AR217" i="128"/>
  <c r="AQ217" i="128"/>
  <c r="AT216" i="128"/>
  <c r="AS216" i="128"/>
  <c r="AR216" i="128"/>
  <c r="AQ216" i="128"/>
  <c r="AT215" i="128"/>
  <c r="AS215" i="128"/>
  <c r="AR215" i="128"/>
  <c r="AQ215" i="128"/>
  <c r="AT214" i="128"/>
  <c r="AS214" i="128"/>
  <c r="AR214" i="128"/>
  <c r="AQ214" i="128"/>
  <c r="AT213" i="128"/>
  <c r="AS213" i="128"/>
  <c r="AR213" i="128"/>
  <c r="AQ213" i="128"/>
  <c r="AT212" i="128"/>
  <c r="AS212" i="128"/>
  <c r="AR212" i="128"/>
  <c r="AQ212" i="128"/>
  <c r="AT211" i="128"/>
  <c r="AS211" i="128"/>
  <c r="AR211" i="128"/>
  <c r="AQ211" i="128"/>
  <c r="AT210" i="128"/>
  <c r="AS210" i="128"/>
  <c r="AR210" i="128"/>
  <c r="AQ210" i="128"/>
  <c r="AT209" i="128"/>
  <c r="AS209" i="128"/>
  <c r="AR209" i="128"/>
  <c r="AQ209" i="128"/>
  <c r="AT208" i="128"/>
  <c r="AS208" i="128"/>
  <c r="AR208" i="128"/>
  <c r="AQ208" i="128"/>
  <c r="AT207" i="128"/>
  <c r="AS207" i="128"/>
  <c r="AR207" i="128"/>
  <c r="AQ207" i="128"/>
  <c r="AT206" i="128"/>
  <c r="AS206" i="128"/>
  <c r="AR206" i="128"/>
  <c r="AQ206" i="128"/>
  <c r="AT205" i="128"/>
  <c r="AS205" i="128"/>
  <c r="AR205" i="128"/>
  <c r="AQ205" i="128"/>
  <c r="AT204" i="128"/>
  <c r="AS204" i="128"/>
  <c r="AR204" i="128"/>
  <c r="AQ204" i="128"/>
  <c r="AT203" i="128"/>
  <c r="AS203" i="128"/>
  <c r="AR203" i="128"/>
  <c r="AQ203" i="128"/>
  <c r="AT202" i="128"/>
  <c r="AS202" i="128"/>
  <c r="AR202" i="128"/>
  <c r="AQ202" i="128"/>
  <c r="AT201" i="128"/>
  <c r="AS201" i="128"/>
  <c r="AR201" i="128"/>
  <c r="AQ201" i="128"/>
  <c r="AT200" i="128"/>
  <c r="AS200" i="128"/>
  <c r="AR200" i="128"/>
  <c r="AQ200" i="128"/>
  <c r="AT199" i="128"/>
  <c r="AS199" i="128"/>
  <c r="AR199" i="128"/>
  <c r="AQ199" i="128"/>
  <c r="AT198" i="128"/>
  <c r="AS198" i="128"/>
  <c r="AR198" i="128"/>
  <c r="AQ198" i="128"/>
  <c r="AT197" i="128"/>
  <c r="AS197" i="128"/>
  <c r="AR197" i="128"/>
  <c r="AQ197" i="128"/>
  <c r="AT196" i="128"/>
  <c r="AS196" i="128"/>
  <c r="AR196" i="128"/>
  <c r="AQ196" i="128"/>
  <c r="AT195" i="128"/>
  <c r="AS195" i="128"/>
  <c r="AR195" i="128"/>
  <c r="AQ195" i="128"/>
  <c r="AT194" i="128"/>
  <c r="AS194" i="128"/>
  <c r="AR194" i="128"/>
  <c r="AQ194" i="128"/>
  <c r="AT193" i="128"/>
  <c r="AS193" i="128"/>
  <c r="AR193" i="128"/>
  <c r="AQ193" i="128"/>
  <c r="AT192" i="128"/>
  <c r="AS192" i="128"/>
  <c r="AR192" i="128"/>
  <c r="AQ192" i="128"/>
  <c r="AT191" i="128"/>
  <c r="AS191" i="128"/>
  <c r="AR191" i="128"/>
  <c r="AQ191" i="128"/>
  <c r="AT190" i="128"/>
  <c r="AS190" i="128"/>
  <c r="AR190" i="128"/>
  <c r="AQ190" i="128"/>
  <c r="AT189" i="128"/>
  <c r="AS189" i="128"/>
  <c r="AR189" i="128"/>
  <c r="AQ189" i="128"/>
  <c r="AT188" i="128"/>
  <c r="AS188" i="128"/>
  <c r="AR188" i="128"/>
  <c r="AQ188" i="128"/>
  <c r="AT187" i="128"/>
  <c r="AS187" i="128"/>
  <c r="AR187" i="128"/>
  <c r="AQ187" i="128"/>
  <c r="AT186" i="128"/>
  <c r="AS186" i="128"/>
  <c r="AR186" i="128"/>
  <c r="AQ186" i="128"/>
  <c r="AT185" i="128"/>
  <c r="AS185" i="128"/>
  <c r="AR185" i="128"/>
  <c r="AQ185" i="128"/>
  <c r="AT184" i="128"/>
  <c r="AS184" i="128"/>
  <c r="AR184" i="128"/>
  <c r="AQ184" i="128"/>
  <c r="AT183" i="128"/>
  <c r="AS183" i="128"/>
  <c r="AR183" i="128"/>
  <c r="AQ183" i="128"/>
  <c r="AT182" i="128"/>
  <c r="AS182" i="128"/>
  <c r="AR182" i="128"/>
  <c r="AQ182" i="128"/>
  <c r="AT181" i="128"/>
  <c r="AS181" i="128"/>
  <c r="AR181" i="128"/>
  <c r="AQ181" i="128"/>
  <c r="AT180" i="128"/>
  <c r="AS180" i="128"/>
  <c r="AR180" i="128"/>
  <c r="AQ180" i="128"/>
  <c r="AT179" i="128"/>
  <c r="AS179" i="128"/>
  <c r="AR179" i="128"/>
  <c r="AQ179" i="128"/>
  <c r="AT178" i="128"/>
  <c r="AS178" i="128"/>
  <c r="AR178" i="128"/>
  <c r="AQ178" i="128"/>
  <c r="AT177" i="128"/>
  <c r="AS177" i="128"/>
  <c r="AR177" i="128"/>
  <c r="AQ177" i="128"/>
  <c r="AT176" i="128"/>
  <c r="AS176" i="128"/>
  <c r="AR176" i="128"/>
  <c r="AQ176" i="128"/>
  <c r="AT175" i="128"/>
  <c r="AS175" i="128"/>
  <c r="AR175" i="128"/>
  <c r="AQ175" i="128"/>
  <c r="AT174" i="128"/>
  <c r="AS174" i="128"/>
  <c r="AR174" i="128"/>
  <c r="AQ174" i="128"/>
  <c r="AT173" i="128"/>
  <c r="AS173" i="128"/>
  <c r="AR173" i="128"/>
  <c r="AQ173" i="128"/>
  <c r="AT172" i="128"/>
  <c r="AS172" i="128"/>
  <c r="AR172" i="128"/>
  <c r="AQ172" i="128"/>
  <c r="AT171" i="128"/>
  <c r="AS171" i="128"/>
  <c r="AR171" i="128"/>
  <c r="AQ171" i="128"/>
  <c r="AT170" i="128"/>
  <c r="AS170" i="128"/>
  <c r="AR170" i="128"/>
  <c r="AQ170" i="128"/>
  <c r="AT169" i="128"/>
  <c r="AS169" i="128"/>
  <c r="AR169" i="128"/>
  <c r="AQ169" i="128"/>
  <c r="AT168" i="128"/>
  <c r="AS168" i="128"/>
  <c r="AR168" i="128"/>
  <c r="AQ168" i="128"/>
  <c r="AT167" i="128"/>
  <c r="AS167" i="128"/>
  <c r="AR167" i="128"/>
  <c r="AQ167" i="128"/>
  <c r="AT166" i="128"/>
  <c r="AS166" i="128"/>
  <c r="AR166" i="128"/>
  <c r="AQ166" i="128"/>
  <c r="AT165" i="128"/>
  <c r="AS165" i="128"/>
  <c r="AR165" i="128"/>
  <c r="AQ165" i="128"/>
  <c r="AT164" i="128"/>
  <c r="AS164" i="128"/>
  <c r="AR164" i="128"/>
  <c r="AQ164" i="128"/>
  <c r="AT163" i="128"/>
  <c r="AS163" i="128"/>
  <c r="AR163" i="128"/>
  <c r="AQ163" i="128"/>
  <c r="AT162" i="128"/>
  <c r="AS162" i="128"/>
  <c r="AR162" i="128"/>
  <c r="AQ162" i="128"/>
  <c r="AT161" i="128"/>
  <c r="AS161" i="128"/>
  <c r="AR161" i="128"/>
  <c r="AQ161" i="128"/>
  <c r="AT160" i="128"/>
  <c r="AS160" i="128"/>
  <c r="AR160" i="128"/>
  <c r="AQ160" i="128"/>
  <c r="AT159" i="128"/>
  <c r="AS159" i="128"/>
  <c r="AR159" i="128"/>
  <c r="AQ159" i="128"/>
  <c r="AT158" i="128"/>
  <c r="AS158" i="128"/>
  <c r="AR158" i="128"/>
  <c r="AQ158" i="128"/>
  <c r="AT157" i="128"/>
  <c r="AS157" i="128"/>
  <c r="AR157" i="128"/>
  <c r="AQ157" i="128"/>
  <c r="AT156" i="128"/>
  <c r="AS156" i="128"/>
  <c r="AR156" i="128"/>
  <c r="AQ156" i="128"/>
  <c r="AT155" i="128"/>
  <c r="AS155" i="128"/>
  <c r="AR155" i="128"/>
  <c r="AQ155" i="128"/>
  <c r="AT154" i="128"/>
  <c r="AS154" i="128"/>
  <c r="AR154" i="128"/>
  <c r="AQ154" i="128"/>
  <c r="AT153" i="128"/>
  <c r="AS153" i="128"/>
  <c r="AR153" i="128"/>
  <c r="AQ153" i="128"/>
  <c r="AT152" i="128"/>
  <c r="AS152" i="128"/>
  <c r="AR152" i="128"/>
  <c r="AQ152" i="128"/>
  <c r="AT151" i="128"/>
  <c r="AS151" i="128"/>
  <c r="AR151" i="128"/>
  <c r="AQ151" i="128"/>
  <c r="AT150" i="128"/>
  <c r="AS150" i="128"/>
  <c r="AR150" i="128"/>
  <c r="AQ150" i="128"/>
  <c r="AT149" i="128"/>
  <c r="AS149" i="128"/>
  <c r="AR149" i="128"/>
  <c r="AQ149" i="128"/>
  <c r="AT148" i="128"/>
  <c r="AS148" i="128"/>
  <c r="AR148" i="128"/>
  <c r="AQ148" i="128"/>
  <c r="AT147" i="128"/>
  <c r="AS147" i="128"/>
  <c r="AR147" i="128"/>
  <c r="AQ147" i="128"/>
  <c r="AT146" i="128"/>
  <c r="AS146" i="128"/>
  <c r="AR146" i="128"/>
  <c r="AQ146" i="128"/>
  <c r="AT145" i="128"/>
  <c r="AS145" i="128"/>
  <c r="AR145" i="128"/>
  <c r="AQ145" i="128"/>
  <c r="AT144" i="128"/>
  <c r="AS144" i="128"/>
  <c r="AR144" i="128"/>
  <c r="AQ144" i="128"/>
  <c r="AT143" i="128"/>
  <c r="AS143" i="128"/>
  <c r="AR143" i="128"/>
  <c r="AQ143" i="128"/>
  <c r="AT142" i="128"/>
  <c r="AS142" i="128"/>
  <c r="AR142" i="128"/>
  <c r="AQ142" i="128"/>
  <c r="AT141" i="128"/>
  <c r="AS141" i="128"/>
  <c r="AR141" i="128"/>
  <c r="AQ141" i="128"/>
  <c r="AT140" i="128"/>
  <c r="AS140" i="128"/>
  <c r="AR140" i="128"/>
  <c r="AQ140" i="128"/>
  <c r="AT139" i="128"/>
  <c r="AS139" i="128"/>
  <c r="AR139" i="128"/>
  <c r="AQ139" i="128"/>
  <c r="AT138" i="128"/>
  <c r="AS138" i="128"/>
  <c r="AR138" i="128"/>
  <c r="AQ138" i="128"/>
  <c r="AT137" i="128"/>
  <c r="AS137" i="128"/>
  <c r="AR137" i="128"/>
  <c r="AQ137" i="128"/>
  <c r="AT136" i="128"/>
  <c r="AS136" i="128"/>
  <c r="AR136" i="128"/>
  <c r="AQ136" i="128"/>
  <c r="AT135" i="128"/>
  <c r="AS135" i="128"/>
  <c r="AR135" i="128"/>
  <c r="AQ135" i="128"/>
  <c r="AT134" i="128"/>
  <c r="AS134" i="128"/>
  <c r="AR134" i="128"/>
  <c r="AQ134" i="128"/>
  <c r="AT133" i="128"/>
  <c r="AS133" i="128"/>
  <c r="AR133" i="128"/>
  <c r="AQ133" i="128"/>
  <c r="AT132" i="128"/>
  <c r="AS132" i="128"/>
  <c r="AR132" i="128"/>
  <c r="AQ132" i="128"/>
  <c r="AT131" i="128"/>
  <c r="AS131" i="128"/>
  <c r="AR131" i="128"/>
  <c r="AQ131" i="128"/>
  <c r="AT130" i="128"/>
  <c r="AS130" i="128"/>
  <c r="AR130" i="128"/>
  <c r="AQ130" i="128"/>
  <c r="AT129" i="128"/>
  <c r="AS129" i="128"/>
  <c r="AR129" i="128"/>
  <c r="AQ129" i="128"/>
  <c r="AT128" i="128"/>
  <c r="AS128" i="128"/>
  <c r="AR128" i="128"/>
  <c r="AQ128" i="128"/>
  <c r="AT127" i="128"/>
  <c r="AS127" i="128"/>
  <c r="AR127" i="128"/>
  <c r="AQ127" i="128"/>
  <c r="AT126" i="128"/>
  <c r="AS126" i="128"/>
  <c r="AR126" i="128"/>
  <c r="AQ126" i="128"/>
  <c r="AT125" i="128"/>
  <c r="AS125" i="128"/>
  <c r="AR125" i="128"/>
  <c r="AQ125" i="128"/>
  <c r="AT124" i="128"/>
  <c r="AS124" i="128"/>
  <c r="AR124" i="128"/>
  <c r="AQ124" i="128"/>
  <c r="AT123" i="128"/>
  <c r="AS123" i="128"/>
  <c r="AR123" i="128"/>
  <c r="AQ123" i="128"/>
  <c r="AT122" i="128"/>
  <c r="AS122" i="128"/>
  <c r="AR122" i="128"/>
  <c r="AQ122" i="128"/>
  <c r="AT121" i="128"/>
  <c r="AS121" i="128"/>
  <c r="AR121" i="128"/>
  <c r="AQ121" i="128"/>
  <c r="AT120" i="128"/>
  <c r="AS120" i="128"/>
  <c r="AR120" i="128"/>
  <c r="AQ120" i="128"/>
  <c r="AT119" i="128"/>
  <c r="AS119" i="128"/>
  <c r="AR119" i="128"/>
  <c r="AQ119" i="128"/>
  <c r="AT118" i="128"/>
  <c r="AS118" i="128"/>
  <c r="AR118" i="128"/>
  <c r="AQ118" i="128"/>
  <c r="AT117" i="128"/>
  <c r="AS117" i="128"/>
  <c r="AR117" i="128"/>
  <c r="AQ117" i="128"/>
  <c r="AT116" i="128"/>
  <c r="AS116" i="128"/>
  <c r="AR116" i="128"/>
  <c r="AQ116" i="128"/>
  <c r="AT115" i="128"/>
  <c r="AS115" i="128"/>
  <c r="AR115" i="128"/>
  <c r="AQ115" i="128"/>
  <c r="AT114" i="128"/>
  <c r="AS114" i="128"/>
  <c r="AR114" i="128"/>
  <c r="AQ114" i="128"/>
  <c r="AT113" i="128"/>
  <c r="AS113" i="128"/>
  <c r="AR113" i="128"/>
  <c r="AQ113" i="128"/>
  <c r="AT112" i="128"/>
  <c r="AS112" i="128"/>
  <c r="AR112" i="128"/>
  <c r="AQ112" i="128"/>
  <c r="AT111" i="128"/>
  <c r="AS111" i="128"/>
  <c r="AR111" i="128"/>
  <c r="AQ111" i="128"/>
  <c r="AT110" i="128"/>
  <c r="AS110" i="128"/>
  <c r="AR110" i="128"/>
  <c r="AQ110" i="128"/>
  <c r="AT109" i="128"/>
  <c r="AS109" i="128"/>
  <c r="AR109" i="128"/>
  <c r="AQ109" i="128"/>
  <c r="AT108" i="128"/>
  <c r="AS108" i="128"/>
  <c r="AR108" i="128"/>
  <c r="AQ108" i="128"/>
  <c r="AT107" i="128"/>
  <c r="AS107" i="128"/>
  <c r="AR107" i="128"/>
  <c r="AQ107" i="128"/>
  <c r="AT106" i="128"/>
  <c r="AS106" i="128"/>
  <c r="AR106" i="128"/>
  <c r="AQ106" i="128"/>
  <c r="AT105" i="128"/>
  <c r="AS105" i="128"/>
  <c r="AR105" i="128"/>
  <c r="AQ105" i="128"/>
  <c r="AT104" i="128"/>
  <c r="AS104" i="128"/>
  <c r="AR104" i="128"/>
  <c r="AQ104" i="128"/>
  <c r="AT103" i="128"/>
  <c r="AS103" i="128"/>
  <c r="AR103" i="128"/>
  <c r="AQ103" i="128"/>
  <c r="AT102" i="128"/>
  <c r="AS102" i="128"/>
  <c r="AR102" i="128"/>
  <c r="AQ102" i="128"/>
  <c r="AT101" i="128"/>
  <c r="AS101" i="128"/>
  <c r="AR101" i="128"/>
  <c r="AQ101" i="128"/>
  <c r="AT100" i="128"/>
  <c r="AS100" i="128"/>
  <c r="AR100" i="128"/>
  <c r="AQ100" i="128"/>
  <c r="AT99" i="128"/>
  <c r="AS99" i="128"/>
  <c r="AR99" i="128"/>
  <c r="AQ99" i="128"/>
  <c r="AT98" i="128"/>
  <c r="AS98" i="128"/>
  <c r="AR98" i="128"/>
  <c r="AQ98" i="128"/>
  <c r="AT97" i="128"/>
  <c r="AS97" i="128"/>
  <c r="AR97" i="128"/>
  <c r="AQ97" i="128"/>
  <c r="AT96" i="128"/>
  <c r="AS96" i="128"/>
  <c r="AR96" i="128"/>
  <c r="AQ96" i="128"/>
  <c r="AT95" i="128"/>
  <c r="AS95" i="128"/>
  <c r="AR95" i="128"/>
  <c r="AQ95" i="128"/>
  <c r="AT94" i="128"/>
  <c r="AS94" i="128"/>
  <c r="AR94" i="128"/>
  <c r="AQ94" i="128"/>
  <c r="AT93" i="128"/>
  <c r="AS93" i="128"/>
  <c r="AR93" i="128"/>
  <c r="AQ93" i="128"/>
  <c r="AT92" i="128"/>
  <c r="AS92" i="128"/>
  <c r="AR92" i="128"/>
  <c r="AQ92" i="128"/>
  <c r="AT91" i="128"/>
  <c r="AS91" i="128"/>
  <c r="AR91" i="128"/>
  <c r="AQ91" i="128"/>
  <c r="AT90" i="128"/>
  <c r="AS90" i="128"/>
  <c r="AR90" i="128"/>
  <c r="AQ90" i="128"/>
  <c r="AT89" i="128"/>
  <c r="AS89" i="128"/>
  <c r="AR89" i="128"/>
  <c r="AQ89" i="128"/>
  <c r="AT88" i="128"/>
  <c r="AS88" i="128"/>
  <c r="AR88" i="128"/>
  <c r="AQ88" i="128"/>
  <c r="AT87" i="128"/>
  <c r="AS87" i="128"/>
  <c r="AR87" i="128"/>
  <c r="AQ87" i="128"/>
  <c r="AT86" i="128"/>
  <c r="AS86" i="128"/>
  <c r="AR86" i="128"/>
  <c r="AQ86" i="128"/>
  <c r="AT85" i="128"/>
  <c r="AS85" i="128"/>
  <c r="AR85" i="128"/>
  <c r="AQ85" i="128"/>
  <c r="AT84" i="128"/>
  <c r="AS84" i="128"/>
  <c r="AR84" i="128"/>
  <c r="AQ84" i="128"/>
  <c r="AT83" i="128"/>
  <c r="AS83" i="128"/>
  <c r="AR83" i="128"/>
  <c r="AQ83" i="128"/>
  <c r="AT82" i="128"/>
  <c r="AS82" i="128"/>
  <c r="AR82" i="128"/>
  <c r="AQ82" i="128"/>
  <c r="AT81" i="128"/>
  <c r="AS81" i="128"/>
  <c r="AR81" i="128"/>
  <c r="AQ81" i="128"/>
  <c r="AT80" i="128"/>
  <c r="AS80" i="128"/>
  <c r="AR80" i="128"/>
  <c r="AQ80" i="128"/>
  <c r="AT79" i="128"/>
  <c r="AS79" i="128"/>
  <c r="AR79" i="128"/>
  <c r="AQ79" i="128"/>
  <c r="AT78" i="128"/>
  <c r="AS78" i="128"/>
  <c r="AR78" i="128"/>
  <c r="AQ78" i="128"/>
  <c r="AT77" i="128"/>
  <c r="AS77" i="128"/>
  <c r="AR77" i="128"/>
  <c r="AQ77" i="128"/>
  <c r="AT76" i="128"/>
  <c r="AS76" i="128"/>
  <c r="AR76" i="128"/>
  <c r="AQ76" i="128"/>
  <c r="AT75" i="128"/>
  <c r="AS75" i="128"/>
  <c r="AR75" i="128"/>
  <c r="AQ75" i="128"/>
  <c r="AT74" i="128"/>
  <c r="AS74" i="128"/>
  <c r="AR74" i="128"/>
  <c r="AQ74" i="128"/>
  <c r="AT73" i="128"/>
  <c r="AS73" i="128"/>
  <c r="AR73" i="128"/>
  <c r="AQ73" i="128"/>
  <c r="AT72" i="128"/>
  <c r="AS72" i="128"/>
  <c r="AR72" i="128"/>
  <c r="AQ72" i="128"/>
  <c r="AT71" i="128"/>
  <c r="AS71" i="128"/>
  <c r="AR71" i="128"/>
  <c r="AQ71" i="128"/>
  <c r="AT70" i="128"/>
  <c r="AS70" i="128"/>
  <c r="AR70" i="128"/>
  <c r="AQ70" i="128"/>
  <c r="AT69" i="128"/>
  <c r="AS69" i="128"/>
  <c r="AR69" i="128"/>
  <c r="AQ69" i="128"/>
  <c r="AT68" i="128"/>
  <c r="AS68" i="128"/>
  <c r="AR68" i="128"/>
  <c r="AQ68" i="128"/>
  <c r="AT67" i="128"/>
  <c r="AS67" i="128"/>
  <c r="AR67" i="128"/>
  <c r="AQ67" i="128"/>
  <c r="AT66" i="128"/>
  <c r="AS66" i="128"/>
  <c r="AR66" i="128"/>
  <c r="AQ66" i="128"/>
  <c r="AT65" i="128"/>
  <c r="AS65" i="128"/>
  <c r="AR65" i="128"/>
  <c r="AQ65" i="128"/>
  <c r="AT64" i="128"/>
  <c r="AS64" i="128"/>
  <c r="AR64" i="128"/>
  <c r="AQ64" i="128"/>
  <c r="AT63" i="128"/>
  <c r="AS63" i="128"/>
  <c r="AR63" i="128"/>
  <c r="AQ63" i="128"/>
  <c r="AT62" i="128"/>
  <c r="AS62" i="128"/>
  <c r="AR62" i="128"/>
  <c r="AQ62" i="128"/>
  <c r="AT61" i="128"/>
  <c r="AS61" i="128"/>
  <c r="AR61" i="128"/>
  <c r="AQ61" i="128"/>
  <c r="AT60" i="128"/>
  <c r="AS60" i="128"/>
  <c r="AR60" i="128"/>
  <c r="AQ60" i="128"/>
  <c r="AT59" i="128"/>
  <c r="AS59" i="128"/>
  <c r="AR59" i="128"/>
  <c r="AQ59" i="128"/>
  <c r="AT58" i="128"/>
  <c r="AS58" i="128"/>
  <c r="AR58" i="128"/>
  <c r="AQ58" i="128"/>
  <c r="AT57" i="128"/>
  <c r="AS57" i="128"/>
  <c r="AR57" i="128"/>
  <c r="AQ57" i="128"/>
  <c r="AT56" i="128"/>
  <c r="AS56" i="128"/>
  <c r="AR56" i="128"/>
  <c r="AQ56" i="128"/>
  <c r="AT55" i="128"/>
  <c r="AS55" i="128"/>
  <c r="AR55" i="128"/>
  <c r="AQ55" i="128"/>
  <c r="AT54" i="128"/>
  <c r="AS54" i="128"/>
  <c r="AR54" i="128"/>
  <c r="AQ54" i="128"/>
  <c r="AT53" i="128"/>
  <c r="AS53" i="128"/>
  <c r="AR53" i="128"/>
  <c r="AQ53" i="128"/>
  <c r="AT52" i="128"/>
  <c r="AS52" i="128"/>
  <c r="AR52" i="128"/>
  <c r="AQ52" i="128"/>
  <c r="AT51" i="128"/>
  <c r="AS51" i="128"/>
  <c r="AR51" i="128"/>
  <c r="AQ51" i="128"/>
  <c r="AT50" i="128"/>
  <c r="AS50" i="128"/>
  <c r="AR50" i="128"/>
  <c r="AQ50" i="128"/>
  <c r="AT49" i="128"/>
  <c r="AS49" i="128"/>
  <c r="AR49" i="128"/>
  <c r="AQ49" i="128"/>
  <c r="AT48" i="128"/>
  <c r="AS48" i="128"/>
  <c r="AR48" i="128"/>
  <c r="AQ48" i="128"/>
  <c r="AT47" i="128"/>
  <c r="AS47" i="128"/>
  <c r="AR47" i="128"/>
  <c r="AQ47" i="128"/>
  <c r="AT46" i="128"/>
  <c r="AS46" i="128"/>
  <c r="AR46" i="128"/>
  <c r="AQ46" i="128"/>
  <c r="AT45" i="128"/>
  <c r="AS45" i="128"/>
  <c r="AR45" i="128"/>
  <c r="AQ45" i="128"/>
  <c r="AT44" i="128"/>
  <c r="AS44" i="128"/>
  <c r="AR44" i="128"/>
  <c r="AQ44" i="128"/>
  <c r="AT43" i="128"/>
  <c r="AS43" i="128"/>
  <c r="AR43" i="128"/>
  <c r="AQ43" i="128"/>
  <c r="AT42" i="128"/>
  <c r="AS42" i="128"/>
  <c r="AR42" i="128"/>
  <c r="AQ42" i="128"/>
  <c r="AT41" i="128"/>
  <c r="AS41" i="128"/>
  <c r="AR41" i="128"/>
  <c r="AQ41" i="128"/>
  <c r="AT40" i="128"/>
  <c r="AS40" i="128"/>
  <c r="AR40" i="128"/>
  <c r="AQ40" i="128"/>
  <c r="AT39" i="128"/>
  <c r="AS39" i="128"/>
  <c r="AR39" i="128"/>
  <c r="AQ39" i="128"/>
  <c r="AT38" i="128"/>
  <c r="AS38" i="128"/>
  <c r="AR38" i="128"/>
  <c r="AQ38" i="128"/>
  <c r="AT37" i="128"/>
  <c r="AS37" i="128"/>
  <c r="AR37" i="128"/>
  <c r="AQ37" i="128"/>
  <c r="AT36" i="128"/>
  <c r="AS36" i="128"/>
  <c r="AR36" i="128"/>
  <c r="AQ36" i="128"/>
  <c r="AT35" i="128"/>
  <c r="AS35" i="128"/>
  <c r="AR35" i="128"/>
  <c r="AQ35" i="128"/>
  <c r="AT34" i="128"/>
  <c r="AS34" i="128"/>
  <c r="AR34" i="128"/>
  <c r="AQ34" i="128"/>
  <c r="AT33" i="128"/>
  <c r="AS33" i="128"/>
  <c r="AR33" i="128"/>
  <c r="AQ33" i="128"/>
  <c r="AT32" i="128"/>
  <c r="AS32" i="128"/>
  <c r="AR32" i="128"/>
  <c r="AQ32" i="128"/>
  <c r="AT31" i="128"/>
  <c r="AS31" i="128"/>
  <c r="AR31" i="128"/>
  <c r="AQ31" i="128"/>
  <c r="AT30" i="128"/>
  <c r="AS30" i="128"/>
  <c r="AR30" i="128"/>
  <c r="AQ30" i="128"/>
  <c r="AT29" i="128"/>
  <c r="AS29" i="128"/>
  <c r="AR29" i="128"/>
  <c r="AQ29" i="128"/>
  <c r="AT28" i="128"/>
  <c r="AS28" i="128"/>
  <c r="AR28" i="128"/>
  <c r="AQ28" i="128"/>
  <c r="AT27" i="128"/>
  <c r="AS27" i="128"/>
  <c r="AR27" i="128"/>
  <c r="AQ27" i="128"/>
  <c r="AT26" i="128"/>
  <c r="AS26" i="128"/>
  <c r="AR26" i="128"/>
  <c r="AQ26" i="128"/>
  <c r="AT25" i="128"/>
  <c r="AS25" i="128"/>
  <c r="AR25" i="128"/>
  <c r="AQ25" i="128"/>
  <c r="AT24" i="128"/>
  <c r="AS24" i="128"/>
  <c r="AR24" i="128"/>
  <c r="AQ24" i="128"/>
  <c r="AT23" i="128"/>
  <c r="AS23" i="128"/>
  <c r="AR23" i="128"/>
  <c r="AQ23" i="128"/>
  <c r="AT22" i="128"/>
  <c r="AS22" i="128"/>
  <c r="AR22" i="128"/>
  <c r="AQ22" i="128"/>
  <c r="AT21" i="128"/>
  <c r="AS21" i="128"/>
  <c r="AR21" i="128"/>
  <c r="AQ21" i="128"/>
  <c r="AT20" i="128"/>
  <c r="AS20" i="128"/>
  <c r="AR20" i="128"/>
  <c r="AQ20" i="128"/>
  <c r="AT19" i="128"/>
  <c r="AS19" i="128"/>
  <c r="AR19" i="128"/>
  <c r="AQ19" i="128"/>
  <c r="AT18" i="128"/>
  <c r="AS18" i="128"/>
  <c r="AR18" i="128"/>
  <c r="AQ18" i="128"/>
  <c r="AT17" i="128"/>
  <c r="AS17" i="128"/>
  <c r="AR17" i="128"/>
  <c r="AQ17" i="128"/>
  <c r="AT16" i="128"/>
  <c r="AS16" i="128"/>
  <c r="AR16" i="128"/>
  <c r="AQ16" i="128"/>
  <c r="AT15" i="128"/>
  <c r="AS15" i="128"/>
  <c r="AR15" i="128"/>
  <c r="AQ15" i="128"/>
  <c r="AT14" i="128"/>
  <c r="AS14" i="128"/>
  <c r="AR14" i="128"/>
  <c r="AQ14" i="128"/>
  <c r="AT13" i="128"/>
  <c r="AS13" i="128"/>
  <c r="AR13" i="128"/>
  <c r="AQ13" i="128"/>
  <c r="AT12" i="128"/>
  <c r="AS12" i="128"/>
  <c r="AR12" i="128"/>
  <c r="AQ12" i="128"/>
  <c r="AT11" i="128"/>
  <c r="AS11" i="128"/>
  <c r="AR11" i="128"/>
  <c r="AQ11" i="128"/>
  <c r="AT10" i="128"/>
  <c r="AS10" i="128"/>
  <c r="AR10" i="128"/>
  <c r="AQ10" i="128"/>
  <c r="AT9" i="128"/>
  <c r="AS9" i="128"/>
  <c r="AR9" i="128"/>
  <c r="AQ9" i="128"/>
  <c r="AT8" i="128"/>
  <c r="AS8" i="128"/>
  <c r="AR8" i="128"/>
  <c r="AT217" i="125"/>
  <c r="AS217" i="125"/>
  <c r="AR217" i="125"/>
  <c r="AQ217" i="125"/>
  <c r="AT216" i="125"/>
  <c r="AS216" i="125"/>
  <c r="AR216" i="125"/>
  <c r="AQ216" i="125"/>
  <c r="AT215" i="125"/>
  <c r="AS215" i="125"/>
  <c r="AR215" i="125"/>
  <c r="AQ215" i="125"/>
  <c r="AT214" i="125"/>
  <c r="AS214" i="125"/>
  <c r="AR214" i="125"/>
  <c r="AQ214" i="125"/>
  <c r="AT213" i="125"/>
  <c r="AS213" i="125"/>
  <c r="AR213" i="125"/>
  <c r="AQ213" i="125"/>
  <c r="AT212" i="125"/>
  <c r="AS212" i="125"/>
  <c r="AR212" i="125"/>
  <c r="AQ212" i="125"/>
  <c r="AT211" i="125"/>
  <c r="AS211" i="125"/>
  <c r="AR211" i="125"/>
  <c r="AQ211" i="125"/>
  <c r="AT210" i="125"/>
  <c r="AS210" i="125"/>
  <c r="AR210" i="125"/>
  <c r="AQ210" i="125"/>
  <c r="AT209" i="125"/>
  <c r="AS209" i="125"/>
  <c r="AR209" i="125"/>
  <c r="AQ209" i="125"/>
  <c r="AT208" i="125"/>
  <c r="AS208" i="125"/>
  <c r="AR208" i="125"/>
  <c r="AQ208" i="125"/>
  <c r="AT207" i="125"/>
  <c r="AS207" i="125"/>
  <c r="AR207" i="125"/>
  <c r="AQ207" i="125"/>
  <c r="AT206" i="125"/>
  <c r="AS206" i="125"/>
  <c r="AR206" i="125"/>
  <c r="AQ206" i="125"/>
  <c r="AT205" i="125"/>
  <c r="AS205" i="125"/>
  <c r="AR205" i="125"/>
  <c r="AQ205" i="125"/>
  <c r="AT204" i="125"/>
  <c r="AS204" i="125"/>
  <c r="AR204" i="125"/>
  <c r="AQ204" i="125"/>
  <c r="AT203" i="125"/>
  <c r="AS203" i="125"/>
  <c r="AR203" i="125"/>
  <c r="AQ203" i="125"/>
  <c r="AT202" i="125"/>
  <c r="AS202" i="125"/>
  <c r="AR202" i="125"/>
  <c r="AQ202" i="125"/>
  <c r="AT201" i="125"/>
  <c r="AS201" i="125"/>
  <c r="AR201" i="125"/>
  <c r="AQ201" i="125"/>
  <c r="AT200" i="125"/>
  <c r="AS200" i="125"/>
  <c r="AR200" i="125"/>
  <c r="AQ200" i="125"/>
  <c r="AT199" i="125"/>
  <c r="AS199" i="125"/>
  <c r="AR199" i="125"/>
  <c r="AQ199" i="125"/>
  <c r="AT198" i="125"/>
  <c r="AS198" i="125"/>
  <c r="AR198" i="125"/>
  <c r="AQ198" i="125"/>
  <c r="AT197" i="125"/>
  <c r="AS197" i="125"/>
  <c r="AR197" i="125"/>
  <c r="AQ197" i="125"/>
  <c r="AT196" i="125"/>
  <c r="AS196" i="125"/>
  <c r="AR196" i="125"/>
  <c r="AQ196" i="125"/>
  <c r="AT195" i="125"/>
  <c r="AS195" i="125"/>
  <c r="AR195" i="125"/>
  <c r="AQ195" i="125"/>
  <c r="AT194" i="125"/>
  <c r="AS194" i="125"/>
  <c r="AR194" i="125"/>
  <c r="AQ194" i="125"/>
  <c r="AT193" i="125"/>
  <c r="AS193" i="125"/>
  <c r="AR193" i="125"/>
  <c r="AQ193" i="125"/>
  <c r="AT192" i="125"/>
  <c r="AS192" i="125"/>
  <c r="AR192" i="125"/>
  <c r="AQ192" i="125"/>
  <c r="AT191" i="125"/>
  <c r="AS191" i="125"/>
  <c r="AR191" i="125"/>
  <c r="AQ191" i="125"/>
  <c r="AT190" i="125"/>
  <c r="AS190" i="125"/>
  <c r="AR190" i="125"/>
  <c r="AQ190" i="125"/>
  <c r="AT189" i="125"/>
  <c r="AS189" i="125"/>
  <c r="AR189" i="125"/>
  <c r="AQ189" i="125"/>
  <c r="AT188" i="125"/>
  <c r="AS188" i="125"/>
  <c r="AR188" i="125"/>
  <c r="AQ188" i="125"/>
  <c r="AT187" i="125"/>
  <c r="AS187" i="125"/>
  <c r="AR187" i="125"/>
  <c r="AQ187" i="125"/>
  <c r="AT186" i="125"/>
  <c r="AS186" i="125"/>
  <c r="AR186" i="125"/>
  <c r="AQ186" i="125"/>
  <c r="AT185" i="125"/>
  <c r="AS185" i="125"/>
  <c r="AR185" i="125"/>
  <c r="AQ185" i="125"/>
  <c r="AT184" i="125"/>
  <c r="AS184" i="125"/>
  <c r="AR184" i="125"/>
  <c r="AQ184" i="125"/>
  <c r="AT183" i="125"/>
  <c r="AS183" i="125"/>
  <c r="AR183" i="125"/>
  <c r="AQ183" i="125"/>
  <c r="AT182" i="125"/>
  <c r="AS182" i="125"/>
  <c r="AR182" i="125"/>
  <c r="AQ182" i="125"/>
  <c r="AT181" i="125"/>
  <c r="AS181" i="125"/>
  <c r="AR181" i="125"/>
  <c r="AQ181" i="125"/>
  <c r="AT180" i="125"/>
  <c r="AS180" i="125"/>
  <c r="AR180" i="125"/>
  <c r="AQ180" i="125"/>
  <c r="AT179" i="125"/>
  <c r="AS179" i="125"/>
  <c r="AR179" i="125"/>
  <c r="AQ179" i="125"/>
  <c r="AT178" i="125"/>
  <c r="AS178" i="125"/>
  <c r="AR178" i="125"/>
  <c r="AQ178" i="125"/>
  <c r="AT177" i="125"/>
  <c r="AS177" i="125"/>
  <c r="AR177" i="125"/>
  <c r="AQ177" i="125"/>
  <c r="AT176" i="125"/>
  <c r="AS176" i="125"/>
  <c r="AR176" i="125"/>
  <c r="AQ176" i="125"/>
  <c r="AT175" i="125"/>
  <c r="AS175" i="125"/>
  <c r="AR175" i="125"/>
  <c r="AQ175" i="125"/>
  <c r="AT174" i="125"/>
  <c r="AS174" i="125"/>
  <c r="AR174" i="125"/>
  <c r="AQ174" i="125"/>
  <c r="AT173" i="125"/>
  <c r="AS173" i="125"/>
  <c r="AR173" i="125"/>
  <c r="AQ173" i="125"/>
  <c r="AT172" i="125"/>
  <c r="AS172" i="125"/>
  <c r="AR172" i="125"/>
  <c r="AQ172" i="125"/>
  <c r="AT171" i="125"/>
  <c r="AS171" i="125"/>
  <c r="AR171" i="125"/>
  <c r="AQ171" i="125"/>
  <c r="AT170" i="125"/>
  <c r="AS170" i="125"/>
  <c r="AR170" i="125"/>
  <c r="AQ170" i="125"/>
  <c r="AT169" i="125"/>
  <c r="AS169" i="125"/>
  <c r="AR169" i="125"/>
  <c r="AQ169" i="125"/>
  <c r="AT168" i="125"/>
  <c r="AS168" i="125"/>
  <c r="AR168" i="125"/>
  <c r="AQ168" i="125"/>
  <c r="AT167" i="125"/>
  <c r="AS167" i="125"/>
  <c r="AR167" i="125"/>
  <c r="AQ167" i="125"/>
  <c r="AT166" i="125"/>
  <c r="AS166" i="125"/>
  <c r="AR166" i="125"/>
  <c r="AQ166" i="125"/>
  <c r="AT165" i="125"/>
  <c r="AS165" i="125"/>
  <c r="AR165" i="125"/>
  <c r="AQ165" i="125"/>
  <c r="AT164" i="125"/>
  <c r="AS164" i="125"/>
  <c r="AR164" i="125"/>
  <c r="AQ164" i="125"/>
  <c r="AT163" i="125"/>
  <c r="AS163" i="125"/>
  <c r="AR163" i="125"/>
  <c r="AQ163" i="125"/>
  <c r="AT162" i="125"/>
  <c r="AS162" i="125"/>
  <c r="AR162" i="125"/>
  <c r="AQ162" i="125"/>
  <c r="AT161" i="125"/>
  <c r="AS161" i="125"/>
  <c r="AR161" i="125"/>
  <c r="AQ161" i="125"/>
  <c r="AT160" i="125"/>
  <c r="AS160" i="125"/>
  <c r="AR160" i="125"/>
  <c r="AQ160" i="125"/>
  <c r="AT159" i="125"/>
  <c r="AS159" i="125"/>
  <c r="AR159" i="125"/>
  <c r="AQ159" i="125"/>
  <c r="AT158" i="125"/>
  <c r="AS158" i="125"/>
  <c r="AR158" i="125"/>
  <c r="AQ158" i="125"/>
  <c r="AT157" i="125"/>
  <c r="AS157" i="125"/>
  <c r="AR157" i="125"/>
  <c r="AQ157" i="125"/>
  <c r="AT156" i="125"/>
  <c r="AS156" i="125"/>
  <c r="AR156" i="125"/>
  <c r="AQ156" i="125"/>
  <c r="AT155" i="125"/>
  <c r="AS155" i="125"/>
  <c r="AR155" i="125"/>
  <c r="AQ155" i="125"/>
  <c r="AT154" i="125"/>
  <c r="AS154" i="125"/>
  <c r="AR154" i="125"/>
  <c r="AQ154" i="125"/>
  <c r="AT153" i="125"/>
  <c r="AS153" i="125"/>
  <c r="AR153" i="125"/>
  <c r="AQ153" i="125"/>
  <c r="AT152" i="125"/>
  <c r="AS152" i="125"/>
  <c r="AR152" i="125"/>
  <c r="AQ152" i="125"/>
  <c r="AT151" i="125"/>
  <c r="AS151" i="125"/>
  <c r="AR151" i="125"/>
  <c r="AQ151" i="125"/>
  <c r="AT150" i="125"/>
  <c r="AS150" i="125"/>
  <c r="AR150" i="125"/>
  <c r="AQ150" i="125"/>
  <c r="AT149" i="125"/>
  <c r="AS149" i="125"/>
  <c r="AR149" i="125"/>
  <c r="AQ149" i="125"/>
  <c r="AT148" i="125"/>
  <c r="AS148" i="125"/>
  <c r="AR148" i="125"/>
  <c r="AQ148" i="125"/>
  <c r="AT147" i="125"/>
  <c r="AS147" i="125"/>
  <c r="AR147" i="125"/>
  <c r="AQ147" i="125"/>
  <c r="AT146" i="125"/>
  <c r="AS146" i="125"/>
  <c r="AR146" i="125"/>
  <c r="AQ146" i="125"/>
  <c r="AT145" i="125"/>
  <c r="AS145" i="125"/>
  <c r="AR145" i="125"/>
  <c r="AQ145" i="125"/>
  <c r="AT144" i="125"/>
  <c r="AS144" i="125"/>
  <c r="AR144" i="125"/>
  <c r="AQ144" i="125"/>
  <c r="AT143" i="125"/>
  <c r="AS143" i="125"/>
  <c r="AR143" i="125"/>
  <c r="AQ143" i="125"/>
  <c r="AT142" i="125"/>
  <c r="AS142" i="125"/>
  <c r="AR142" i="125"/>
  <c r="AQ142" i="125"/>
  <c r="AT141" i="125"/>
  <c r="AS141" i="125"/>
  <c r="AR141" i="125"/>
  <c r="AQ141" i="125"/>
  <c r="AT140" i="125"/>
  <c r="AS140" i="125"/>
  <c r="AR140" i="125"/>
  <c r="AQ140" i="125"/>
  <c r="AT139" i="125"/>
  <c r="AS139" i="125"/>
  <c r="AR139" i="125"/>
  <c r="AQ139" i="125"/>
  <c r="AT138" i="125"/>
  <c r="AS138" i="125"/>
  <c r="AR138" i="125"/>
  <c r="AQ138" i="125"/>
  <c r="AT137" i="125"/>
  <c r="AS137" i="125"/>
  <c r="AR137" i="125"/>
  <c r="AQ137" i="125"/>
  <c r="AT136" i="125"/>
  <c r="AS136" i="125"/>
  <c r="AR136" i="125"/>
  <c r="AQ136" i="125"/>
  <c r="AT135" i="125"/>
  <c r="AS135" i="125"/>
  <c r="AR135" i="125"/>
  <c r="AQ135" i="125"/>
  <c r="AT134" i="125"/>
  <c r="AS134" i="125"/>
  <c r="AR134" i="125"/>
  <c r="AQ134" i="125"/>
  <c r="AT133" i="125"/>
  <c r="AS133" i="125"/>
  <c r="AR133" i="125"/>
  <c r="AQ133" i="125"/>
  <c r="AT132" i="125"/>
  <c r="AS132" i="125"/>
  <c r="AR132" i="125"/>
  <c r="AQ132" i="125"/>
  <c r="AT131" i="125"/>
  <c r="AS131" i="125"/>
  <c r="AR131" i="125"/>
  <c r="AQ131" i="125"/>
  <c r="AT130" i="125"/>
  <c r="AS130" i="125"/>
  <c r="AR130" i="125"/>
  <c r="AQ130" i="125"/>
  <c r="AT129" i="125"/>
  <c r="AS129" i="125"/>
  <c r="AR129" i="125"/>
  <c r="AQ129" i="125"/>
  <c r="AT128" i="125"/>
  <c r="AS128" i="125"/>
  <c r="AR128" i="125"/>
  <c r="AQ128" i="125"/>
  <c r="AT127" i="125"/>
  <c r="AS127" i="125"/>
  <c r="AR127" i="125"/>
  <c r="AQ127" i="125"/>
  <c r="AT126" i="125"/>
  <c r="AS126" i="125"/>
  <c r="AR126" i="125"/>
  <c r="AQ126" i="125"/>
  <c r="AT125" i="125"/>
  <c r="AS125" i="125"/>
  <c r="AR125" i="125"/>
  <c r="AQ125" i="125"/>
  <c r="AT124" i="125"/>
  <c r="AS124" i="125"/>
  <c r="AR124" i="125"/>
  <c r="AQ124" i="125"/>
  <c r="AT123" i="125"/>
  <c r="AS123" i="125"/>
  <c r="AR123" i="125"/>
  <c r="AQ123" i="125"/>
  <c r="AT122" i="125"/>
  <c r="AS122" i="125"/>
  <c r="AR122" i="125"/>
  <c r="AQ122" i="125"/>
  <c r="AT121" i="125"/>
  <c r="AS121" i="125"/>
  <c r="AR121" i="125"/>
  <c r="AQ121" i="125"/>
  <c r="AT120" i="125"/>
  <c r="AS120" i="125"/>
  <c r="AR120" i="125"/>
  <c r="AQ120" i="125"/>
  <c r="AT119" i="125"/>
  <c r="AS119" i="125"/>
  <c r="AR119" i="125"/>
  <c r="AQ119" i="125"/>
  <c r="AT118" i="125"/>
  <c r="AS118" i="125"/>
  <c r="AR118" i="125"/>
  <c r="AQ118" i="125"/>
  <c r="AT117" i="125"/>
  <c r="AS117" i="125"/>
  <c r="AR117" i="125"/>
  <c r="AQ117" i="125"/>
  <c r="AT116" i="125"/>
  <c r="AS116" i="125"/>
  <c r="AR116" i="125"/>
  <c r="AQ116" i="125"/>
  <c r="AT115" i="125"/>
  <c r="AS115" i="125"/>
  <c r="AR115" i="125"/>
  <c r="AQ115" i="125"/>
  <c r="AT114" i="125"/>
  <c r="AS114" i="125"/>
  <c r="AR114" i="125"/>
  <c r="AQ114" i="125"/>
  <c r="AT113" i="125"/>
  <c r="AS113" i="125"/>
  <c r="AR113" i="125"/>
  <c r="AQ113" i="125"/>
  <c r="AT112" i="125"/>
  <c r="AS112" i="125"/>
  <c r="AR112" i="125"/>
  <c r="AQ112" i="125"/>
  <c r="AT111" i="125"/>
  <c r="AS111" i="125"/>
  <c r="AR111" i="125"/>
  <c r="AQ111" i="125"/>
  <c r="AT110" i="125"/>
  <c r="AS110" i="125"/>
  <c r="AR110" i="125"/>
  <c r="AQ110" i="125"/>
  <c r="AT109" i="125"/>
  <c r="AS109" i="125"/>
  <c r="AR109" i="125"/>
  <c r="AQ109" i="125"/>
  <c r="AT108" i="125"/>
  <c r="AS108" i="125"/>
  <c r="AR108" i="125"/>
  <c r="AQ108" i="125"/>
  <c r="AT107" i="125"/>
  <c r="AS107" i="125"/>
  <c r="AR107" i="125"/>
  <c r="AQ107" i="125"/>
  <c r="AT106" i="125"/>
  <c r="AS106" i="125"/>
  <c r="AR106" i="125"/>
  <c r="AQ106" i="125"/>
  <c r="AT105" i="125"/>
  <c r="AS105" i="125"/>
  <c r="AR105" i="125"/>
  <c r="AQ105" i="125"/>
  <c r="AT104" i="125"/>
  <c r="AS104" i="125"/>
  <c r="AR104" i="125"/>
  <c r="AQ104" i="125"/>
  <c r="AT103" i="125"/>
  <c r="AS103" i="125"/>
  <c r="AR103" i="125"/>
  <c r="AQ103" i="125"/>
  <c r="AT102" i="125"/>
  <c r="AS102" i="125"/>
  <c r="AR102" i="125"/>
  <c r="AQ102" i="125"/>
  <c r="AT101" i="125"/>
  <c r="AS101" i="125"/>
  <c r="AR101" i="125"/>
  <c r="AQ101" i="125"/>
  <c r="AT100" i="125"/>
  <c r="AS100" i="125"/>
  <c r="AR100" i="125"/>
  <c r="AQ100" i="125"/>
  <c r="AT99" i="125"/>
  <c r="AS99" i="125"/>
  <c r="AR99" i="125"/>
  <c r="AQ99" i="125"/>
  <c r="AT98" i="125"/>
  <c r="AS98" i="125"/>
  <c r="AR98" i="125"/>
  <c r="AQ98" i="125"/>
  <c r="AT97" i="125"/>
  <c r="AS97" i="125"/>
  <c r="AR97" i="125"/>
  <c r="AQ97" i="125"/>
  <c r="AT96" i="125"/>
  <c r="AS96" i="125"/>
  <c r="AR96" i="125"/>
  <c r="AQ96" i="125"/>
  <c r="AT95" i="125"/>
  <c r="AS95" i="125"/>
  <c r="AR95" i="125"/>
  <c r="AQ95" i="125"/>
  <c r="AT94" i="125"/>
  <c r="AS94" i="125"/>
  <c r="AR94" i="125"/>
  <c r="AQ94" i="125"/>
  <c r="AT93" i="125"/>
  <c r="AS93" i="125"/>
  <c r="AR93" i="125"/>
  <c r="AQ93" i="125"/>
  <c r="AT92" i="125"/>
  <c r="AS92" i="125"/>
  <c r="AR92" i="125"/>
  <c r="AQ92" i="125"/>
  <c r="AT91" i="125"/>
  <c r="AS91" i="125"/>
  <c r="AR91" i="125"/>
  <c r="AQ91" i="125"/>
  <c r="AT90" i="125"/>
  <c r="AS90" i="125"/>
  <c r="AR90" i="125"/>
  <c r="AQ90" i="125"/>
  <c r="AT89" i="125"/>
  <c r="AS89" i="125"/>
  <c r="AR89" i="125"/>
  <c r="AQ89" i="125"/>
  <c r="AT88" i="125"/>
  <c r="AS88" i="125"/>
  <c r="AR88" i="125"/>
  <c r="AQ88" i="125"/>
  <c r="AT87" i="125"/>
  <c r="AS87" i="125"/>
  <c r="AR87" i="125"/>
  <c r="AQ87" i="125"/>
  <c r="AT86" i="125"/>
  <c r="AS86" i="125"/>
  <c r="AR86" i="125"/>
  <c r="AQ86" i="125"/>
  <c r="AT85" i="125"/>
  <c r="AS85" i="125"/>
  <c r="AR85" i="125"/>
  <c r="AQ85" i="125"/>
  <c r="AT84" i="125"/>
  <c r="AS84" i="125"/>
  <c r="AR84" i="125"/>
  <c r="AQ84" i="125"/>
  <c r="AT83" i="125"/>
  <c r="AS83" i="125"/>
  <c r="AR83" i="125"/>
  <c r="AQ83" i="125"/>
  <c r="AT82" i="125"/>
  <c r="AS82" i="125"/>
  <c r="AR82" i="125"/>
  <c r="AQ82" i="125"/>
  <c r="AT81" i="125"/>
  <c r="AS81" i="125"/>
  <c r="AR81" i="125"/>
  <c r="AQ81" i="125"/>
  <c r="AT80" i="125"/>
  <c r="AS80" i="125"/>
  <c r="AR80" i="125"/>
  <c r="AQ80" i="125"/>
  <c r="AT79" i="125"/>
  <c r="AS79" i="125"/>
  <c r="AR79" i="125"/>
  <c r="AQ79" i="125"/>
  <c r="AT78" i="125"/>
  <c r="AS78" i="125"/>
  <c r="AR78" i="125"/>
  <c r="AQ78" i="125"/>
  <c r="AT77" i="125"/>
  <c r="AS77" i="125"/>
  <c r="AR77" i="125"/>
  <c r="AQ77" i="125"/>
  <c r="AT76" i="125"/>
  <c r="AS76" i="125"/>
  <c r="AR76" i="125"/>
  <c r="AQ76" i="125"/>
  <c r="AT75" i="125"/>
  <c r="AS75" i="125"/>
  <c r="AR75" i="125"/>
  <c r="AQ75" i="125"/>
  <c r="AT74" i="125"/>
  <c r="AS74" i="125"/>
  <c r="AR74" i="125"/>
  <c r="AQ74" i="125"/>
  <c r="AT73" i="125"/>
  <c r="AS73" i="125"/>
  <c r="AR73" i="125"/>
  <c r="AQ73" i="125"/>
  <c r="AT72" i="125"/>
  <c r="AS72" i="125"/>
  <c r="AR72" i="125"/>
  <c r="AQ72" i="125"/>
  <c r="AT71" i="125"/>
  <c r="AS71" i="125"/>
  <c r="AR71" i="125"/>
  <c r="AQ71" i="125"/>
  <c r="AT70" i="125"/>
  <c r="AS70" i="125"/>
  <c r="AR70" i="125"/>
  <c r="AQ70" i="125"/>
  <c r="AT69" i="125"/>
  <c r="AS69" i="125"/>
  <c r="AR69" i="125"/>
  <c r="AQ69" i="125"/>
  <c r="AT68" i="125"/>
  <c r="AS68" i="125"/>
  <c r="AR68" i="125"/>
  <c r="AQ68" i="125"/>
  <c r="AT67" i="125"/>
  <c r="AS67" i="125"/>
  <c r="AR67" i="125"/>
  <c r="AQ67" i="125"/>
  <c r="AT66" i="125"/>
  <c r="AS66" i="125"/>
  <c r="AR66" i="125"/>
  <c r="AQ66" i="125"/>
  <c r="AT65" i="125"/>
  <c r="AS65" i="125"/>
  <c r="AR65" i="125"/>
  <c r="AQ65" i="125"/>
  <c r="AT64" i="125"/>
  <c r="AS64" i="125"/>
  <c r="AR64" i="125"/>
  <c r="AQ64" i="125"/>
  <c r="AT63" i="125"/>
  <c r="AS63" i="125"/>
  <c r="AR63" i="125"/>
  <c r="AQ63" i="125"/>
  <c r="AT62" i="125"/>
  <c r="AS62" i="125"/>
  <c r="AR62" i="125"/>
  <c r="AQ62" i="125"/>
  <c r="AT61" i="125"/>
  <c r="AS61" i="125"/>
  <c r="AR61" i="125"/>
  <c r="AQ61" i="125"/>
  <c r="AT60" i="125"/>
  <c r="AS60" i="125"/>
  <c r="AR60" i="125"/>
  <c r="AQ60" i="125"/>
  <c r="AT59" i="125"/>
  <c r="AS59" i="125"/>
  <c r="AR59" i="125"/>
  <c r="AQ59" i="125"/>
  <c r="AT58" i="125"/>
  <c r="AS58" i="125"/>
  <c r="AR58" i="125"/>
  <c r="AQ58" i="125"/>
  <c r="AT57" i="125"/>
  <c r="AS57" i="125"/>
  <c r="AR57" i="125"/>
  <c r="AQ57" i="125"/>
  <c r="AT56" i="125"/>
  <c r="AS56" i="125"/>
  <c r="AR56" i="125"/>
  <c r="AQ56" i="125"/>
  <c r="AT55" i="125"/>
  <c r="AS55" i="125"/>
  <c r="AR55" i="125"/>
  <c r="AQ55" i="125"/>
  <c r="AT54" i="125"/>
  <c r="AS54" i="125"/>
  <c r="AR54" i="125"/>
  <c r="AQ54" i="125"/>
  <c r="AT53" i="125"/>
  <c r="AS53" i="125"/>
  <c r="AR53" i="125"/>
  <c r="AQ53" i="125"/>
  <c r="AT52" i="125"/>
  <c r="AS52" i="125"/>
  <c r="AR52" i="125"/>
  <c r="AQ52" i="125"/>
  <c r="AT51" i="125"/>
  <c r="AS51" i="125"/>
  <c r="AR51" i="125"/>
  <c r="AQ51" i="125"/>
  <c r="AT50" i="125"/>
  <c r="AS50" i="125"/>
  <c r="AR50" i="125"/>
  <c r="AQ50" i="125"/>
  <c r="AT49" i="125"/>
  <c r="AS49" i="125"/>
  <c r="AR49" i="125"/>
  <c r="AQ49" i="125"/>
  <c r="AT48" i="125"/>
  <c r="AS48" i="125"/>
  <c r="AR48" i="125"/>
  <c r="AQ48" i="125"/>
  <c r="AT47" i="125"/>
  <c r="AS47" i="125"/>
  <c r="AR47" i="125"/>
  <c r="AQ47" i="125"/>
  <c r="AT46" i="125"/>
  <c r="AS46" i="125"/>
  <c r="AR46" i="125"/>
  <c r="AQ46" i="125"/>
  <c r="AT45" i="125"/>
  <c r="AS45" i="125"/>
  <c r="AR45" i="125"/>
  <c r="AQ45" i="125"/>
  <c r="AT44" i="125"/>
  <c r="AS44" i="125"/>
  <c r="AR44" i="125"/>
  <c r="AQ44" i="125"/>
  <c r="AT43" i="125"/>
  <c r="AS43" i="125"/>
  <c r="AR43" i="125"/>
  <c r="AQ43" i="125"/>
  <c r="AT42" i="125"/>
  <c r="AS42" i="125"/>
  <c r="AR42" i="125"/>
  <c r="AQ42" i="125"/>
  <c r="AT41" i="125"/>
  <c r="AS41" i="125"/>
  <c r="AR41" i="125"/>
  <c r="AQ41" i="125"/>
  <c r="AT40" i="125"/>
  <c r="AS40" i="125"/>
  <c r="AR40" i="125"/>
  <c r="AQ40" i="125"/>
  <c r="AT39" i="125"/>
  <c r="AS39" i="125"/>
  <c r="AR39" i="125"/>
  <c r="AQ39" i="125"/>
  <c r="AT38" i="125"/>
  <c r="AS38" i="125"/>
  <c r="AR38" i="125"/>
  <c r="AQ38" i="125"/>
  <c r="AT37" i="125"/>
  <c r="AS37" i="125"/>
  <c r="AR37" i="125"/>
  <c r="AQ37" i="125"/>
  <c r="AT36" i="125"/>
  <c r="AS36" i="125"/>
  <c r="AR36" i="125"/>
  <c r="AQ36" i="125"/>
  <c r="AT35" i="125"/>
  <c r="AS35" i="125"/>
  <c r="AR35" i="125"/>
  <c r="AQ35" i="125"/>
  <c r="AT34" i="125"/>
  <c r="AS34" i="125"/>
  <c r="AR34" i="125"/>
  <c r="AQ34" i="125"/>
  <c r="AT33" i="125"/>
  <c r="AS33" i="125"/>
  <c r="AR33" i="125"/>
  <c r="AQ33" i="125"/>
  <c r="AT32" i="125"/>
  <c r="AS32" i="125"/>
  <c r="AR32" i="125"/>
  <c r="AQ32" i="125"/>
  <c r="AT31" i="125"/>
  <c r="AS31" i="125"/>
  <c r="AR31" i="125"/>
  <c r="AQ31" i="125"/>
  <c r="AT30" i="125"/>
  <c r="AS30" i="125"/>
  <c r="AR30" i="125"/>
  <c r="AQ30" i="125"/>
  <c r="AT29" i="125"/>
  <c r="AS29" i="125"/>
  <c r="AR29" i="125"/>
  <c r="AQ29" i="125"/>
  <c r="AT28" i="125"/>
  <c r="AS28" i="125"/>
  <c r="AR28" i="125"/>
  <c r="AQ28" i="125"/>
  <c r="AT27" i="125"/>
  <c r="AS27" i="125"/>
  <c r="AR27" i="125"/>
  <c r="AQ27" i="125"/>
  <c r="AT26" i="125"/>
  <c r="AS26" i="125"/>
  <c r="AR26" i="125"/>
  <c r="AQ26" i="125"/>
  <c r="AT25" i="125"/>
  <c r="AS25" i="125"/>
  <c r="AR25" i="125"/>
  <c r="AQ25" i="125"/>
  <c r="AT24" i="125"/>
  <c r="AS24" i="125"/>
  <c r="AR24" i="125"/>
  <c r="AQ24" i="125"/>
  <c r="AT23" i="125"/>
  <c r="AS23" i="125"/>
  <c r="AR23" i="125"/>
  <c r="AQ23" i="125"/>
  <c r="AT22" i="125"/>
  <c r="AS22" i="125"/>
  <c r="AR22" i="125"/>
  <c r="AQ22" i="125"/>
  <c r="AT21" i="125"/>
  <c r="AS21" i="125"/>
  <c r="AR21" i="125"/>
  <c r="AQ21" i="125"/>
  <c r="AT20" i="125"/>
  <c r="AS20" i="125"/>
  <c r="AR20" i="125"/>
  <c r="AQ20" i="125"/>
  <c r="AT19" i="125"/>
  <c r="AS19" i="125"/>
  <c r="AR19" i="125"/>
  <c r="AQ19" i="125"/>
  <c r="AT18" i="125"/>
  <c r="AS18" i="125"/>
  <c r="AR18" i="125"/>
  <c r="AQ18" i="125"/>
  <c r="AT17" i="125"/>
  <c r="AS17" i="125"/>
  <c r="AR17" i="125"/>
  <c r="AQ17" i="125"/>
  <c r="AT16" i="125"/>
  <c r="AS16" i="125"/>
  <c r="AR16" i="125"/>
  <c r="AQ16" i="125"/>
  <c r="AT15" i="125"/>
  <c r="AS15" i="125"/>
  <c r="AR15" i="125"/>
  <c r="AQ15" i="125"/>
  <c r="AT14" i="125"/>
  <c r="AS14" i="125"/>
  <c r="AR14" i="125"/>
  <c r="AQ14" i="125"/>
  <c r="AT13" i="125"/>
  <c r="AS13" i="125"/>
  <c r="AR13" i="125"/>
  <c r="AQ13" i="125"/>
  <c r="AT12" i="125"/>
  <c r="AS12" i="125"/>
  <c r="AR12" i="125"/>
  <c r="AQ12" i="125"/>
  <c r="AT11" i="125"/>
  <c r="AS11" i="125"/>
  <c r="AR11" i="125"/>
  <c r="AQ11" i="125"/>
  <c r="AT10" i="125"/>
  <c r="AS10" i="125"/>
  <c r="AR10" i="125"/>
  <c r="AQ10" i="125"/>
  <c r="AT9" i="125"/>
  <c r="AS9" i="125"/>
  <c r="AR9" i="125"/>
  <c r="AQ9" i="125"/>
  <c r="AT8" i="125"/>
  <c r="AS8" i="125"/>
  <c r="AR8" i="125"/>
  <c r="AT217" i="120"/>
  <c r="AS217" i="120"/>
  <c r="AR217" i="120"/>
  <c r="AQ217" i="120"/>
  <c r="AT216" i="120"/>
  <c r="AS216" i="120"/>
  <c r="AR216" i="120"/>
  <c r="AQ216" i="120"/>
  <c r="AT215" i="120"/>
  <c r="AS215" i="120"/>
  <c r="AR215" i="120"/>
  <c r="AQ215" i="120"/>
  <c r="AT214" i="120"/>
  <c r="AS214" i="120"/>
  <c r="AR214" i="120"/>
  <c r="AQ214" i="120"/>
  <c r="AT213" i="120"/>
  <c r="AS213" i="120"/>
  <c r="AR213" i="120"/>
  <c r="AQ213" i="120"/>
  <c r="AT212" i="120"/>
  <c r="AS212" i="120"/>
  <c r="AR212" i="120"/>
  <c r="AQ212" i="120"/>
  <c r="AT211" i="120"/>
  <c r="AS211" i="120"/>
  <c r="AR211" i="120"/>
  <c r="AQ211" i="120"/>
  <c r="AT210" i="120"/>
  <c r="AS210" i="120"/>
  <c r="AR210" i="120"/>
  <c r="AQ210" i="120"/>
  <c r="AT209" i="120"/>
  <c r="AS209" i="120"/>
  <c r="AR209" i="120"/>
  <c r="AQ209" i="120"/>
  <c r="AT208" i="120"/>
  <c r="AS208" i="120"/>
  <c r="AR208" i="120"/>
  <c r="AQ208" i="120"/>
  <c r="AT207" i="120"/>
  <c r="AS207" i="120"/>
  <c r="AR207" i="120"/>
  <c r="AQ207" i="120"/>
  <c r="AT206" i="120"/>
  <c r="AS206" i="120"/>
  <c r="AR206" i="120"/>
  <c r="AQ206" i="120"/>
  <c r="AT205" i="120"/>
  <c r="AS205" i="120"/>
  <c r="AR205" i="120"/>
  <c r="AQ205" i="120"/>
  <c r="AT204" i="120"/>
  <c r="AS204" i="120"/>
  <c r="AR204" i="120"/>
  <c r="AQ204" i="120"/>
  <c r="AT203" i="120"/>
  <c r="AS203" i="120"/>
  <c r="AR203" i="120"/>
  <c r="AQ203" i="120"/>
  <c r="AT202" i="120"/>
  <c r="AS202" i="120"/>
  <c r="AR202" i="120"/>
  <c r="AQ202" i="120"/>
  <c r="AT201" i="120"/>
  <c r="AS201" i="120"/>
  <c r="AR201" i="120"/>
  <c r="AQ201" i="120"/>
  <c r="AT200" i="120"/>
  <c r="AS200" i="120"/>
  <c r="AR200" i="120"/>
  <c r="AQ200" i="120"/>
  <c r="AT199" i="120"/>
  <c r="AS199" i="120"/>
  <c r="AR199" i="120"/>
  <c r="AQ199" i="120"/>
  <c r="AT198" i="120"/>
  <c r="AS198" i="120"/>
  <c r="AR198" i="120"/>
  <c r="AQ198" i="120"/>
  <c r="AT197" i="120"/>
  <c r="AS197" i="120"/>
  <c r="AR197" i="120"/>
  <c r="AQ197" i="120"/>
  <c r="AT196" i="120"/>
  <c r="AS196" i="120"/>
  <c r="AR196" i="120"/>
  <c r="AQ196" i="120"/>
  <c r="AT195" i="120"/>
  <c r="AS195" i="120"/>
  <c r="AR195" i="120"/>
  <c r="AQ195" i="120"/>
  <c r="AT194" i="120"/>
  <c r="AS194" i="120"/>
  <c r="AR194" i="120"/>
  <c r="AQ194" i="120"/>
  <c r="AT193" i="120"/>
  <c r="AS193" i="120"/>
  <c r="AR193" i="120"/>
  <c r="AQ193" i="120"/>
  <c r="AT192" i="120"/>
  <c r="AS192" i="120"/>
  <c r="AR192" i="120"/>
  <c r="AQ192" i="120"/>
  <c r="AT191" i="120"/>
  <c r="AS191" i="120"/>
  <c r="AR191" i="120"/>
  <c r="AQ191" i="120"/>
  <c r="AT190" i="120"/>
  <c r="AS190" i="120"/>
  <c r="AR190" i="120"/>
  <c r="AQ190" i="120"/>
  <c r="AT189" i="120"/>
  <c r="AS189" i="120"/>
  <c r="AR189" i="120"/>
  <c r="AQ189" i="120"/>
  <c r="AT188" i="120"/>
  <c r="AS188" i="120"/>
  <c r="AR188" i="120"/>
  <c r="AQ188" i="120"/>
  <c r="AT187" i="120"/>
  <c r="AS187" i="120"/>
  <c r="AR187" i="120"/>
  <c r="AQ187" i="120"/>
  <c r="AT186" i="120"/>
  <c r="AS186" i="120"/>
  <c r="AR186" i="120"/>
  <c r="AQ186" i="120"/>
  <c r="AT185" i="120"/>
  <c r="AS185" i="120"/>
  <c r="AR185" i="120"/>
  <c r="AQ185" i="120"/>
  <c r="AT184" i="120"/>
  <c r="AS184" i="120"/>
  <c r="AR184" i="120"/>
  <c r="AQ184" i="120"/>
  <c r="AT183" i="120"/>
  <c r="AS183" i="120"/>
  <c r="AR183" i="120"/>
  <c r="AQ183" i="120"/>
  <c r="AT182" i="120"/>
  <c r="AS182" i="120"/>
  <c r="AR182" i="120"/>
  <c r="AQ182" i="120"/>
  <c r="AT181" i="120"/>
  <c r="AS181" i="120"/>
  <c r="AR181" i="120"/>
  <c r="AQ181" i="120"/>
  <c r="AT180" i="120"/>
  <c r="AS180" i="120"/>
  <c r="AR180" i="120"/>
  <c r="AQ180" i="120"/>
  <c r="AT179" i="120"/>
  <c r="AS179" i="120"/>
  <c r="AR179" i="120"/>
  <c r="AQ179" i="120"/>
  <c r="AT178" i="120"/>
  <c r="AS178" i="120"/>
  <c r="AR178" i="120"/>
  <c r="AQ178" i="120"/>
  <c r="AT177" i="120"/>
  <c r="AS177" i="120"/>
  <c r="AR177" i="120"/>
  <c r="AQ177" i="120"/>
  <c r="AT176" i="120"/>
  <c r="AS176" i="120"/>
  <c r="AR176" i="120"/>
  <c r="AQ176" i="120"/>
  <c r="AT175" i="120"/>
  <c r="AS175" i="120"/>
  <c r="AR175" i="120"/>
  <c r="AQ175" i="120"/>
  <c r="AT174" i="120"/>
  <c r="AS174" i="120"/>
  <c r="AR174" i="120"/>
  <c r="AQ174" i="120"/>
  <c r="AT173" i="120"/>
  <c r="AS173" i="120"/>
  <c r="AR173" i="120"/>
  <c r="AQ173" i="120"/>
  <c r="AT172" i="120"/>
  <c r="AS172" i="120"/>
  <c r="AR172" i="120"/>
  <c r="AQ172" i="120"/>
  <c r="AT171" i="120"/>
  <c r="AS171" i="120"/>
  <c r="AR171" i="120"/>
  <c r="AQ171" i="120"/>
  <c r="AT170" i="120"/>
  <c r="AS170" i="120"/>
  <c r="AR170" i="120"/>
  <c r="AQ170" i="120"/>
  <c r="AT169" i="120"/>
  <c r="AS169" i="120"/>
  <c r="AR169" i="120"/>
  <c r="AQ169" i="120"/>
  <c r="AT168" i="120"/>
  <c r="AS168" i="120"/>
  <c r="AR168" i="120"/>
  <c r="AQ168" i="120"/>
  <c r="AT167" i="120"/>
  <c r="AS167" i="120"/>
  <c r="AR167" i="120"/>
  <c r="AQ167" i="120"/>
  <c r="AT166" i="120"/>
  <c r="AS166" i="120"/>
  <c r="AR166" i="120"/>
  <c r="AQ166" i="120"/>
  <c r="AT165" i="120"/>
  <c r="AS165" i="120"/>
  <c r="AR165" i="120"/>
  <c r="AQ165" i="120"/>
  <c r="AT164" i="120"/>
  <c r="AS164" i="120"/>
  <c r="AR164" i="120"/>
  <c r="AQ164" i="120"/>
  <c r="AT163" i="120"/>
  <c r="AS163" i="120"/>
  <c r="AR163" i="120"/>
  <c r="AQ163" i="120"/>
  <c r="AT162" i="120"/>
  <c r="AS162" i="120"/>
  <c r="AR162" i="120"/>
  <c r="AQ162" i="120"/>
  <c r="AT161" i="120"/>
  <c r="AS161" i="120"/>
  <c r="AR161" i="120"/>
  <c r="AQ161" i="120"/>
  <c r="AT160" i="120"/>
  <c r="AS160" i="120"/>
  <c r="AR160" i="120"/>
  <c r="AQ160" i="120"/>
  <c r="AT159" i="120"/>
  <c r="AS159" i="120"/>
  <c r="AR159" i="120"/>
  <c r="AQ159" i="120"/>
  <c r="AT158" i="120"/>
  <c r="AS158" i="120"/>
  <c r="AR158" i="120"/>
  <c r="AQ158" i="120"/>
  <c r="AT157" i="120"/>
  <c r="AS157" i="120"/>
  <c r="AR157" i="120"/>
  <c r="AQ157" i="120"/>
  <c r="AT156" i="120"/>
  <c r="AS156" i="120"/>
  <c r="AR156" i="120"/>
  <c r="AQ156" i="120"/>
  <c r="AT155" i="120"/>
  <c r="AS155" i="120"/>
  <c r="AR155" i="120"/>
  <c r="AQ155" i="120"/>
  <c r="AT154" i="120"/>
  <c r="AS154" i="120"/>
  <c r="AR154" i="120"/>
  <c r="AQ154" i="120"/>
  <c r="AT153" i="120"/>
  <c r="AS153" i="120"/>
  <c r="AR153" i="120"/>
  <c r="AQ153" i="120"/>
  <c r="AT152" i="120"/>
  <c r="AS152" i="120"/>
  <c r="AR152" i="120"/>
  <c r="AQ152" i="120"/>
  <c r="AT151" i="120"/>
  <c r="AS151" i="120"/>
  <c r="AR151" i="120"/>
  <c r="AQ151" i="120"/>
  <c r="AT150" i="120"/>
  <c r="AS150" i="120"/>
  <c r="AR150" i="120"/>
  <c r="AQ150" i="120"/>
  <c r="AT149" i="120"/>
  <c r="AS149" i="120"/>
  <c r="AR149" i="120"/>
  <c r="AQ149" i="120"/>
  <c r="AT148" i="120"/>
  <c r="AS148" i="120"/>
  <c r="AR148" i="120"/>
  <c r="AQ148" i="120"/>
  <c r="AT147" i="120"/>
  <c r="AS147" i="120"/>
  <c r="AR147" i="120"/>
  <c r="AQ147" i="120"/>
  <c r="AT146" i="120"/>
  <c r="AS146" i="120"/>
  <c r="AR146" i="120"/>
  <c r="AQ146" i="120"/>
  <c r="AT145" i="120"/>
  <c r="AS145" i="120"/>
  <c r="AR145" i="120"/>
  <c r="AQ145" i="120"/>
  <c r="AT144" i="120"/>
  <c r="AS144" i="120"/>
  <c r="AR144" i="120"/>
  <c r="AQ144" i="120"/>
  <c r="AT143" i="120"/>
  <c r="AS143" i="120"/>
  <c r="AR143" i="120"/>
  <c r="AQ143" i="120"/>
  <c r="AT142" i="120"/>
  <c r="AS142" i="120"/>
  <c r="AR142" i="120"/>
  <c r="AQ142" i="120"/>
  <c r="AT141" i="120"/>
  <c r="AS141" i="120"/>
  <c r="AR141" i="120"/>
  <c r="AQ141" i="120"/>
  <c r="AT140" i="120"/>
  <c r="AS140" i="120"/>
  <c r="AR140" i="120"/>
  <c r="AQ140" i="120"/>
  <c r="AT139" i="120"/>
  <c r="AS139" i="120"/>
  <c r="AR139" i="120"/>
  <c r="AQ139" i="120"/>
  <c r="AT138" i="120"/>
  <c r="AS138" i="120"/>
  <c r="AR138" i="120"/>
  <c r="AQ138" i="120"/>
  <c r="AT137" i="120"/>
  <c r="AS137" i="120"/>
  <c r="AR137" i="120"/>
  <c r="AQ137" i="120"/>
  <c r="AT136" i="120"/>
  <c r="AS136" i="120"/>
  <c r="AR136" i="120"/>
  <c r="AQ136" i="120"/>
  <c r="AT135" i="120"/>
  <c r="AS135" i="120"/>
  <c r="AR135" i="120"/>
  <c r="AQ135" i="120"/>
  <c r="AT134" i="120"/>
  <c r="AS134" i="120"/>
  <c r="AR134" i="120"/>
  <c r="AQ134" i="120"/>
  <c r="AT133" i="120"/>
  <c r="AS133" i="120"/>
  <c r="AR133" i="120"/>
  <c r="AQ133" i="120"/>
  <c r="AT132" i="120"/>
  <c r="AS132" i="120"/>
  <c r="AR132" i="120"/>
  <c r="AQ132" i="120"/>
  <c r="AT131" i="120"/>
  <c r="AS131" i="120"/>
  <c r="AR131" i="120"/>
  <c r="AQ131" i="120"/>
  <c r="AT130" i="120"/>
  <c r="AS130" i="120"/>
  <c r="AR130" i="120"/>
  <c r="AQ130" i="120"/>
  <c r="AT129" i="120"/>
  <c r="AS129" i="120"/>
  <c r="AR129" i="120"/>
  <c r="AQ129" i="120"/>
  <c r="AT128" i="120"/>
  <c r="AS128" i="120"/>
  <c r="AR128" i="120"/>
  <c r="AQ128" i="120"/>
  <c r="AT127" i="120"/>
  <c r="AS127" i="120"/>
  <c r="AR127" i="120"/>
  <c r="AQ127" i="120"/>
  <c r="AT126" i="120"/>
  <c r="AS126" i="120"/>
  <c r="AR126" i="120"/>
  <c r="AQ126" i="120"/>
  <c r="AT125" i="120"/>
  <c r="AS125" i="120"/>
  <c r="AR125" i="120"/>
  <c r="AQ125" i="120"/>
  <c r="AT124" i="120"/>
  <c r="AS124" i="120"/>
  <c r="AR124" i="120"/>
  <c r="AQ124" i="120"/>
  <c r="AT123" i="120"/>
  <c r="AS123" i="120"/>
  <c r="AR123" i="120"/>
  <c r="AQ123" i="120"/>
  <c r="AT122" i="120"/>
  <c r="AS122" i="120"/>
  <c r="AR122" i="120"/>
  <c r="AQ122" i="120"/>
  <c r="AT121" i="120"/>
  <c r="AS121" i="120"/>
  <c r="AR121" i="120"/>
  <c r="AQ121" i="120"/>
  <c r="AT120" i="120"/>
  <c r="AS120" i="120"/>
  <c r="AR120" i="120"/>
  <c r="AQ120" i="120"/>
  <c r="AT119" i="120"/>
  <c r="AS119" i="120"/>
  <c r="AR119" i="120"/>
  <c r="AQ119" i="120"/>
  <c r="AT118" i="120"/>
  <c r="AS118" i="120"/>
  <c r="AR118" i="120"/>
  <c r="AQ118" i="120"/>
  <c r="AT117" i="120"/>
  <c r="AS117" i="120"/>
  <c r="AR117" i="120"/>
  <c r="AQ117" i="120"/>
  <c r="AT116" i="120"/>
  <c r="AS116" i="120"/>
  <c r="AR116" i="120"/>
  <c r="AQ116" i="120"/>
  <c r="AT115" i="120"/>
  <c r="AS115" i="120"/>
  <c r="AR115" i="120"/>
  <c r="AQ115" i="120"/>
  <c r="AT114" i="120"/>
  <c r="AS114" i="120"/>
  <c r="AR114" i="120"/>
  <c r="AQ114" i="120"/>
  <c r="AT113" i="120"/>
  <c r="AS113" i="120"/>
  <c r="AR113" i="120"/>
  <c r="AQ113" i="120"/>
  <c r="AT112" i="120"/>
  <c r="AS112" i="120"/>
  <c r="AR112" i="120"/>
  <c r="AQ112" i="120"/>
  <c r="AT111" i="120"/>
  <c r="AS111" i="120"/>
  <c r="AR111" i="120"/>
  <c r="AQ111" i="120"/>
  <c r="AT110" i="120"/>
  <c r="AS110" i="120"/>
  <c r="AR110" i="120"/>
  <c r="AQ110" i="120"/>
  <c r="AT109" i="120"/>
  <c r="AS109" i="120"/>
  <c r="AR109" i="120"/>
  <c r="AQ109" i="120"/>
  <c r="AT108" i="120"/>
  <c r="AS108" i="120"/>
  <c r="AR108" i="120"/>
  <c r="AQ108" i="120"/>
  <c r="AT107" i="120"/>
  <c r="AS107" i="120"/>
  <c r="AR107" i="120"/>
  <c r="AQ107" i="120"/>
  <c r="AT106" i="120"/>
  <c r="AS106" i="120"/>
  <c r="AR106" i="120"/>
  <c r="AQ106" i="120"/>
  <c r="AT105" i="120"/>
  <c r="AS105" i="120"/>
  <c r="AR105" i="120"/>
  <c r="AQ105" i="120"/>
  <c r="AT104" i="120"/>
  <c r="AS104" i="120"/>
  <c r="AR104" i="120"/>
  <c r="AQ104" i="120"/>
  <c r="AT103" i="120"/>
  <c r="AS103" i="120"/>
  <c r="AR103" i="120"/>
  <c r="AQ103" i="120"/>
  <c r="AT102" i="120"/>
  <c r="AS102" i="120"/>
  <c r="AR102" i="120"/>
  <c r="AQ102" i="120"/>
  <c r="AT101" i="120"/>
  <c r="AS101" i="120"/>
  <c r="AR101" i="120"/>
  <c r="AQ101" i="120"/>
  <c r="AT100" i="120"/>
  <c r="AS100" i="120"/>
  <c r="AR100" i="120"/>
  <c r="AQ100" i="120"/>
  <c r="AT99" i="120"/>
  <c r="AS99" i="120"/>
  <c r="AR99" i="120"/>
  <c r="AQ99" i="120"/>
  <c r="AT98" i="120"/>
  <c r="AS98" i="120"/>
  <c r="AR98" i="120"/>
  <c r="AQ98" i="120"/>
  <c r="AT97" i="120"/>
  <c r="AS97" i="120"/>
  <c r="AR97" i="120"/>
  <c r="AQ97" i="120"/>
  <c r="AT96" i="120"/>
  <c r="AS96" i="120"/>
  <c r="AR96" i="120"/>
  <c r="AQ96" i="120"/>
  <c r="AT95" i="120"/>
  <c r="AS95" i="120"/>
  <c r="AR95" i="120"/>
  <c r="AQ95" i="120"/>
  <c r="AT94" i="120"/>
  <c r="AS94" i="120"/>
  <c r="AR94" i="120"/>
  <c r="AQ94" i="120"/>
  <c r="AT93" i="120"/>
  <c r="AS93" i="120"/>
  <c r="AR93" i="120"/>
  <c r="AQ93" i="120"/>
  <c r="AT92" i="120"/>
  <c r="AS92" i="120"/>
  <c r="AR92" i="120"/>
  <c r="AQ92" i="120"/>
  <c r="AT91" i="120"/>
  <c r="AS91" i="120"/>
  <c r="AR91" i="120"/>
  <c r="AQ91" i="120"/>
  <c r="AT90" i="120"/>
  <c r="AS90" i="120"/>
  <c r="AR90" i="120"/>
  <c r="AQ90" i="120"/>
  <c r="AT89" i="120"/>
  <c r="AS89" i="120"/>
  <c r="AR89" i="120"/>
  <c r="AQ89" i="120"/>
  <c r="AT88" i="120"/>
  <c r="AS88" i="120"/>
  <c r="AR88" i="120"/>
  <c r="AQ88" i="120"/>
  <c r="AT87" i="120"/>
  <c r="AS87" i="120"/>
  <c r="AR87" i="120"/>
  <c r="AQ87" i="120"/>
  <c r="AT86" i="120"/>
  <c r="AS86" i="120"/>
  <c r="AR86" i="120"/>
  <c r="AQ86" i="120"/>
  <c r="AT85" i="120"/>
  <c r="AS85" i="120"/>
  <c r="AR85" i="120"/>
  <c r="AQ85" i="120"/>
  <c r="AT84" i="120"/>
  <c r="AS84" i="120"/>
  <c r="AR84" i="120"/>
  <c r="AQ84" i="120"/>
  <c r="AT83" i="120"/>
  <c r="AS83" i="120"/>
  <c r="AR83" i="120"/>
  <c r="AQ83" i="120"/>
  <c r="AT82" i="120"/>
  <c r="AS82" i="120"/>
  <c r="AR82" i="120"/>
  <c r="AQ82" i="120"/>
  <c r="AT81" i="120"/>
  <c r="AS81" i="120"/>
  <c r="AR81" i="120"/>
  <c r="AQ81" i="120"/>
  <c r="AT80" i="120"/>
  <c r="AS80" i="120"/>
  <c r="AR80" i="120"/>
  <c r="AQ80" i="120"/>
  <c r="AT79" i="120"/>
  <c r="AS79" i="120"/>
  <c r="AR79" i="120"/>
  <c r="AQ79" i="120"/>
  <c r="AT78" i="120"/>
  <c r="AS78" i="120"/>
  <c r="AR78" i="120"/>
  <c r="AQ78" i="120"/>
  <c r="AT77" i="120"/>
  <c r="AS77" i="120"/>
  <c r="AR77" i="120"/>
  <c r="AQ77" i="120"/>
  <c r="AT76" i="120"/>
  <c r="AS76" i="120"/>
  <c r="AR76" i="120"/>
  <c r="AQ76" i="120"/>
  <c r="AT75" i="120"/>
  <c r="AS75" i="120"/>
  <c r="AR75" i="120"/>
  <c r="AQ75" i="120"/>
  <c r="AT74" i="120"/>
  <c r="AS74" i="120"/>
  <c r="AR74" i="120"/>
  <c r="AQ74" i="120"/>
  <c r="AT73" i="120"/>
  <c r="AS73" i="120"/>
  <c r="AR73" i="120"/>
  <c r="AQ73" i="120"/>
  <c r="AT72" i="120"/>
  <c r="AS72" i="120"/>
  <c r="AR72" i="120"/>
  <c r="AQ72" i="120"/>
  <c r="AT71" i="120"/>
  <c r="AS71" i="120"/>
  <c r="AR71" i="120"/>
  <c r="AQ71" i="120"/>
  <c r="AT70" i="120"/>
  <c r="AS70" i="120"/>
  <c r="AR70" i="120"/>
  <c r="AQ70" i="120"/>
  <c r="AT69" i="120"/>
  <c r="AS69" i="120"/>
  <c r="AR69" i="120"/>
  <c r="AQ69" i="120"/>
  <c r="AT68" i="120"/>
  <c r="AS68" i="120"/>
  <c r="AR68" i="120"/>
  <c r="AQ68" i="120"/>
  <c r="AT67" i="120"/>
  <c r="AS67" i="120"/>
  <c r="AR67" i="120"/>
  <c r="AQ67" i="120"/>
  <c r="AT66" i="120"/>
  <c r="AS66" i="120"/>
  <c r="AR66" i="120"/>
  <c r="AQ66" i="120"/>
  <c r="AT65" i="120"/>
  <c r="AS65" i="120"/>
  <c r="AR65" i="120"/>
  <c r="AQ65" i="120"/>
  <c r="AT64" i="120"/>
  <c r="AS64" i="120"/>
  <c r="AR64" i="120"/>
  <c r="AQ64" i="120"/>
  <c r="AT63" i="120"/>
  <c r="AS63" i="120"/>
  <c r="AR63" i="120"/>
  <c r="AQ63" i="120"/>
  <c r="AT62" i="120"/>
  <c r="AS62" i="120"/>
  <c r="AR62" i="120"/>
  <c r="AQ62" i="120"/>
  <c r="AT61" i="120"/>
  <c r="AS61" i="120"/>
  <c r="AR61" i="120"/>
  <c r="AQ61" i="120"/>
  <c r="AT60" i="120"/>
  <c r="AS60" i="120"/>
  <c r="AR60" i="120"/>
  <c r="AQ60" i="120"/>
  <c r="AT59" i="120"/>
  <c r="AS59" i="120"/>
  <c r="AR59" i="120"/>
  <c r="AQ59" i="120"/>
  <c r="AT58" i="120"/>
  <c r="AS58" i="120"/>
  <c r="AR58" i="120"/>
  <c r="AQ58" i="120"/>
  <c r="AT57" i="120"/>
  <c r="AS57" i="120"/>
  <c r="AR57" i="120"/>
  <c r="AQ57" i="120"/>
  <c r="AT56" i="120"/>
  <c r="AS56" i="120"/>
  <c r="AR56" i="120"/>
  <c r="AQ56" i="120"/>
  <c r="AT55" i="120"/>
  <c r="AS55" i="120"/>
  <c r="AR55" i="120"/>
  <c r="AQ55" i="120"/>
  <c r="AT54" i="120"/>
  <c r="AS54" i="120"/>
  <c r="AR54" i="120"/>
  <c r="AQ54" i="120"/>
  <c r="AT53" i="120"/>
  <c r="AS53" i="120"/>
  <c r="AR53" i="120"/>
  <c r="AQ53" i="120"/>
  <c r="AT52" i="120"/>
  <c r="AS52" i="120"/>
  <c r="AR52" i="120"/>
  <c r="AQ52" i="120"/>
  <c r="AT51" i="120"/>
  <c r="AS51" i="120"/>
  <c r="AR51" i="120"/>
  <c r="AQ51" i="120"/>
  <c r="AT50" i="120"/>
  <c r="AS50" i="120"/>
  <c r="AR50" i="120"/>
  <c r="AQ50" i="120"/>
  <c r="AT49" i="120"/>
  <c r="AS49" i="120"/>
  <c r="AR49" i="120"/>
  <c r="AQ49" i="120"/>
  <c r="AT48" i="120"/>
  <c r="AS48" i="120"/>
  <c r="AR48" i="120"/>
  <c r="AQ48" i="120"/>
  <c r="AT47" i="120"/>
  <c r="AS47" i="120"/>
  <c r="AR47" i="120"/>
  <c r="AQ47" i="120"/>
  <c r="AT46" i="120"/>
  <c r="AS46" i="120"/>
  <c r="AR46" i="120"/>
  <c r="AQ46" i="120"/>
  <c r="AT45" i="120"/>
  <c r="AS45" i="120"/>
  <c r="AR45" i="120"/>
  <c r="AQ45" i="120"/>
  <c r="AT44" i="120"/>
  <c r="AS44" i="120"/>
  <c r="AR44" i="120"/>
  <c r="AQ44" i="120"/>
  <c r="AT43" i="120"/>
  <c r="AS43" i="120"/>
  <c r="AR43" i="120"/>
  <c r="AQ43" i="120"/>
  <c r="AT42" i="120"/>
  <c r="AS42" i="120"/>
  <c r="AR42" i="120"/>
  <c r="AQ42" i="120"/>
  <c r="AT41" i="120"/>
  <c r="AS41" i="120"/>
  <c r="AR41" i="120"/>
  <c r="AQ41" i="120"/>
  <c r="AT40" i="120"/>
  <c r="AS40" i="120"/>
  <c r="AR40" i="120"/>
  <c r="AQ40" i="120"/>
  <c r="AT39" i="120"/>
  <c r="AS39" i="120"/>
  <c r="AR39" i="120"/>
  <c r="AQ39" i="120"/>
  <c r="AT38" i="120"/>
  <c r="AS38" i="120"/>
  <c r="AR38" i="120"/>
  <c r="AQ38" i="120"/>
  <c r="AT37" i="120"/>
  <c r="AS37" i="120"/>
  <c r="AR37" i="120"/>
  <c r="AQ37" i="120"/>
  <c r="AT36" i="120"/>
  <c r="AS36" i="120"/>
  <c r="AR36" i="120"/>
  <c r="AQ36" i="120"/>
  <c r="AT35" i="120"/>
  <c r="AS35" i="120"/>
  <c r="AR35" i="120"/>
  <c r="AQ35" i="120"/>
  <c r="AT34" i="120"/>
  <c r="AS34" i="120"/>
  <c r="AR34" i="120"/>
  <c r="AQ34" i="120"/>
  <c r="AT33" i="120"/>
  <c r="AS33" i="120"/>
  <c r="AR33" i="120"/>
  <c r="AQ33" i="120"/>
  <c r="AT32" i="120"/>
  <c r="AS32" i="120"/>
  <c r="AR32" i="120"/>
  <c r="AQ32" i="120"/>
  <c r="AT31" i="120"/>
  <c r="AS31" i="120"/>
  <c r="AR31" i="120"/>
  <c r="AQ31" i="120"/>
  <c r="AT30" i="120"/>
  <c r="AS30" i="120"/>
  <c r="AR30" i="120"/>
  <c r="AQ30" i="120"/>
  <c r="AT29" i="120"/>
  <c r="AS29" i="120"/>
  <c r="AR29" i="120"/>
  <c r="AQ29" i="120"/>
  <c r="AT28" i="120"/>
  <c r="AS28" i="120"/>
  <c r="AR28" i="120"/>
  <c r="AQ28" i="120"/>
  <c r="AT27" i="120"/>
  <c r="AS27" i="120"/>
  <c r="AR27" i="120"/>
  <c r="AQ27" i="120"/>
  <c r="AT26" i="120"/>
  <c r="AS26" i="120"/>
  <c r="AR26" i="120"/>
  <c r="AQ26" i="120"/>
  <c r="AT25" i="120"/>
  <c r="AS25" i="120"/>
  <c r="AR25" i="120"/>
  <c r="AQ25" i="120"/>
  <c r="AT24" i="120"/>
  <c r="AS24" i="120"/>
  <c r="AR24" i="120"/>
  <c r="AQ24" i="120"/>
  <c r="AT23" i="120"/>
  <c r="AS23" i="120"/>
  <c r="AR23" i="120"/>
  <c r="AQ23" i="120"/>
  <c r="AT22" i="120"/>
  <c r="AS22" i="120"/>
  <c r="AR22" i="120"/>
  <c r="AQ22" i="120"/>
  <c r="AT21" i="120"/>
  <c r="AS21" i="120"/>
  <c r="AR21" i="120"/>
  <c r="AQ21" i="120"/>
  <c r="AT20" i="120"/>
  <c r="AS20" i="120"/>
  <c r="AR20" i="120"/>
  <c r="AQ20" i="120"/>
  <c r="AT19" i="120"/>
  <c r="AS19" i="120"/>
  <c r="AR19" i="120"/>
  <c r="AQ19" i="120"/>
  <c r="AT18" i="120"/>
  <c r="AS18" i="120"/>
  <c r="AR18" i="120"/>
  <c r="AQ18" i="120"/>
  <c r="AT17" i="120"/>
  <c r="AS17" i="120"/>
  <c r="AR17" i="120"/>
  <c r="AQ17" i="120"/>
  <c r="AT16" i="120"/>
  <c r="AS16" i="120"/>
  <c r="AR16" i="120"/>
  <c r="AQ16" i="120"/>
  <c r="AT15" i="120"/>
  <c r="AS15" i="120"/>
  <c r="AR15" i="120"/>
  <c r="AQ15" i="120"/>
  <c r="AT14" i="120"/>
  <c r="AS14" i="120"/>
  <c r="AR14" i="120"/>
  <c r="AQ14" i="120"/>
  <c r="AT13" i="120"/>
  <c r="AS13" i="120"/>
  <c r="AR13" i="120"/>
  <c r="AQ13" i="120"/>
  <c r="AT12" i="120"/>
  <c r="AS12" i="120"/>
  <c r="AR12" i="120"/>
  <c r="AQ12" i="120"/>
  <c r="AT11" i="120"/>
  <c r="AS11" i="120"/>
  <c r="AR11" i="120"/>
  <c r="AQ11" i="120"/>
  <c r="AT10" i="120"/>
  <c r="AS10" i="120"/>
  <c r="AR10" i="120"/>
  <c r="AQ10" i="120"/>
  <c r="AT9" i="120"/>
  <c r="AS9" i="120"/>
  <c r="AR9" i="120"/>
  <c r="AQ9" i="120"/>
  <c r="AT8" i="120"/>
  <c r="AS8" i="120"/>
  <c r="AR8" i="120"/>
  <c r="AT217" i="129"/>
  <c r="AS217" i="129"/>
  <c r="AR217" i="129"/>
  <c r="AQ217" i="129"/>
  <c r="AT216" i="129"/>
  <c r="AS216" i="129"/>
  <c r="AR216" i="129"/>
  <c r="AQ216" i="129"/>
  <c r="AT215" i="129"/>
  <c r="AS215" i="129"/>
  <c r="AR215" i="129"/>
  <c r="AQ215" i="129"/>
  <c r="AT214" i="129"/>
  <c r="AS214" i="129"/>
  <c r="AR214" i="129"/>
  <c r="AQ214" i="129"/>
  <c r="AT213" i="129"/>
  <c r="AS213" i="129"/>
  <c r="AR213" i="129"/>
  <c r="AQ213" i="129"/>
  <c r="AT212" i="129"/>
  <c r="AS212" i="129"/>
  <c r="AR212" i="129"/>
  <c r="AQ212" i="129"/>
  <c r="AT211" i="129"/>
  <c r="AS211" i="129"/>
  <c r="AR211" i="129"/>
  <c r="AQ211" i="129"/>
  <c r="AT210" i="129"/>
  <c r="AS210" i="129"/>
  <c r="AR210" i="129"/>
  <c r="AQ210" i="129"/>
  <c r="AT209" i="129"/>
  <c r="AS209" i="129"/>
  <c r="AR209" i="129"/>
  <c r="AQ209" i="129"/>
  <c r="AT208" i="129"/>
  <c r="AS208" i="129"/>
  <c r="AR208" i="129"/>
  <c r="AQ208" i="129"/>
  <c r="AT207" i="129"/>
  <c r="AS207" i="129"/>
  <c r="AR207" i="129"/>
  <c r="AQ207" i="129"/>
  <c r="AT206" i="129"/>
  <c r="AS206" i="129"/>
  <c r="AR206" i="129"/>
  <c r="AQ206" i="129"/>
  <c r="AT205" i="129"/>
  <c r="AS205" i="129"/>
  <c r="AR205" i="129"/>
  <c r="AQ205" i="129"/>
  <c r="AT204" i="129"/>
  <c r="AS204" i="129"/>
  <c r="AR204" i="129"/>
  <c r="AQ204" i="129"/>
  <c r="AT203" i="129"/>
  <c r="AS203" i="129"/>
  <c r="AR203" i="129"/>
  <c r="AQ203" i="129"/>
  <c r="AT202" i="129"/>
  <c r="AS202" i="129"/>
  <c r="AR202" i="129"/>
  <c r="AQ202" i="129"/>
  <c r="AT201" i="129"/>
  <c r="AS201" i="129"/>
  <c r="AR201" i="129"/>
  <c r="AQ201" i="129"/>
  <c r="AT200" i="129"/>
  <c r="AS200" i="129"/>
  <c r="AR200" i="129"/>
  <c r="AQ200" i="129"/>
  <c r="AT199" i="129"/>
  <c r="AS199" i="129"/>
  <c r="AR199" i="129"/>
  <c r="AQ199" i="129"/>
  <c r="AT198" i="129"/>
  <c r="AS198" i="129"/>
  <c r="AR198" i="129"/>
  <c r="AQ198" i="129"/>
  <c r="AT197" i="129"/>
  <c r="AS197" i="129"/>
  <c r="AR197" i="129"/>
  <c r="AQ197" i="129"/>
  <c r="AT196" i="129"/>
  <c r="AS196" i="129"/>
  <c r="AR196" i="129"/>
  <c r="AQ196" i="129"/>
  <c r="AT195" i="129"/>
  <c r="AS195" i="129"/>
  <c r="AR195" i="129"/>
  <c r="AQ195" i="129"/>
  <c r="AT194" i="129"/>
  <c r="AS194" i="129"/>
  <c r="AR194" i="129"/>
  <c r="AQ194" i="129"/>
  <c r="AT193" i="129"/>
  <c r="AS193" i="129"/>
  <c r="AR193" i="129"/>
  <c r="AQ193" i="129"/>
  <c r="AT192" i="129"/>
  <c r="AS192" i="129"/>
  <c r="AR192" i="129"/>
  <c r="AQ192" i="129"/>
  <c r="AT191" i="129"/>
  <c r="AS191" i="129"/>
  <c r="AR191" i="129"/>
  <c r="AQ191" i="129"/>
  <c r="AT190" i="129"/>
  <c r="AS190" i="129"/>
  <c r="AR190" i="129"/>
  <c r="AQ190" i="129"/>
  <c r="AT189" i="129"/>
  <c r="AS189" i="129"/>
  <c r="AR189" i="129"/>
  <c r="AQ189" i="129"/>
  <c r="AT188" i="129"/>
  <c r="AS188" i="129"/>
  <c r="AR188" i="129"/>
  <c r="AQ188" i="129"/>
  <c r="AT187" i="129"/>
  <c r="AS187" i="129"/>
  <c r="AR187" i="129"/>
  <c r="AQ187" i="129"/>
  <c r="AT186" i="129"/>
  <c r="AS186" i="129"/>
  <c r="AR186" i="129"/>
  <c r="AQ186" i="129"/>
  <c r="AT185" i="129"/>
  <c r="AS185" i="129"/>
  <c r="AR185" i="129"/>
  <c r="AQ185" i="129"/>
  <c r="AT184" i="129"/>
  <c r="AS184" i="129"/>
  <c r="AR184" i="129"/>
  <c r="AQ184" i="129"/>
  <c r="AT183" i="129"/>
  <c r="AS183" i="129"/>
  <c r="AR183" i="129"/>
  <c r="AQ183" i="129"/>
  <c r="AT182" i="129"/>
  <c r="AS182" i="129"/>
  <c r="AR182" i="129"/>
  <c r="AQ182" i="129"/>
  <c r="AT181" i="129"/>
  <c r="AS181" i="129"/>
  <c r="AR181" i="129"/>
  <c r="AQ181" i="129"/>
  <c r="AT180" i="129"/>
  <c r="AS180" i="129"/>
  <c r="AR180" i="129"/>
  <c r="AQ180" i="129"/>
  <c r="AT179" i="129"/>
  <c r="AS179" i="129"/>
  <c r="AR179" i="129"/>
  <c r="AQ179" i="129"/>
  <c r="AT178" i="129"/>
  <c r="AS178" i="129"/>
  <c r="AR178" i="129"/>
  <c r="AQ178" i="129"/>
  <c r="AT177" i="129"/>
  <c r="AS177" i="129"/>
  <c r="AR177" i="129"/>
  <c r="AQ177" i="129"/>
  <c r="AT176" i="129"/>
  <c r="AS176" i="129"/>
  <c r="AR176" i="129"/>
  <c r="AQ176" i="129"/>
  <c r="AT175" i="129"/>
  <c r="AS175" i="129"/>
  <c r="AR175" i="129"/>
  <c r="AQ175" i="129"/>
  <c r="AT174" i="129"/>
  <c r="AS174" i="129"/>
  <c r="AR174" i="129"/>
  <c r="AQ174" i="129"/>
  <c r="AT173" i="129"/>
  <c r="AS173" i="129"/>
  <c r="AR173" i="129"/>
  <c r="AQ173" i="129"/>
  <c r="AT172" i="129"/>
  <c r="AS172" i="129"/>
  <c r="AR172" i="129"/>
  <c r="AQ172" i="129"/>
  <c r="AT171" i="129"/>
  <c r="AS171" i="129"/>
  <c r="AR171" i="129"/>
  <c r="AQ171" i="129"/>
  <c r="AT170" i="129"/>
  <c r="AS170" i="129"/>
  <c r="AR170" i="129"/>
  <c r="AQ170" i="129"/>
  <c r="AT169" i="129"/>
  <c r="AS169" i="129"/>
  <c r="AR169" i="129"/>
  <c r="AQ169" i="129"/>
  <c r="AT168" i="129"/>
  <c r="AS168" i="129"/>
  <c r="AR168" i="129"/>
  <c r="AQ168" i="129"/>
  <c r="AT167" i="129"/>
  <c r="AS167" i="129"/>
  <c r="AR167" i="129"/>
  <c r="AQ167" i="129"/>
  <c r="AT166" i="129"/>
  <c r="AS166" i="129"/>
  <c r="AR166" i="129"/>
  <c r="AQ166" i="129"/>
  <c r="AT165" i="129"/>
  <c r="AS165" i="129"/>
  <c r="AR165" i="129"/>
  <c r="AQ165" i="129"/>
  <c r="AT164" i="129"/>
  <c r="AS164" i="129"/>
  <c r="AR164" i="129"/>
  <c r="AQ164" i="129"/>
  <c r="AT163" i="129"/>
  <c r="AS163" i="129"/>
  <c r="AR163" i="129"/>
  <c r="AQ163" i="129"/>
  <c r="AT162" i="129"/>
  <c r="AS162" i="129"/>
  <c r="AR162" i="129"/>
  <c r="AQ162" i="129"/>
  <c r="AT161" i="129"/>
  <c r="AS161" i="129"/>
  <c r="AR161" i="129"/>
  <c r="AQ161" i="129"/>
  <c r="AT160" i="129"/>
  <c r="AS160" i="129"/>
  <c r="AR160" i="129"/>
  <c r="AQ160" i="129"/>
  <c r="AT159" i="129"/>
  <c r="AS159" i="129"/>
  <c r="AR159" i="129"/>
  <c r="AQ159" i="129"/>
  <c r="AT158" i="129"/>
  <c r="AS158" i="129"/>
  <c r="AR158" i="129"/>
  <c r="AQ158" i="129"/>
  <c r="AT157" i="129"/>
  <c r="AS157" i="129"/>
  <c r="AR157" i="129"/>
  <c r="AQ157" i="129"/>
  <c r="AT156" i="129"/>
  <c r="AS156" i="129"/>
  <c r="AR156" i="129"/>
  <c r="AQ156" i="129"/>
  <c r="AT155" i="129"/>
  <c r="AS155" i="129"/>
  <c r="AR155" i="129"/>
  <c r="AQ155" i="129"/>
  <c r="AT154" i="129"/>
  <c r="AS154" i="129"/>
  <c r="AR154" i="129"/>
  <c r="AQ154" i="129"/>
  <c r="AT153" i="129"/>
  <c r="AS153" i="129"/>
  <c r="AR153" i="129"/>
  <c r="AQ153" i="129"/>
  <c r="AT152" i="129"/>
  <c r="AS152" i="129"/>
  <c r="AR152" i="129"/>
  <c r="AQ152" i="129"/>
  <c r="AT151" i="129"/>
  <c r="AS151" i="129"/>
  <c r="AR151" i="129"/>
  <c r="AQ151" i="129"/>
  <c r="AT150" i="129"/>
  <c r="AS150" i="129"/>
  <c r="AR150" i="129"/>
  <c r="AQ150" i="129"/>
  <c r="AT149" i="129"/>
  <c r="AS149" i="129"/>
  <c r="AR149" i="129"/>
  <c r="AQ149" i="129"/>
  <c r="AT148" i="129"/>
  <c r="AS148" i="129"/>
  <c r="AR148" i="129"/>
  <c r="AQ148" i="129"/>
  <c r="AT147" i="129"/>
  <c r="AS147" i="129"/>
  <c r="AR147" i="129"/>
  <c r="AQ147" i="129"/>
  <c r="AT146" i="129"/>
  <c r="AS146" i="129"/>
  <c r="AR146" i="129"/>
  <c r="AQ146" i="129"/>
  <c r="AT145" i="129"/>
  <c r="AS145" i="129"/>
  <c r="AR145" i="129"/>
  <c r="AQ145" i="129"/>
  <c r="AT144" i="129"/>
  <c r="AS144" i="129"/>
  <c r="AR144" i="129"/>
  <c r="AQ144" i="129"/>
  <c r="AT143" i="129"/>
  <c r="AS143" i="129"/>
  <c r="AR143" i="129"/>
  <c r="AQ143" i="129"/>
  <c r="AT142" i="129"/>
  <c r="AS142" i="129"/>
  <c r="AR142" i="129"/>
  <c r="AQ142" i="129"/>
  <c r="AT141" i="129"/>
  <c r="AS141" i="129"/>
  <c r="AR141" i="129"/>
  <c r="AQ141" i="129"/>
  <c r="AT140" i="129"/>
  <c r="AS140" i="129"/>
  <c r="AR140" i="129"/>
  <c r="AQ140" i="129"/>
  <c r="AT139" i="129"/>
  <c r="AS139" i="129"/>
  <c r="AR139" i="129"/>
  <c r="AQ139" i="129"/>
  <c r="AT138" i="129"/>
  <c r="AS138" i="129"/>
  <c r="AR138" i="129"/>
  <c r="AQ138" i="129"/>
  <c r="AT137" i="129"/>
  <c r="AS137" i="129"/>
  <c r="AR137" i="129"/>
  <c r="AQ137" i="129"/>
  <c r="AT136" i="129"/>
  <c r="AS136" i="129"/>
  <c r="AR136" i="129"/>
  <c r="AQ136" i="129"/>
  <c r="AT135" i="129"/>
  <c r="AS135" i="129"/>
  <c r="AR135" i="129"/>
  <c r="AQ135" i="129"/>
  <c r="AT134" i="129"/>
  <c r="AS134" i="129"/>
  <c r="AR134" i="129"/>
  <c r="AQ134" i="129"/>
  <c r="AT133" i="129"/>
  <c r="AS133" i="129"/>
  <c r="AR133" i="129"/>
  <c r="AQ133" i="129"/>
  <c r="AT132" i="129"/>
  <c r="AS132" i="129"/>
  <c r="AR132" i="129"/>
  <c r="AQ132" i="129"/>
  <c r="AT131" i="129"/>
  <c r="AS131" i="129"/>
  <c r="AR131" i="129"/>
  <c r="AQ131" i="129"/>
  <c r="AT130" i="129"/>
  <c r="AS130" i="129"/>
  <c r="AR130" i="129"/>
  <c r="AQ130" i="129"/>
  <c r="AT129" i="129"/>
  <c r="AS129" i="129"/>
  <c r="AR129" i="129"/>
  <c r="AQ129" i="129"/>
  <c r="AT128" i="129"/>
  <c r="AS128" i="129"/>
  <c r="AR128" i="129"/>
  <c r="AQ128" i="129"/>
  <c r="AT127" i="129"/>
  <c r="AS127" i="129"/>
  <c r="AR127" i="129"/>
  <c r="AQ127" i="129"/>
  <c r="AT126" i="129"/>
  <c r="AS126" i="129"/>
  <c r="AR126" i="129"/>
  <c r="AQ126" i="129"/>
  <c r="AT125" i="129"/>
  <c r="AS125" i="129"/>
  <c r="AR125" i="129"/>
  <c r="AQ125" i="129"/>
  <c r="AT124" i="129"/>
  <c r="AS124" i="129"/>
  <c r="AR124" i="129"/>
  <c r="AQ124" i="129"/>
  <c r="AT123" i="129"/>
  <c r="AS123" i="129"/>
  <c r="AR123" i="129"/>
  <c r="AQ123" i="129"/>
  <c r="AT122" i="129"/>
  <c r="AS122" i="129"/>
  <c r="AR122" i="129"/>
  <c r="AQ122" i="129"/>
  <c r="AT121" i="129"/>
  <c r="AS121" i="129"/>
  <c r="AR121" i="129"/>
  <c r="AQ121" i="129"/>
  <c r="AT120" i="129"/>
  <c r="AS120" i="129"/>
  <c r="AR120" i="129"/>
  <c r="AQ120" i="129"/>
  <c r="AT119" i="129"/>
  <c r="AS119" i="129"/>
  <c r="AR119" i="129"/>
  <c r="AQ119" i="129"/>
  <c r="AT118" i="129"/>
  <c r="AS118" i="129"/>
  <c r="AR118" i="129"/>
  <c r="AQ118" i="129"/>
  <c r="AT117" i="129"/>
  <c r="AS117" i="129"/>
  <c r="AR117" i="129"/>
  <c r="AQ117" i="129"/>
  <c r="AT116" i="129"/>
  <c r="AS116" i="129"/>
  <c r="AR116" i="129"/>
  <c r="AQ116" i="129"/>
  <c r="AT115" i="129"/>
  <c r="AS115" i="129"/>
  <c r="AR115" i="129"/>
  <c r="AQ115" i="129"/>
  <c r="AT114" i="129"/>
  <c r="AS114" i="129"/>
  <c r="AR114" i="129"/>
  <c r="AQ114" i="129"/>
  <c r="AT113" i="129"/>
  <c r="AS113" i="129"/>
  <c r="AR113" i="129"/>
  <c r="AQ113" i="129"/>
  <c r="AT112" i="129"/>
  <c r="AS112" i="129"/>
  <c r="AR112" i="129"/>
  <c r="AQ112" i="129"/>
  <c r="AT111" i="129"/>
  <c r="AS111" i="129"/>
  <c r="AR111" i="129"/>
  <c r="AQ111" i="129"/>
  <c r="AT110" i="129"/>
  <c r="AS110" i="129"/>
  <c r="AR110" i="129"/>
  <c r="AQ110" i="129"/>
  <c r="AT109" i="129"/>
  <c r="AS109" i="129"/>
  <c r="AR109" i="129"/>
  <c r="AQ109" i="129"/>
  <c r="AT108" i="129"/>
  <c r="AS108" i="129"/>
  <c r="AR108" i="129"/>
  <c r="AQ108" i="129"/>
  <c r="AT107" i="129"/>
  <c r="AS107" i="129"/>
  <c r="AR107" i="129"/>
  <c r="AQ107" i="129"/>
  <c r="AT106" i="129"/>
  <c r="AS106" i="129"/>
  <c r="AR106" i="129"/>
  <c r="AQ106" i="129"/>
  <c r="AT105" i="129"/>
  <c r="AS105" i="129"/>
  <c r="AR105" i="129"/>
  <c r="AQ105" i="129"/>
  <c r="AT104" i="129"/>
  <c r="AS104" i="129"/>
  <c r="AR104" i="129"/>
  <c r="AQ104" i="129"/>
  <c r="AT103" i="129"/>
  <c r="AS103" i="129"/>
  <c r="AR103" i="129"/>
  <c r="AQ103" i="129"/>
  <c r="AT102" i="129"/>
  <c r="AS102" i="129"/>
  <c r="AR102" i="129"/>
  <c r="AQ102" i="129"/>
  <c r="AT101" i="129"/>
  <c r="AS101" i="129"/>
  <c r="AR101" i="129"/>
  <c r="AQ101" i="129"/>
  <c r="AT100" i="129"/>
  <c r="AS100" i="129"/>
  <c r="AR100" i="129"/>
  <c r="AQ100" i="129"/>
  <c r="AT99" i="129"/>
  <c r="AS99" i="129"/>
  <c r="AR99" i="129"/>
  <c r="AQ99" i="129"/>
  <c r="AT98" i="129"/>
  <c r="AS98" i="129"/>
  <c r="AR98" i="129"/>
  <c r="AQ98" i="129"/>
  <c r="AT97" i="129"/>
  <c r="AS97" i="129"/>
  <c r="AR97" i="129"/>
  <c r="AQ97" i="129"/>
  <c r="AT96" i="129"/>
  <c r="AS96" i="129"/>
  <c r="AR96" i="129"/>
  <c r="AQ96" i="129"/>
  <c r="AT95" i="129"/>
  <c r="AS95" i="129"/>
  <c r="AR95" i="129"/>
  <c r="AQ95" i="129"/>
  <c r="AT94" i="129"/>
  <c r="AS94" i="129"/>
  <c r="AR94" i="129"/>
  <c r="AQ94" i="129"/>
  <c r="AT93" i="129"/>
  <c r="AS93" i="129"/>
  <c r="AR93" i="129"/>
  <c r="AQ93" i="129"/>
  <c r="AT92" i="129"/>
  <c r="AS92" i="129"/>
  <c r="AR92" i="129"/>
  <c r="AQ92" i="129"/>
  <c r="AT91" i="129"/>
  <c r="AS91" i="129"/>
  <c r="AR91" i="129"/>
  <c r="AQ91" i="129"/>
  <c r="AT90" i="129"/>
  <c r="AS90" i="129"/>
  <c r="AR90" i="129"/>
  <c r="AQ90" i="129"/>
  <c r="AT89" i="129"/>
  <c r="AS89" i="129"/>
  <c r="AR89" i="129"/>
  <c r="AQ89" i="129"/>
  <c r="AT88" i="129"/>
  <c r="AS88" i="129"/>
  <c r="AR88" i="129"/>
  <c r="AQ88" i="129"/>
  <c r="AT87" i="129"/>
  <c r="AS87" i="129"/>
  <c r="AR87" i="129"/>
  <c r="AQ87" i="129"/>
  <c r="AT86" i="129"/>
  <c r="AS86" i="129"/>
  <c r="AR86" i="129"/>
  <c r="AQ86" i="129"/>
  <c r="AT85" i="129"/>
  <c r="AS85" i="129"/>
  <c r="AR85" i="129"/>
  <c r="AQ85" i="129"/>
  <c r="AT84" i="129"/>
  <c r="AS84" i="129"/>
  <c r="AR84" i="129"/>
  <c r="AQ84" i="129"/>
  <c r="AT83" i="129"/>
  <c r="AS83" i="129"/>
  <c r="AR83" i="129"/>
  <c r="AQ83" i="129"/>
  <c r="AT82" i="129"/>
  <c r="AS82" i="129"/>
  <c r="AR82" i="129"/>
  <c r="AQ82" i="129"/>
  <c r="AT81" i="129"/>
  <c r="AS81" i="129"/>
  <c r="AR81" i="129"/>
  <c r="AQ81" i="129"/>
  <c r="AT80" i="129"/>
  <c r="AS80" i="129"/>
  <c r="AR80" i="129"/>
  <c r="AQ80" i="129"/>
  <c r="AT79" i="129"/>
  <c r="AS79" i="129"/>
  <c r="AR79" i="129"/>
  <c r="AQ79" i="129"/>
  <c r="AT78" i="129"/>
  <c r="AS78" i="129"/>
  <c r="AR78" i="129"/>
  <c r="AQ78" i="129"/>
  <c r="AT77" i="129"/>
  <c r="AS77" i="129"/>
  <c r="AR77" i="129"/>
  <c r="AQ77" i="129"/>
  <c r="AT76" i="129"/>
  <c r="AS76" i="129"/>
  <c r="AR76" i="129"/>
  <c r="AQ76" i="129"/>
  <c r="AT75" i="129"/>
  <c r="AS75" i="129"/>
  <c r="AR75" i="129"/>
  <c r="AQ75" i="129"/>
  <c r="AT74" i="129"/>
  <c r="AS74" i="129"/>
  <c r="AR74" i="129"/>
  <c r="AQ74" i="129"/>
  <c r="AT73" i="129"/>
  <c r="AS73" i="129"/>
  <c r="AR73" i="129"/>
  <c r="AQ73" i="129"/>
  <c r="AT72" i="129"/>
  <c r="AS72" i="129"/>
  <c r="AR72" i="129"/>
  <c r="AQ72" i="129"/>
  <c r="AT71" i="129"/>
  <c r="AS71" i="129"/>
  <c r="AR71" i="129"/>
  <c r="AQ71" i="129"/>
  <c r="AT70" i="129"/>
  <c r="AS70" i="129"/>
  <c r="AR70" i="129"/>
  <c r="AQ70" i="129"/>
  <c r="AT69" i="129"/>
  <c r="AS69" i="129"/>
  <c r="AR69" i="129"/>
  <c r="AQ69" i="129"/>
  <c r="AT68" i="129"/>
  <c r="AS68" i="129"/>
  <c r="AR68" i="129"/>
  <c r="AQ68" i="129"/>
  <c r="AT67" i="129"/>
  <c r="AS67" i="129"/>
  <c r="AR67" i="129"/>
  <c r="AQ67" i="129"/>
  <c r="AT66" i="129"/>
  <c r="AS66" i="129"/>
  <c r="AR66" i="129"/>
  <c r="AQ66" i="129"/>
  <c r="AT65" i="129"/>
  <c r="AS65" i="129"/>
  <c r="AR65" i="129"/>
  <c r="AQ65" i="129"/>
  <c r="AT64" i="129"/>
  <c r="AS64" i="129"/>
  <c r="AR64" i="129"/>
  <c r="AQ64" i="129"/>
  <c r="AT63" i="129"/>
  <c r="AS63" i="129"/>
  <c r="AR63" i="129"/>
  <c r="AQ63" i="129"/>
  <c r="AT62" i="129"/>
  <c r="AS62" i="129"/>
  <c r="AR62" i="129"/>
  <c r="AQ62" i="129"/>
  <c r="AT61" i="129"/>
  <c r="AS61" i="129"/>
  <c r="AR61" i="129"/>
  <c r="AQ61" i="129"/>
  <c r="AT60" i="129"/>
  <c r="AS60" i="129"/>
  <c r="AR60" i="129"/>
  <c r="AQ60" i="129"/>
  <c r="AT59" i="129"/>
  <c r="AS59" i="129"/>
  <c r="AR59" i="129"/>
  <c r="AQ59" i="129"/>
  <c r="AT58" i="129"/>
  <c r="AS58" i="129"/>
  <c r="AR58" i="129"/>
  <c r="AQ58" i="129"/>
  <c r="AT57" i="129"/>
  <c r="AS57" i="129"/>
  <c r="AR57" i="129"/>
  <c r="AQ57" i="129"/>
  <c r="AT56" i="129"/>
  <c r="AS56" i="129"/>
  <c r="AR56" i="129"/>
  <c r="AQ56" i="129"/>
  <c r="AT55" i="129"/>
  <c r="AS55" i="129"/>
  <c r="AR55" i="129"/>
  <c r="AQ55" i="129"/>
  <c r="AT54" i="129"/>
  <c r="AS54" i="129"/>
  <c r="AR54" i="129"/>
  <c r="AQ54" i="129"/>
  <c r="AT53" i="129"/>
  <c r="AS53" i="129"/>
  <c r="AR53" i="129"/>
  <c r="AQ53" i="129"/>
  <c r="AT52" i="129"/>
  <c r="AS52" i="129"/>
  <c r="AR52" i="129"/>
  <c r="AQ52" i="129"/>
  <c r="AT51" i="129"/>
  <c r="AS51" i="129"/>
  <c r="AR51" i="129"/>
  <c r="AQ51" i="129"/>
  <c r="AT50" i="129"/>
  <c r="AS50" i="129"/>
  <c r="AR50" i="129"/>
  <c r="AQ50" i="129"/>
  <c r="AT49" i="129"/>
  <c r="AS49" i="129"/>
  <c r="AR49" i="129"/>
  <c r="AQ49" i="129"/>
  <c r="AT48" i="129"/>
  <c r="AS48" i="129"/>
  <c r="AR48" i="129"/>
  <c r="AQ48" i="129"/>
  <c r="AT47" i="129"/>
  <c r="AS47" i="129"/>
  <c r="AR47" i="129"/>
  <c r="AQ47" i="129"/>
  <c r="AT46" i="129"/>
  <c r="AS46" i="129"/>
  <c r="AR46" i="129"/>
  <c r="AQ46" i="129"/>
  <c r="AT45" i="129"/>
  <c r="AS45" i="129"/>
  <c r="AR45" i="129"/>
  <c r="AQ45" i="129"/>
  <c r="AT44" i="129"/>
  <c r="AS44" i="129"/>
  <c r="AR44" i="129"/>
  <c r="AQ44" i="129"/>
  <c r="AT43" i="129"/>
  <c r="AS43" i="129"/>
  <c r="AR43" i="129"/>
  <c r="AQ43" i="129"/>
  <c r="AT42" i="129"/>
  <c r="AS42" i="129"/>
  <c r="AR42" i="129"/>
  <c r="AQ42" i="129"/>
  <c r="AT41" i="129"/>
  <c r="AS41" i="129"/>
  <c r="AR41" i="129"/>
  <c r="AQ41" i="129"/>
  <c r="AT40" i="129"/>
  <c r="AS40" i="129"/>
  <c r="AR40" i="129"/>
  <c r="AQ40" i="129"/>
  <c r="AT39" i="129"/>
  <c r="AS39" i="129"/>
  <c r="AR39" i="129"/>
  <c r="AQ39" i="129"/>
  <c r="AT38" i="129"/>
  <c r="AS38" i="129"/>
  <c r="AR38" i="129"/>
  <c r="AQ38" i="129"/>
  <c r="AT37" i="129"/>
  <c r="AS37" i="129"/>
  <c r="AR37" i="129"/>
  <c r="AQ37" i="129"/>
  <c r="AT36" i="129"/>
  <c r="AS36" i="129"/>
  <c r="AR36" i="129"/>
  <c r="AQ36" i="129"/>
  <c r="AT35" i="129"/>
  <c r="AS35" i="129"/>
  <c r="AR35" i="129"/>
  <c r="AQ35" i="129"/>
  <c r="AT34" i="129"/>
  <c r="AS34" i="129"/>
  <c r="AR34" i="129"/>
  <c r="AQ34" i="129"/>
  <c r="AT33" i="129"/>
  <c r="AS33" i="129"/>
  <c r="AR33" i="129"/>
  <c r="AQ33" i="129"/>
  <c r="AT32" i="129"/>
  <c r="AS32" i="129"/>
  <c r="AR32" i="129"/>
  <c r="AQ32" i="129"/>
  <c r="AT31" i="129"/>
  <c r="AS31" i="129"/>
  <c r="AR31" i="129"/>
  <c r="AQ31" i="129"/>
  <c r="AT30" i="129"/>
  <c r="AS30" i="129"/>
  <c r="AR30" i="129"/>
  <c r="AQ30" i="129"/>
  <c r="AT29" i="129"/>
  <c r="AS29" i="129"/>
  <c r="AR29" i="129"/>
  <c r="AQ29" i="129"/>
  <c r="AT28" i="129"/>
  <c r="AS28" i="129"/>
  <c r="AR28" i="129"/>
  <c r="AQ28" i="129"/>
  <c r="AT27" i="129"/>
  <c r="AS27" i="129"/>
  <c r="AR27" i="129"/>
  <c r="AQ27" i="129"/>
  <c r="AT26" i="129"/>
  <c r="AS26" i="129"/>
  <c r="AR26" i="129"/>
  <c r="AQ26" i="129"/>
  <c r="AT25" i="129"/>
  <c r="AS25" i="129"/>
  <c r="AR25" i="129"/>
  <c r="AQ25" i="129"/>
  <c r="AT24" i="129"/>
  <c r="AS24" i="129"/>
  <c r="AR24" i="129"/>
  <c r="AQ24" i="129"/>
  <c r="AT23" i="129"/>
  <c r="AS23" i="129"/>
  <c r="AR23" i="129"/>
  <c r="AQ23" i="129"/>
  <c r="AT22" i="129"/>
  <c r="AS22" i="129"/>
  <c r="AR22" i="129"/>
  <c r="AQ22" i="129"/>
  <c r="AT21" i="129"/>
  <c r="AS21" i="129"/>
  <c r="AR21" i="129"/>
  <c r="AQ21" i="129"/>
  <c r="AT20" i="129"/>
  <c r="AS20" i="129"/>
  <c r="AR20" i="129"/>
  <c r="AQ20" i="129"/>
  <c r="AT19" i="129"/>
  <c r="AS19" i="129"/>
  <c r="AR19" i="129"/>
  <c r="AQ19" i="129"/>
  <c r="AT18" i="129"/>
  <c r="AS18" i="129"/>
  <c r="AR18" i="129"/>
  <c r="AQ18" i="129"/>
  <c r="AT17" i="129"/>
  <c r="AS17" i="129"/>
  <c r="AR17" i="129"/>
  <c r="AQ17" i="129"/>
  <c r="AT16" i="129"/>
  <c r="AS16" i="129"/>
  <c r="AR16" i="129"/>
  <c r="AQ16" i="129"/>
  <c r="AT15" i="129"/>
  <c r="AS15" i="129"/>
  <c r="AR15" i="129"/>
  <c r="AQ15" i="129"/>
  <c r="AT14" i="129"/>
  <c r="AS14" i="129"/>
  <c r="AR14" i="129"/>
  <c r="AQ14" i="129"/>
  <c r="AT13" i="129"/>
  <c r="AS13" i="129"/>
  <c r="AR13" i="129"/>
  <c r="AQ13" i="129"/>
  <c r="AT12" i="129"/>
  <c r="AS12" i="129"/>
  <c r="AR12" i="129"/>
  <c r="AQ12" i="129"/>
  <c r="AT11" i="129"/>
  <c r="AS11" i="129"/>
  <c r="AR11" i="129"/>
  <c r="AQ11" i="129"/>
  <c r="AT10" i="129"/>
  <c r="AS10" i="129"/>
  <c r="AR10" i="129"/>
  <c r="AQ10" i="129"/>
  <c r="AT9" i="129"/>
  <c r="AS9" i="129"/>
  <c r="AR9" i="129"/>
  <c r="AQ9" i="129"/>
  <c r="AT8" i="129"/>
  <c r="AS8" i="129"/>
  <c r="AR8" i="129"/>
  <c r="AT217" i="133"/>
  <c r="AS217" i="133"/>
  <c r="AR217" i="133"/>
  <c r="AQ217" i="133"/>
  <c r="AT216" i="133"/>
  <c r="AS216" i="133"/>
  <c r="AR216" i="133"/>
  <c r="AQ216" i="133"/>
  <c r="AT215" i="133"/>
  <c r="AS215" i="133"/>
  <c r="AR215" i="133"/>
  <c r="AQ215" i="133"/>
  <c r="AT214" i="133"/>
  <c r="AS214" i="133"/>
  <c r="AR214" i="133"/>
  <c r="AQ214" i="133"/>
  <c r="AT213" i="133"/>
  <c r="AS213" i="133"/>
  <c r="AR213" i="133"/>
  <c r="AQ213" i="133"/>
  <c r="AT212" i="133"/>
  <c r="AS212" i="133"/>
  <c r="AR212" i="133"/>
  <c r="AQ212" i="133"/>
  <c r="AT211" i="133"/>
  <c r="AS211" i="133"/>
  <c r="AR211" i="133"/>
  <c r="AQ211" i="133"/>
  <c r="AT210" i="133"/>
  <c r="AS210" i="133"/>
  <c r="AR210" i="133"/>
  <c r="AQ210" i="133"/>
  <c r="AT209" i="133"/>
  <c r="AS209" i="133"/>
  <c r="AR209" i="133"/>
  <c r="AQ209" i="133"/>
  <c r="AT208" i="133"/>
  <c r="AS208" i="133"/>
  <c r="AR208" i="133"/>
  <c r="AQ208" i="133"/>
  <c r="AT207" i="133"/>
  <c r="AS207" i="133"/>
  <c r="AR207" i="133"/>
  <c r="AQ207" i="133"/>
  <c r="AT206" i="133"/>
  <c r="AS206" i="133"/>
  <c r="AR206" i="133"/>
  <c r="AQ206" i="133"/>
  <c r="AT205" i="133"/>
  <c r="AS205" i="133"/>
  <c r="AR205" i="133"/>
  <c r="AQ205" i="133"/>
  <c r="AT204" i="133"/>
  <c r="AS204" i="133"/>
  <c r="AR204" i="133"/>
  <c r="AQ204" i="133"/>
  <c r="AT203" i="133"/>
  <c r="AS203" i="133"/>
  <c r="AR203" i="133"/>
  <c r="AQ203" i="133"/>
  <c r="AT202" i="133"/>
  <c r="AS202" i="133"/>
  <c r="AR202" i="133"/>
  <c r="AQ202" i="133"/>
  <c r="AT201" i="133"/>
  <c r="AS201" i="133"/>
  <c r="AR201" i="133"/>
  <c r="AQ201" i="133"/>
  <c r="AT200" i="133"/>
  <c r="AS200" i="133"/>
  <c r="AR200" i="133"/>
  <c r="AQ200" i="133"/>
  <c r="AT199" i="133"/>
  <c r="AS199" i="133"/>
  <c r="AR199" i="133"/>
  <c r="AQ199" i="133"/>
  <c r="AT198" i="133"/>
  <c r="AS198" i="133"/>
  <c r="AR198" i="133"/>
  <c r="AQ198" i="133"/>
  <c r="AT197" i="133"/>
  <c r="AS197" i="133"/>
  <c r="AR197" i="133"/>
  <c r="AQ197" i="133"/>
  <c r="AT196" i="133"/>
  <c r="AS196" i="133"/>
  <c r="AR196" i="133"/>
  <c r="AQ196" i="133"/>
  <c r="AT195" i="133"/>
  <c r="AS195" i="133"/>
  <c r="AR195" i="133"/>
  <c r="AQ195" i="133"/>
  <c r="AT194" i="133"/>
  <c r="AS194" i="133"/>
  <c r="AR194" i="133"/>
  <c r="AQ194" i="133"/>
  <c r="AT193" i="133"/>
  <c r="AS193" i="133"/>
  <c r="AR193" i="133"/>
  <c r="AQ193" i="133"/>
  <c r="AT192" i="133"/>
  <c r="AS192" i="133"/>
  <c r="AR192" i="133"/>
  <c r="AQ192" i="133"/>
  <c r="AT191" i="133"/>
  <c r="AS191" i="133"/>
  <c r="AR191" i="133"/>
  <c r="AQ191" i="133"/>
  <c r="AT190" i="133"/>
  <c r="AS190" i="133"/>
  <c r="AR190" i="133"/>
  <c r="AQ190" i="133"/>
  <c r="AT189" i="133"/>
  <c r="AS189" i="133"/>
  <c r="AR189" i="133"/>
  <c r="AQ189" i="133"/>
  <c r="AT188" i="133"/>
  <c r="AS188" i="133"/>
  <c r="AR188" i="133"/>
  <c r="AQ188" i="133"/>
  <c r="AT187" i="133"/>
  <c r="AS187" i="133"/>
  <c r="AR187" i="133"/>
  <c r="AQ187" i="133"/>
  <c r="AT186" i="133"/>
  <c r="AS186" i="133"/>
  <c r="AR186" i="133"/>
  <c r="AQ186" i="133"/>
  <c r="AT185" i="133"/>
  <c r="AS185" i="133"/>
  <c r="AR185" i="133"/>
  <c r="AQ185" i="133"/>
  <c r="AT184" i="133"/>
  <c r="AS184" i="133"/>
  <c r="AR184" i="133"/>
  <c r="AQ184" i="133"/>
  <c r="AT183" i="133"/>
  <c r="AS183" i="133"/>
  <c r="AR183" i="133"/>
  <c r="AQ183" i="133"/>
  <c r="AT182" i="133"/>
  <c r="AS182" i="133"/>
  <c r="AR182" i="133"/>
  <c r="AQ182" i="133"/>
  <c r="AT181" i="133"/>
  <c r="AS181" i="133"/>
  <c r="AR181" i="133"/>
  <c r="AQ181" i="133"/>
  <c r="AT180" i="133"/>
  <c r="AS180" i="133"/>
  <c r="AR180" i="133"/>
  <c r="AQ180" i="133"/>
  <c r="AT179" i="133"/>
  <c r="AS179" i="133"/>
  <c r="AR179" i="133"/>
  <c r="AQ179" i="133"/>
  <c r="AT178" i="133"/>
  <c r="AS178" i="133"/>
  <c r="AR178" i="133"/>
  <c r="AQ178" i="133"/>
  <c r="AT177" i="133"/>
  <c r="AS177" i="133"/>
  <c r="AR177" i="133"/>
  <c r="AQ177" i="133"/>
  <c r="AT176" i="133"/>
  <c r="AS176" i="133"/>
  <c r="AR176" i="133"/>
  <c r="AQ176" i="133"/>
  <c r="AT175" i="133"/>
  <c r="AS175" i="133"/>
  <c r="AR175" i="133"/>
  <c r="AQ175" i="133"/>
  <c r="AT174" i="133"/>
  <c r="AS174" i="133"/>
  <c r="AR174" i="133"/>
  <c r="AQ174" i="133"/>
  <c r="AT173" i="133"/>
  <c r="AS173" i="133"/>
  <c r="AR173" i="133"/>
  <c r="AQ173" i="133"/>
  <c r="AT172" i="133"/>
  <c r="AS172" i="133"/>
  <c r="AR172" i="133"/>
  <c r="AQ172" i="133"/>
  <c r="AT171" i="133"/>
  <c r="AS171" i="133"/>
  <c r="AR171" i="133"/>
  <c r="AQ171" i="133"/>
  <c r="AT170" i="133"/>
  <c r="AS170" i="133"/>
  <c r="AR170" i="133"/>
  <c r="AQ170" i="133"/>
  <c r="AT169" i="133"/>
  <c r="AS169" i="133"/>
  <c r="AR169" i="133"/>
  <c r="AQ169" i="133"/>
  <c r="AT168" i="133"/>
  <c r="AS168" i="133"/>
  <c r="AR168" i="133"/>
  <c r="AQ168" i="133"/>
  <c r="AT167" i="133"/>
  <c r="AS167" i="133"/>
  <c r="AR167" i="133"/>
  <c r="AQ167" i="133"/>
  <c r="AT166" i="133"/>
  <c r="AS166" i="133"/>
  <c r="AR166" i="133"/>
  <c r="AQ166" i="133"/>
  <c r="AT165" i="133"/>
  <c r="AS165" i="133"/>
  <c r="AR165" i="133"/>
  <c r="AQ165" i="133"/>
  <c r="AT164" i="133"/>
  <c r="AS164" i="133"/>
  <c r="AR164" i="133"/>
  <c r="AQ164" i="133"/>
  <c r="AT163" i="133"/>
  <c r="AS163" i="133"/>
  <c r="AR163" i="133"/>
  <c r="AQ163" i="133"/>
  <c r="AT162" i="133"/>
  <c r="AS162" i="133"/>
  <c r="AR162" i="133"/>
  <c r="AQ162" i="133"/>
  <c r="AT161" i="133"/>
  <c r="AS161" i="133"/>
  <c r="AR161" i="133"/>
  <c r="AQ161" i="133"/>
  <c r="AT160" i="133"/>
  <c r="AS160" i="133"/>
  <c r="AR160" i="133"/>
  <c r="AQ160" i="133"/>
  <c r="AT159" i="133"/>
  <c r="AS159" i="133"/>
  <c r="AR159" i="133"/>
  <c r="AQ159" i="133"/>
  <c r="AT158" i="133"/>
  <c r="AS158" i="133"/>
  <c r="AR158" i="133"/>
  <c r="AQ158" i="133"/>
  <c r="AT157" i="133"/>
  <c r="AS157" i="133"/>
  <c r="AR157" i="133"/>
  <c r="AQ157" i="133"/>
  <c r="AT156" i="133"/>
  <c r="AS156" i="133"/>
  <c r="AR156" i="133"/>
  <c r="AQ156" i="133"/>
  <c r="AT155" i="133"/>
  <c r="AS155" i="133"/>
  <c r="AR155" i="133"/>
  <c r="AQ155" i="133"/>
  <c r="AT154" i="133"/>
  <c r="AS154" i="133"/>
  <c r="AR154" i="133"/>
  <c r="AQ154" i="133"/>
  <c r="AT153" i="133"/>
  <c r="AS153" i="133"/>
  <c r="AR153" i="133"/>
  <c r="AQ153" i="133"/>
  <c r="AT152" i="133"/>
  <c r="AS152" i="133"/>
  <c r="AR152" i="133"/>
  <c r="AQ152" i="133"/>
  <c r="AT151" i="133"/>
  <c r="AS151" i="133"/>
  <c r="AR151" i="133"/>
  <c r="AQ151" i="133"/>
  <c r="AT150" i="133"/>
  <c r="AS150" i="133"/>
  <c r="AR150" i="133"/>
  <c r="AQ150" i="133"/>
  <c r="AT149" i="133"/>
  <c r="AS149" i="133"/>
  <c r="AR149" i="133"/>
  <c r="AQ149" i="133"/>
  <c r="AT148" i="133"/>
  <c r="AS148" i="133"/>
  <c r="AR148" i="133"/>
  <c r="AQ148" i="133"/>
  <c r="AT147" i="133"/>
  <c r="AS147" i="133"/>
  <c r="AR147" i="133"/>
  <c r="AQ147" i="133"/>
  <c r="AT146" i="133"/>
  <c r="AS146" i="133"/>
  <c r="AR146" i="133"/>
  <c r="AQ146" i="133"/>
  <c r="AT145" i="133"/>
  <c r="AS145" i="133"/>
  <c r="AR145" i="133"/>
  <c r="AQ145" i="133"/>
  <c r="AT144" i="133"/>
  <c r="AS144" i="133"/>
  <c r="AR144" i="133"/>
  <c r="AQ144" i="133"/>
  <c r="AT143" i="133"/>
  <c r="AS143" i="133"/>
  <c r="AR143" i="133"/>
  <c r="AQ143" i="133"/>
  <c r="AT142" i="133"/>
  <c r="AS142" i="133"/>
  <c r="AR142" i="133"/>
  <c r="AQ142" i="133"/>
  <c r="AT141" i="133"/>
  <c r="AS141" i="133"/>
  <c r="AR141" i="133"/>
  <c r="AQ141" i="133"/>
  <c r="AT140" i="133"/>
  <c r="AS140" i="133"/>
  <c r="AR140" i="133"/>
  <c r="AQ140" i="133"/>
  <c r="AT139" i="133"/>
  <c r="AS139" i="133"/>
  <c r="AR139" i="133"/>
  <c r="AQ139" i="133"/>
  <c r="AT138" i="133"/>
  <c r="AS138" i="133"/>
  <c r="AR138" i="133"/>
  <c r="AQ138" i="133"/>
  <c r="AT137" i="133"/>
  <c r="AS137" i="133"/>
  <c r="AR137" i="133"/>
  <c r="AQ137" i="133"/>
  <c r="AT136" i="133"/>
  <c r="AS136" i="133"/>
  <c r="AR136" i="133"/>
  <c r="AQ136" i="133"/>
  <c r="AT135" i="133"/>
  <c r="AS135" i="133"/>
  <c r="AR135" i="133"/>
  <c r="AQ135" i="133"/>
  <c r="AT134" i="133"/>
  <c r="AS134" i="133"/>
  <c r="AR134" i="133"/>
  <c r="AQ134" i="133"/>
  <c r="AT133" i="133"/>
  <c r="AS133" i="133"/>
  <c r="AR133" i="133"/>
  <c r="AQ133" i="133"/>
  <c r="AT132" i="133"/>
  <c r="AS132" i="133"/>
  <c r="AR132" i="133"/>
  <c r="AQ132" i="133"/>
  <c r="AT131" i="133"/>
  <c r="AS131" i="133"/>
  <c r="AR131" i="133"/>
  <c r="AQ131" i="133"/>
  <c r="AT130" i="133"/>
  <c r="AS130" i="133"/>
  <c r="AR130" i="133"/>
  <c r="AQ130" i="133"/>
  <c r="AT129" i="133"/>
  <c r="AS129" i="133"/>
  <c r="AR129" i="133"/>
  <c r="AQ129" i="133"/>
  <c r="AT128" i="133"/>
  <c r="AS128" i="133"/>
  <c r="AR128" i="133"/>
  <c r="AQ128" i="133"/>
  <c r="AT127" i="133"/>
  <c r="AS127" i="133"/>
  <c r="AR127" i="133"/>
  <c r="AQ127" i="133"/>
  <c r="AT126" i="133"/>
  <c r="AS126" i="133"/>
  <c r="AR126" i="133"/>
  <c r="AQ126" i="133"/>
  <c r="AT125" i="133"/>
  <c r="AS125" i="133"/>
  <c r="AR125" i="133"/>
  <c r="AQ125" i="133"/>
  <c r="AT124" i="133"/>
  <c r="AS124" i="133"/>
  <c r="AR124" i="133"/>
  <c r="AQ124" i="133"/>
  <c r="AT123" i="133"/>
  <c r="AS123" i="133"/>
  <c r="AR123" i="133"/>
  <c r="AQ123" i="133"/>
  <c r="AT122" i="133"/>
  <c r="AS122" i="133"/>
  <c r="AR122" i="133"/>
  <c r="AQ122" i="133"/>
  <c r="AT121" i="133"/>
  <c r="AS121" i="133"/>
  <c r="AR121" i="133"/>
  <c r="AQ121" i="133"/>
  <c r="AT120" i="133"/>
  <c r="AS120" i="133"/>
  <c r="AR120" i="133"/>
  <c r="AQ120" i="133"/>
  <c r="AT119" i="133"/>
  <c r="AS119" i="133"/>
  <c r="AR119" i="133"/>
  <c r="AQ119" i="133"/>
  <c r="AT118" i="133"/>
  <c r="AS118" i="133"/>
  <c r="AR118" i="133"/>
  <c r="AQ118" i="133"/>
  <c r="AT117" i="133"/>
  <c r="AS117" i="133"/>
  <c r="AR117" i="133"/>
  <c r="AQ117" i="133"/>
  <c r="AT116" i="133"/>
  <c r="AS116" i="133"/>
  <c r="AR116" i="133"/>
  <c r="AQ116" i="133"/>
  <c r="AT115" i="133"/>
  <c r="AS115" i="133"/>
  <c r="AR115" i="133"/>
  <c r="AQ115" i="133"/>
  <c r="AT114" i="133"/>
  <c r="AS114" i="133"/>
  <c r="AR114" i="133"/>
  <c r="AQ114" i="133"/>
  <c r="AT113" i="133"/>
  <c r="AS113" i="133"/>
  <c r="AR113" i="133"/>
  <c r="AQ113" i="133"/>
  <c r="AT112" i="133"/>
  <c r="AS112" i="133"/>
  <c r="AR112" i="133"/>
  <c r="AQ112" i="133"/>
  <c r="AT111" i="133"/>
  <c r="AS111" i="133"/>
  <c r="AR111" i="133"/>
  <c r="AQ111" i="133"/>
  <c r="AT110" i="133"/>
  <c r="AS110" i="133"/>
  <c r="AR110" i="133"/>
  <c r="AQ110" i="133"/>
  <c r="AT109" i="133"/>
  <c r="AS109" i="133"/>
  <c r="AR109" i="133"/>
  <c r="AQ109" i="133"/>
  <c r="AT108" i="133"/>
  <c r="AS108" i="133"/>
  <c r="AR108" i="133"/>
  <c r="AQ108" i="133"/>
  <c r="AT107" i="133"/>
  <c r="AS107" i="133"/>
  <c r="AR107" i="133"/>
  <c r="AQ107" i="133"/>
  <c r="AT106" i="133"/>
  <c r="AS106" i="133"/>
  <c r="AR106" i="133"/>
  <c r="AQ106" i="133"/>
  <c r="AT105" i="133"/>
  <c r="AS105" i="133"/>
  <c r="AR105" i="133"/>
  <c r="AQ105" i="133"/>
  <c r="AT104" i="133"/>
  <c r="AS104" i="133"/>
  <c r="AR104" i="133"/>
  <c r="AQ104" i="133"/>
  <c r="AT103" i="133"/>
  <c r="AS103" i="133"/>
  <c r="AR103" i="133"/>
  <c r="AQ103" i="133"/>
  <c r="AT102" i="133"/>
  <c r="AS102" i="133"/>
  <c r="AR102" i="133"/>
  <c r="AQ102" i="133"/>
  <c r="AT101" i="133"/>
  <c r="AS101" i="133"/>
  <c r="AR101" i="133"/>
  <c r="AQ101" i="133"/>
  <c r="AT100" i="133"/>
  <c r="AS100" i="133"/>
  <c r="AR100" i="133"/>
  <c r="AQ100" i="133"/>
  <c r="AT99" i="133"/>
  <c r="AS99" i="133"/>
  <c r="AR99" i="133"/>
  <c r="AQ99" i="133"/>
  <c r="AT98" i="133"/>
  <c r="AS98" i="133"/>
  <c r="AR98" i="133"/>
  <c r="AQ98" i="133"/>
  <c r="AT97" i="133"/>
  <c r="AS97" i="133"/>
  <c r="AR97" i="133"/>
  <c r="AQ97" i="133"/>
  <c r="AT96" i="133"/>
  <c r="AS96" i="133"/>
  <c r="AR96" i="133"/>
  <c r="AQ96" i="133"/>
  <c r="AT95" i="133"/>
  <c r="AS95" i="133"/>
  <c r="AR95" i="133"/>
  <c r="AQ95" i="133"/>
  <c r="AT94" i="133"/>
  <c r="AS94" i="133"/>
  <c r="AR94" i="133"/>
  <c r="AQ94" i="133"/>
  <c r="AT93" i="133"/>
  <c r="AS93" i="133"/>
  <c r="AR93" i="133"/>
  <c r="AQ93" i="133"/>
  <c r="AT92" i="133"/>
  <c r="AS92" i="133"/>
  <c r="AR92" i="133"/>
  <c r="AQ92" i="133"/>
  <c r="AT91" i="133"/>
  <c r="AS91" i="133"/>
  <c r="AR91" i="133"/>
  <c r="AQ91" i="133"/>
  <c r="AT90" i="133"/>
  <c r="AS90" i="133"/>
  <c r="AR90" i="133"/>
  <c r="AQ90" i="133"/>
  <c r="AT89" i="133"/>
  <c r="AS89" i="133"/>
  <c r="AR89" i="133"/>
  <c r="AQ89" i="133"/>
  <c r="AT88" i="133"/>
  <c r="AS88" i="133"/>
  <c r="AR88" i="133"/>
  <c r="AQ88" i="133"/>
  <c r="AT87" i="133"/>
  <c r="AS87" i="133"/>
  <c r="AR87" i="133"/>
  <c r="AQ87" i="133"/>
  <c r="AT86" i="133"/>
  <c r="AS86" i="133"/>
  <c r="AR86" i="133"/>
  <c r="AQ86" i="133"/>
  <c r="AT85" i="133"/>
  <c r="AS85" i="133"/>
  <c r="AR85" i="133"/>
  <c r="AQ85" i="133"/>
  <c r="AT84" i="133"/>
  <c r="AS84" i="133"/>
  <c r="AR84" i="133"/>
  <c r="AQ84" i="133"/>
  <c r="AT83" i="133"/>
  <c r="AS83" i="133"/>
  <c r="AR83" i="133"/>
  <c r="AQ83" i="133"/>
  <c r="AT82" i="133"/>
  <c r="AS82" i="133"/>
  <c r="AR82" i="133"/>
  <c r="AQ82" i="133"/>
  <c r="AT81" i="133"/>
  <c r="AS81" i="133"/>
  <c r="AR81" i="133"/>
  <c r="AQ81" i="133"/>
  <c r="AT80" i="133"/>
  <c r="AS80" i="133"/>
  <c r="AR80" i="133"/>
  <c r="AQ80" i="133"/>
  <c r="AT79" i="133"/>
  <c r="AS79" i="133"/>
  <c r="AR79" i="133"/>
  <c r="AQ79" i="133"/>
  <c r="AT78" i="133"/>
  <c r="AS78" i="133"/>
  <c r="AR78" i="133"/>
  <c r="AQ78" i="133"/>
  <c r="AT77" i="133"/>
  <c r="AS77" i="133"/>
  <c r="AR77" i="133"/>
  <c r="AQ77" i="133"/>
  <c r="AT76" i="133"/>
  <c r="AS76" i="133"/>
  <c r="AR76" i="133"/>
  <c r="AQ76" i="133"/>
  <c r="AT75" i="133"/>
  <c r="AS75" i="133"/>
  <c r="AR75" i="133"/>
  <c r="AQ75" i="133"/>
  <c r="AT74" i="133"/>
  <c r="AS74" i="133"/>
  <c r="AR74" i="133"/>
  <c r="AQ74" i="133"/>
  <c r="AT73" i="133"/>
  <c r="AS73" i="133"/>
  <c r="AR73" i="133"/>
  <c r="AQ73" i="133"/>
  <c r="AT72" i="133"/>
  <c r="AS72" i="133"/>
  <c r="AR72" i="133"/>
  <c r="AQ72" i="133"/>
  <c r="AT71" i="133"/>
  <c r="AS71" i="133"/>
  <c r="AR71" i="133"/>
  <c r="AQ71" i="133"/>
  <c r="AT70" i="133"/>
  <c r="AS70" i="133"/>
  <c r="AR70" i="133"/>
  <c r="AQ70" i="133"/>
  <c r="AT69" i="133"/>
  <c r="AS69" i="133"/>
  <c r="AR69" i="133"/>
  <c r="AQ69" i="133"/>
  <c r="AT68" i="133"/>
  <c r="AS68" i="133"/>
  <c r="AR68" i="133"/>
  <c r="AQ68" i="133"/>
  <c r="AT67" i="133"/>
  <c r="AS67" i="133"/>
  <c r="AR67" i="133"/>
  <c r="AQ67" i="133"/>
  <c r="AT66" i="133"/>
  <c r="AS66" i="133"/>
  <c r="AR66" i="133"/>
  <c r="AQ66" i="133"/>
  <c r="AT65" i="133"/>
  <c r="AS65" i="133"/>
  <c r="AR65" i="133"/>
  <c r="AQ65" i="133"/>
  <c r="AT64" i="133"/>
  <c r="AS64" i="133"/>
  <c r="AR64" i="133"/>
  <c r="AQ64" i="133"/>
  <c r="AT63" i="133"/>
  <c r="AS63" i="133"/>
  <c r="AR63" i="133"/>
  <c r="AQ63" i="133"/>
  <c r="AT62" i="133"/>
  <c r="AS62" i="133"/>
  <c r="AR62" i="133"/>
  <c r="AQ62" i="133"/>
  <c r="AT61" i="133"/>
  <c r="AS61" i="133"/>
  <c r="AR61" i="133"/>
  <c r="AQ61" i="133"/>
  <c r="AT60" i="133"/>
  <c r="AS60" i="133"/>
  <c r="AR60" i="133"/>
  <c r="AQ60" i="133"/>
  <c r="AT59" i="133"/>
  <c r="AS59" i="133"/>
  <c r="AR59" i="133"/>
  <c r="AQ59" i="133"/>
  <c r="AT58" i="133"/>
  <c r="AS58" i="133"/>
  <c r="AR58" i="133"/>
  <c r="AQ58" i="133"/>
  <c r="AT57" i="133"/>
  <c r="AS57" i="133"/>
  <c r="AR57" i="133"/>
  <c r="AQ57" i="133"/>
  <c r="AT56" i="133"/>
  <c r="AS56" i="133"/>
  <c r="AR56" i="133"/>
  <c r="AQ56" i="133"/>
  <c r="AT55" i="133"/>
  <c r="AS55" i="133"/>
  <c r="AR55" i="133"/>
  <c r="AQ55" i="133"/>
  <c r="AT54" i="133"/>
  <c r="AS54" i="133"/>
  <c r="AR54" i="133"/>
  <c r="AQ54" i="133"/>
  <c r="AT53" i="133"/>
  <c r="AS53" i="133"/>
  <c r="AR53" i="133"/>
  <c r="AQ53" i="133"/>
  <c r="AT52" i="133"/>
  <c r="AS52" i="133"/>
  <c r="AR52" i="133"/>
  <c r="AQ52" i="133"/>
  <c r="AT51" i="133"/>
  <c r="AS51" i="133"/>
  <c r="AR51" i="133"/>
  <c r="AQ51" i="133"/>
  <c r="AT50" i="133"/>
  <c r="AS50" i="133"/>
  <c r="AR50" i="133"/>
  <c r="AQ50" i="133"/>
  <c r="AT49" i="133"/>
  <c r="AS49" i="133"/>
  <c r="AR49" i="133"/>
  <c r="AQ49" i="133"/>
  <c r="AT48" i="133"/>
  <c r="AS48" i="133"/>
  <c r="AR48" i="133"/>
  <c r="AQ48" i="133"/>
  <c r="AT47" i="133"/>
  <c r="AS47" i="133"/>
  <c r="AR47" i="133"/>
  <c r="AQ47" i="133"/>
  <c r="AT46" i="133"/>
  <c r="AS46" i="133"/>
  <c r="AR46" i="133"/>
  <c r="AQ46" i="133"/>
  <c r="AT45" i="133"/>
  <c r="AS45" i="133"/>
  <c r="AR45" i="133"/>
  <c r="AQ45" i="133"/>
  <c r="AT44" i="133"/>
  <c r="AS44" i="133"/>
  <c r="AR44" i="133"/>
  <c r="AQ44" i="133"/>
  <c r="AT43" i="133"/>
  <c r="AS43" i="133"/>
  <c r="AR43" i="133"/>
  <c r="AQ43" i="133"/>
  <c r="AT42" i="133"/>
  <c r="AS42" i="133"/>
  <c r="AR42" i="133"/>
  <c r="AQ42" i="133"/>
  <c r="AT41" i="133"/>
  <c r="AS41" i="133"/>
  <c r="AR41" i="133"/>
  <c r="AQ41" i="133"/>
  <c r="AT40" i="133"/>
  <c r="AS40" i="133"/>
  <c r="AR40" i="133"/>
  <c r="AQ40" i="133"/>
  <c r="AT39" i="133"/>
  <c r="AS39" i="133"/>
  <c r="AR39" i="133"/>
  <c r="AQ39" i="133"/>
  <c r="AT38" i="133"/>
  <c r="AS38" i="133"/>
  <c r="AR38" i="133"/>
  <c r="AQ38" i="133"/>
  <c r="AT37" i="133"/>
  <c r="AS37" i="133"/>
  <c r="AR37" i="133"/>
  <c r="AQ37" i="133"/>
  <c r="AT36" i="133"/>
  <c r="AS36" i="133"/>
  <c r="AR36" i="133"/>
  <c r="AQ36" i="133"/>
  <c r="AT35" i="133"/>
  <c r="AS35" i="133"/>
  <c r="AR35" i="133"/>
  <c r="AQ35" i="133"/>
  <c r="AT34" i="133"/>
  <c r="AS34" i="133"/>
  <c r="AR34" i="133"/>
  <c r="AQ34" i="133"/>
  <c r="AT33" i="133"/>
  <c r="AS33" i="133"/>
  <c r="AR33" i="133"/>
  <c r="AQ33" i="133"/>
  <c r="AT32" i="133"/>
  <c r="AS32" i="133"/>
  <c r="AR32" i="133"/>
  <c r="AQ32" i="133"/>
  <c r="AT31" i="133"/>
  <c r="AS31" i="133"/>
  <c r="AR31" i="133"/>
  <c r="AQ31" i="133"/>
  <c r="AT30" i="133"/>
  <c r="AS30" i="133"/>
  <c r="AR30" i="133"/>
  <c r="AQ30" i="133"/>
  <c r="AT29" i="133"/>
  <c r="AS29" i="133"/>
  <c r="AR29" i="133"/>
  <c r="AQ29" i="133"/>
  <c r="AT28" i="133"/>
  <c r="AS28" i="133"/>
  <c r="AR28" i="133"/>
  <c r="AQ28" i="133"/>
  <c r="AT27" i="133"/>
  <c r="AS27" i="133"/>
  <c r="AR27" i="133"/>
  <c r="AQ27" i="133"/>
  <c r="AT26" i="133"/>
  <c r="AS26" i="133"/>
  <c r="AR26" i="133"/>
  <c r="AQ26" i="133"/>
  <c r="AT25" i="133"/>
  <c r="AS25" i="133"/>
  <c r="AR25" i="133"/>
  <c r="AQ25" i="133"/>
  <c r="AT24" i="133"/>
  <c r="AS24" i="133"/>
  <c r="AR24" i="133"/>
  <c r="AQ24" i="133"/>
  <c r="AT23" i="133"/>
  <c r="AS23" i="133"/>
  <c r="AR23" i="133"/>
  <c r="AQ23" i="133"/>
  <c r="AT22" i="133"/>
  <c r="AS22" i="133"/>
  <c r="AR22" i="133"/>
  <c r="AQ22" i="133"/>
  <c r="AT21" i="133"/>
  <c r="AS21" i="133"/>
  <c r="AR21" i="133"/>
  <c r="AQ21" i="133"/>
  <c r="AT20" i="133"/>
  <c r="AS20" i="133"/>
  <c r="AR20" i="133"/>
  <c r="AQ20" i="133"/>
  <c r="AT19" i="133"/>
  <c r="AS19" i="133"/>
  <c r="AR19" i="133"/>
  <c r="AQ19" i="133"/>
  <c r="AT18" i="133"/>
  <c r="AS18" i="133"/>
  <c r="AR18" i="133"/>
  <c r="AQ18" i="133"/>
  <c r="AT17" i="133"/>
  <c r="AS17" i="133"/>
  <c r="AR17" i="133"/>
  <c r="AQ17" i="133"/>
  <c r="AT16" i="133"/>
  <c r="AS16" i="133"/>
  <c r="AR16" i="133"/>
  <c r="AQ16" i="133"/>
  <c r="AT15" i="133"/>
  <c r="AS15" i="133"/>
  <c r="AR15" i="133"/>
  <c r="AQ15" i="133"/>
  <c r="AT14" i="133"/>
  <c r="AS14" i="133"/>
  <c r="AR14" i="133"/>
  <c r="AQ14" i="133"/>
  <c r="AT13" i="133"/>
  <c r="AS13" i="133"/>
  <c r="AR13" i="133"/>
  <c r="AQ13" i="133"/>
  <c r="AT12" i="133"/>
  <c r="AS12" i="133"/>
  <c r="AR12" i="133"/>
  <c r="AQ12" i="133"/>
  <c r="AT11" i="133"/>
  <c r="AS11" i="133"/>
  <c r="AR11" i="133"/>
  <c r="AQ11" i="133"/>
  <c r="AT10" i="133"/>
  <c r="AS10" i="133"/>
  <c r="AR10" i="133"/>
  <c r="AQ10" i="133"/>
  <c r="AT9" i="133"/>
  <c r="AS9" i="133"/>
  <c r="AR9" i="133"/>
  <c r="AQ9" i="133"/>
  <c r="AT8" i="133"/>
  <c r="AS8" i="133"/>
  <c r="AR8" i="133"/>
  <c r="AT217" i="118"/>
  <c r="AS217" i="118"/>
  <c r="AR217" i="118"/>
  <c r="AQ217" i="118"/>
  <c r="AT216" i="118"/>
  <c r="AS216" i="118"/>
  <c r="AR216" i="118"/>
  <c r="AQ216" i="118"/>
  <c r="AT215" i="118"/>
  <c r="AS215" i="118"/>
  <c r="AR215" i="118"/>
  <c r="AQ215" i="118"/>
  <c r="AT214" i="118"/>
  <c r="AS214" i="118"/>
  <c r="AR214" i="118"/>
  <c r="AQ214" i="118"/>
  <c r="AT213" i="118"/>
  <c r="AS213" i="118"/>
  <c r="AR213" i="118"/>
  <c r="AQ213" i="118"/>
  <c r="AT212" i="118"/>
  <c r="AS212" i="118"/>
  <c r="AR212" i="118"/>
  <c r="AQ212" i="118"/>
  <c r="AT211" i="118"/>
  <c r="AS211" i="118"/>
  <c r="AR211" i="118"/>
  <c r="AQ211" i="118"/>
  <c r="AT210" i="118"/>
  <c r="AS210" i="118"/>
  <c r="AR210" i="118"/>
  <c r="AQ210" i="118"/>
  <c r="AT209" i="118"/>
  <c r="AS209" i="118"/>
  <c r="AR209" i="118"/>
  <c r="AQ209" i="118"/>
  <c r="AT208" i="118"/>
  <c r="AS208" i="118"/>
  <c r="AR208" i="118"/>
  <c r="AQ208" i="118"/>
  <c r="AT207" i="118"/>
  <c r="AS207" i="118"/>
  <c r="AR207" i="118"/>
  <c r="AQ207" i="118"/>
  <c r="AT206" i="118"/>
  <c r="AS206" i="118"/>
  <c r="AR206" i="118"/>
  <c r="AQ206" i="118"/>
  <c r="AT205" i="118"/>
  <c r="AS205" i="118"/>
  <c r="AR205" i="118"/>
  <c r="AQ205" i="118"/>
  <c r="AT204" i="118"/>
  <c r="AS204" i="118"/>
  <c r="AR204" i="118"/>
  <c r="AQ204" i="118"/>
  <c r="AT203" i="118"/>
  <c r="AS203" i="118"/>
  <c r="AR203" i="118"/>
  <c r="AQ203" i="118"/>
  <c r="AT202" i="118"/>
  <c r="AS202" i="118"/>
  <c r="AR202" i="118"/>
  <c r="AQ202" i="118"/>
  <c r="AT201" i="118"/>
  <c r="AS201" i="118"/>
  <c r="AR201" i="118"/>
  <c r="AQ201" i="118"/>
  <c r="AT200" i="118"/>
  <c r="AS200" i="118"/>
  <c r="AR200" i="118"/>
  <c r="AQ200" i="118"/>
  <c r="AT199" i="118"/>
  <c r="AS199" i="118"/>
  <c r="AR199" i="118"/>
  <c r="AQ199" i="118"/>
  <c r="AT198" i="118"/>
  <c r="AS198" i="118"/>
  <c r="AR198" i="118"/>
  <c r="AQ198" i="118"/>
  <c r="AT197" i="118"/>
  <c r="AS197" i="118"/>
  <c r="AR197" i="118"/>
  <c r="AQ197" i="118"/>
  <c r="AT196" i="118"/>
  <c r="AS196" i="118"/>
  <c r="AR196" i="118"/>
  <c r="AQ196" i="118"/>
  <c r="AT195" i="118"/>
  <c r="AS195" i="118"/>
  <c r="AR195" i="118"/>
  <c r="AQ195" i="118"/>
  <c r="AT194" i="118"/>
  <c r="AS194" i="118"/>
  <c r="AR194" i="118"/>
  <c r="AQ194" i="118"/>
  <c r="AT193" i="118"/>
  <c r="AS193" i="118"/>
  <c r="AR193" i="118"/>
  <c r="AQ193" i="118"/>
  <c r="AT192" i="118"/>
  <c r="AS192" i="118"/>
  <c r="AR192" i="118"/>
  <c r="AQ192" i="118"/>
  <c r="AT191" i="118"/>
  <c r="AS191" i="118"/>
  <c r="AR191" i="118"/>
  <c r="AQ191" i="118"/>
  <c r="AT190" i="118"/>
  <c r="AS190" i="118"/>
  <c r="AR190" i="118"/>
  <c r="AQ190" i="118"/>
  <c r="AT189" i="118"/>
  <c r="AS189" i="118"/>
  <c r="AR189" i="118"/>
  <c r="AQ189" i="118"/>
  <c r="AT188" i="118"/>
  <c r="AS188" i="118"/>
  <c r="AR188" i="118"/>
  <c r="AQ188" i="118"/>
  <c r="AT187" i="118"/>
  <c r="AS187" i="118"/>
  <c r="AR187" i="118"/>
  <c r="AQ187" i="118"/>
  <c r="AT186" i="118"/>
  <c r="AS186" i="118"/>
  <c r="AR186" i="118"/>
  <c r="AQ186" i="118"/>
  <c r="AT185" i="118"/>
  <c r="AS185" i="118"/>
  <c r="AR185" i="118"/>
  <c r="AQ185" i="118"/>
  <c r="AT184" i="118"/>
  <c r="AS184" i="118"/>
  <c r="AR184" i="118"/>
  <c r="AQ184" i="118"/>
  <c r="AT183" i="118"/>
  <c r="AS183" i="118"/>
  <c r="AR183" i="118"/>
  <c r="AQ183" i="118"/>
  <c r="AT182" i="118"/>
  <c r="AS182" i="118"/>
  <c r="AR182" i="118"/>
  <c r="AQ182" i="118"/>
  <c r="AT181" i="118"/>
  <c r="AS181" i="118"/>
  <c r="AR181" i="118"/>
  <c r="AQ181" i="118"/>
  <c r="AT180" i="118"/>
  <c r="AS180" i="118"/>
  <c r="AR180" i="118"/>
  <c r="AQ180" i="118"/>
  <c r="AT179" i="118"/>
  <c r="AS179" i="118"/>
  <c r="AR179" i="118"/>
  <c r="AQ179" i="118"/>
  <c r="AT178" i="118"/>
  <c r="AS178" i="118"/>
  <c r="AR178" i="118"/>
  <c r="AQ178" i="118"/>
  <c r="AT177" i="118"/>
  <c r="AS177" i="118"/>
  <c r="AR177" i="118"/>
  <c r="AQ177" i="118"/>
  <c r="AT176" i="118"/>
  <c r="AS176" i="118"/>
  <c r="AR176" i="118"/>
  <c r="AQ176" i="118"/>
  <c r="AT175" i="118"/>
  <c r="AS175" i="118"/>
  <c r="AR175" i="118"/>
  <c r="AQ175" i="118"/>
  <c r="AT174" i="118"/>
  <c r="AS174" i="118"/>
  <c r="AR174" i="118"/>
  <c r="AQ174" i="118"/>
  <c r="AT173" i="118"/>
  <c r="AS173" i="118"/>
  <c r="AR173" i="118"/>
  <c r="AQ173" i="118"/>
  <c r="AT172" i="118"/>
  <c r="AS172" i="118"/>
  <c r="AR172" i="118"/>
  <c r="AQ172" i="118"/>
  <c r="AT171" i="118"/>
  <c r="AS171" i="118"/>
  <c r="AR171" i="118"/>
  <c r="AQ171" i="118"/>
  <c r="AT170" i="118"/>
  <c r="AS170" i="118"/>
  <c r="AR170" i="118"/>
  <c r="AQ170" i="118"/>
  <c r="AT169" i="118"/>
  <c r="AS169" i="118"/>
  <c r="AR169" i="118"/>
  <c r="AQ169" i="118"/>
  <c r="AT168" i="118"/>
  <c r="AS168" i="118"/>
  <c r="AR168" i="118"/>
  <c r="AQ168" i="118"/>
  <c r="AT167" i="118"/>
  <c r="AS167" i="118"/>
  <c r="AR167" i="118"/>
  <c r="AQ167" i="118"/>
  <c r="AT166" i="118"/>
  <c r="AS166" i="118"/>
  <c r="AR166" i="118"/>
  <c r="AQ166" i="118"/>
  <c r="AT165" i="118"/>
  <c r="AS165" i="118"/>
  <c r="AR165" i="118"/>
  <c r="AQ165" i="118"/>
  <c r="AT164" i="118"/>
  <c r="AS164" i="118"/>
  <c r="AR164" i="118"/>
  <c r="AQ164" i="118"/>
  <c r="AT163" i="118"/>
  <c r="AS163" i="118"/>
  <c r="AR163" i="118"/>
  <c r="AQ163" i="118"/>
  <c r="AT162" i="118"/>
  <c r="AS162" i="118"/>
  <c r="AR162" i="118"/>
  <c r="AQ162" i="118"/>
  <c r="AT161" i="118"/>
  <c r="AS161" i="118"/>
  <c r="AR161" i="118"/>
  <c r="AQ161" i="118"/>
  <c r="AT160" i="118"/>
  <c r="AS160" i="118"/>
  <c r="AR160" i="118"/>
  <c r="AQ160" i="118"/>
  <c r="AT159" i="118"/>
  <c r="AS159" i="118"/>
  <c r="AR159" i="118"/>
  <c r="AQ159" i="118"/>
  <c r="AT158" i="118"/>
  <c r="AS158" i="118"/>
  <c r="AR158" i="118"/>
  <c r="AQ158" i="118"/>
  <c r="AT157" i="118"/>
  <c r="AS157" i="118"/>
  <c r="AR157" i="118"/>
  <c r="AQ157" i="118"/>
  <c r="AT156" i="118"/>
  <c r="AS156" i="118"/>
  <c r="AR156" i="118"/>
  <c r="AQ156" i="118"/>
  <c r="AT155" i="118"/>
  <c r="AS155" i="118"/>
  <c r="AR155" i="118"/>
  <c r="AQ155" i="118"/>
  <c r="AT154" i="118"/>
  <c r="AS154" i="118"/>
  <c r="AR154" i="118"/>
  <c r="AQ154" i="118"/>
  <c r="AT153" i="118"/>
  <c r="AS153" i="118"/>
  <c r="AR153" i="118"/>
  <c r="AQ153" i="118"/>
  <c r="AT152" i="118"/>
  <c r="AS152" i="118"/>
  <c r="AR152" i="118"/>
  <c r="AQ152" i="118"/>
  <c r="AT151" i="118"/>
  <c r="AS151" i="118"/>
  <c r="AR151" i="118"/>
  <c r="AQ151" i="118"/>
  <c r="AT150" i="118"/>
  <c r="AS150" i="118"/>
  <c r="AR150" i="118"/>
  <c r="AQ150" i="118"/>
  <c r="AT149" i="118"/>
  <c r="AS149" i="118"/>
  <c r="AR149" i="118"/>
  <c r="AQ149" i="118"/>
  <c r="AT148" i="118"/>
  <c r="AS148" i="118"/>
  <c r="AR148" i="118"/>
  <c r="AQ148" i="118"/>
  <c r="AT147" i="118"/>
  <c r="AS147" i="118"/>
  <c r="AR147" i="118"/>
  <c r="AQ147" i="118"/>
  <c r="AT146" i="118"/>
  <c r="AS146" i="118"/>
  <c r="AR146" i="118"/>
  <c r="AQ146" i="118"/>
  <c r="AT145" i="118"/>
  <c r="AS145" i="118"/>
  <c r="AR145" i="118"/>
  <c r="AQ145" i="118"/>
  <c r="AT144" i="118"/>
  <c r="AS144" i="118"/>
  <c r="AR144" i="118"/>
  <c r="AQ144" i="118"/>
  <c r="AT143" i="118"/>
  <c r="AS143" i="118"/>
  <c r="AR143" i="118"/>
  <c r="AQ143" i="118"/>
  <c r="AT142" i="118"/>
  <c r="AS142" i="118"/>
  <c r="AR142" i="118"/>
  <c r="AQ142" i="118"/>
  <c r="AT141" i="118"/>
  <c r="AS141" i="118"/>
  <c r="AR141" i="118"/>
  <c r="AQ141" i="118"/>
  <c r="AT140" i="118"/>
  <c r="AS140" i="118"/>
  <c r="AR140" i="118"/>
  <c r="AQ140" i="118"/>
  <c r="AT139" i="118"/>
  <c r="AS139" i="118"/>
  <c r="AR139" i="118"/>
  <c r="AQ139" i="118"/>
  <c r="AT138" i="118"/>
  <c r="AS138" i="118"/>
  <c r="AR138" i="118"/>
  <c r="AQ138" i="118"/>
  <c r="AT137" i="118"/>
  <c r="AS137" i="118"/>
  <c r="AR137" i="118"/>
  <c r="AQ137" i="118"/>
  <c r="AT136" i="118"/>
  <c r="AS136" i="118"/>
  <c r="AR136" i="118"/>
  <c r="AQ136" i="118"/>
  <c r="AT135" i="118"/>
  <c r="AS135" i="118"/>
  <c r="AR135" i="118"/>
  <c r="AQ135" i="118"/>
  <c r="AT134" i="118"/>
  <c r="AS134" i="118"/>
  <c r="AR134" i="118"/>
  <c r="AQ134" i="118"/>
  <c r="AT133" i="118"/>
  <c r="AS133" i="118"/>
  <c r="AR133" i="118"/>
  <c r="AQ133" i="118"/>
  <c r="AT132" i="118"/>
  <c r="AS132" i="118"/>
  <c r="AR132" i="118"/>
  <c r="AQ132" i="118"/>
  <c r="AT131" i="118"/>
  <c r="AS131" i="118"/>
  <c r="AR131" i="118"/>
  <c r="AQ131" i="118"/>
  <c r="AT130" i="118"/>
  <c r="AS130" i="118"/>
  <c r="AR130" i="118"/>
  <c r="AQ130" i="118"/>
  <c r="AT129" i="118"/>
  <c r="AS129" i="118"/>
  <c r="AR129" i="118"/>
  <c r="AQ129" i="118"/>
  <c r="AT128" i="118"/>
  <c r="AS128" i="118"/>
  <c r="AR128" i="118"/>
  <c r="AQ128" i="118"/>
  <c r="AT127" i="118"/>
  <c r="AS127" i="118"/>
  <c r="AR127" i="118"/>
  <c r="AQ127" i="118"/>
  <c r="AT126" i="118"/>
  <c r="AS126" i="118"/>
  <c r="AR126" i="118"/>
  <c r="AQ126" i="118"/>
  <c r="AT125" i="118"/>
  <c r="AS125" i="118"/>
  <c r="AR125" i="118"/>
  <c r="AQ125" i="118"/>
  <c r="AT124" i="118"/>
  <c r="AS124" i="118"/>
  <c r="AR124" i="118"/>
  <c r="AQ124" i="118"/>
  <c r="AT123" i="118"/>
  <c r="AS123" i="118"/>
  <c r="AR123" i="118"/>
  <c r="AQ123" i="118"/>
  <c r="AT122" i="118"/>
  <c r="AS122" i="118"/>
  <c r="AR122" i="118"/>
  <c r="AQ122" i="118"/>
  <c r="AT121" i="118"/>
  <c r="AS121" i="118"/>
  <c r="AR121" i="118"/>
  <c r="AQ121" i="118"/>
  <c r="AT120" i="118"/>
  <c r="AS120" i="118"/>
  <c r="AR120" i="118"/>
  <c r="AQ120" i="118"/>
  <c r="AT119" i="118"/>
  <c r="AS119" i="118"/>
  <c r="AR119" i="118"/>
  <c r="AQ119" i="118"/>
  <c r="AT118" i="118"/>
  <c r="AS118" i="118"/>
  <c r="AR118" i="118"/>
  <c r="AQ118" i="118"/>
  <c r="AT117" i="118"/>
  <c r="AS117" i="118"/>
  <c r="AR117" i="118"/>
  <c r="AQ117" i="118"/>
  <c r="AT116" i="118"/>
  <c r="AS116" i="118"/>
  <c r="AR116" i="118"/>
  <c r="AQ116" i="118"/>
  <c r="AT115" i="118"/>
  <c r="AS115" i="118"/>
  <c r="AR115" i="118"/>
  <c r="AQ115" i="118"/>
  <c r="AT114" i="118"/>
  <c r="AS114" i="118"/>
  <c r="AR114" i="118"/>
  <c r="AQ114" i="118"/>
  <c r="AT113" i="118"/>
  <c r="AS113" i="118"/>
  <c r="AR113" i="118"/>
  <c r="AQ113" i="118"/>
  <c r="AT112" i="118"/>
  <c r="AS112" i="118"/>
  <c r="AR112" i="118"/>
  <c r="AQ112" i="118"/>
  <c r="AT111" i="118"/>
  <c r="AS111" i="118"/>
  <c r="AR111" i="118"/>
  <c r="AQ111" i="118"/>
  <c r="AT110" i="118"/>
  <c r="AS110" i="118"/>
  <c r="AR110" i="118"/>
  <c r="AQ110" i="118"/>
  <c r="AT109" i="118"/>
  <c r="AS109" i="118"/>
  <c r="AR109" i="118"/>
  <c r="AQ109" i="118"/>
  <c r="AT108" i="118"/>
  <c r="AS108" i="118"/>
  <c r="AR108" i="118"/>
  <c r="AQ108" i="118"/>
  <c r="AT107" i="118"/>
  <c r="AS107" i="118"/>
  <c r="AR107" i="118"/>
  <c r="AQ107" i="118"/>
  <c r="AT106" i="118"/>
  <c r="AS106" i="118"/>
  <c r="AR106" i="118"/>
  <c r="AQ106" i="118"/>
  <c r="AT105" i="118"/>
  <c r="AS105" i="118"/>
  <c r="AR105" i="118"/>
  <c r="AQ105" i="118"/>
  <c r="AT104" i="118"/>
  <c r="AS104" i="118"/>
  <c r="AR104" i="118"/>
  <c r="AQ104" i="118"/>
  <c r="AT103" i="118"/>
  <c r="AS103" i="118"/>
  <c r="AR103" i="118"/>
  <c r="AQ103" i="118"/>
  <c r="AT102" i="118"/>
  <c r="AS102" i="118"/>
  <c r="AR102" i="118"/>
  <c r="AQ102" i="118"/>
  <c r="AT101" i="118"/>
  <c r="AS101" i="118"/>
  <c r="AR101" i="118"/>
  <c r="AQ101" i="118"/>
  <c r="AT100" i="118"/>
  <c r="AS100" i="118"/>
  <c r="AR100" i="118"/>
  <c r="AQ100" i="118"/>
  <c r="AT99" i="118"/>
  <c r="AS99" i="118"/>
  <c r="AR99" i="118"/>
  <c r="AQ99" i="118"/>
  <c r="AT98" i="118"/>
  <c r="AS98" i="118"/>
  <c r="AR98" i="118"/>
  <c r="AQ98" i="118"/>
  <c r="AT97" i="118"/>
  <c r="AS97" i="118"/>
  <c r="AR97" i="118"/>
  <c r="AQ97" i="118"/>
  <c r="AT96" i="118"/>
  <c r="AS96" i="118"/>
  <c r="AR96" i="118"/>
  <c r="AQ96" i="118"/>
  <c r="AT95" i="118"/>
  <c r="AS95" i="118"/>
  <c r="AR95" i="118"/>
  <c r="AQ95" i="118"/>
  <c r="AT94" i="118"/>
  <c r="AS94" i="118"/>
  <c r="AR94" i="118"/>
  <c r="AQ94" i="118"/>
  <c r="AT93" i="118"/>
  <c r="AS93" i="118"/>
  <c r="AR93" i="118"/>
  <c r="AQ93" i="118"/>
  <c r="AT92" i="118"/>
  <c r="AS92" i="118"/>
  <c r="AR92" i="118"/>
  <c r="AQ92" i="118"/>
  <c r="AT91" i="118"/>
  <c r="AS91" i="118"/>
  <c r="AR91" i="118"/>
  <c r="AQ91" i="118"/>
  <c r="AT90" i="118"/>
  <c r="AS90" i="118"/>
  <c r="AR90" i="118"/>
  <c r="AQ90" i="118"/>
  <c r="AT89" i="118"/>
  <c r="AS89" i="118"/>
  <c r="AR89" i="118"/>
  <c r="AQ89" i="118"/>
  <c r="AT88" i="118"/>
  <c r="AS88" i="118"/>
  <c r="AR88" i="118"/>
  <c r="AQ88" i="118"/>
  <c r="AT87" i="118"/>
  <c r="AS87" i="118"/>
  <c r="AR87" i="118"/>
  <c r="AQ87" i="118"/>
  <c r="AT86" i="118"/>
  <c r="AS86" i="118"/>
  <c r="AR86" i="118"/>
  <c r="AQ86" i="118"/>
  <c r="AT85" i="118"/>
  <c r="AS85" i="118"/>
  <c r="AR85" i="118"/>
  <c r="AQ85" i="118"/>
  <c r="AT84" i="118"/>
  <c r="AS84" i="118"/>
  <c r="AR84" i="118"/>
  <c r="AQ84" i="118"/>
  <c r="AT83" i="118"/>
  <c r="AS83" i="118"/>
  <c r="AR83" i="118"/>
  <c r="AQ83" i="118"/>
  <c r="AT82" i="118"/>
  <c r="AS82" i="118"/>
  <c r="AR82" i="118"/>
  <c r="AQ82" i="118"/>
  <c r="AT81" i="118"/>
  <c r="AS81" i="118"/>
  <c r="AR81" i="118"/>
  <c r="AQ81" i="118"/>
  <c r="AT80" i="118"/>
  <c r="AS80" i="118"/>
  <c r="AR80" i="118"/>
  <c r="AQ80" i="118"/>
  <c r="AT79" i="118"/>
  <c r="AS79" i="118"/>
  <c r="AR79" i="118"/>
  <c r="AQ79" i="118"/>
  <c r="AT78" i="118"/>
  <c r="AS78" i="118"/>
  <c r="AR78" i="118"/>
  <c r="AQ78" i="118"/>
  <c r="AT77" i="118"/>
  <c r="AS77" i="118"/>
  <c r="AR77" i="118"/>
  <c r="AQ77" i="118"/>
  <c r="AT76" i="118"/>
  <c r="AS76" i="118"/>
  <c r="AR76" i="118"/>
  <c r="AQ76" i="118"/>
  <c r="AT75" i="118"/>
  <c r="AS75" i="118"/>
  <c r="AR75" i="118"/>
  <c r="AQ75" i="118"/>
  <c r="AT74" i="118"/>
  <c r="AS74" i="118"/>
  <c r="AR74" i="118"/>
  <c r="AQ74" i="118"/>
  <c r="AT73" i="118"/>
  <c r="AS73" i="118"/>
  <c r="AR73" i="118"/>
  <c r="AQ73" i="118"/>
  <c r="AT72" i="118"/>
  <c r="AS72" i="118"/>
  <c r="AR72" i="118"/>
  <c r="AQ72" i="118"/>
  <c r="AT71" i="118"/>
  <c r="AS71" i="118"/>
  <c r="AR71" i="118"/>
  <c r="AQ71" i="118"/>
  <c r="AT70" i="118"/>
  <c r="AS70" i="118"/>
  <c r="AR70" i="118"/>
  <c r="AQ70" i="118"/>
  <c r="AT69" i="118"/>
  <c r="AS69" i="118"/>
  <c r="AR69" i="118"/>
  <c r="AQ69" i="118"/>
  <c r="AT68" i="118"/>
  <c r="AS68" i="118"/>
  <c r="AR68" i="118"/>
  <c r="AQ68" i="118"/>
  <c r="AT67" i="118"/>
  <c r="AS67" i="118"/>
  <c r="AR67" i="118"/>
  <c r="AQ67" i="118"/>
  <c r="AT66" i="118"/>
  <c r="AS66" i="118"/>
  <c r="AR66" i="118"/>
  <c r="AQ66" i="118"/>
  <c r="AT65" i="118"/>
  <c r="AS65" i="118"/>
  <c r="AR65" i="118"/>
  <c r="AQ65" i="118"/>
  <c r="AT64" i="118"/>
  <c r="AS64" i="118"/>
  <c r="AR64" i="118"/>
  <c r="AQ64" i="118"/>
  <c r="AT63" i="118"/>
  <c r="AS63" i="118"/>
  <c r="AR63" i="118"/>
  <c r="AQ63" i="118"/>
  <c r="AT62" i="118"/>
  <c r="AS62" i="118"/>
  <c r="AR62" i="118"/>
  <c r="AQ62" i="118"/>
  <c r="AT61" i="118"/>
  <c r="AS61" i="118"/>
  <c r="AR61" i="118"/>
  <c r="AQ61" i="118"/>
  <c r="AT60" i="118"/>
  <c r="AS60" i="118"/>
  <c r="AR60" i="118"/>
  <c r="AQ60" i="118"/>
  <c r="AT59" i="118"/>
  <c r="AS59" i="118"/>
  <c r="AR59" i="118"/>
  <c r="AQ59" i="118"/>
  <c r="AT58" i="118"/>
  <c r="AS58" i="118"/>
  <c r="AR58" i="118"/>
  <c r="AQ58" i="118"/>
  <c r="AT57" i="118"/>
  <c r="AS57" i="118"/>
  <c r="AR57" i="118"/>
  <c r="AQ57" i="118"/>
  <c r="AT56" i="118"/>
  <c r="AS56" i="118"/>
  <c r="AR56" i="118"/>
  <c r="AQ56" i="118"/>
  <c r="AT55" i="118"/>
  <c r="AS55" i="118"/>
  <c r="AR55" i="118"/>
  <c r="AQ55" i="118"/>
  <c r="AT54" i="118"/>
  <c r="AS54" i="118"/>
  <c r="AR54" i="118"/>
  <c r="AQ54" i="118"/>
  <c r="AT53" i="118"/>
  <c r="AS53" i="118"/>
  <c r="AR53" i="118"/>
  <c r="AQ53" i="118"/>
  <c r="AT52" i="118"/>
  <c r="AS52" i="118"/>
  <c r="AR52" i="118"/>
  <c r="AQ52" i="118"/>
  <c r="AT51" i="118"/>
  <c r="AS51" i="118"/>
  <c r="AR51" i="118"/>
  <c r="AQ51" i="118"/>
  <c r="AT50" i="118"/>
  <c r="AS50" i="118"/>
  <c r="AR50" i="118"/>
  <c r="AQ50" i="118"/>
  <c r="AT49" i="118"/>
  <c r="AS49" i="118"/>
  <c r="AR49" i="118"/>
  <c r="AQ49" i="118"/>
  <c r="AT48" i="118"/>
  <c r="AS48" i="118"/>
  <c r="AR48" i="118"/>
  <c r="AQ48" i="118"/>
  <c r="AT47" i="118"/>
  <c r="AS47" i="118"/>
  <c r="AR47" i="118"/>
  <c r="AQ47" i="118"/>
  <c r="AT46" i="118"/>
  <c r="AS46" i="118"/>
  <c r="AR46" i="118"/>
  <c r="AQ46" i="118"/>
  <c r="AT45" i="118"/>
  <c r="AS45" i="118"/>
  <c r="AR45" i="118"/>
  <c r="AQ45" i="118"/>
  <c r="AT44" i="118"/>
  <c r="AS44" i="118"/>
  <c r="AR44" i="118"/>
  <c r="AQ44" i="118"/>
  <c r="AT43" i="118"/>
  <c r="AS43" i="118"/>
  <c r="AR43" i="118"/>
  <c r="AQ43" i="118"/>
  <c r="AT42" i="118"/>
  <c r="AS42" i="118"/>
  <c r="AR42" i="118"/>
  <c r="AQ42" i="118"/>
  <c r="AT41" i="118"/>
  <c r="AS41" i="118"/>
  <c r="AR41" i="118"/>
  <c r="AQ41" i="118"/>
  <c r="AT40" i="118"/>
  <c r="AS40" i="118"/>
  <c r="AR40" i="118"/>
  <c r="AQ40" i="118"/>
  <c r="AT39" i="118"/>
  <c r="AS39" i="118"/>
  <c r="AR39" i="118"/>
  <c r="AQ39" i="118"/>
  <c r="AT38" i="118"/>
  <c r="AS38" i="118"/>
  <c r="AR38" i="118"/>
  <c r="AQ38" i="118"/>
  <c r="AT37" i="118"/>
  <c r="AS37" i="118"/>
  <c r="AR37" i="118"/>
  <c r="AQ37" i="118"/>
  <c r="AT36" i="118"/>
  <c r="AS36" i="118"/>
  <c r="AR36" i="118"/>
  <c r="AQ36" i="118"/>
  <c r="AT35" i="118"/>
  <c r="AS35" i="118"/>
  <c r="AR35" i="118"/>
  <c r="AQ35" i="118"/>
  <c r="AT34" i="118"/>
  <c r="AS34" i="118"/>
  <c r="AR34" i="118"/>
  <c r="AQ34" i="118"/>
  <c r="AT33" i="118"/>
  <c r="AS33" i="118"/>
  <c r="AR33" i="118"/>
  <c r="AQ33" i="118"/>
  <c r="AT32" i="118"/>
  <c r="AS32" i="118"/>
  <c r="AR32" i="118"/>
  <c r="AQ32" i="118"/>
  <c r="AT31" i="118"/>
  <c r="AS31" i="118"/>
  <c r="AR31" i="118"/>
  <c r="AQ31" i="118"/>
  <c r="AT30" i="118"/>
  <c r="AS30" i="118"/>
  <c r="AR30" i="118"/>
  <c r="AQ30" i="118"/>
  <c r="AT29" i="118"/>
  <c r="AS29" i="118"/>
  <c r="AR29" i="118"/>
  <c r="AQ29" i="118"/>
  <c r="AT28" i="118"/>
  <c r="AS28" i="118"/>
  <c r="AR28" i="118"/>
  <c r="AQ28" i="118"/>
  <c r="AT27" i="118"/>
  <c r="AS27" i="118"/>
  <c r="AR27" i="118"/>
  <c r="AQ27" i="118"/>
  <c r="AT26" i="118"/>
  <c r="AS26" i="118"/>
  <c r="AR26" i="118"/>
  <c r="AQ26" i="118"/>
  <c r="AT25" i="118"/>
  <c r="AS25" i="118"/>
  <c r="AR25" i="118"/>
  <c r="AQ25" i="118"/>
  <c r="AT24" i="118"/>
  <c r="AS24" i="118"/>
  <c r="AR24" i="118"/>
  <c r="AQ24" i="118"/>
  <c r="AT23" i="118"/>
  <c r="AS23" i="118"/>
  <c r="AR23" i="118"/>
  <c r="AQ23" i="118"/>
  <c r="AT22" i="118"/>
  <c r="AS22" i="118"/>
  <c r="AR22" i="118"/>
  <c r="AQ22" i="118"/>
  <c r="AT21" i="118"/>
  <c r="AS21" i="118"/>
  <c r="AR21" i="118"/>
  <c r="AQ21" i="118"/>
  <c r="AT20" i="118"/>
  <c r="AS20" i="118"/>
  <c r="AR20" i="118"/>
  <c r="AQ20" i="118"/>
  <c r="AT19" i="118"/>
  <c r="AS19" i="118"/>
  <c r="AR19" i="118"/>
  <c r="AQ19" i="118"/>
  <c r="AT18" i="118"/>
  <c r="AS18" i="118"/>
  <c r="AR18" i="118"/>
  <c r="AQ18" i="118"/>
  <c r="AT17" i="118"/>
  <c r="AS17" i="118"/>
  <c r="AR17" i="118"/>
  <c r="AQ17" i="118"/>
  <c r="AT16" i="118"/>
  <c r="AS16" i="118"/>
  <c r="AR16" i="118"/>
  <c r="AQ16" i="118"/>
  <c r="AT15" i="118"/>
  <c r="AS15" i="118"/>
  <c r="AR15" i="118"/>
  <c r="AQ15" i="118"/>
  <c r="AT14" i="118"/>
  <c r="AS14" i="118"/>
  <c r="AR14" i="118"/>
  <c r="AQ14" i="118"/>
  <c r="AT13" i="118"/>
  <c r="AS13" i="118"/>
  <c r="AR13" i="118"/>
  <c r="AQ13" i="118"/>
  <c r="AT12" i="118"/>
  <c r="AS12" i="118"/>
  <c r="AR12" i="118"/>
  <c r="AQ12" i="118"/>
  <c r="AT11" i="118"/>
  <c r="AS11" i="118"/>
  <c r="AR11" i="118"/>
  <c r="AQ11" i="118"/>
  <c r="AT10" i="118"/>
  <c r="AS10" i="118"/>
  <c r="AR10" i="118"/>
  <c r="AQ10" i="118"/>
  <c r="AT9" i="118"/>
  <c r="AS9" i="118"/>
  <c r="AR9" i="118"/>
  <c r="AQ9" i="118"/>
  <c r="AT8" i="118"/>
  <c r="AS8" i="118"/>
  <c r="AR8" i="118"/>
  <c r="AT217" i="117"/>
  <c r="AS217" i="117"/>
  <c r="AR217" i="117"/>
  <c r="AQ217" i="117"/>
  <c r="AT216" i="117"/>
  <c r="AS216" i="117"/>
  <c r="AR216" i="117"/>
  <c r="AQ216" i="117"/>
  <c r="AT215" i="117"/>
  <c r="AS215" i="117"/>
  <c r="AR215" i="117"/>
  <c r="AQ215" i="117"/>
  <c r="AT214" i="117"/>
  <c r="AS214" i="117"/>
  <c r="AR214" i="117"/>
  <c r="AQ214" i="117"/>
  <c r="AT213" i="117"/>
  <c r="AS213" i="117"/>
  <c r="AR213" i="117"/>
  <c r="AQ213" i="117"/>
  <c r="AT212" i="117"/>
  <c r="AS212" i="117"/>
  <c r="AR212" i="117"/>
  <c r="AQ212" i="117"/>
  <c r="AT211" i="117"/>
  <c r="AS211" i="117"/>
  <c r="AR211" i="117"/>
  <c r="AQ211" i="117"/>
  <c r="AT210" i="117"/>
  <c r="AS210" i="117"/>
  <c r="AR210" i="117"/>
  <c r="AQ210" i="117"/>
  <c r="AT209" i="117"/>
  <c r="AS209" i="117"/>
  <c r="AR209" i="117"/>
  <c r="AQ209" i="117"/>
  <c r="AT208" i="117"/>
  <c r="AS208" i="117"/>
  <c r="AR208" i="117"/>
  <c r="AQ208" i="117"/>
  <c r="AT207" i="117"/>
  <c r="AS207" i="117"/>
  <c r="AR207" i="117"/>
  <c r="AQ207" i="117"/>
  <c r="AT206" i="117"/>
  <c r="AS206" i="117"/>
  <c r="AR206" i="117"/>
  <c r="AQ206" i="117"/>
  <c r="AT205" i="117"/>
  <c r="AS205" i="117"/>
  <c r="AR205" i="117"/>
  <c r="AQ205" i="117"/>
  <c r="AT204" i="117"/>
  <c r="AS204" i="117"/>
  <c r="AR204" i="117"/>
  <c r="AQ204" i="117"/>
  <c r="AT203" i="117"/>
  <c r="AS203" i="117"/>
  <c r="AR203" i="117"/>
  <c r="AQ203" i="117"/>
  <c r="AT202" i="117"/>
  <c r="AS202" i="117"/>
  <c r="AR202" i="117"/>
  <c r="AQ202" i="117"/>
  <c r="AT201" i="117"/>
  <c r="AS201" i="117"/>
  <c r="AR201" i="117"/>
  <c r="AQ201" i="117"/>
  <c r="AT200" i="117"/>
  <c r="AS200" i="117"/>
  <c r="AR200" i="117"/>
  <c r="AQ200" i="117"/>
  <c r="AT199" i="117"/>
  <c r="AS199" i="117"/>
  <c r="AR199" i="117"/>
  <c r="AQ199" i="117"/>
  <c r="AT198" i="117"/>
  <c r="AS198" i="117"/>
  <c r="AR198" i="117"/>
  <c r="AQ198" i="117"/>
  <c r="AT197" i="117"/>
  <c r="AS197" i="117"/>
  <c r="AR197" i="117"/>
  <c r="AQ197" i="117"/>
  <c r="AT196" i="117"/>
  <c r="AS196" i="117"/>
  <c r="AR196" i="117"/>
  <c r="AQ196" i="117"/>
  <c r="AT195" i="117"/>
  <c r="AS195" i="117"/>
  <c r="AR195" i="117"/>
  <c r="AQ195" i="117"/>
  <c r="AT194" i="117"/>
  <c r="AS194" i="117"/>
  <c r="AR194" i="117"/>
  <c r="AQ194" i="117"/>
  <c r="AT193" i="117"/>
  <c r="AS193" i="117"/>
  <c r="AR193" i="117"/>
  <c r="AQ193" i="117"/>
  <c r="AT192" i="117"/>
  <c r="AS192" i="117"/>
  <c r="AR192" i="117"/>
  <c r="AQ192" i="117"/>
  <c r="AT191" i="117"/>
  <c r="AS191" i="117"/>
  <c r="AR191" i="117"/>
  <c r="AQ191" i="117"/>
  <c r="AT190" i="117"/>
  <c r="AS190" i="117"/>
  <c r="AR190" i="117"/>
  <c r="AQ190" i="117"/>
  <c r="AT189" i="117"/>
  <c r="AS189" i="117"/>
  <c r="AR189" i="117"/>
  <c r="AQ189" i="117"/>
  <c r="AT188" i="117"/>
  <c r="AS188" i="117"/>
  <c r="AR188" i="117"/>
  <c r="AQ188" i="117"/>
  <c r="AT187" i="117"/>
  <c r="AS187" i="117"/>
  <c r="AR187" i="117"/>
  <c r="AQ187" i="117"/>
  <c r="AT186" i="117"/>
  <c r="AS186" i="117"/>
  <c r="AR186" i="117"/>
  <c r="AQ186" i="117"/>
  <c r="AT185" i="117"/>
  <c r="AS185" i="117"/>
  <c r="AR185" i="117"/>
  <c r="AQ185" i="117"/>
  <c r="AT184" i="117"/>
  <c r="AS184" i="117"/>
  <c r="AR184" i="117"/>
  <c r="AQ184" i="117"/>
  <c r="AT183" i="117"/>
  <c r="AS183" i="117"/>
  <c r="AR183" i="117"/>
  <c r="AQ183" i="117"/>
  <c r="AT182" i="117"/>
  <c r="AS182" i="117"/>
  <c r="AR182" i="117"/>
  <c r="AQ182" i="117"/>
  <c r="AT181" i="117"/>
  <c r="AS181" i="117"/>
  <c r="AR181" i="117"/>
  <c r="AQ181" i="117"/>
  <c r="AT180" i="117"/>
  <c r="AS180" i="117"/>
  <c r="AR180" i="117"/>
  <c r="AQ180" i="117"/>
  <c r="AT179" i="117"/>
  <c r="AS179" i="117"/>
  <c r="AR179" i="117"/>
  <c r="AQ179" i="117"/>
  <c r="AT178" i="117"/>
  <c r="AS178" i="117"/>
  <c r="AR178" i="117"/>
  <c r="AQ178" i="117"/>
  <c r="AT177" i="117"/>
  <c r="AS177" i="117"/>
  <c r="AR177" i="117"/>
  <c r="AQ177" i="117"/>
  <c r="AT176" i="117"/>
  <c r="AS176" i="117"/>
  <c r="AR176" i="117"/>
  <c r="AQ176" i="117"/>
  <c r="AT175" i="117"/>
  <c r="AS175" i="117"/>
  <c r="AR175" i="117"/>
  <c r="AQ175" i="117"/>
  <c r="AT174" i="117"/>
  <c r="AS174" i="117"/>
  <c r="AR174" i="117"/>
  <c r="AQ174" i="117"/>
  <c r="AT173" i="117"/>
  <c r="AS173" i="117"/>
  <c r="AR173" i="117"/>
  <c r="AQ173" i="117"/>
  <c r="AT172" i="117"/>
  <c r="AS172" i="117"/>
  <c r="AR172" i="117"/>
  <c r="AQ172" i="117"/>
  <c r="AT171" i="117"/>
  <c r="AS171" i="117"/>
  <c r="AR171" i="117"/>
  <c r="AQ171" i="117"/>
  <c r="AT170" i="117"/>
  <c r="AS170" i="117"/>
  <c r="AR170" i="117"/>
  <c r="AQ170" i="117"/>
  <c r="AT169" i="117"/>
  <c r="AS169" i="117"/>
  <c r="AR169" i="117"/>
  <c r="AQ169" i="117"/>
  <c r="AT168" i="117"/>
  <c r="AS168" i="117"/>
  <c r="AR168" i="117"/>
  <c r="AQ168" i="117"/>
  <c r="AT167" i="117"/>
  <c r="AS167" i="117"/>
  <c r="AR167" i="117"/>
  <c r="AQ167" i="117"/>
  <c r="AT166" i="117"/>
  <c r="AS166" i="117"/>
  <c r="AR166" i="117"/>
  <c r="AQ166" i="117"/>
  <c r="AT165" i="117"/>
  <c r="AS165" i="117"/>
  <c r="AR165" i="117"/>
  <c r="AQ165" i="117"/>
  <c r="AT164" i="117"/>
  <c r="AS164" i="117"/>
  <c r="AR164" i="117"/>
  <c r="AQ164" i="117"/>
  <c r="AT163" i="117"/>
  <c r="AS163" i="117"/>
  <c r="AR163" i="117"/>
  <c r="AQ163" i="117"/>
  <c r="AT162" i="117"/>
  <c r="AS162" i="117"/>
  <c r="AR162" i="117"/>
  <c r="AQ162" i="117"/>
  <c r="AT161" i="117"/>
  <c r="AS161" i="117"/>
  <c r="AR161" i="117"/>
  <c r="AQ161" i="117"/>
  <c r="AT160" i="117"/>
  <c r="AS160" i="117"/>
  <c r="AR160" i="117"/>
  <c r="AQ160" i="117"/>
  <c r="AT159" i="117"/>
  <c r="AS159" i="117"/>
  <c r="AR159" i="117"/>
  <c r="AQ159" i="117"/>
  <c r="AT158" i="117"/>
  <c r="AS158" i="117"/>
  <c r="AR158" i="117"/>
  <c r="AQ158" i="117"/>
  <c r="AT157" i="117"/>
  <c r="AS157" i="117"/>
  <c r="AR157" i="117"/>
  <c r="AQ157" i="117"/>
  <c r="AT156" i="117"/>
  <c r="AS156" i="117"/>
  <c r="AR156" i="117"/>
  <c r="AQ156" i="117"/>
  <c r="AT155" i="117"/>
  <c r="AS155" i="117"/>
  <c r="AR155" i="117"/>
  <c r="AQ155" i="117"/>
  <c r="AT154" i="117"/>
  <c r="AS154" i="117"/>
  <c r="AR154" i="117"/>
  <c r="AQ154" i="117"/>
  <c r="AT153" i="117"/>
  <c r="AS153" i="117"/>
  <c r="AR153" i="117"/>
  <c r="AQ153" i="117"/>
  <c r="AT152" i="117"/>
  <c r="AS152" i="117"/>
  <c r="AR152" i="117"/>
  <c r="AQ152" i="117"/>
  <c r="AT151" i="117"/>
  <c r="AS151" i="117"/>
  <c r="AR151" i="117"/>
  <c r="AQ151" i="117"/>
  <c r="AT150" i="117"/>
  <c r="AS150" i="117"/>
  <c r="AR150" i="117"/>
  <c r="AQ150" i="117"/>
  <c r="AT149" i="117"/>
  <c r="AS149" i="117"/>
  <c r="AR149" i="117"/>
  <c r="AQ149" i="117"/>
  <c r="AT148" i="117"/>
  <c r="AS148" i="117"/>
  <c r="AR148" i="117"/>
  <c r="AQ148" i="117"/>
  <c r="AT147" i="117"/>
  <c r="AS147" i="117"/>
  <c r="AR147" i="117"/>
  <c r="AQ147" i="117"/>
  <c r="AT146" i="117"/>
  <c r="AS146" i="117"/>
  <c r="AR146" i="117"/>
  <c r="AQ146" i="117"/>
  <c r="AT145" i="117"/>
  <c r="AS145" i="117"/>
  <c r="AR145" i="117"/>
  <c r="AQ145" i="117"/>
  <c r="AT144" i="117"/>
  <c r="AS144" i="117"/>
  <c r="AR144" i="117"/>
  <c r="AQ144" i="117"/>
  <c r="AT143" i="117"/>
  <c r="AS143" i="117"/>
  <c r="AR143" i="117"/>
  <c r="AQ143" i="117"/>
  <c r="AT142" i="117"/>
  <c r="AS142" i="117"/>
  <c r="AR142" i="117"/>
  <c r="AQ142" i="117"/>
  <c r="AT141" i="117"/>
  <c r="AS141" i="117"/>
  <c r="AR141" i="117"/>
  <c r="AQ141" i="117"/>
  <c r="AT140" i="117"/>
  <c r="AS140" i="117"/>
  <c r="AR140" i="117"/>
  <c r="AQ140" i="117"/>
  <c r="AT139" i="117"/>
  <c r="AS139" i="117"/>
  <c r="AR139" i="117"/>
  <c r="AQ139" i="117"/>
  <c r="AT138" i="117"/>
  <c r="AS138" i="117"/>
  <c r="AR138" i="117"/>
  <c r="AQ138" i="117"/>
  <c r="AT137" i="117"/>
  <c r="AS137" i="117"/>
  <c r="AR137" i="117"/>
  <c r="AQ137" i="117"/>
  <c r="AT136" i="117"/>
  <c r="AS136" i="117"/>
  <c r="AR136" i="117"/>
  <c r="AQ136" i="117"/>
  <c r="AT135" i="117"/>
  <c r="AS135" i="117"/>
  <c r="AR135" i="117"/>
  <c r="AQ135" i="117"/>
  <c r="AT134" i="117"/>
  <c r="AS134" i="117"/>
  <c r="AR134" i="117"/>
  <c r="AQ134" i="117"/>
  <c r="AT133" i="117"/>
  <c r="AS133" i="117"/>
  <c r="AR133" i="117"/>
  <c r="AQ133" i="117"/>
  <c r="AT132" i="117"/>
  <c r="AS132" i="117"/>
  <c r="AR132" i="117"/>
  <c r="AQ132" i="117"/>
  <c r="AT131" i="117"/>
  <c r="AS131" i="117"/>
  <c r="AR131" i="117"/>
  <c r="AQ131" i="117"/>
  <c r="AT130" i="117"/>
  <c r="AS130" i="117"/>
  <c r="AR130" i="117"/>
  <c r="AQ130" i="117"/>
  <c r="AT129" i="117"/>
  <c r="AS129" i="117"/>
  <c r="AR129" i="117"/>
  <c r="AQ129" i="117"/>
  <c r="AT128" i="117"/>
  <c r="AS128" i="117"/>
  <c r="AR128" i="117"/>
  <c r="AQ128" i="117"/>
  <c r="AT127" i="117"/>
  <c r="AS127" i="117"/>
  <c r="AR127" i="117"/>
  <c r="AQ127" i="117"/>
  <c r="AT126" i="117"/>
  <c r="AS126" i="117"/>
  <c r="AR126" i="117"/>
  <c r="AQ126" i="117"/>
  <c r="AT125" i="117"/>
  <c r="AS125" i="117"/>
  <c r="AR125" i="117"/>
  <c r="AQ125" i="117"/>
  <c r="AT124" i="117"/>
  <c r="AS124" i="117"/>
  <c r="AR124" i="117"/>
  <c r="AQ124" i="117"/>
  <c r="AT123" i="117"/>
  <c r="AS123" i="117"/>
  <c r="AR123" i="117"/>
  <c r="AQ123" i="117"/>
  <c r="AT122" i="117"/>
  <c r="AS122" i="117"/>
  <c r="AR122" i="117"/>
  <c r="AQ122" i="117"/>
  <c r="AT121" i="117"/>
  <c r="AS121" i="117"/>
  <c r="AR121" i="117"/>
  <c r="AQ121" i="117"/>
  <c r="AT120" i="117"/>
  <c r="AS120" i="117"/>
  <c r="AR120" i="117"/>
  <c r="AQ120" i="117"/>
  <c r="AT119" i="117"/>
  <c r="AS119" i="117"/>
  <c r="AR119" i="117"/>
  <c r="AQ119" i="117"/>
  <c r="AT118" i="117"/>
  <c r="AS118" i="117"/>
  <c r="AR118" i="117"/>
  <c r="AQ118" i="117"/>
  <c r="AT117" i="117"/>
  <c r="AS117" i="117"/>
  <c r="AR117" i="117"/>
  <c r="AQ117" i="117"/>
  <c r="AT116" i="117"/>
  <c r="AS116" i="117"/>
  <c r="AR116" i="117"/>
  <c r="AQ116" i="117"/>
  <c r="AT115" i="117"/>
  <c r="AS115" i="117"/>
  <c r="AR115" i="117"/>
  <c r="AQ115" i="117"/>
  <c r="AT114" i="117"/>
  <c r="AS114" i="117"/>
  <c r="AR114" i="117"/>
  <c r="AQ114" i="117"/>
  <c r="AT113" i="117"/>
  <c r="AS113" i="117"/>
  <c r="AR113" i="117"/>
  <c r="AQ113" i="117"/>
  <c r="AT112" i="117"/>
  <c r="AS112" i="117"/>
  <c r="AR112" i="117"/>
  <c r="AQ112" i="117"/>
  <c r="AT111" i="117"/>
  <c r="AS111" i="117"/>
  <c r="AR111" i="117"/>
  <c r="AQ111" i="117"/>
  <c r="AT110" i="117"/>
  <c r="AS110" i="117"/>
  <c r="AR110" i="117"/>
  <c r="AQ110" i="117"/>
  <c r="AT109" i="117"/>
  <c r="AS109" i="117"/>
  <c r="AR109" i="117"/>
  <c r="AQ109" i="117"/>
  <c r="AT108" i="117"/>
  <c r="AS108" i="117"/>
  <c r="AR108" i="117"/>
  <c r="AQ108" i="117"/>
  <c r="AT107" i="117"/>
  <c r="AS107" i="117"/>
  <c r="AR107" i="117"/>
  <c r="AQ107" i="117"/>
  <c r="AT106" i="117"/>
  <c r="AS106" i="117"/>
  <c r="AR106" i="117"/>
  <c r="AQ106" i="117"/>
  <c r="AT105" i="117"/>
  <c r="AS105" i="117"/>
  <c r="AR105" i="117"/>
  <c r="AQ105" i="117"/>
  <c r="AT104" i="117"/>
  <c r="AS104" i="117"/>
  <c r="AR104" i="117"/>
  <c r="AQ104" i="117"/>
  <c r="AT103" i="117"/>
  <c r="AS103" i="117"/>
  <c r="AR103" i="117"/>
  <c r="AQ103" i="117"/>
  <c r="AT102" i="117"/>
  <c r="AS102" i="117"/>
  <c r="AR102" i="117"/>
  <c r="AQ102" i="117"/>
  <c r="AT101" i="117"/>
  <c r="AS101" i="117"/>
  <c r="AR101" i="117"/>
  <c r="AQ101" i="117"/>
  <c r="AT100" i="117"/>
  <c r="AS100" i="117"/>
  <c r="AR100" i="117"/>
  <c r="AQ100" i="117"/>
  <c r="AT99" i="117"/>
  <c r="AS99" i="117"/>
  <c r="AR99" i="117"/>
  <c r="AQ99" i="117"/>
  <c r="AT98" i="117"/>
  <c r="AS98" i="117"/>
  <c r="AR98" i="117"/>
  <c r="AQ98" i="117"/>
  <c r="AT97" i="117"/>
  <c r="AS97" i="117"/>
  <c r="AR97" i="117"/>
  <c r="AQ97" i="117"/>
  <c r="AT96" i="117"/>
  <c r="AS96" i="117"/>
  <c r="AR96" i="117"/>
  <c r="AQ96" i="117"/>
  <c r="AT95" i="117"/>
  <c r="AS95" i="117"/>
  <c r="AR95" i="117"/>
  <c r="AQ95" i="117"/>
  <c r="AT94" i="117"/>
  <c r="AS94" i="117"/>
  <c r="AR94" i="117"/>
  <c r="AQ94" i="117"/>
  <c r="AT93" i="117"/>
  <c r="AS93" i="117"/>
  <c r="AR93" i="117"/>
  <c r="AQ93" i="117"/>
  <c r="AT92" i="117"/>
  <c r="AS92" i="117"/>
  <c r="AR92" i="117"/>
  <c r="AQ92" i="117"/>
  <c r="AT91" i="117"/>
  <c r="AS91" i="117"/>
  <c r="AR91" i="117"/>
  <c r="AQ91" i="117"/>
  <c r="AT90" i="117"/>
  <c r="AS90" i="117"/>
  <c r="AR90" i="117"/>
  <c r="AQ90" i="117"/>
  <c r="AT89" i="117"/>
  <c r="AS89" i="117"/>
  <c r="AR89" i="117"/>
  <c r="AQ89" i="117"/>
  <c r="AT88" i="117"/>
  <c r="AS88" i="117"/>
  <c r="AR88" i="117"/>
  <c r="AQ88" i="117"/>
  <c r="AT87" i="117"/>
  <c r="AS87" i="117"/>
  <c r="AR87" i="117"/>
  <c r="AQ87" i="117"/>
  <c r="AT86" i="117"/>
  <c r="AS86" i="117"/>
  <c r="AR86" i="117"/>
  <c r="AQ86" i="117"/>
  <c r="AT85" i="117"/>
  <c r="AS85" i="117"/>
  <c r="AR85" i="117"/>
  <c r="AQ85" i="117"/>
  <c r="AT84" i="117"/>
  <c r="AS84" i="117"/>
  <c r="AR84" i="117"/>
  <c r="AQ84" i="117"/>
  <c r="AT83" i="117"/>
  <c r="AS83" i="117"/>
  <c r="AR83" i="117"/>
  <c r="AQ83" i="117"/>
  <c r="AT82" i="117"/>
  <c r="AS82" i="117"/>
  <c r="AR82" i="117"/>
  <c r="AQ82" i="117"/>
  <c r="AT81" i="117"/>
  <c r="AS81" i="117"/>
  <c r="AR81" i="117"/>
  <c r="AQ81" i="117"/>
  <c r="AT80" i="117"/>
  <c r="AS80" i="117"/>
  <c r="AR80" i="117"/>
  <c r="AQ80" i="117"/>
  <c r="AT79" i="117"/>
  <c r="AS79" i="117"/>
  <c r="AR79" i="117"/>
  <c r="AQ79" i="117"/>
  <c r="AT78" i="117"/>
  <c r="AS78" i="117"/>
  <c r="AR78" i="117"/>
  <c r="AQ78" i="117"/>
  <c r="AT77" i="117"/>
  <c r="AS77" i="117"/>
  <c r="AR77" i="117"/>
  <c r="AQ77" i="117"/>
  <c r="AT76" i="117"/>
  <c r="AS76" i="117"/>
  <c r="AR76" i="117"/>
  <c r="AQ76" i="117"/>
  <c r="AT75" i="117"/>
  <c r="AS75" i="117"/>
  <c r="AR75" i="117"/>
  <c r="AQ75" i="117"/>
  <c r="AT74" i="117"/>
  <c r="AS74" i="117"/>
  <c r="AR74" i="117"/>
  <c r="AQ74" i="117"/>
  <c r="AT73" i="117"/>
  <c r="AS73" i="117"/>
  <c r="AR73" i="117"/>
  <c r="AQ73" i="117"/>
  <c r="AT72" i="117"/>
  <c r="AS72" i="117"/>
  <c r="AR72" i="117"/>
  <c r="AQ72" i="117"/>
  <c r="AT71" i="117"/>
  <c r="AS71" i="117"/>
  <c r="AR71" i="117"/>
  <c r="AQ71" i="117"/>
  <c r="AT70" i="117"/>
  <c r="AS70" i="117"/>
  <c r="AR70" i="117"/>
  <c r="AQ70" i="117"/>
  <c r="AT69" i="117"/>
  <c r="AS69" i="117"/>
  <c r="AR69" i="117"/>
  <c r="AQ69" i="117"/>
  <c r="AT68" i="117"/>
  <c r="AS68" i="117"/>
  <c r="AR68" i="117"/>
  <c r="AQ68" i="117"/>
  <c r="AT67" i="117"/>
  <c r="AS67" i="117"/>
  <c r="AR67" i="117"/>
  <c r="AQ67" i="117"/>
  <c r="AT66" i="117"/>
  <c r="AS66" i="117"/>
  <c r="AR66" i="117"/>
  <c r="AQ66" i="117"/>
  <c r="AT65" i="117"/>
  <c r="AS65" i="117"/>
  <c r="AR65" i="117"/>
  <c r="AQ65" i="117"/>
  <c r="AT64" i="117"/>
  <c r="AS64" i="117"/>
  <c r="AR64" i="117"/>
  <c r="AQ64" i="117"/>
  <c r="AT63" i="117"/>
  <c r="AS63" i="117"/>
  <c r="AR63" i="117"/>
  <c r="AQ63" i="117"/>
  <c r="AT62" i="117"/>
  <c r="AS62" i="117"/>
  <c r="AR62" i="117"/>
  <c r="AQ62" i="117"/>
  <c r="AT61" i="117"/>
  <c r="AS61" i="117"/>
  <c r="AR61" i="117"/>
  <c r="AQ61" i="117"/>
  <c r="AT60" i="117"/>
  <c r="AS60" i="117"/>
  <c r="AR60" i="117"/>
  <c r="AQ60" i="117"/>
  <c r="AT59" i="117"/>
  <c r="AS59" i="117"/>
  <c r="AR59" i="117"/>
  <c r="AQ59" i="117"/>
  <c r="AT58" i="117"/>
  <c r="AS58" i="117"/>
  <c r="AR58" i="117"/>
  <c r="AQ58" i="117"/>
  <c r="AT57" i="117"/>
  <c r="AS57" i="117"/>
  <c r="AR57" i="117"/>
  <c r="AQ57" i="117"/>
  <c r="AT56" i="117"/>
  <c r="AS56" i="117"/>
  <c r="AR56" i="117"/>
  <c r="AQ56" i="117"/>
  <c r="AT55" i="117"/>
  <c r="AS55" i="117"/>
  <c r="AR55" i="117"/>
  <c r="AQ55" i="117"/>
  <c r="AT54" i="117"/>
  <c r="AS54" i="117"/>
  <c r="AR54" i="117"/>
  <c r="AQ54" i="117"/>
  <c r="AT53" i="117"/>
  <c r="AS53" i="117"/>
  <c r="AR53" i="117"/>
  <c r="AQ53" i="117"/>
  <c r="AT52" i="117"/>
  <c r="AS52" i="117"/>
  <c r="AR52" i="117"/>
  <c r="AQ52" i="117"/>
  <c r="AT51" i="117"/>
  <c r="AS51" i="117"/>
  <c r="AR51" i="117"/>
  <c r="AQ51" i="117"/>
  <c r="AT50" i="117"/>
  <c r="AS50" i="117"/>
  <c r="AR50" i="117"/>
  <c r="AQ50" i="117"/>
  <c r="AT49" i="117"/>
  <c r="AS49" i="117"/>
  <c r="AR49" i="117"/>
  <c r="AQ49" i="117"/>
  <c r="AT48" i="117"/>
  <c r="AS48" i="117"/>
  <c r="AR48" i="117"/>
  <c r="AQ48" i="117"/>
  <c r="AT47" i="117"/>
  <c r="AS47" i="117"/>
  <c r="AR47" i="117"/>
  <c r="AQ47" i="117"/>
  <c r="AT46" i="117"/>
  <c r="AS46" i="117"/>
  <c r="AR46" i="117"/>
  <c r="AQ46" i="117"/>
  <c r="AT45" i="117"/>
  <c r="AS45" i="117"/>
  <c r="AR45" i="117"/>
  <c r="AQ45" i="117"/>
  <c r="AT44" i="117"/>
  <c r="AS44" i="117"/>
  <c r="AR44" i="117"/>
  <c r="AQ44" i="117"/>
  <c r="AT43" i="117"/>
  <c r="AS43" i="117"/>
  <c r="AR43" i="117"/>
  <c r="AQ43" i="117"/>
  <c r="AT42" i="117"/>
  <c r="AS42" i="117"/>
  <c r="AR42" i="117"/>
  <c r="AQ42" i="117"/>
  <c r="AT41" i="117"/>
  <c r="AS41" i="117"/>
  <c r="AR41" i="117"/>
  <c r="AQ41" i="117"/>
  <c r="AT40" i="117"/>
  <c r="AS40" i="117"/>
  <c r="AR40" i="117"/>
  <c r="AQ40" i="117"/>
  <c r="AT39" i="117"/>
  <c r="AS39" i="117"/>
  <c r="AR39" i="117"/>
  <c r="AQ39" i="117"/>
  <c r="AT38" i="117"/>
  <c r="AS38" i="117"/>
  <c r="AR38" i="117"/>
  <c r="AQ38" i="117"/>
  <c r="AT37" i="117"/>
  <c r="AS37" i="117"/>
  <c r="AR37" i="117"/>
  <c r="AQ37" i="117"/>
  <c r="AT36" i="117"/>
  <c r="AS36" i="117"/>
  <c r="AR36" i="117"/>
  <c r="AQ36" i="117"/>
  <c r="AT35" i="117"/>
  <c r="AS35" i="117"/>
  <c r="AR35" i="117"/>
  <c r="AQ35" i="117"/>
  <c r="AT34" i="117"/>
  <c r="AS34" i="117"/>
  <c r="AR34" i="117"/>
  <c r="AQ34" i="117"/>
  <c r="AT33" i="117"/>
  <c r="AS33" i="117"/>
  <c r="AR33" i="117"/>
  <c r="AQ33" i="117"/>
  <c r="AT32" i="117"/>
  <c r="AS32" i="117"/>
  <c r="AR32" i="117"/>
  <c r="AQ32" i="117"/>
  <c r="AT31" i="117"/>
  <c r="AS31" i="117"/>
  <c r="AR31" i="117"/>
  <c r="AQ31" i="117"/>
  <c r="AT30" i="117"/>
  <c r="AS30" i="117"/>
  <c r="AR30" i="117"/>
  <c r="AQ30" i="117"/>
  <c r="AT29" i="117"/>
  <c r="AS29" i="117"/>
  <c r="AR29" i="117"/>
  <c r="AQ29" i="117"/>
  <c r="AT28" i="117"/>
  <c r="AS28" i="117"/>
  <c r="AR28" i="117"/>
  <c r="AQ28" i="117"/>
  <c r="AT27" i="117"/>
  <c r="AS27" i="117"/>
  <c r="AR27" i="117"/>
  <c r="AQ27" i="117"/>
  <c r="AT26" i="117"/>
  <c r="AS26" i="117"/>
  <c r="AR26" i="117"/>
  <c r="AQ26" i="117"/>
  <c r="AT25" i="117"/>
  <c r="AS25" i="117"/>
  <c r="AR25" i="117"/>
  <c r="AQ25" i="117"/>
  <c r="AT24" i="117"/>
  <c r="AS24" i="117"/>
  <c r="AR24" i="117"/>
  <c r="AQ24" i="117"/>
  <c r="AT23" i="117"/>
  <c r="AS23" i="117"/>
  <c r="AR23" i="117"/>
  <c r="AQ23" i="117"/>
  <c r="AT22" i="117"/>
  <c r="AS22" i="117"/>
  <c r="AR22" i="117"/>
  <c r="AQ22" i="117"/>
  <c r="AT21" i="117"/>
  <c r="AS21" i="117"/>
  <c r="AR21" i="117"/>
  <c r="AQ21" i="117"/>
  <c r="AT20" i="117"/>
  <c r="AS20" i="117"/>
  <c r="AR20" i="117"/>
  <c r="AQ20" i="117"/>
  <c r="AT19" i="117"/>
  <c r="AS19" i="117"/>
  <c r="AR19" i="117"/>
  <c r="AQ19" i="117"/>
  <c r="AT18" i="117"/>
  <c r="AS18" i="117"/>
  <c r="AR18" i="117"/>
  <c r="AQ18" i="117"/>
  <c r="AT17" i="117"/>
  <c r="AS17" i="117"/>
  <c r="AR17" i="117"/>
  <c r="AQ17" i="117"/>
  <c r="AT16" i="117"/>
  <c r="AS16" i="117"/>
  <c r="AR16" i="117"/>
  <c r="AQ16" i="117"/>
  <c r="AT15" i="117"/>
  <c r="AS15" i="117"/>
  <c r="AR15" i="117"/>
  <c r="AQ15" i="117"/>
  <c r="AT14" i="117"/>
  <c r="AS14" i="117"/>
  <c r="AR14" i="117"/>
  <c r="AQ14" i="117"/>
  <c r="AT13" i="117"/>
  <c r="AS13" i="117"/>
  <c r="AR13" i="117"/>
  <c r="AQ13" i="117"/>
  <c r="AT12" i="117"/>
  <c r="AS12" i="117"/>
  <c r="AR12" i="117"/>
  <c r="AQ12" i="117"/>
  <c r="AT11" i="117"/>
  <c r="AS11" i="117"/>
  <c r="AR11" i="117"/>
  <c r="AQ11" i="117"/>
  <c r="AT10" i="117"/>
  <c r="AS10" i="117"/>
  <c r="AR10" i="117"/>
  <c r="AQ10" i="117"/>
  <c r="AT9" i="117"/>
  <c r="AS9" i="117"/>
  <c r="AR9" i="117"/>
  <c r="AQ9" i="117"/>
  <c r="AT8" i="117"/>
  <c r="AS8" i="117"/>
  <c r="AR8" i="117"/>
  <c r="AT217" i="123"/>
  <c r="AS217" i="123"/>
  <c r="AR217" i="123"/>
  <c r="AQ217" i="123"/>
  <c r="AT216" i="123"/>
  <c r="AS216" i="123"/>
  <c r="AR216" i="123"/>
  <c r="AQ216" i="123"/>
  <c r="AT215" i="123"/>
  <c r="AS215" i="123"/>
  <c r="AR215" i="123"/>
  <c r="AQ215" i="123"/>
  <c r="AT214" i="123"/>
  <c r="AS214" i="123"/>
  <c r="AR214" i="123"/>
  <c r="AQ214" i="123"/>
  <c r="AT213" i="123"/>
  <c r="AS213" i="123"/>
  <c r="AR213" i="123"/>
  <c r="AQ213" i="123"/>
  <c r="AT212" i="123"/>
  <c r="AS212" i="123"/>
  <c r="AR212" i="123"/>
  <c r="AQ212" i="123"/>
  <c r="AT211" i="123"/>
  <c r="AS211" i="123"/>
  <c r="AR211" i="123"/>
  <c r="AQ211" i="123"/>
  <c r="AT210" i="123"/>
  <c r="AS210" i="123"/>
  <c r="AR210" i="123"/>
  <c r="AQ210" i="123"/>
  <c r="AT209" i="123"/>
  <c r="AS209" i="123"/>
  <c r="AR209" i="123"/>
  <c r="AQ209" i="123"/>
  <c r="AT208" i="123"/>
  <c r="AS208" i="123"/>
  <c r="AR208" i="123"/>
  <c r="AQ208" i="123"/>
  <c r="AT207" i="123"/>
  <c r="AS207" i="123"/>
  <c r="AR207" i="123"/>
  <c r="AQ207" i="123"/>
  <c r="AT206" i="123"/>
  <c r="AS206" i="123"/>
  <c r="AR206" i="123"/>
  <c r="AQ206" i="123"/>
  <c r="AT205" i="123"/>
  <c r="AS205" i="123"/>
  <c r="AR205" i="123"/>
  <c r="AQ205" i="123"/>
  <c r="AT204" i="123"/>
  <c r="AS204" i="123"/>
  <c r="AR204" i="123"/>
  <c r="AQ204" i="123"/>
  <c r="AT203" i="123"/>
  <c r="AS203" i="123"/>
  <c r="AR203" i="123"/>
  <c r="AQ203" i="123"/>
  <c r="AT202" i="123"/>
  <c r="AS202" i="123"/>
  <c r="AR202" i="123"/>
  <c r="AQ202" i="123"/>
  <c r="AT201" i="123"/>
  <c r="AS201" i="123"/>
  <c r="AR201" i="123"/>
  <c r="AQ201" i="123"/>
  <c r="AT200" i="123"/>
  <c r="AS200" i="123"/>
  <c r="AR200" i="123"/>
  <c r="AQ200" i="123"/>
  <c r="AT199" i="123"/>
  <c r="AS199" i="123"/>
  <c r="AR199" i="123"/>
  <c r="AQ199" i="123"/>
  <c r="AT198" i="123"/>
  <c r="AS198" i="123"/>
  <c r="AR198" i="123"/>
  <c r="AQ198" i="123"/>
  <c r="AT197" i="123"/>
  <c r="AS197" i="123"/>
  <c r="AR197" i="123"/>
  <c r="AQ197" i="123"/>
  <c r="AT196" i="123"/>
  <c r="AS196" i="123"/>
  <c r="AR196" i="123"/>
  <c r="AQ196" i="123"/>
  <c r="AT195" i="123"/>
  <c r="AS195" i="123"/>
  <c r="AR195" i="123"/>
  <c r="AQ195" i="123"/>
  <c r="AT194" i="123"/>
  <c r="AS194" i="123"/>
  <c r="AR194" i="123"/>
  <c r="AQ194" i="123"/>
  <c r="AT193" i="123"/>
  <c r="AS193" i="123"/>
  <c r="AR193" i="123"/>
  <c r="AQ193" i="123"/>
  <c r="AT192" i="123"/>
  <c r="AS192" i="123"/>
  <c r="AR192" i="123"/>
  <c r="AQ192" i="123"/>
  <c r="AT191" i="123"/>
  <c r="AS191" i="123"/>
  <c r="AR191" i="123"/>
  <c r="AQ191" i="123"/>
  <c r="AT190" i="123"/>
  <c r="AS190" i="123"/>
  <c r="AR190" i="123"/>
  <c r="AQ190" i="123"/>
  <c r="AT189" i="123"/>
  <c r="AS189" i="123"/>
  <c r="AR189" i="123"/>
  <c r="AQ189" i="123"/>
  <c r="AT188" i="123"/>
  <c r="AS188" i="123"/>
  <c r="AR188" i="123"/>
  <c r="AQ188" i="123"/>
  <c r="AT187" i="123"/>
  <c r="AS187" i="123"/>
  <c r="AR187" i="123"/>
  <c r="AQ187" i="123"/>
  <c r="AT186" i="123"/>
  <c r="AS186" i="123"/>
  <c r="AR186" i="123"/>
  <c r="AQ186" i="123"/>
  <c r="AT185" i="123"/>
  <c r="AS185" i="123"/>
  <c r="AR185" i="123"/>
  <c r="AQ185" i="123"/>
  <c r="AT184" i="123"/>
  <c r="AS184" i="123"/>
  <c r="AR184" i="123"/>
  <c r="AQ184" i="123"/>
  <c r="AT183" i="123"/>
  <c r="AS183" i="123"/>
  <c r="AR183" i="123"/>
  <c r="AQ183" i="123"/>
  <c r="AT182" i="123"/>
  <c r="AS182" i="123"/>
  <c r="AR182" i="123"/>
  <c r="AQ182" i="123"/>
  <c r="AT181" i="123"/>
  <c r="AS181" i="123"/>
  <c r="AR181" i="123"/>
  <c r="AQ181" i="123"/>
  <c r="AT180" i="123"/>
  <c r="AS180" i="123"/>
  <c r="AR180" i="123"/>
  <c r="AQ180" i="123"/>
  <c r="AT179" i="123"/>
  <c r="AS179" i="123"/>
  <c r="AR179" i="123"/>
  <c r="AQ179" i="123"/>
  <c r="AT178" i="123"/>
  <c r="AS178" i="123"/>
  <c r="AR178" i="123"/>
  <c r="AQ178" i="123"/>
  <c r="AT177" i="123"/>
  <c r="AS177" i="123"/>
  <c r="AR177" i="123"/>
  <c r="AQ177" i="123"/>
  <c r="AT176" i="123"/>
  <c r="AS176" i="123"/>
  <c r="AR176" i="123"/>
  <c r="AQ176" i="123"/>
  <c r="AT175" i="123"/>
  <c r="AS175" i="123"/>
  <c r="AR175" i="123"/>
  <c r="AQ175" i="123"/>
  <c r="AT174" i="123"/>
  <c r="AS174" i="123"/>
  <c r="AR174" i="123"/>
  <c r="AQ174" i="123"/>
  <c r="AT173" i="123"/>
  <c r="AS173" i="123"/>
  <c r="AR173" i="123"/>
  <c r="AQ173" i="123"/>
  <c r="AT172" i="123"/>
  <c r="AS172" i="123"/>
  <c r="AR172" i="123"/>
  <c r="AQ172" i="123"/>
  <c r="AT171" i="123"/>
  <c r="AS171" i="123"/>
  <c r="AR171" i="123"/>
  <c r="AQ171" i="123"/>
  <c r="AT170" i="123"/>
  <c r="AS170" i="123"/>
  <c r="AR170" i="123"/>
  <c r="AQ170" i="123"/>
  <c r="AT169" i="123"/>
  <c r="AS169" i="123"/>
  <c r="AR169" i="123"/>
  <c r="AQ169" i="123"/>
  <c r="AT168" i="123"/>
  <c r="AS168" i="123"/>
  <c r="AR168" i="123"/>
  <c r="AQ168" i="123"/>
  <c r="AT167" i="123"/>
  <c r="AS167" i="123"/>
  <c r="AR167" i="123"/>
  <c r="AQ167" i="123"/>
  <c r="AT166" i="123"/>
  <c r="AS166" i="123"/>
  <c r="AR166" i="123"/>
  <c r="AQ166" i="123"/>
  <c r="AT165" i="123"/>
  <c r="AS165" i="123"/>
  <c r="AR165" i="123"/>
  <c r="AQ165" i="123"/>
  <c r="AT164" i="123"/>
  <c r="AS164" i="123"/>
  <c r="AR164" i="123"/>
  <c r="AQ164" i="123"/>
  <c r="AT163" i="123"/>
  <c r="AS163" i="123"/>
  <c r="AR163" i="123"/>
  <c r="AQ163" i="123"/>
  <c r="AT162" i="123"/>
  <c r="AS162" i="123"/>
  <c r="AR162" i="123"/>
  <c r="AQ162" i="123"/>
  <c r="AT161" i="123"/>
  <c r="AS161" i="123"/>
  <c r="AR161" i="123"/>
  <c r="AQ161" i="123"/>
  <c r="AT160" i="123"/>
  <c r="AS160" i="123"/>
  <c r="AR160" i="123"/>
  <c r="AQ160" i="123"/>
  <c r="AT159" i="123"/>
  <c r="AS159" i="123"/>
  <c r="AR159" i="123"/>
  <c r="AQ159" i="123"/>
  <c r="AT158" i="123"/>
  <c r="AS158" i="123"/>
  <c r="AR158" i="123"/>
  <c r="AQ158" i="123"/>
  <c r="AT157" i="123"/>
  <c r="AS157" i="123"/>
  <c r="AR157" i="123"/>
  <c r="AQ157" i="123"/>
  <c r="AT156" i="123"/>
  <c r="AS156" i="123"/>
  <c r="AR156" i="123"/>
  <c r="AQ156" i="123"/>
  <c r="AT155" i="123"/>
  <c r="AS155" i="123"/>
  <c r="AR155" i="123"/>
  <c r="AQ155" i="123"/>
  <c r="AT154" i="123"/>
  <c r="AS154" i="123"/>
  <c r="AR154" i="123"/>
  <c r="AQ154" i="123"/>
  <c r="AT153" i="123"/>
  <c r="AS153" i="123"/>
  <c r="AR153" i="123"/>
  <c r="AQ153" i="123"/>
  <c r="AT152" i="123"/>
  <c r="AS152" i="123"/>
  <c r="AR152" i="123"/>
  <c r="AQ152" i="123"/>
  <c r="AT151" i="123"/>
  <c r="AS151" i="123"/>
  <c r="AR151" i="123"/>
  <c r="AQ151" i="123"/>
  <c r="AT150" i="123"/>
  <c r="AS150" i="123"/>
  <c r="AR150" i="123"/>
  <c r="AQ150" i="123"/>
  <c r="AT149" i="123"/>
  <c r="AS149" i="123"/>
  <c r="AR149" i="123"/>
  <c r="AQ149" i="123"/>
  <c r="AT148" i="123"/>
  <c r="AS148" i="123"/>
  <c r="AR148" i="123"/>
  <c r="AQ148" i="123"/>
  <c r="AT147" i="123"/>
  <c r="AS147" i="123"/>
  <c r="AR147" i="123"/>
  <c r="AQ147" i="123"/>
  <c r="AT146" i="123"/>
  <c r="AS146" i="123"/>
  <c r="AR146" i="123"/>
  <c r="AQ146" i="123"/>
  <c r="AT145" i="123"/>
  <c r="AS145" i="123"/>
  <c r="AR145" i="123"/>
  <c r="AQ145" i="123"/>
  <c r="AT144" i="123"/>
  <c r="AS144" i="123"/>
  <c r="AR144" i="123"/>
  <c r="AQ144" i="123"/>
  <c r="AT143" i="123"/>
  <c r="AS143" i="123"/>
  <c r="AR143" i="123"/>
  <c r="AQ143" i="123"/>
  <c r="AT142" i="123"/>
  <c r="AS142" i="123"/>
  <c r="AR142" i="123"/>
  <c r="AQ142" i="123"/>
  <c r="AT141" i="123"/>
  <c r="AS141" i="123"/>
  <c r="AR141" i="123"/>
  <c r="AQ141" i="123"/>
  <c r="AT140" i="123"/>
  <c r="AS140" i="123"/>
  <c r="AR140" i="123"/>
  <c r="AQ140" i="123"/>
  <c r="AT139" i="123"/>
  <c r="AS139" i="123"/>
  <c r="AR139" i="123"/>
  <c r="AQ139" i="123"/>
  <c r="AT138" i="123"/>
  <c r="AS138" i="123"/>
  <c r="AR138" i="123"/>
  <c r="AQ138" i="123"/>
  <c r="AT137" i="123"/>
  <c r="AS137" i="123"/>
  <c r="AR137" i="123"/>
  <c r="AQ137" i="123"/>
  <c r="AT136" i="123"/>
  <c r="AS136" i="123"/>
  <c r="AR136" i="123"/>
  <c r="AQ136" i="123"/>
  <c r="AT135" i="123"/>
  <c r="AS135" i="123"/>
  <c r="AR135" i="123"/>
  <c r="AQ135" i="123"/>
  <c r="AT134" i="123"/>
  <c r="AS134" i="123"/>
  <c r="AR134" i="123"/>
  <c r="AQ134" i="123"/>
  <c r="AT133" i="123"/>
  <c r="AS133" i="123"/>
  <c r="AR133" i="123"/>
  <c r="AQ133" i="123"/>
  <c r="AT132" i="123"/>
  <c r="AS132" i="123"/>
  <c r="AR132" i="123"/>
  <c r="AQ132" i="123"/>
  <c r="AT131" i="123"/>
  <c r="AS131" i="123"/>
  <c r="AR131" i="123"/>
  <c r="AQ131" i="123"/>
  <c r="AT130" i="123"/>
  <c r="AS130" i="123"/>
  <c r="AR130" i="123"/>
  <c r="AQ130" i="123"/>
  <c r="AT129" i="123"/>
  <c r="AS129" i="123"/>
  <c r="AR129" i="123"/>
  <c r="AQ129" i="123"/>
  <c r="AT128" i="123"/>
  <c r="AS128" i="123"/>
  <c r="AR128" i="123"/>
  <c r="AQ128" i="123"/>
  <c r="AT127" i="123"/>
  <c r="AS127" i="123"/>
  <c r="AR127" i="123"/>
  <c r="AQ127" i="123"/>
  <c r="AT126" i="123"/>
  <c r="AS126" i="123"/>
  <c r="AR126" i="123"/>
  <c r="AQ126" i="123"/>
  <c r="AT125" i="123"/>
  <c r="AS125" i="123"/>
  <c r="AR125" i="123"/>
  <c r="AQ125" i="123"/>
  <c r="AT124" i="123"/>
  <c r="AS124" i="123"/>
  <c r="AR124" i="123"/>
  <c r="AQ124" i="123"/>
  <c r="AT123" i="123"/>
  <c r="AS123" i="123"/>
  <c r="AR123" i="123"/>
  <c r="AQ123" i="123"/>
  <c r="AT122" i="123"/>
  <c r="AS122" i="123"/>
  <c r="AR122" i="123"/>
  <c r="AQ122" i="123"/>
  <c r="AT121" i="123"/>
  <c r="AS121" i="123"/>
  <c r="AR121" i="123"/>
  <c r="AQ121" i="123"/>
  <c r="AT120" i="123"/>
  <c r="AS120" i="123"/>
  <c r="AR120" i="123"/>
  <c r="AQ120" i="123"/>
  <c r="AT119" i="123"/>
  <c r="AS119" i="123"/>
  <c r="AR119" i="123"/>
  <c r="AQ119" i="123"/>
  <c r="AT118" i="123"/>
  <c r="AS118" i="123"/>
  <c r="AR118" i="123"/>
  <c r="AQ118" i="123"/>
  <c r="AT117" i="123"/>
  <c r="AS117" i="123"/>
  <c r="AR117" i="123"/>
  <c r="AQ117" i="123"/>
  <c r="AT116" i="123"/>
  <c r="AS116" i="123"/>
  <c r="AR116" i="123"/>
  <c r="AQ116" i="123"/>
  <c r="AT115" i="123"/>
  <c r="AS115" i="123"/>
  <c r="AR115" i="123"/>
  <c r="AQ115" i="123"/>
  <c r="AT114" i="123"/>
  <c r="AS114" i="123"/>
  <c r="AR114" i="123"/>
  <c r="AQ114" i="123"/>
  <c r="AT113" i="123"/>
  <c r="AS113" i="123"/>
  <c r="AR113" i="123"/>
  <c r="AQ113" i="123"/>
  <c r="AT112" i="123"/>
  <c r="AS112" i="123"/>
  <c r="AR112" i="123"/>
  <c r="AQ112" i="123"/>
  <c r="AT111" i="123"/>
  <c r="AS111" i="123"/>
  <c r="AR111" i="123"/>
  <c r="AQ111" i="123"/>
  <c r="AT110" i="123"/>
  <c r="AS110" i="123"/>
  <c r="AR110" i="123"/>
  <c r="AQ110" i="123"/>
  <c r="AT109" i="123"/>
  <c r="AS109" i="123"/>
  <c r="AR109" i="123"/>
  <c r="AQ109" i="123"/>
  <c r="AT108" i="123"/>
  <c r="AS108" i="123"/>
  <c r="AR108" i="123"/>
  <c r="AQ108" i="123"/>
  <c r="AT107" i="123"/>
  <c r="AS107" i="123"/>
  <c r="AR107" i="123"/>
  <c r="AQ107" i="123"/>
  <c r="AT106" i="123"/>
  <c r="AS106" i="123"/>
  <c r="AR106" i="123"/>
  <c r="AQ106" i="123"/>
  <c r="AT105" i="123"/>
  <c r="AS105" i="123"/>
  <c r="AR105" i="123"/>
  <c r="AQ105" i="123"/>
  <c r="AT104" i="123"/>
  <c r="AS104" i="123"/>
  <c r="AR104" i="123"/>
  <c r="AQ104" i="123"/>
  <c r="AT103" i="123"/>
  <c r="AS103" i="123"/>
  <c r="AR103" i="123"/>
  <c r="AQ103" i="123"/>
  <c r="AT102" i="123"/>
  <c r="AS102" i="123"/>
  <c r="AR102" i="123"/>
  <c r="AQ102" i="123"/>
  <c r="AT101" i="123"/>
  <c r="AS101" i="123"/>
  <c r="AR101" i="123"/>
  <c r="AQ101" i="123"/>
  <c r="AT100" i="123"/>
  <c r="AS100" i="123"/>
  <c r="AR100" i="123"/>
  <c r="AQ100" i="123"/>
  <c r="AT99" i="123"/>
  <c r="AS99" i="123"/>
  <c r="AR99" i="123"/>
  <c r="AQ99" i="123"/>
  <c r="AT98" i="123"/>
  <c r="AS98" i="123"/>
  <c r="AR98" i="123"/>
  <c r="AQ98" i="123"/>
  <c r="AT97" i="123"/>
  <c r="AS97" i="123"/>
  <c r="AR97" i="123"/>
  <c r="AQ97" i="123"/>
  <c r="AT96" i="123"/>
  <c r="AS96" i="123"/>
  <c r="AR96" i="123"/>
  <c r="AQ96" i="123"/>
  <c r="AT95" i="123"/>
  <c r="AS95" i="123"/>
  <c r="AR95" i="123"/>
  <c r="AQ95" i="123"/>
  <c r="AT94" i="123"/>
  <c r="AS94" i="123"/>
  <c r="AR94" i="123"/>
  <c r="AQ94" i="123"/>
  <c r="AT93" i="123"/>
  <c r="AS93" i="123"/>
  <c r="AR93" i="123"/>
  <c r="AQ93" i="123"/>
  <c r="AT92" i="123"/>
  <c r="AS92" i="123"/>
  <c r="AR92" i="123"/>
  <c r="AQ92" i="123"/>
  <c r="AT91" i="123"/>
  <c r="AS91" i="123"/>
  <c r="AR91" i="123"/>
  <c r="AQ91" i="123"/>
  <c r="AT90" i="123"/>
  <c r="AS90" i="123"/>
  <c r="AR90" i="123"/>
  <c r="AQ90" i="123"/>
  <c r="AT89" i="123"/>
  <c r="AS89" i="123"/>
  <c r="AR89" i="123"/>
  <c r="AQ89" i="123"/>
  <c r="AT88" i="123"/>
  <c r="AS88" i="123"/>
  <c r="AR88" i="123"/>
  <c r="AQ88" i="123"/>
  <c r="AT87" i="123"/>
  <c r="AS87" i="123"/>
  <c r="AR87" i="123"/>
  <c r="AQ87" i="123"/>
  <c r="AT86" i="123"/>
  <c r="AS86" i="123"/>
  <c r="AR86" i="123"/>
  <c r="AQ86" i="123"/>
  <c r="AT85" i="123"/>
  <c r="AS85" i="123"/>
  <c r="AR85" i="123"/>
  <c r="AQ85" i="123"/>
  <c r="AT84" i="123"/>
  <c r="AS84" i="123"/>
  <c r="AR84" i="123"/>
  <c r="AQ84" i="123"/>
  <c r="AT83" i="123"/>
  <c r="AS83" i="123"/>
  <c r="AR83" i="123"/>
  <c r="AQ83" i="123"/>
  <c r="AT82" i="123"/>
  <c r="AS82" i="123"/>
  <c r="AR82" i="123"/>
  <c r="AQ82" i="123"/>
  <c r="AT81" i="123"/>
  <c r="AS81" i="123"/>
  <c r="AR81" i="123"/>
  <c r="AQ81" i="123"/>
  <c r="AT80" i="123"/>
  <c r="AS80" i="123"/>
  <c r="AR80" i="123"/>
  <c r="AQ80" i="123"/>
  <c r="AT79" i="123"/>
  <c r="AS79" i="123"/>
  <c r="AR79" i="123"/>
  <c r="AQ79" i="123"/>
  <c r="AT78" i="123"/>
  <c r="AS78" i="123"/>
  <c r="AR78" i="123"/>
  <c r="AQ78" i="123"/>
  <c r="AT77" i="123"/>
  <c r="AS77" i="123"/>
  <c r="AR77" i="123"/>
  <c r="AQ77" i="123"/>
  <c r="AT76" i="123"/>
  <c r="AS76" i="123"/>
  <c r="AR76" i="123"/>
  <c r="AQ76" i="123"/>
  <c r="AT75" i="123"/>
  <c r="AS75" i="123"/>
  <c r="AR75" i="123"/>
  <c r="AQ75" i="123"/>
  <c r="AT74" i="123"/>
  <c r="AS74" i="123"/>
  <c r="AR74" i="123"/>
  <c r="AQ74" i="123"/>
  <c r="AT73" i="123"/>
  <c r="AS73" i="123"/>
  <c r="AR73" i="123"/>
  <c r="AQ73" i="123"/>
  <c r="AT72" i="123"/>
  <c r="AS72" i="123"/>
  <c r="AR72" i="123"/>
  <c r="AQ72" i="123"/>
  <c r="AT71" i="123"/>
  <c r="AS71" i="123"/>
  <c r="AR71" i="123"/>
  <c r="AQ71" i="123"/>
  <c r="AT70" i="123"/>
  <c r="AS70" i="123"/>
  <c r="AR70" i="123"/>
  <c r="AQ70" i="123"/>
  <c r="AT69" i="123"/>
  <c r="AS69" i="123"/>
  <c r="AR69" i="123"/>
  <c r="AQ69" i="123"/>
  <c r="AT68" i="123"/>
  <c r="AS68" i="123"/>
  <c r="AR68" i="123"/>
  <c r="AQ68" i="123"/>
  <c r="AT67" i="123"/>
  <c r="AS67" i="123"/>
  <c r="AR67" i="123"/>
  <c r="AQ67" i="123"/>
  <c r="AT66" i="123"/>
  <c r="AS66" i="123"/>
  <c r="AR66" i="123"/>
  <c r="AQ66" i="123"/>
  <c r="AT65" i="123"/>
  <c r="AS65" i="123"/>
  <c r="AR65" i="123"/>
  <c r="AQ65" i="123"/>
  <c r="AT64" i="123"/>
  <c r="AS64" i="123"/>
  <c r="AR64" i="123"/>
  <c r="AQ64" i="123"/>
  <c r="AT63" i="123"/>
  <c r="AS63" i="123"/>
  <c r="AR63" i="123"/>
  <c r="AQ63" i="123"/>
  <c r="AT62" i="123"/>
  <c r="AS62" i="123"/>
  <c r="AR62" i="123"/>
  <c r="AQ62" i="123"/>
  <c r="AT61" i="123"/>
  <c r="AS61" i="123"/>
  <c r="AR61" i="123"/>
  <c r="AQ61" i="123"/>
  <c r="AT60" i="123"/>
  <c r="AS60" i="123"/>
  <c r="AR60" i="123"/>
  <c r="AQ60" i="123"/>
  <c r="AT59" i="123"/>
  <c r="AS59" i="123"/>
  <c r="AR59" i="123"/>
  <c r="AQ59" i="123"/>
  <c r="AT58" i="123"/>
  <c r="AS58" i="123"/>
  <c r="AR58" i="123"/>
  <c r="AQ58" i="123"/>
  <c r="AT57" i="123"/>
  <c r="AS57" i="123"/>
  <c r="AR57" i="123"/>
  <c r="AQ57" i="123"/>
  <c r="AT56" i="123"/>
  <c r="AS56" i="123"/>
  <c r="AR56" i="123"/>
  <c r="AQ56" i="123"/>
  <c r="AT55" i="123"/>
  <c r="AS55" i="123"/>
  <c r="AR55" i="123"/>
  <c r="AQ55" i="123"/>
  <c r="AT54" i="123"/>
  <c r="AS54" i="123"/>
  <c r="AR54" i="123"/>
  <c r="AQ54" i="123"/>
  <c r="AT53" i="123"/>
  <c r="AS53" i="123"/>
  <c r="AR53" i="123"/>
  <c r="AQ53" i="123"/>
  <c r="AT52" i="123"/>
  <c r="AS52" i="123"/>
  <c r="AR52" i="123"/>
  <c r="AQ52" i="123"/>
  <c r="AT51" i="123"/>
  <c r="AS51" i="123"/>
  <c r="AR51" i="123"/>
  <c r="AQ51" i="123"/>
  <c r="AT50" i="123"/>
  <c r="AS50" i="123"/>
  <c r="AR50" i="123"/>
  <c r="AQ50" i="123"/>
  <c r="AT49" i="123"/>
  <c r="AS49" i="123"/>
  <c r="AR49" i="123"/>
  <c r="AQ49" i="123"/>
  <c r="AT48" i="123"/>
  <c r="AS48" i="123"/>
  <c r="AR48" i="123"/>
  <c r="AQ48" i="123"/>
  <c r="AT47" i="123"/>
  <c r="AS47" i="123"/>
  <c r="AR47" i="123"/>
  <c r="AQ47" i="123"/>
  <c r="AT46" i="123"/>
  <c r="AS46" i="123"/>
  <c r="AR46" i="123"/>
  <c r="AQ46" i="123"/>
  <c r="AT45" i="123"/>
  <c r="AS45" i="123"/>
  <c r="AR45" i="123"/>
  <c r="AQ45" i="123"/>
  <c r="AT44" i="123"/>
  <c r="AS44" i="123"/>
  <c r="AR44" i="123"/>
  <c r="AQ44" i="123"/>
  <c r="AT43" i="123"/>
  <c r="AS43" i="123"/>
  <c r="AR43" i="123"/>
  <c r="AQ43" i="123"/>
  <c r="AT42" i="123"/>
  <c r="AS42" i="123"/>
  <c r="AR42" i="123"/>
  <c r="AQ42" i="123"/>
  <c r="AT41" i="123"/>
  <c r="AS41" i="123"/>
  <c r="AR41" i="123"/>
  <c r="AQ41" i="123"/>
  <c r="AT40" i="123"/>
  <c r="AS40" i="123"/>
  <c r="AR40" i="123"/>
  <c r="AQ40" i="123"/>
  <c r="AT39" i="123"/>
  <c r="AS39" i="123"/>
  <c r="AR39" i="123"/>
  <c r="AQ39" i="123"/>
  <c r="AT38" i="123"/>
  <c r="AS38" i="123"/>
  <c r="AR38" i="123"/>
  <c r="AQ38" i="123"/>
  <c r="AT37" i="123"/>
  <c r="AS37" i="123"/>
  <c r="AR37" i="123"/>
  <c r="AQ37" i="123"/>
  <c r="AT36" i="123"/>
  <c r="AS36" i="123"/>
  <c r="AR36" i="123"/>
  <c r="AQ36" i="123"/>
  <c r="AT35" i="123"/>
  <c r="AS35" i="123"/>
  <c r="AR35" i="123"/>
  <c r="AQ35" i="123"/>
  <c r="AT34" i="123"/>
  <c r="AS34" i="123"/>
  <c r="AR34" i="123"/>
  <c r="AQ34" i="123"/>
  <c r="AT33" i="123"/>
  <c r="AS33" i="123"/>
  <c r="AR33" i="123"/>
  <c r="AQ33" i="123"/>
  <c r="AT32" i="123"/>
  <c r="AS32" i="123"/>
  <c r="AR32" i="123"/>
  <c r="AQ32" i="123"/>
  <c r="AT31" i="123"/>
  <c r="AS31" i="123"/>
  <c r="AR31" i="123"/>
  <c r="AQ31" i="123"/>
  <c r="AT30" i="123"/>
  <c r="AS30" i="123"/>
  <c r="AR30" i="123"/>
  <c r="AQ30" i="123"/>
  <c r="AT29" i="123"/>
  <c r="AS29" i="123"/>
  <c r="AR29" i="123"/>
  <c r="AQ29" i="123"/>
  <c r="AT28" i="123"/>
  <c r="AS28" i="123"/>
  <c r="AR28" i="123"/>
  <c r="AQ28" i="123"/>
  <c r="AT27" i="123"/>
  <c r="AS27" i="123"/>
  <c r="AR27" i="123"/>
  <c r="AQ27" i="123"/>
  <c r="AT26" i="123"/>
  <c r="AS26" i="123"/>
  <c r="AR26" i="123"/>
  <c r="AQ26" i="123"/>
  <c r="AT25" i="123"/>
  <c r="AS25" i="123"/>
  <c r="AR25" i="123"/>
  <c r="AQ25" i="123"/>
  <c r="AT24" i="123"/>
  <c r="AS24" i="123"/>
  <c r="AR24" i="123"/>
  <c r="AQ24" i="123"/>
  <c r="AT23" i="123"/>
  <c r="AS23" i="123"/>
  <c r="AR23" i="123"/>
  <c r="AQ23" i="123"/>
  <c r="AT22" i="123"/>
  <c r="AS22" i="123"/>
  <c r="AR22" i="123"/>
  <c r="AQ22" i="123"/>
  <c r="AT21" i="123"/>
  <c r="AS21" i="123"/>
  <c r="AR21" i="123"/>
  <c r="AQ21" i="123"/>
  <c r="AT20" i="123"/>
  <c r="AS20" i="123"/>
  <c r="AR20" i="123"/>
  <c r="AQ20" i="123"/>
  <c r="AT19" i="123"/>
  <c r="AS19" i="123"/>
  <c r="AR19" i="123"/>
  <c r="AQ19" i="123"/>
  <c r="AT18" i="123"/>
  <c r="AS18" i="123"/>
  <c r="AR18" i="123"/>
  <c r="AQ18" i="123"/>
  <c r="AT17" i="123"/>
  <c r="AS17" i="123"/>
  <c r="AR17" i="123"/>
  <c r="AQ17" i="123"/>
  <c r="AT16" i="123"/>
  <c r="AS16" i="123"/>
  <c r="AR16" i="123"/>
  <c r="AQ16" i="123"/>
  <c r="AT15" i="123"/>
  <c r="AS15" i="123"/>
  <c r="AR15" i="123"/>
  <c r="AQ15" i="123"/>
  <c r="AT14" i="123"/>
  <c r="AS14" i="123"/>
  <c r="AR14" i="123"/>
  <c r="AQ14" i="123"/>
  <c r="AT13" i="123"/>
  <c r="AS13" i="123"/>
  <c r="AR13" i="123"/>
  <c r="AQ13" i="123"/>
  <c r="AT12" i="123"/>
  <c r="AS12" i="123"/>
  <c r="AR12" i="123"/>
  <c r="AQ12" i="123"/>
  <c r="AT11" i="123"/>
  <c r="AS11" i="123"/>
  <c r="AR11" i="123"/>
  <c r="AQ11" i="123"/>
  <c r="AT10" i="123"/>
  <c r="AS10" i="123"/>
  <c r="AR10" i="123"/>
  <c r="AQ10" i="123"/>
  <c r="AT9" i="123"/>
  <c r="AS9" i="123"/>
  <c r="AR9" i="123"/>
  <c r="AQ9" i="123"/>
  <c r="AT8" i="123"/>
  <c r="AS8" i="123"/>
  <c r="AR8" i="123"/>
  <c r="AT217" i="130"/>
  <c r="AS217" i="130"/>
  <c r="AR217" i="130"/>
  <c r="AQ217" i="130"/>
  <c r="AT216" i="130"/>
  <c r="AS216" i="130"/>
  <c r="AR216" i="130"/>
  <c r="AQ216" i="130"/>
  <c r="AT215" i="130"/>
  <c r="AS215" i="130"/>
  <c r="AR215" i="130"/>
  <c r="AQ215" i="130"/>
  <c r="AT214" i="130"/>
  <c r="AS214" i="130"/>
  <c r="AR214" i="130"/>
  <c r="AQ214" i="130"/>
  <c r="AT213" i="130"/>
  <c r="AS213" i="130"/>
  <c r="AR213" i="130"/>
  <c r="AQ213" i="130"/>
  <c r="AT212" i="130"/>
  <c r="AS212" i="130"/>
  <c r="AR212" i="130"/>
  <c r="AQ212" i="130"/>
  <c r="AT211" i="130"/>
  <c r="AS211" i="130"/>
  <c r="AR211" i="130"/>
  <c r="AQ211" i="130"/>
  <c r="AT210" i="130"/>
  <c r="AS210" i="130"/>
  <c r="AR210" i="130"/>
  <c r="AQ210" i="130"/>
  <c r="AT209" i="130"/>
  <c r="AS209" i="130"/>
  <c r="AR209" i="130"/>
  <c r="AQ209" i="130"/>
  <c r="AT208" i="130"/>
  <c r="AS208" i="130"/>
  <c r="AR208" i="130"/>
  <c r="AQ208" i="130"/>
  <c r="AT207" i="130"/>
  <c r="AS207" i="130"/>
  <c r="AR207" i="130"/>
  <c r="AQ207" i="130"/>
  <c r="AT206" i="130"/>
  <c r="AS206" i="130"/>
  <c r="AR206" i="130"/>
  <c r="AQ206" i="130"/>
  <c r="AT205" i="130"/>
  <c r="AS205" i="130"/>
  <c r="AR205" i="130"/>
  <c r="AQ205" i="130"/>
  <c r="AT204" i="130"/>
  <c r="AS204" i="130"/>
  <c r="AR204" i="130"/>
  <c r="AQ204" i="130"/>
  <c r="AT203" i="130"/>
  <c r="AS203" i="130"/>
  <c r="AR203" i="130"/>
  <c r="AQ203" i="130"/>
  <c r="AT202" i="130"/>
  <c r="AS202" i="130"/>
  <c r="AR202" i="130"/>
  <c r="AQ202" i="130"/>
  <c r="AT201" i="130"/>
  <c r="AS201" i="130"/>
  <c r="AR201" i="130"/>
  <c r="AQ201" i="130"/>
  <c r="AT200" i="130"/>
  <c r="AS200" i="130"/>
  <c r="AR200" i="130"/>
  <c r="AQ200" i="130"/>
  <c r="AT199" i="130"/>
  <c r="AS199" i="130"/>
  <c r="AR199" i="130"/>
  <c r="AQ199" i="130"/>
  <c r="AT198" i="130"/>
  <c r="AS198" i="130"/>
  <c r="AR198" i="130"/>
  <c r="AQ198" i="130"/>
  <c r="AT197" i="130"/>
  <c r="AS197" i="130"/>
  <c r="AR197" i="130"/>
  <c r="AQ197" i="130"/>
  <c r="AT196" i="130"/>
  <c r="AS196" i="130"/>
  <c r="AR196" i="130"/>
  <c r="AQ196" i="130"/>
  <c r="AT195" i="130"/>
  <c r="AS195" i="130"/>
  <c r="AR195" i="130"/>
  <c r="AQ195" i="130"/>
  <c r="AT194" i="130"/>
  <c r="AS194" i="130"/>
  <c r="AR194" i="130"/>
  <c r="AQ194" i="130"/>
  <c r="AT193" i="130"/>
  <c r="AS193" i="130"/>
  <c r="AR193" i="130"/>
  <c r="AQ193" i="130"/>
  <c r="AT192" i="130"/>
  <c r="AS192" i="130"/>
  <c r="AR192" i="130"/>
  <c r="AQ192" i="130"/>
  <c r="AT191" i="130"/>
  <c r="AS191" i="130"/>
  <c r="AR191" i="130"/>
  <c r="AQ191" i="130"/>
  <c r="AT190" i="130"/>
  <c r="AS190" i="130"/>
  <c r="AR190" i="130"/>
  <c r="AQ190" i="130"/>
  <c r="AT189" i="130"/>
  <c r="AS189" i="130"/>
  <c r="AR189" i="130"/>
  <c r="AQ189" i="130"/>
  <c r="AT188" i="130"/>
  <c r="AS188" i="130"/>
  <c r="AR188" i="130"/>
  <c r="AQ188" i="130"/>
  <c r="AT187" i="130"/>
  <c r="AS187" i="130"/>
  <c r="AR187" i="130"/>
  <c r="AQ187" i="130"/>
  <c r="AT186" i="130"/>
  <c r="AS186" i="130"/>
  <c r="AR186" i="130"/>
  <c r="AQ186" i="130"/>
  <c r="AT185" i="130"/>
  <c r="AS185" i="130"/>
  <c r="AR185" i="130"/>
  <c r="AQ185" i="130"/>
  <c r="AT184" i="130"/>
  <c r="AS184" i="130"/>
  <c r="AR184" i="130"/>
  <c r="AQ184" i="130"/>
  <c r="AT183" i="130"/>
  <c r="AS183" i="130"/>
  <c r="AR183" i="130"/>
  <c r="AQ183" i="130"/>
  <c r="AT182" i="130"/>
  <c r="AS182" i="130"/>
  <c r="AR182" i="130"/>
  <c r="AQ182" i="130"/>
  <c r="AT181" i="130"/>
  <c r="AS181" i="130"/>
  <c r="AR181" i="130"/>
  <c r="AQ181" i="130"/>
  <c r="AT180" i="130"/>
  <c r="AS180" i="130"/>
  <c r="AR180" i="130"/>
  <c r="AQ180" i="130"/>
  <c r="AT179" i="130"/>
  <c r="AS179" i="130"/>
  <c r="AR179" i="130"/>
  <c r="AQ179" i="130"/>
  <c r="AT178" i="130"/>
  <c r="AS178" i="130"/>
  <c r="AR178" i="130"/>
  <c r="AQ178" i="130"/>
  <c r="AT177" i="130"/>
  <c r="AS177" i="130"/>
  <c r="AR177" i="130"/>
  <c r="AQ177" i="130"/>
  <c r="AT176" i="130"/>
  <c r="AS176" i="130"/>
  <c r="AR176" i="130"/>
  <c r="AQ176" i="130"/>
  <c r="AT175" i="130"/>
  <c r="AS175" i="130"/>
  <c r="AR175" i="130"/>
  <c r="AQ175" i="130"/>
  <c r="AT174" i="130"/>
  <c r="AS174" i="130"/>
  <c r="AR174" i="130"/>
  <c r="AQ174" i="130"/>
  <c r="AT173" i="130"/>
  <c r="AS173" i="130"/>
  <c r="AR173" i="130"/>
  <c r="AQ173" i="130"/>
  <c r="AT172" i="130"/>
  <c r="AS172" i="130"/>
  <c r="AR172" i="130"/>
  <c r="AQ172" i="130"/>
  <c r="AT171" i="130"/>
  <c r="AS171" i="130"/>
  <c r="AR171" i="130"/>
  <c r="AQ171" i="130"/>
  <c r="AT170" i="130"/>
  <c r="AS170" i="130"/>
  <c r="AR170" i="130"/>
  <c r="AQ170" i="130"/>
  <c r="AT169" i="130"/>
  <c r="AS169" i="130"/>
  <c r="AR169" i="130"/>
  <c r="AQ169" i="130"/>
  <c r="AT168" i="130"/>
  <c r="AS168" i="130"/>
  <c r="AR168" i="130"/>
  <c r="AQ168" i="130"/>
  <c r="AT167" i="130"/>
  <c r="AS167" i="130"/>
  <c r="AR167" i="130"/>
  <c r="AQ167" i="130"/>
  <c r="AT166" i="130"/>
  <c r="AS166" i="130"/>
  <c r="AR166" i="130"/>
  <c r="AQ166" i="130"/>
  <c r="AT165" i="130"/>
  <c r="AS165" i="130"/>
  <c r="AR165" i="130"/>
  <c r="AQ165" i="130"/>
  <c r="AT164" i="130"/>
  <c r="AS164" i="130"/>
  <c r="AR164" i="130"/>
  <c r="AQ164" i="130"/>
  <c r="AT163" i="130"/>
  <c r="AS163" i="130"/>
  <c r="AR163" i="130"/>
  <c r="AQ163" i="130"/>
  <c r="AT162" i="130"/>
  <c r="AS162" i="130"/>
  <c r="AR162" i="130"/>
  <c r="AQ162" i="130"/>
  <c r="AT161" i="130"/>
  <c r="AS161" i="130"/>
  <c r="AR161" i="130"/>
  <c r="AQ161" i="130"/>
  <c r="AT160" i="130"/>
  <c r="AS160" i="130"/>
  <c r="AR160" i="130"/>
  <c r="AQ160" i="130"/>
  <c r="AT159" i="130"/>
  <c r="AS159" i="130"/>
  <c r="AR159" i="130"/>
  <c r="AQ159" i="130"/>
  <c r="AT158" i="130"/>
  <c r="AS158" i="130"/>
  <c r="AR158" i="130"/>
  <c r="AQ158" i="130"/>
  <c r="AT157" i="130"/>
  <c r="AS157" i="130"/>
  <c r="AR157" i="130"/>
  <c r="AQ157" i="130"/>
  <c r="AT156" i="130"/>
  <c r="AS156" i="130"/>
  <c r="AR156" i="130"/>
  <c r="AQ156" i="130"/>
  <c r="AT155" i="130"/>
  <c r="AS155" i="130"/>
  <c r="AR155" i="130"/>
  <c r="AQ155" i="130"/>
  <c r="AT154" i="130"/>
  <c r="AS154" i="130"/>
  <c r="AR154" i="130"/>
  <c r="AQ154" i="130"/>
  <c r="AT153" i="130"/>
  <c r="AS153" i="130"/>
  <c r="AR153" i="130"/>
  <c r="AQ153" i="130"/>
  <c r="AT152" i="130"/>
  <c r="AS152" i="130"/>
  <c r="AR152" i="130"/>
  <c r="AQ152" i="130"/>
  <c r="AT151" i="130"/>
  <c r="AS151" i="130"/>
  <c r="AR151" i="130"/>
  <c r="AQ151" i="130"/>
  <c r="AT150" i="130"/>
  <c r="AS150" i="130"/>
  <c r="AR150" i="130"/>
  <c r="AQ150" i="130"/>
  <c r="AT149" i="130"/>
  <c r="AS149" i="130"/>
  <c r="AR149" i="130"/>
  <c r="AQ149" i="130"/>
  <c r="AT148" i="130"/>
  <c r="AS148" i="130"/>
  <c r="AR148" i="130"/>
  <c r="AQ148" i="130"/>
  <c r="AT147" i="130"/>
  <c r="AS147" i="130"/>
  <c r="AR147" i="130"/>
  <c r="AQ147" i="130"/>
  <c r="AT146" i="130"/>
  <c r="AS146" i="130"/>
  <c r="AR146" i="130"/>
  <c r="AQ146" i="130"/>
  <c r="AT145" i="130"/>
  <c r="AS145" i="130"/>
  <c r="AR145" i="130"/>
  <c r="AQ145" i="130"/>
  <c r="AT144" i="130"/>
  <c r="AS144" i="130"/>
  <c r="AR144" i="130"/>
  <c r="AQ144" i="130"/>
  <c r="AT143" i="130"/>
  <c r="AS143" i="130"/>
  <c r="AR143" i="130"/>
  <c r="AQ143" i="130"/>
  <c r="AT142" i="130"/>
  <c r="AS142" i="130"/>
  <c r="AR142" i="130"/>
  <c r="AQ142" i="130"/>
  <c r="AT141" i="130"/>
  <c r="AS141" i="130"/>
  <c r="AR141" i="130"/>
  <c r="AQ141" i="130"/>
  <c r="AT140" i="130"/>
  <c r="AS140" i="130"/>
  <c r="AR140" i="130"/>
  <c r="AQ140" i="130"/>
  <c r="AT139" i="130"/>
  <c r="AS139" i="130"/>
  <c r="AR139" i="130"/>
  <c r="AQ139" i="130"/>
  <c r="AT138" i="130"/>
  <c r="AS138" i="130"/>
  <c r="AR138" i="130"/>
  <c r="AQ138" i="130"/>
  <c r="AT137" i="130"/>
  <c r="AS137" i="130"/>
  <c r="AR137" i="130"/>
  <c r="AQ137" i="130"/>
  <c r="AT136" i="130"/>
  <c r="AS136" i="130"/>
  <c r="AR136" i="130"/>
  <c r="AQ136" i="130"/>
  <c r="AT135" i="130"/>
  <c r="AS135" i="130"/>
  <c r="AR135" i="130"/>
  <c r="AQ135" i="130"/>
  <c r="AT134" i="130"/>
  <c r="AS134" i="130"/>
  <c r="AR134" i="130"/>
  <c r="AQ134" i="130"/>
  <c r="AT133" i="130"/>
  <c r="AS133" i="130"/>
  <c r="AR133" i="130"/>
  <c r="AQ133" i="130"/>
  <c r="AT132" i="130"/>
  <c r="AS132" i="130"/>
  <c r="AR132" i="130"/>
  <c r="AQ132" i="130"/>
  <c r="AT131" i="130"/>
  <c r="AS131" i="130"/>
  <c r="AR131" i="130"/>
  <c r="AQ131" i="130"/>
  <c r="AT130" i="130"/>
  <c r="AS130" i="130"/>
  <c r="AR130" i="130"/>
  <c r="AQ130" i="130"/>
  <c r="AT129" i="130"/>
  <c r="AS129" i="130"/>
  <c r="AR129" i="130"/>
  <c r="AQ129" i="130"/>
  <c r="AT128" i="130"/>
  <c r="AS128" i="130"/>
  <c r="AR128" i="130"/>
  <c r="AQ128" i="130"/>
  <c r="AT127" i="130"/>
  <c r="AS127" i="130"/>
  <c r="AR127" i="130"/>
  <c r="AQ127" i="130"/>
  <c r="AT126" i="130"/>
  <c r="AS126" i="130"/>
  <c r="AR126" i="130"/>
  <c r="AQ126" i="130"/>
  <c r="AT125" i="130"/>
  <c r="AS125" i="130"/>
  <c r="AR125" i="130"/>
  <c r="AQ125" i="130"/>
  <c r="AT124" i="130"/>
  <c r="AS124" i="130"/>
  <c r="AR124" i="130"/>
  <c r="AQ124" i="130"/>
  <c r="AT123" i="130"/>
  <c r="AS123" i="130"/>
  <c r="AR123" i="130"/>
  <c r="AQ123" i="130"/>
  <c r="AT122" i="130"/>
  <c r="AS122" i="130"/>
  <c r="AR122" i="130"/>
  <c r="AQ122" i="130"/>
  <c r="AT121" i="130"/>
  <c r="AS121" i="130"/>
  <c r="AR121" i="130"/>
  <c r="AQ121" i="130"/>
  <c r="AT120" i="130"/>
  <c r="AS120" i="130"/>
  <c r="AR120" i="130"/>
  <c r="AQ120" i="130"/>
  <c r="AT119" i="130"/>
  <c r="AS119" i="130"/>
  <c r="AR119" i="130"/>
  <c r="AQ119" i="130"/>
  <c r="AT118" i="130"/>
  <c r="AS118" i="130"/>
  <c r="AR118" i="130"/>
  <c r="AQ118" i="130"/>
  <c r="AT117" i="130"/>
  <c r="AS117" i="130"/>
  <c r="AR117" i="130"/>
  <c r="AQ117" i="130"/>
  <c r="AT116" i="130"/>
  <c r="AS116" i="130"/>
  <c r="AR116" i="130"/>
  <c r="AQ116" i="130"/>
  <c r="AT115" i="130"/>
  <c r="AS115" i="130"/>
  <c r="AR115" i="130"/>
  <c r="AQ115" i="130"/>
  <c r="AT114" i="130"/>
  <c r="AS114" i="130"/>
  <c r="AR114" i="130"/>
  <c r="AQ114" i="130"/>
  <c r="AT113" i="130"/>
  <c r="AS113" i="130"/>
  <c r="AR113" i="130"/>
  <c r="AQ113" i="130"/>
  <c r="AT112" i="130"/>
  <c r="AS112" i="130"/>
  <c r="AR112" i="130"/>
  <c r="AQ112" i="130"/>
  <c r="AT111" i="130"/>
  <c r="AS111" i="130"/>
  <c r="AR111" i="130"/>
  <c r="AQ111" i="130"/>
  <c r="AT110" i="130"/>
  <c r="AS110" i="130"/>
  <c r="AR110" i="130"/>
  <c r="AQ110" i="130"/>
  <c r="AT109" i="130"/>
  <c r="AS109" i="130"/>
  <c r="AR109" i="130"/>
  <c r="AQ109" i="130"/>
  <c r="AT108" i="130"/>
  <c r="AS108" i="130"/>
  <c r="AR108" i="130"/>
  <c r="AQ108" i="130"/>
  <c r="AT107" i="130"/>
  <c r="AS107" i="130"/>
  <c r="AR107" i="130"/>
  <c r="AQ107" i="130"/>
  <c r="AT106" i="130"/>
  <c r="AS106" i="130"/>
  <c r="AR106" i="130"/>
  <c r="AQ106" i="130"/>
  <c r="AT105" i="130"/>
  <c r="AS105" i="130"/>
  <c r="AR105" i="130"/>
  <c r="AQ105" i="130"/>
  <c r="AT104" i="130"/>
  <c r="AS104" i="130"/>
  <c r="AR104" i="130"/>
  <c r="AQ104" i="130"/>
  <c r="AT103" i="130"/>
  <c r="AS103" i="130"/>
  <c r="AR103" i="130"/>
  <c r="AQ103" i="130"/>
  <c r="AT102" i="130"/>
  <c r="AS102" i="130"/>
  <c r="AR102" i="130"/>
  <c r="AQ102" i="130"/>
  <c r="AT101" i="130"/>
  <c r="AS101" i="130"/>
  <c r="AR101" i="130"/>
  <c r="AQ101" i="130"/>
  <c r="AT100" i="130"/>
  <c r="AS100" i="130"/>
  <c r="AR100" i="130"/>
  <c r="AQ100" i="130"/>
  <c r="AT99" i="130"/>
  <c r="AS99" i="130"/>
  <c r="AR99" i="130"/>
  <c r="AQ99" i="130"/>
  <c r="AT98" i="130"/>
  <c r="AS98" i="130"/>
  <c r="AR98" i="130"/>
  <c r="AQ98" i="130"/>
  <c r="AT97" i="130"/>
  <c r="AS97" i="130"/>
  <c r="AR97" i="130"/>
  <c r="AQ97" i="130"/>
  <c r="AT96" i="130"/>
  <c r="AS96" i="130"/>
  <c r="AR96" i="130"/>
  <c r="AQ96" i="130"/>
  <c r="AT95" i="130"/>
  <c r="AS95" i="130"/>
  <c r="AR95" i="130"/>
  <c r="AQ95" i="130"/>
  <c r="AT94" i="130"/>
  <c r="AS94" i="130"/>
  <c r="AR94" i="130"/>
  <c r="AQ94" i="130"/>
  <c r="AT93" i="130"/>
  <c r="AS93" i="130"/>
  <c r="AR93" i="130"/>
  <c r="AQ93" i="130"/>
  <c r="AT92" i="130"/>
  <c r="AS92" i="130"/>
  <c r="AR92" i="130"/>
  <c r="AQ92" i="130"/>
  <c r="AT91" i="130"/>
  <c r="AS91" i="130"/>
  <c r="AR91" i="130"/>
  <c r="AQ91" i="130"/>
  <c r="AT90" i="130"/>
  <c r="AS90" i="130"/>
  <c r="AR90" i="130"/>
  <c r="AQ90" i="130"/>
  <c r="AT89" i="130"/>
  <c r="AS89" i="130"/>
  <c r="AR89" i="130"/>
  <c r="AQ89" i="130"/>
  <c r="AT88" i="130"/>
  <c r="AS88" i="130"/>
  <c r="AR88" i="130"/>
  <c r="AQ88" i="130"/>
  <c r="AT87" i="130"/>
  <c r="AS87" i="130"/>
  <c r="AR87" i="130"/>
  <c r="AQ87" i="130"/>
  <c r="AT86" i="130"/>
  <c r="AS86" i="130"/>
  <c r="AR86" i="130"/>
  <c r="AQ86" i="130"/>
  <c r="AT85" i="130"/>
  <c r="AS85" i="130"/>
  <c r="AR85" i="130"/>
  <c r="AQ85" i="130"/>
  <c r="AT84" i="130"/>
  <c r="AS84" i="130"/>
  <c r="AR84" i="130"/>
  <c r="AQ84" i="130"/>
  <c r="AT83" i="130"/>
  <c r="AS83" i="130"/>
  <c r="AR83" i="130"/>
  <c r="AQ83" i="130"/>
  <c r="AT82" i="130"/>
  <c r="AS82" i="130"/>
  <c r="AR82" i="130"/>
  <c r="AQ82" i="130"/>
  <c r="AT81" i="130"/>
  <c r="AS81" i="130"/>
  <c r="AR81" i="130"/>
  <c r="AQ81" i="130"/>
  <c r="AT80" i="130"/>
  <c r="AS80" i="130"/>
  <c r="AR80" i="130"/>
  <c r="AQ80" i="130"/>
  <c r="AT79" i="130"/>
  <c r="AS79" i="130"/>
  <c r="AR79" i="130"/>
  <c r="AQ79" i="130"/>
  <c r="AT78" i="130"/>
  <c r="AS78" i="130"/>
  <c r="AR78" i="130"/>
  <c r="AQ78" i="130"/>
  <c r="AT77" i="130"/>
  <c r="AS77" i="130"/>
  <c r="AR77" i="130"/>
  <c r="AQ77" i="130"/>
  <c r="AT76" i="130"/>
  <c r="AS76" i="130"/>
  <c r="AR76" i="130"/>
  <c r="AQ76" i="130"/>
  <c r="AT75" i="130"/>
  <c r="AS75" i="130"/>
  <c r="AR75" i="130"/>
  <c r="AQ75" i="130"/>
  <c r="AT74" i="130"/>
  <c r="AS74" i="130"/>
  <c r="AR74" i="130"/>
  <c r="AQ74" i="130"/>
  <c r="AT73" i="130"/>
  <c r="AS73" i="130"/>
  <c r="AR73" i="130"/>
  <c r="AQ73" i="130"/>
  <c r="AT72" i="130"/>
  <c r="AS72" i="130"/>
  <c r="AR72" i="130"/>
  <c r="AQ72" i="130"/>
  <c r="AT71" i="130"/>
  <c r="AS71" i="130"/>
  <c r="AR71" i="130"/>
  <c r="AQ71" i="130"/>
  <c r="AT70" i="130"/>
  <c r="AS70" i="130"/>
  <c r="AR70" i="130"/>
  <c r="AQ70" i="130"/>
  <c r="AT69" i="130"/>
  <c r="AS69" i="130"/>
  <c r="AR69" i="130"/>
  <c r="AQ69" i="130"/>
  <c r="AT68" i="130"/>
  <c r="AS68" i="130"/>
  <c r="AR68" i="130"/>
  <c r="AQ68" i="130"/>
  <c r="AT67" i="130"/>
  <c r="AS67" i="130"/>
  <c r="AR67" i="130"/>
  <c r="AQ67" i="130"/>
  <c r="AT66" i="130"/>
  <c r="AS66" i="130"/>
  <c r="AR66" i="130"/>
  <c r="AQ66" i="130"/>
  <c r="AT65" i="130"/>
  <c r="AS65" i="130"/>
  <c r="AR65" i="130"/>
  <c r="AQ65" i="130"/>
  <c r="AT64" i="130"/>
  <c r="AS64" i="130"/>
  <c r="AR64" i="130"/>
  <c r="AQ64" i="130"/>
  <c r="AT63" i="130"/>
  <c r="AS63" i="130"/>
  <c r="AR63" i="130"/>
  <c r="AQ63" i="130"/>
  <c r="AT62" i="130"/>
  <c r="AS62" i="130"/>
  <c r="AR62" i="130"/>
  <c r="AQ62" i="130"/>
  <c r="AT61" i="130"/>
  <c r="AS61" i="130"/>
  <c r="AR61" i="130"/>
  <c r="AQ61" i="130"/>
  <c r="AT60" i="130"/>
  <c r="AS60" i="130"/>
  <c r="AR60" i="130"/>
  <c r="AQ60" i="130"/>
  <c r="AT59" i="130"/>
  <c r="AS59" i="130"/>
  <c r="AR59" i="130"/>
  <c r="AQ59" i="130"/>
  <c r="AT58" i="130"/>
  <c r="AS58" i="130"/>
  <c r="AR58" i="130"/>
  <c r="AQ58" i="130"/>
  <c r="AT57" i="130"/>
  <c r="AS57" i="130"/>
  <c r="AR57" i="130"/>
  <c r="AQ57" i="130"/>
  <c r="AT56" i="130"/>
  <c r="AS56" i="130"/>
  <c r="AR56" i="130"/>
  <c r="AQ56" i="130"/>
  <c r="AT55" i="130"/>
  <c r="AS55" i="130"/>
  <c r="AR55" i="130"/>
  <c r="AQ55" i="130"/>
  <c r="AT54" i="130"/>
  <c r="AS54" i="130"/>
  <c r="AR54" i="130"/>
  <c r="AQ54" i="130"/>
  <c r="AT53" i="130"/>
  <c r="AS53" i="130"/>
  <c r="AR53" i="130"/>
  <c r="AQ53" i="130"/>
  <c r="AT52" i="130"/>
  <c r="AS52" i="130"/>
  <c r="AR52" i="130"/>
  <c r="AQ52" i="130"/>
  <c r="AT51" i="130"/>
  <c r="AS51" i="130"/>
  <c r="AR51" i="130"/>
  <c r="AQ51" i="130"/>
  <c r="AT50" i="130"/>
  <c r="AS50" i="130"/>
  <c r="AR50" i="130"/>
  <c r="AQ50" i="130"/>
  <c r="AT49" i="130"/>
  <c r="AS49" i="130"/>
  <c r="AR49" i="130"/>
  <c r="AQ49" i="130"/>
  <c r="AT48" i="130"/>
  <c r="AS48" i="130"/>
  <c r="AR48" i="130"/>
  <c r="AQ48" i="130"/>
  <c r="AT47" i="130"/>
  <c r="AS47" i="130"/>
  <c r="AR47" i="130"/>
  <c r="AQ47" i="130"/>
  <c r="AT46" i="130"/>
  <c r="AS46" i="130"/>
  <c r="AR46" i="130"/>
  <c r="AQ46" i="130"/>
  <c r="AT45" i="130"/>
  <c r="AS45" i="130"/>
  <c r="AR45" i="130"/>
  <c r="AQ45" i="130"/>
  <c r="AT44" i="130"/>
  <c r="AS44" i="130"/>
  <c r="AR44" i="130"/>
  <c r="AQ44" i="130"/>
  <c r="AT43" i="130"/>
  <c r="AS43" i="130"/>
  <c r="AR43" i="130"/>
  <c r="AQ43" i="130"/>
  <c r="AT42" i="130"/>
  <c r="AS42" i="130"/>
  <c r="AR42" i="130"/>
  <c r="AQ42" i="130"/>
  <c r="AT41" i="130"/>
  <c r="AS41" i="130"/>
  <c r="AR41" i="130"/>
  <c r="AQ41" i="130"/>
  <c r="AT40" i="130"/>
  <c r="AS40" i="130"/>
  <c r="AR40" i="130"/>
  <c r="AQ40" i="130"/>
  <c r="AT39" i="130"/>
  <c r="AS39" i="130"/>
  <c r="AR39" i="130"/>
  <c r="AQ39" i="130"/>
  <c r="AT38" i="130"/>
  <c r="AS38" i="130"/>
  <c r="AR38" i="130"/>
  <c r="AQ38" i="130"/>
  <c r="AT37" i="130"/>
  <c r="AS37" i="130"/>
  <c r="AR37" i="130"/>
  <c r="AQ37" i="130"/>
  <c r="AT36" i="130"/>
  <c r="AS36" i="130"/>
  <c r="AR36" i="130"/>
  <c r="AQ36" i="130"/>
  <c r="AT35" i="130"/>
  <c r="AS35" i="130"/>
  <c r="AR35" i="130"/>
  <c r="AQ35" i="130"/>
  <c r="AT34" i="130"/>
  <c r="AS34" i="130"/>
  <c r="AR34" i="130"/>
  <c r="AQ34" i="130"/>
  <c r="AT33" i="130"/>
  <c r="AS33" i="130"/>
  <c r="AR33" i="130"/>
  <c r="AQ33" i="130"/>
  <c r="AT32" i="130"/>
  <c r="AS32" i="130"/>
  <c r="AR32" i="130"/>
  <c r="AQ32" i="130"/>
  <c r="AT31" i="130"/>
  <c r="AS31" i="130"/>
  <c r="AR31" i="130"/>
  <c r="AQ31" i="130"/>
  <c r="AT30" i="130"/>
  <c r="AS30" i="130"/>
  <c r="AR30" i="130"/>
  <c r="AQ30" i="130"/>
  <c r="AT29" i="130"/>
  <c r="AS29" i="130"/>
  <c r="AR29" i="130"/>
  <c r="AQ29" i="130"/>
  <c r="AT28" i="130"/>
  <c r="AS28" i="130"/>
  <c r="AR28" i="130"/>
  <c r="AQ28" i="130"/>
  <c r="AT27" i="130"/>
  <c r="AS27" i="130"/>
  <c r="AR27" i="130"/>
  <c r="AQ27" i="130"/>
  <c r="AT26" i="130"/>
  <c r="AS26" i="130"/>
  <c r="AR26" i="130"/>
  <c r="AQ26" i="130"/>
  <c r="AT25" i="130"/>
  <c r="AS25" i="130"/>
  <c r="AR25" i="130"/>
  <c r="AQ25" i="130"/>
  <c r="AT24" i="130"/>
  <c r="AS24" i="130"/>
  <c r="AR24" i="130"/>
  <c r="AQ24" i="130"/>
  <c r="AT23" i="130"/>
  <c r="AS23" i="130"/>
  <c r="AR23" i="130"/>
  <c r="AQ23" i="130"/>
  <c r="AT22" i="130"/>
  <c r="AS22" i="130"/>
  <c r="AR22" i="130"/>
  <c r="AQ22" i="130"/>
  <c r="AT21" i="130"/>
  <c r="AS21" i="130"/>
  <c r="AR21" i="130"/>
  <c r="AQ21" i="130"/>
  <c r="AT20" i="130"/>
  <c r="AS20" i="130"/>
  <c r="AR20" i="130"/>
  <c r="AQ20" i="130"/>
  <c r="AT19" i="130"/>
  <c r="AS19" i="130"/>
  <c r="AR19" i="130"/>
  <c r="AQ19" i="130"/>
  <c r="AT18" i="130"/>
  <c r="AS18" i="130"/>
  <c r="AR18" i="130"/>
  <c r="AQ18" i="130"/>
  <c r="AT17" i="130"/>
  <c r="AS17" i="130"/>
  <c r="AR17" i="130"/>
  <c r="AQ17" i="130"/>
  <c r="AT16" i="130"/>
  <c r="AS16" i="130"/>
  <c r="AR16" i="130"/>
  <c r="AQ16" i="130"/>
  <c r="AT15" i="130"/>
  <c r="AS15" i="130"/>
  <c r="AR15" i="130"/>
  <c r="AQ15" i="130"/>
  <c r="AT14" i="130"/>
  <c r="AS14" i="130"/>
  <c r="AR14" i="130"/>
  <c r="AQ14" i="130"/>
  <c r="AT13" i="130"/>
  <c r="AS13" i="130"/>
  <c r="AR13" i="130"/>
  <c r="AQ13" i="130"/>
  <c r="AT12" i="130"/>
  <c r="AS12" i="130"/>
  <c r="AR12" i="130"/>
  <c r="AQ12" i="130"/>
  <c r="AT11" i="130"/>
  <c r="AS11" i="130"/>
  <c r="AR11" i="130"/>
  <c r="AQ11" i="130"/>
  <c r="AT10" i="130"/>
  <c r="AS10" i="130"/>
  <c r="AR10" i="130"/>
  <c r="AQ10" i="130"/>
  <c r="AT9" i="130"/>
  <c r="AS9" i="130"/>
  <c r="AR9" i="130"/>
  <c r="AQ9" i="130"/>
  <c r="AT8" i="130"/>
  <c r="AS8" i="130"/>
  <c r="AR8" i="130"/>
  <c r="AT217" i="124"/>
  <c r="AS217" i="124"/>
  <c r="AR217" i="124"/>
  <c r="AQ217" i="124"/>
  <c r="AT216" i="124"/>
  <c r="AS216" i="124"/>
  <c r="AR216" i="124"/>
  <c r="AQ216" i="124"/>
  <c r="AT215" i="124"/>
  <c r="AS215" i="124"/>
  <c r="AR215" i="124"/>
  <c r="AQ215" i="124"/>
  <c r="AT214" i="124"/>
  <c r="AS214" i="124"/>
  <c r="AR214" i="124"/>
  <c r="AQ214" i="124"/>
  <c r="AT213" i="124"/>
  <c r="AS213" i="124"/>
  <c r="AR213" i="124"/>
  <c r="AQ213" i="124"/>
  <c r="AT212" i="124"/>
  <c r="AS212" i="124"/>
  <c r="AR212" i="124"/>
  <c r="AQ212" i="124"/>
  <c r="AT211" i="124"/>
  <c r="AS211" i="124"/>
  <c r="AR211" i="124"/>
  <c r="AQ211" i="124"/>
  <c r="AT210" i="124"/>
  <c r="AS210" i="124"/>
  <c r="AR210" i="124"/>
  <c r="AQ210" i="124"/>
  <c r="AT209" i="124"/>
  <c r="AS209" i="124"/>
  <c r="AR209" i="124"/>
  <c r="AQ209" i="124"/>
  <c r="AT208" i="124"/>
  <c r="AS208" i="124"/>
  <c r="AR208" i="124"/>
  <c r="AQ208" i="124"/>
  <c r="AT207" i="124"/>
  <c r="AS207" i="124"/>
  <c r="AR207" i="124"/>
  <c r="AQ207" i="124"/>
  <c r="AT206" i="124"/>
  <c r="AS206" i="124"/>
  <c r="AR206" i="124"/>
  <c r="AQ206" i="124"/>
  <c r="AT205" i="124"/>
  <c r="AS205" i="124"/>
  <c r="AR205" i="124"/>
  <c r="AQ205" i="124"/>
  <c r="AT204" i="124"/>
  <c r="AS204" i="124"/>
  <c r="AR204" i="124"/>
  <c r="AQ204" i="124"/>
  <c r="AT203" i="124"/>
  <c r="AS203" i="124"/>
  <c r="AR203" i="124"/>
  <c r="AQ203" i="124"/>
  <c r="AT202" i="124"/>
  <c r="AS202" i="124"/>
  <c r="AR202" i="124"/>
  <c r="AQ202" i="124"/>
  <c r="AT201" i="124"/>
  <c r="AS201" i="124"/>
  <c r="AR201" i="124"/>
  <c r="AQ201" i="124"/>
  <c r="AT200" i="124"/>
  <c r="AS200" i="124"/>
  <c r="AR200" i="124"/>
  <c r="AQ200" i="124"/>
  <c r="AT199" i="124"/>
  <c r="AS199" i="124"/>
  <c r="AR199" i="124"/>
  <c r="AQ199" i="124"/>
  <c r="AT198" i="124"/>
  <c r="AS198" i="124"/>
  <c r="AR198" i="124"/>
  <c r="AQ198" i="124"/>
  <c r="AT197" i="124"/>
  <c r="AS197" i="124"/>
  <c r="AR197" i="124"/>
  <c r="AQ197" i="124"/>
  <c r="AT196" i="124"/>
  <c r="AS196" i="124"/>
  <c r="AR196" i="124"/>
  <c r="AQ196" i="124"/>
  <c r="AT195" i="124"/>
  <c r="AS195" i="124"/>
  <c r="AR195" i="124"/>
  <c r="AQ195" i="124"/>
  <c r="AT194" i="124"/>
  <c r="AS194" i="124"/>
  <c r="AR194" i="124"/>
  <c r="AQ194" i="124"/>
  <c r="AT193" i="124"/>
  <c r="AS193" i="124"/>
  <c r="AR193" i="124"/>
  <c r="AQ193" i="124"/>
  <c r="AT192" i="124"/>
  <c r="AS192" i="124"/>
  <c r="AR192" i="124"/>
  <c r="AQ192" i="124"/>
  <c r="AT191" i="124"/>
  <c r="AS191" i="124"/>
  <c r="AR191" i="124"/>
  <c r="AQ191" i="124"/>
  <c r="AT190" i="124"/>
  <c r="AS190" i="124"/>
  <c r="AR190" i="124"/>
  <c r="AQ190" i="124"/>
  <c r="AT189" i="124"/>
  <c r="AS189" i="124"/>
  <c r="AR189" i="124"/>
  <c r="AQ189" i="124"/>
  <c r="AT188" i="124"/>
  <c r="AS188" i="124"/>
  <c r="AR188" i="124"/>
  <c r="AQ188" i="124"/>
  <c r="AT187" i="124"/>
  <c r="AS187" i="124"/>
  <c r="AR187" i="124"/>
  <c r="AQ187" i="124"/>
  <c r="AT186" i="124"/>
  <c r="AS186" i="124"/>
  <c r="AR186" i="124"/>
  <c r="AQ186" i="124"/>
  <c r="AT185" i="124"/>
  <c r="AS185" i="124"/>
  <c r="AR185" i="124"/>
  <c r="AQ185" i="124"/>
  <c r="AT184" i="124"/>
  <c r="AS184" i="124"/>
  <c r="AR184" i="124"/>
  <c r="AQ184" i="124"/>
  <c r="AT183" i="124"/>
  <c r="AS183" i="124"/>
  <c r="AR183" i="124"/>
  <c r="AQ183" i="124"/>
  <c r="AT182" i="124"/>
  <c r="AS182" i="124"/>
  <c r="AR182" i="124"/>
  <c r="AQ182" i="124"/>
  <c r="AT181" i="124"/>
  <c r="AS181" i="124"/>
  <c r="AR181" i="124"/>
  <c r="AQ181" i="124"/>
  <c r="AT180" i="124"/>
  <c r="AS180" i="124"/>
  <c r="AR180" i="124"/>
  <c r="AQ180" i="124"/>
  <c r="AT179" i="124"/>
  <c r="AS179" i="124"/>
  <c r="AR179" i="124"/>
  <c r="AQ179" i="124"/>
  <c r="AT178" i="124"/>
  <c r="AS178" i="124"/>
  <c r="AR178" i="124"/>
  <c r="AQ178" i="124"/>
  <c r="AT177" i="124"/>
  <c r="AS177" i="124"/>
  <c r="AR177" i="124"/>
  <c r="AQ177" i="124"/>
  <c r="AT176" i="124"/>
  <c r="AS176" i="124"/>
  <c r="AR176" i="124"/>
  <c r="AQ176" i="124"/>
  <c r="AT175" i="124"/>
  <c r="AS175" i="124"/>
  <c r="AR175" i="124"/>
  <c r="AQ175" i="124"/>
  <c r="AT174" i="124"/>
  <c r="AS174" i="124"/>
  <c r="AR174" i="124"/>
  <c r="AQ174" i="124"/>
  <c r="AT173" i="124"/>
  <c r="AS173" i="124"/>
  <c r="AR173" i="124"/>
  <c r="AQ173" i="124"/>
  <c r="AT172" i="124"/>
  <c r="AS172" i="124"/>
  <c r="AR172" i="124"/>
  <c r="AQ172" i="124"/>
  <c r="AT171" i="124"/>
  <c r="AS171" i="124"/>
  <c r="AR171" i="124"/>
  <c r="AQ171" i="124"/>
  <c r="AT170" i="124"/>
  <c r="AS170" i="124"/>
  <c r="AR170" i="124"/>
  <c r="AQ170" i="124"/>
  <c r="AT169" i="124"/>
  <c r="AS169" i="124"/>
  <c r="AR169" i="124"/>
  <c r="AQ169" i="124"/>
  <c r="AT168" i="124"/>
  <c r="AS168" i="124"/>
  <c r="AR168" i="124"/>
  <c r="AQ168" i="124"/>
  <c r="AT167" i="124"/>
  <c r="AS167" i="124"/>
  <c r="AR167" i="124"/>
  <c r="AQ167" i="124"/>
  <c r="AT166" i="124"/>
  <c r="AS166" i="124"/>
  <c r="AR166" i="124"/>
  <c r="AQ166" i="124"/>
  <c r="AT165" i="124"/>
  <c r="AS165" i="124"/>
  <c r="AR165" i="124"/>
  <c r="AQ165" i="124"/>
  <c r="AT164" i="124"/>
  <c r="AS164" i="124"/>
  <c r="AR164" i="124"/>
  <c r="AQ164" i="124"/>
  <c r="AT163" i="124"/>
  <c r="AS163" i="124"/>
  <c r="AR163" i="124"/>
  <c r="AQ163" i="124"/>
  <c r="AT162" i="124"/>
  <c r="AS162" i="124"/>
  <c r="AR162" i="124"/>
  <c r="AQ162" i="124"/>
  <c r="AT161" i="124"/>
  <c r="AS161" i="124"/>
  <c r="AR161" i="124"/>
  <c r="AQ161" i="124"/>
  <c r="AT160" i="124"/>
  <c r="AS160" i="124"/>
  <c r="AR160" i="124"/>
  <c r="AQ160" i="124"/>
  <c r="AT159" i="124"/>
  <c r="AS159" i="124"/>
  <c r="AR159" i="124"/>
  <c r="AQ159" i="124"/>
  <c r="AT158" i="124"/>
  <c r="AS158" i="124"/>
  <c r="AR158" i="124"/>
  <c r="AQ158" i="124"/>
  <c r="AT157" i="124"/>
  <c r="AS157" i="124"/>
  <c r="AR157" i="124"/>
  <c r="AQ157" i="124"/>
  <c r="AT156" i="124"/>
  <c r="AS156" i="124"/>
  <c r="AR156" i="124"/>
  <c r="AQ156" i="124"/>
  <c r="AT155" i="124"/>
  <c r="AS155" i="124"/>
  <c r="AR155" i="124"/>
  <c r="AQ155" i="124"/>
  <c r="AT154" i="124"/>
  <c r="AS154" i="124"/>
  <c r="AR154" i="124"/>
  <c r="AQ154" i="124"/>
  <c r="AT153" i="124"/>
  <c r="AS153" i="124"/>
  <c r="AR153" i="124"/>
  <c r="AQ153" i="124"/>
  <c r="AT152" i="124"/>
  <c r="AS152" i="124"/>
  <c r="AR152" i="124"/>
  <c r="AQ152" i="124"/>
  <c r="AT151" i="124"/>
  <c r="AS151" i="124"/>
  <c r="AR151" i="124"/>
  <c r="AQ151" i="124"/>
  <c r="AT150" i="124"/>
  <c r="AS150" i="124"/>
  <c r="AR150" i="124"/>
  <c r="AQ150" i="124"/>
  <c r="AT149" i="124"/>
  <c r="AS149" i="124"/>
  <c r="AR149" i="124"/>
  <c r="AQ149" i="124"/>
  <c r="AT148" i="124"/>
  <c r="AS148" i="124"/>
  <c r="AR148" i="124"/>
  <c r="AQ148" i="124"/>
  <c r="AT147" i="124"/>
  <c r="AS147" i="124"/>
  <c r="AR147" i="124"/>
  <c r="AQ147" i="124"/>
  <c r="AT146" i="124"/>
  <c r="AS146" i="124"/>
  <c r="AR146" i="124"/>
  <c r="AQ146" i="124"/>
  <c r="AT145" i="124"/>
  <c r="AS145" i="124"/>
  <c r="AR145" i="124"/>
  <c r="AQ145" i="124"/>
  <c r="AT144" i="124"/>
  <c r="AS144" i="124"/>
  <c r="AR144" i="124"/>
  <c r="AQ144" i="124"/>
  <c r="AT143" i="124"/>
  <c r="AS143" i="124"/>
  <c r="AR143" i="124"/>
  <c r="AQ143" i="124"/>
  <c r="AT142" i="124"/>
  <c r="AS142" i="124"/>
  <c r="AR142" i="124"/>
  <c r="AQ142" i="124"/>
  <c r="AT141" i="124"/>
  <c r="AS141" i="124"/>
  <c r="AR141" i="124"/>
  <c r="AQ141" i="124"/>
  <c r="AT140" i="124"/>
  <c r="AS140" i="124"/>
  <c r="AR140" i="124"/>
  <c r="AQ140" i="124"/>
  <c r="AT139" i="124"/>
  <c r="AS139" i="124"/>
  <c r="AR139" i="124"/>
  <c r="AQ139" i="124"/>
  <c r="AT138" i="124"/>
  <c r="AS138" i="124"/>
  <c r="AR138" i="124"/>
  <c r="AQ138" i="124"/>
  <c r="AT137" i="124"/>
  <c r="AS137" i="124"/>
  <c r="AR137" i="124"/>
  <c r="AQ137" i="124"/>
  <c r="AT136" i="124"/>
  <c r="AS136" i="124"/>
  <c r="AR136" i="124"/>
  <c r="AQ136" i="124"/>
  <c r="AT135" i="124"/>
  <c r="AS135" i="124"/>
  <c r="AR135" i="124"/>
  <c r="AQ135" i="124"/>
  <c r="AT134" i="124"/>
  <c r="AS134" i="124"/>
  <c r="AR134" i="124"/>
  <c r="AQ134" i="124"/>
  <c r="AT133" i="124"/>
  <c r="AS133" i="124"/>
  <c r="AR133" i="124"/>
  <c r="AQ133" i="124"/>
  <c r="AT132" i="124"/>
  <c r="AS132" i="124"/>
  <c r="AR132" i="124"/>
  <c r="AQ132" i="124"/>
  <c r="AT131" i="124"/>
  <c r="AS131" i="124"/>
  <c r="AR131" i="124"/>
  <c r="AQ131" i="124"/>
  <c r="AT130" i="124"/>
  <c r="AS130" i="124"/>
  <c r="AR130" i="124"/>
  <c r="AQ130" i="124"/>
  <c r="AT129" i="124"/>
  <c r="AS129" i="124"/>
  <c r="AR129" i="124"/>
  <c r="AQ129" i="124"/>
  <c r="AT128" i="124"/>
  <c r="AS128" i="124"/>
  <c r="AR128" i="124"/>
  <c r="AQ128" i="124"/>
  <c r="AT127" i="124"/>
  <c r="AS127" i="124"/>
  <c r="AR127" i="124"/>
  <c r="AQ127" i="124"/>
  <c r="AT126" i="124"/>
  <c r="AS126" i="124"/>
  <c r="AR126" i="124"/>
  <c r="AQ126" i="124"/>
  <c r="AT125" i="124"/>
  <c r="AS125" i="124"/>
  <c r="AR125" i="124"/>
  <c r="AQ125" i="124"/>
  <c r="AT124" i="124"/>
  <c r="AS124" i="124"/>
  <c r="AR124" i="124"/>
  <c r="AQ124" i="124"/>
  <c r="AT123" i="124"/>
  <c r="AS123" i="124"/>
  <c r="AR123" i="124"/>
  <c r="AQ123" i="124"/>
  <c r="AT122" i="124"/>
  <c r="AS122" i="124"/>
  <c r="AR122" i="124"/>
  <c r="AQ122" i="124"/>
  <c r="AT121" i="124"/>
  <c r="AS121" i="124"/>
  <c r="AR121" i="124"/>
  <c r="AQ121" i="124"/>
  <c r="AT120" i="124"/>
  <c r="AS120" i="124"/>
  <c r="AR120" i="124"/>
  <c r="AQ120" i="124"/>
  <c r="AT119" i="124"/>
  <c r="AS119" i="124"/>
  <c r="AR119" i="124"/>
  <c r="AQ119" i="124"/>
  <c r="AT118" i="124"/>
  <c r="AS118" i="124"/>
  <c r="AR118" i="124"/>
  <c r="AQ118" i="124"/>
  <c r="AT117" i="124"/>
  <c r="AS117" i="124"/>
  <c r="AR117" i="124"/>
  <c r="AQ117" i="124"/>
  <c r="AT116" i="124"/>
  <c r="AS116" i="124"/>
  <c r="AR116" i="124"/>
  <c r="AQ116" i="124"/>
  <c r="AT115" i="124"/>
  <c r="AS115" i="124"/>
  <c r="AR115" i="124"/>
  <c r="AQ115" i="124"/>
  <c r="AT114" i="124"/>
  <c r="AS114" i="124"/>
  <c r="AR114" i="124"/>
  <c r="AQ114" i="124"/>
  <c r="AT113" i="124"/>
  <c r="AS113" i="124"/>
  <c r="AR113" i="124"/>
  <c r="AQ113" i="124"/>
  <c r="AT112" i="124"/>
  <c r="AS112" i="124"/>
  <c r="AR112" i="124"/>
  <c r="AQ112" i="124"/>
  <c r="AT111" i="124"/>
  <c r="AS111" i="124"/>
  <c r="AR111" i="124"/>
  <c r="AQ111" i="124"/>
  <c r="AT110" i="124"/>
  <c r="AS110" i="124"/>
  <c r="AR110" i="124"/>
  <c r="AQ110" i="124"/>
  <c r="AT109" i="124"/>
  <c r="AS109" i="124"/>
  <c r="AR109" i="124"/>
  <c r="AQ109" i="124"/>
  <c r="AT108" i="124"/>
  <c r="AS108" i="124"/>
  <c r="AR108" i="124"/>
  <c r="AQ108" i="124"/>
  <c r="AT107" i="124"/>
  <c r="AS107" i="124"/>
  <c r="AR107" i="124"/>
  <c r="AQ107" i="124"/>
  <c r="AT106" i="124"/>
  <c r="AS106" i="124"/>
  <c r="AR106" i="124"/>
  <c r="AQ106" i="124"/>
  <c r="AT105" i="124"/>
  <c r="AS105" i="124"/>
  <c r="AR105" i="124"/>
  <c r="AQ105" i="124"/>
  <c r="AT104" i="124"/>
  <c r="AS104" i="124"/>
  <c r="AR104" i="124"/>
  <c r="AQ104" i="124"/>
  <c r="AT103" i="124"/>
  <c r="AS103" i="124"/>
  <c r="AR103" i="124"/>
  <c r="AQ103" i="124"/>
  <c r="AT102" i="124"/>
  <c r="AS102" i="124"/>
  <c r="AR102" i="124"/>
  <c r="AQ102" i="124"/>
  <c r="AT101" i="124"/>
  <c r="AS101" i="124"/>
  <c r="AR101" i="124"/>
  <c r="AQ101" i="124"/>
  <c r="AT100" i="124"/>
  <c r="AS100" i="124"/>
  <c r="AR100" i="124"/>
  <c r="AQ100" i="124"/>
  <c r="AT99" i="124"/>
  <c r="AS99" i="124"/>
  <c r="AR99" i="124"/>
  <c r="AQ99" i="124"/>
  <c r="AT98" i="124"/>
  <c r="AS98" i="124"/>
  <c r="AR98" i="124"/>
  <c r="AQ98" i="124"/>
  <c r="AT97" i="124"/>
  <c r="AS97" i="124"/>
  <c r="AR97" i="124"/>
  <c r="AQ97" i="124"/>
  <c r="AT96" i="124"/>
  <c r="AS96" i="124"/>
  <c r="AR96" i="124"/>
  <c r="AQ96" i="124"/>
  <c r="AT95" i="124"/>
  <c r="AS95" i="124"/>
  <c r="AR95" i="124"/>
  <c r="AQ95" i="124"/>
  <c r="AT94" i="124"/>
  <c r="AS94" i="124"/>
  <c r="AR94" i="124"/>
  <c r="AQ94" i="124"/>
  <c r="AT93" i="124"/>
  <c r="AS93" i="124"/>
  <c r="AR93" i="124"/>
  <c r="AQ93" i="124"/>
  <c r="AT92" i="124"/>
  <c r="AS92" i="124"/>
  <c r="AR92" i="124"/>
  <c r="AQ92" i="124"/>
  <c r="AT91" i="124"/>
  <c r="AS91" i="124"/>
  <c r="AR91" i="124"/>
  <c r="AQ91" i="124"/>
  <c r="AT90" i="124"/>
  <c r="AS90" i="124"/>
  <c r="AR90" i="124"/>
  <c r="AQ90" i="124"/>
  <c r="AT89" i="124"/>
  <c r="AS89" i="124"/>
  <c r="AR89" i="124"/>
  <c r="AQ89" i="124"/>
  <c r="AT88" i="124"/>
  <c r="AS88" i="124"/>
  <c r="AR88" i="124"/>
  <c r="AQ88" i="124"/>
  <c r="AT87" i="124"/>
  <c r="AS87" i="124"/>
  <c r="AR87" i="124"/>
  <c r="AQ87" i="124"/>
  <c r="AT86" i="124"/>
  <c r="AS86" i="124"/>
  <c r="AR86" i="124"/>
  <c r="AQ86" i="124"/>
  <c r="AT85" i="124"/>
  <c r="AS85" i="124"/>
  <c r="AR85" i="124"/>
  <c r="AQ85" i="124"/>
  <c r="AT84" i="124"/>
  <c r="AS84" i="124"/>
  <c r="AR84" i="124"/>
  <c r="AQ84" i="124"/>
  <c r="AT83" i="124"/>
  <c r="AS83" i="124"/>
  <c r="AR83" i="124"/>
  <c r="AQ83" i="124"/>
  <c r="AT82" i="124"/>
  <c r="AS82" i="124"/>
  <c r="AR82" i="124"/>
  <c r="AQ82" i="124"/>
  <c r="AT81" i="124"/>
  <c r="AS81" i="124"/>
  <c r="AR81" i="124"/>
  <c r="AQ81" i="124"/>
  <c r="AT80" i="124"/>
  <c r="AS80" i="124"/>
  <c r="AR80" i="124"/>
  <c r="AQ80" i="124"/>
  <c r="AT79" i="124"/>
  <c r="AS79" i="124"/>
  <c r="AR79" i="124"/>
  <c r="AQ79" i="124"/>
  <c r="AT78" i="124"/>
  <c r="AS78" i="124"/>
  <c r="AR78" i="124"/>
  <c r="AQ78" i="124"/>
  <c r="AT77" i="124"/>
  <c r="AS77" i="124"/>
  <c r="AR77" i="124"/>
  <c r="AQ77" i="124"/>
  <c r="AT76" i="124"/>
  <c r="AS76" i="124"/>
  <c r="AR76" i="124"/>
  <c r="AQ76" i="124"/>
  <c r="AT75" i="124"/>
  <c r="AS75" i="124"/>
  <c r="AR75" i="124"/>
  <c r="AQ75" i="124"/>
  <c r="AT74" i="124"/>
  <c r="AS74" i="124"/>
  <c r="AR74" i="124"/>
  <c r="AQ74" i="124"/>
  <c r="AT73" i="124"/>
  <c r="AS73" i="124"/>
  <c r="AR73" i="124"/>
  <c r="AQ73" i="124"/>
  <c r="AT72" i="124"/>
  <c r="AS72" i="124"/>
  <c r="AR72" i="124"/>
  <c r="AQ72" i="124"/>
  <c r="AT71" i="124"/>
  <c r="AS71" i="124"/>
  <c r="AR71" i="124"/>
  <c r="AQ71" i="124"/>
  <c r="AT70" i="124"/>
  <c r="AS70" i="124"/>
  <c r="AR70" i="124"/>
  <c r="AQ70" i="124"/>
  <c r="AT69" i="124"/>
  <c r="AS69" i="124"/>
  <c r="AR69" i="124"/>
  <c r="AQ69" i="124"/>
  <c r="AT68" i="124"/>
  <c r="AS68" i="124"/>
  <c r="AR68" i="124"/>
  <c r="AQ68" i="124"/>
  <c r="AT67" i="124"/>
  <c r="AS67" i="124"/>
  <c r="AR67" i="124"/>
  <c r="AQ67" i="124"/>
  <c r="AT66" i="124"/>
  <c r="AS66" i="124"/>
  <c r="AR66" i="124"/>
  <c r="AQ66" i="124"/>
  <c r="AT65" i="124"/>
  <c r="AS65" i="124"/>
  <c r="AR65" i="124"/>
  <c r="AQ65" i="124"/>
  <c r="AT64" i="124"/>
  <c r="AS64" i="124"/>
  <c r="AR64" i="124"/>
  <c r="AQ64" i="124"/>
  <c r="AT63" i="124"/>
  <c r="AS63" i="124"/>
  <c r="AR63" i="124"/>
  <c r="AQ63" i="124"/>
  <c r="AT62" i="124"/>
  <c r="AS62" i="124"/>
  <c r="AR62" i="124"/>
  <c r="AQ62" i="124"/>
  <c r="AT61" i="124"/>
  <c r="AS61" i="124"/>
  <c r="AR61" i="124"/>
  <c r="AQ61" i="124"/>
  <c r="AT60" i="124"/>
  <c r="AS60" i="124"/>
  <c r="AR60" i="124"/>
  <c r="AQ60" i="124"/>
  <c r="AT59" i="124"/>
  <c r="AS59" i="124"/>
  <c r="AR59" i="124"/>
  <c r="AQ59" i="124"/>
  <c r="AT58" i="124"/>
  <c r="AS58" i="124"/>
  <c r="AR58" i="124"/>
  <c r="AQ58" i="124"/>
  <c r="AT57" i="124"/>
  <c r="AS57" i="124"/>
  <c r="AR57" i="124"/>
  <c r="AQ57" i="124"/>
  <c r="AT56" i="124"/>
  <c r="AS56" i="124"/>
  <c r="AR56" i="124"/>
  <c r="AQ56" i="124"/>
  <c r="AT55" i="124"/>
  <c r="AS55" i="124"/>
  <c r="AR55" i="124"/>
  <c r="AQ55" i="124"/>
  <c r="AT54" i="124"/>
  <c r="AS54" i="124"/>
  <c r="AR54" i="124"/>
  <c r="AQ54" i="124"/>
  <c r="AT53" i="124"/>
  <c r="AS53" i="124"/>
  <c r="AR53" i="124"/>
  <c r="AQ53" i="124"/>
  <c r="AT52" i="124"/>
  <c r="AS52" i="124"/>
  <c r="AR52" i="124"/>
  <c r="AQ52" i="124"/>
  <c r="AT51" i="124"/>
  <c r="AS51" i="124"/>
  <c r="AR51" i="124"/>
  <c r="AQ51" i="124"/>
  <c r="AT50" i="124"/>
  <c r="AS50" i="124"/>
  <c r="AR50" i="124"/>
  <c r="AQ50" i="124"/>
  <c r="AT49" i="124"/>
  <c r="AS49" i="124"/>
  <c r="AR49" i="124"/>
  <c r="AQ49" i="124"/>
  <c r="AT48" i="124"/>
  <c r="AS48" i="124"/>
  <c r="AR48" i="124"/>
  <c r="AQ48" i="124"/>
  <c r="AT47" i="124"/>
  <c r="AS47" i="124"/>
  <c r="AR47" i="124"/>
  <c r="AQ47" i="124"/>
  <c r="AT46" i="124"/>
  <c r="AS46" i="124"/>
  <c r="AR46" i="124"/>
  <c r="AQ46" i="124"/>
  <c r="AT45" i="124"/>
  <c r="AS45" i="124"/>
  <c r="AR45" i="124"/>
  <c r="AQ45" i="124"/>
  <c r="AT44" i="124"/>
  <c r="AS44" i="124"/>
  <c r="AR44" i="124"/>
  <c r="AQ44" i="124"/>
  <c r="AT43" i="124"/>
  <c r="AS43" i="124"/>
  <c r="AR43" i="124"/>
  <c r="AQ43" i="124"/>
  <c r="AT42" i="124"/>
  <c r="AS42" i="124"/>
  <c r="AR42" i="124"/>
  <c r="AQ42" i="124"/>
  <c r="AT41" i="124"/>
  <c r="AS41" i="124"/>
  <c r="AR41" i="124"/>
  <c r="AQ41" i="124"/>
  <c r="AT40" i="124"/>
  <c r="AS40" i="124"/>
  <c r="AR40" i="124"/>
  <c r="AQ40" i="124"/>
  <c r="AT39" i="124"/>
  <c r="AS39" i="124"/>
  <c r="AR39" i="124"/>
  <c r="AQ39" i="124"/>
  <c r="AT38" i="124"/>
  <c r="AS38" i="124"/>
  <c r="AR38" i="124"/>
  <c r="AQ38" i="124"/>
  <c r="AT37" i="124"/>
  <c r="AS37" i="124"/>
  <c r="AR37" i="124"/>
  <c r="AQ37" i="124"/>
  <c r="AT36" i="124"/>
  <c r="AS36" i="124"/>
  <c r="AR36" i="124"/>
  <c r="AQ36" i="124"/>
  <c r="AT35" i="124"/>
  <c r="AS35" i="124"/>
  <c r="AR35" i="124"/>
  <c r="AQ35" i="124"/>
  <c r="AT34" i="124"/>
  <c r="AS34" i="124"/>
  <c r="AR34" i="124"/>
  <c r="AQ34" i="124"/>
  <c r="AT33" i="124"/>
  <c r="AS33" i="124"/>
  <c r="AR33" i="124"/>
  <c r="AQ33" i="124"/>
  <c r="AT32" i="124"/>
  <c r="AS32" i="124"/>
  <c r="AR32" i="124"/>
  <c r="AQ32" i="124"/>
  <c r="AT31" i="124"/>
  <c r="AS31" i="124"/>
  <c r="AR31" i="124"/>
  <c r="AQ31" i="124"/>
  <c r="AT30" i="124"/>
  <c r="AS30" i="124"/>
  <c r="AR30" i="124"/>
  <c r="AQ30" i="124"/>
  <c r="AT29" i="124"/>
  <c r="AS29" i="124"/>
  <c r="AR29" i="124"/>
  <c r="AQ29" i="124"/>
  <c r="AT28" i="124"/>
  <c r="AS28" i="124"/>
  <c r="AR28" i="124"/>
  <c r="AQ28" i="124"/>
  <c r="AT27" i="124"/>
  <c r="AS27" i="124"/>
  <c r="AR27" i="124"/>
  <c r="AQ27" i="124"/>
  <c r="AT26" i="124"/>
  <c r="AS26" i="124"/>
  <c r="AR26" i="124"/>
  <c r="AQ26" i="124"/>
  <c r="AT25" i="124"/>
  <c r="AS25" i="124"/>
  <c r="AR25" i="124"/>
  <c r="AQ25" i="124"/>
  <c r="AT24" i="124"/>
  <c r="AS24" i="124"/>
  <c r="AR24" i="124"/>
  <c r="AQ24" i="124"/>
  <c r="AT23" i="124"/>
  <c r="AS23" i="124"/>
  <c r="AR23" i="124"/>
  <c r="AQ23" i="124"/>
  <c r="AT22" i="124"/>
  <c r="AS22" i="124"/>
  <c r="AR22" i="124"/>
  <c r="AQ22" i="124"/>
  <c r="AT21" i="124"/>
  <c r="AS21" i="124"/>
  <c r="AR21" i="124"/>
  <c r="AQ21" i="124"/>
  <c r="AT20" i="124"/>
  <c r="AS20" i="124"/>
  <c r="AR20" i="124"/>
  <c r="AQ20" i="124"/>
  <c r="AT19" i="124"/>
  <c r="AS19" i="124"/>
  <c r="AR19" i="124"/>
  <c r="AQ19" i="124"/>
  <c r="AT18" i="124"/>
  <c r="AS18" i="124"/>
  <c r="AR18" i="124"/>
  <c r="AQ18" i="124"/>
  <c r="AT17" i="124"/>
  <c r="AS17" i="124"/>
  <c r="AR17" i="124"/>
  <c r="AQ17" i="124"/>
  <c r="AT16" i="124"/>
  <c r="AS16" i="124"/>
  <c r="AR16" i="124"/>
  <c r="AQ16" i="124"/>
  <c r="AT15" i="124"/>
  <c r="AS15" i="124"/>
  <c r="AR15" i="124"/>
  <c r="AQ15" i="124"/>
  <c r="AT14" i="124"/>
  <c r="AS14" i="124"/>
  <c r="AR14" i="124"/>
  <c r="AQ14" i="124"/>
  <c r="AT13" i="124"/>
  <c r="AS13" i="124"/>
  <c r="AR13" i="124"/>
  <c r="AQ13" i="124"/>
  <c r="AT12" i="124"/>
  <c r="AS12" i="124"/>
  <c r="AR12" i="124"/>
  <c r="AQ12" i="124"/>
  <c r="AT11" i="124"/>
  <c r="AS11" i="124"/>
  <c r="AR11" i="124"/>
  <c r="AQ11" i="124"/>
  <c r="AT10" i="124"/>
  <c r="AS10" i="124"/>
  <c r="AR10" i="124"/>
  <c r="AQ10" i="124"/>
  <c r="AT9" i="124"/>
  <c r="AS9" i="124"/>
  <c r="AR9" i="124"/>
  <c r="AQ9" i="124"/>
  <c r="AT8" i="124"/>
  <c r="AS8" i="124"/>
  <c r="AR8" i="124"/>
  <c r="AT217" i="141"/>
  <c r="AS217" i="141"/>
  <c r="AR217" i="141"/>
  <c r="AQ217" i="141"/>
  <c r="AT216" i="141"/>
  <c r="AS216" i="141"/>
  <c r="AR216" i="141"/>
  <c r="AQ216" i="141"/>
  <c r="AT215" i="141"/>
  <c r="AS215" i="141"/>
  <c r="AR215" i="141"/>
  <c r="AQ215" i="141"/>
  <c r="AT214" i="141"/>
  <c r="AS214" i="141"/>
  <c r="AR214" i="141"/>
  <c r="AQ214" i="141"/>
  <c r="AT213" i="141"/>
  <c r="AS213" i="141"/>
  <c r="AR213" i="141"/>
  <c r="AQ213" i="141"/>
  <c r="AT212" i="141"/>
  <c r="AS212" i="141"/>
  <c r="AR212" i="141"/>
  <c r="AQ212" i="141"/>
  <c r="AT211" i="141"/>
  <c r="AS211" i="141"/>
  <c r="AR211" i="141"/>
  <c r="AQ211" i="141"/>
  <c r="AT210" i="141"/>
  <c r="AS210" i="141"/>
  <c r="AR210" i="141"/>
  <c r="AQ210" i="141"/>
  <c r="AT209" i="141"/>
  <c r="AS209" i="141"/>
  <c r="AR209" i="141"/>
  <c r="AQ209" i="141"/>
  <c r="AT208" i="141"/>
  <c r="AS208" i="141"/>
  <c r="AR208" i="141"/>
  <c r="AQ208" i="141"/>
  <c r="AT207" i="141"/>
  <c r="AS207" i="141"/>
  <c r="AR207" i="141"/>
  <c r="AQ207" i="141"/>
  <c r="AT206" i="141"/>
  <c r="AS206" i="141"/>
  <c r="AR206" i="141"/>
  <c r="AQ206" i="141"/>
  <c r="AT205" i="141"/>
  <c r="AS205" i="141"/>
  <c r="AR205" i="141"/>
  <c r="AQ205" i="141"/>
  <c r="AT204" i="141"/>
  <c r="AS204" i="141"/>
  <c r="AR204" i="141"/>
  <c r="AQ204" i="141"/>
  <c r="AT203" i="141"/>
  <c r="AS203" i="141"/>
  <c r="AR203" i="141"/>
  <c r="AQ203" i="141"/>
  <c r="AT202" i="141"/>
  <c r="AS202" i="141"/>
  <c r="AR202" i="141"/>
  <c r="AQ202" i="141"/>
  <c r="AT201" i="141"/>
  <c r="AS201" i="141"/>
  <c r="AR201" i="141"/>
  <c r="AQ201" i="141"/>
  <c r="AT200" i="141"/>
  <c r="AS200" i="141"/>
  <c r="AR200" i="141"/>
  <c r="AQ200" i="141"/>
  <c r="AT199" i="141"/>
  <c r="AS199" i="141"/>
  <c r="AR199" i="141"/>
  <c r="AQ199" i="141"/>
  <c r="AT198" i="141"/>
  <c r="AS198" i="141"/>
  <c r="AR198" i="141"/>
  <c r="AQ198" i="141"/>
  <c r="AT197" i="141"/>
  <c r="AS197" i="141"/>
  <c r="AR197" i="141"/>
  <c r="AQ197" i="141"/>
  <c r="AT196" i="141"/>
  <c r="AS196" i="141"/>
  <c r="AR196" i="141"/>
  <c r="AQ196" i="141"/>
  <c r="AT195" i="141"/>
  <c r="AS195" i="141"/>
  <c r="AR195" i="141"/>
  <c r="AQ195" i="141"/>
  <c r="AT194" i="141"/>
  <c r="AS194" i="141"/>
  <c r="AR194" i="141"/>
  <c r="AQ194" i="141"/>
  <c r="AT193" i="141"/>
  <c r="AS193" i="141"/>
  <c r="AR193" i="141"/>
  <c r="AQ193" i="141"/>
  <c r="AT192" i="141"/>
  <c r="AS192" i="141"/>
  <c r="AR192" i="141"/>
  <c r="AQ192" i="141"/>
  <c r="AT191" i="141"/>
  <c r="AS191" i="141"/>
  <c r="AR191" i="141"/>
  <c r="AQ191" i="141"/>
  <c r="AT190" i="141"/>
  <c r="AS190" i="141"/>
  <c r="AR190" i="141"/>
  <c r="AQ190" i="141"/>
  <c r="AT189" i="141"/>
  <c r="AS189" i="141"/>
  <c r="AR189" i="141"/>
  <c r="AQ189" i="141"/>
  <c r="AT188" i="141"/>
  <c r="AS188" i="141"/>
  <c r="AR188" i="141"/>
  <c r="AQ188" i="141"/>
  <c r="AT187" i="141"/>
  <c r="AS187" i="141"/>
  <c r="AR187" i="141"/>
  <c r="AQ187" i="141"/>
  <c r="AT186" i="141"/>
  <c r="AS186" i="141"/>
  <c r="AR186" i="141"/>
  <c r="AQ186" i="141"/>
  <c r="AT185" i="141"/>
  <c r="AS185" i="141"/>
  <c r="AR185" i="141"/>
  <c r="AQ185" i="141"/>
  <c r="AT184" i="141"/>
  <c r="AS184" i="141"/>
  <c r="AR184" i="141"/>
  <c r="AQ184" i="141"/>
  <c r="AT183" i="141"/>
  <c r="AS183" i="141"/>
  <c r="AR183" i="141"/>
  <c r="AQ183" i="141"/>
  <c r="AT182" i="141"/>
  <c r="AS182" i="141"/>
  <c r="AR182" i="141"/>
  <c r="AQ182" i="141"/>
  <c r="AT181" i="141"/>
  <c r="AS181" i="141"/>
  <c r="AR181" i="141"/>
  <c r="AQ181" i="141"/>
  <c r="AT180" i="141"/>
  <c r="AS180" i="141"/>
  <c r="AR180" i="141"/>
  <c r="AQ180" i="141"/>
  <c r="AT179" i="141"/>
  <c r="AS179" i="141"/>
  <c r="AR179" i="141"/>
  <c r="AQ179" i="141"/>
  <c r="AT178" i="141"/>
  <c r="AS178" i="141"/>
  <c r="AR178" i="141"/>
  <c r="AQ178" i="141"/>
  <c r="AT177" i="141"/>
  <c r="AS177" i="141"/>
  <c r="AR177" i="141"/>
  <c r="AQ177" i="141"/>
  <c r="AT176" i="141"/>
  <c r="AS176" i="141"/>
  <c r="AR176" i="141"/>
  <c r="AQ176" i="141"/>
  <c r="AT175" i="141"/>
  <c r="AS175" i="141"/>
  <c r="AR175" i="141"/>
  <c r="AQ175" i="141"/>
  <c r="AT174" i="141"/>
  <c r="AS174" i="141"/>
  <c r="AR174" i="141"/>
  <c r="AQ174" i="141"/>
  <c r="AT173" i="141"/>
  <c r="AS173" i="141"/>
  <c r="AR173" i="141"/>
  <c r="AQ173" i="141"/>
  <c r="AT172" i="141"/>
  <c r="AS172" i="141"/>
  <c r="AR172" i="141"/>
  <c r="AQ172" i="141"/>
  <c r="AT171" i="141"/>
  <c r="AS171" i="141"/>
  <c r="AR171" i="141"/>
  <c r="AQ171" i="141"/>
  <c r="AT170" i="141"/>
  <c r="AS170" i="141"/>
  <c r="AR170" i="141"/>
  <c r="AQ170" i="141"/>
  <c r="AT169" i="141"/>
  <c r="AS169" i="141"/>
  <c r="AR169" i="141"/>
  <c r="AQ169" i="141"/>
  <c r="AT168" i="141"/>
  <c r="AS168" i="141"/>
  <c r="AR168" i="141"/>
  <c r="AQ168" i="141"/>
  <c r="AT167" i="141"/>
  <c r="AS167" i="141"/>
  <c r="AR167" i="141"/>
  <c r="AQ167" i="141"/>
  <c r="AT166" i="141"/>
  <c r="AS166" i="141"/>
  <c r="AR166" i="141"/>
  <c r="AQ166" i="141"/>
  <c r="AT165" i="141"/>
  <c r="AS165" i="141"/>
  <c r="AR165" i="141"/>
  <c r="AQ165" i="141"/>
  <c r="AT164" i="141"/>
  <c r="AS164" i="141"/>
  <c r="AR164" i="141"/>
  <c r="AQ164" i="141"/>
  <c r="AT163" i="141"/>
  <c r="AS163" i="141"/>
  <c r="AR163" i="141"/>
  <c r="AQ163" i="141"/>
  <c r="AT162" i="141"/>
  <c r="AS162" i="141"/>
  <c r="AR162" i="141"/>
  <c r="AQ162" i="141"/>
  <c r="AT161" i="141"/>
  <c r="AS161" i="141"/>
  <c r="AR161" i="141"/>
  <c r="AQ161" i="141"/>
  <c r="AT160" i="141"/>
  <c r="AS160" i="141"/>
  <c r="AR160" i="141"/>
  <c r="AQ160" i="141"/>
  <c r="AT159" i="141"/>
  <c r="AS159" i="141"/>
  <c r="AR159" i="141"/>
  <c r="AQ159" i="141"/>
  <c r="AT158" i="141"/>
  <c r="AS158" i="141"/>
  <c r="AR158" i="141"/>
  <c r="AQ158" i="141"/>
  <c r="AT157" i="141"/>
  <c r="AS157" i="141"/>
  <c r="AR157" i="141"/>
  <c r="AQ157" i="141"/>
  <c r="AT156" i="141"/>
  <c r="AS156" i="141"/>
  <c r="AR156" i="141"/>
  <c r="AQ156" i="141"/>
  <c r="AT155" i="141"/>
  <c r="AS155" i="141"/>
  <c r="AR155" i="141"/>
  <c r="AQ155" i="141"/>
  <c r="AT154" i="141"/>
  <c r="AS154" i="141"/>
  <c r="AR154" i="141"/>
  <c r="AQ154" i="141"/>
  <c r="AT153" i="141"/>
  <c r="AS153" i="141"/>
  <c r="AR153" i="141"/>
  <c r="AQ153" i="141"/>
  <c r="AT152" i="141"/>
  <c r="AS152" i="141"/>
  <c r="AR152" i="141"/>
  <c r="AQ152" i="141"/>
  <c r="AT151" i="141"/>
  <c r="AS151" i="141"/>
  <c r="AR151" i="141"/>
  <c r="AQ151" i="141"/>
  <c r="AT150" i="141"/>
  <c r="AS150" i="141"/>
  <c r="AR150" i="141"/>
  <c r="AQ150" i="141"/>
  <c r="AT149" i="141"/>
  <c r="AS149" i="141"/>
  <c r="AR149" i="141"/>
  <c r="AQ149" i="141"/>
  <c r="AT148" i="141"/>
  <c r="AS148" i="141"/>
  <c r="AR148" i="141"/>
  <c r="AQ148" i="141"/>
  <c r="AT147" i="141"/>
  <c r="AS147" i="141"/>
  <c r="AR147" i="141"/>
  <c r="AQ147" i="141"/>
  <c r="AT146" i="141"/>
  <c r="AS146" i="141"/>
  <c r="AR146" i="141"/>
  <c r="AQ146" i="141"/>
  <c r="AT145" i="141"/>
  <c r="AS145" i="141"/>
  <c r="AR145" i="141"/>
  <c r="AQ145" i="141"/>
  <c r="AT144" i="141"/>
  <c r="AS144" i="141"/>
  <c r="AR144" i="141"/>
  <c r="AQ144" i="141"/>
  <c r="AT143" i="141"/>
  <c r="AS143" i="141"/>
  <c r="AR143" i="141"/>
  <c r="AQ143" i="141"/>
  <c r="AT142" i="141"/>
  <c r="AS142" i="141"/>
  <c r="AR142" i="141"/>
  <c r="AQ142" i="141"/>
  <c r="AT141" i="141"/>
  <c r="AS141" i="141"/>
  <c r="AR141" i="141"/>
  <c r="AQ141" i="141"/>
  <c r="AT140" i="141"/>
  <c r="AS140" i="141"/>
  <c r="AR140" i="141"/>
  <c r="AQ140" i="141"/>
  <c r="AT139" i="141"/>
  <c r="AS139" i="141"/>
  <c r="AR139" i="141"/>
  <c r="AQ139" i="141"/>
  <c r="AT138" i="141"/>
  <c r="AS138" i="141"/>
  <c r="AR138" i="141"/>
  <c r="AQ138" i="141"/>
  <c r="AT137" i="141"/>
  <c r="AS137" i="141"/>
  <c r="AR137" i="141"/>
  <c r="AQ137" i="141"/>
  <c r="AT136" i="141"/>
  <c r="AS136" i="141"/>
  <c r="AR136" i="141"/>
  <c r="AQ136" i="141"/>
  <c r="AT135" i="141"/>
  <c r="AS135" i="141"/>
  <c r="AR135" i="141"/>
  <c r="AQ135" i="141"/>
  <c r="AT134" i="141"/>
  <c r="AS134" i="141"/>
  <c r="AR134" i="141"/>
  <c r="AQ134" i="141"/>
  <c r="AT133" i="141"/>
  <c r="AS133" i="141"/>
  <c r="AR133" i="141"/>
  <c r="AQ133" i="141"/>
  <c r="AT132" i="141"/>
  <c r="AS132" i="141"/>
  <c r="AR132" i="141"/>
  <c r="AQ132" i="141"/>
  <c r="AT131" i="141"/>
  <c r="AS131" i="141"/>
  <c r="AR131" i="141"/>
  <c r="AQ131" i="141"/>
  <c r="AT130" i="141"/>
  <c r="AS130" i="141"/>
  <c r="AR130" i="141"/>
  <c r="AQ130" i="141"/>
  <c r="AT129" i="141"/>
  <c r="AS129" i="141"/>
  <c r="AR129" i="141"/>
  <c r="AQ129" i="141"/>
  <c r="AT128" i="141"/>
  <c r="AS128" i="141"/>
  <c r="AR128" i="141"/>
  <c r="AQ128" i="141"/>
  <c r="AT127" i="141"/>
  <c r="AS127" i="141"/>
  <c r="AR127" i="141"/>
  <c r="AQ127" i="141"/>
  <c r="AT126" i="141"/>
  <c r="AS126" i="141"/>
  <c r="AR126" i="141"/>
  <c r="AQ126" i="141"/>
  <c r="AT125" i="141"/>
  <c r="AS125" i="141"/>
  <c r="AR125" i="141"/>
  <c r="AQ125" i="141"/>
  <c r="AT124" i="141"/>
  <c r="AS124" i="141"/>
  <c r="AR124" i="141"/>
  <c r="AQ124" i="141"/>
  <c r="AT123" i="141"/>
  <c r="AS123" i="141"/>
  <c r="AR123" i="141"/>
  <c r="AQ123" i="141"/>
  <c r="AT122" i="141"/>
  <c r="AS122" i="141"/>
  <c r="AR122" i="141"/>
  <c r="AQ122" i="141"/>
  <c r="AT121" i="141"/>
  <c r="AS121" i="141"/>
  <c r="AR121" i="141"/>
  <c r="AQ121" i="141"/>
  <c r="AT120" i="141"/>
  <c r="AS120" i="141"/>
  <c r="AR120" i="141"/>
  <c r="AQ120" i="141"/>
  <c r="AT119" i="141"/>
  <c r="AS119" i="141"/>
  <c r="AR119" i="141"/>
  <c r="AQ119" i="141"/>
  <c r="AT118" i="141"/>
  <c r="AS118" i="141"/>
  <c r="AR118" i="141"/>
  <c r="AQ118" i="141"/>
  <c r="AT117" i="141"/>
  <c r="AS117" i="141"/>
  <c r="AR117" i="141"/>
  <c r="AQ117" i="141"/>
  <c r="AT116" i="141"/>
  <c r="AS116" i="141"/>
  <c r="AR116" i="141"/>
  <c r="AQ116" i="141"/>
  <c r="AT115" i="141"/>
  <c r="AS115" i="141"/>
  <c r="AR115" i="141"/>
  <c r="AQ115" i="141"/>
  <c r="AT114" i="141"/>
  <c r="AS114" i="141"/>
  <c r="AR114" i="141"/>
  <c r="AQ114" i="141"/>
  <c r="AT113" i="141"/>
  <c r="AS113" i="141"/>
  <c r="AR113" i="141"/>
  <c r="AQ113" i="141"/>
  <c r="AT112" i="141"/>
  <c r="AS112" i="141"/>
  <c r="AR112" i="141"/>
  <c r="AQ112" i="141"/>
  <c r="AT111" i="141"/>
  <c r="AS111" i="141"/>
  <c r="AR111" i="141"/>
  <c r="AQ111" i="141"/>
  <c r="AT110" i="141"/>
  <c r="AS110" i="141"/>
  <c r="AR110" i="141"/>
  <c r="AQ110" i="141"/>
  <c r="AT109" i="141"/>
  <c r="AS109" i="141"/>
  <c r="AR109" i="141"/>
  <c r="AQ109" i="141"/>
  <c r="AT108" i="141"/>
  <c r="AS108" i="141"/>
  <c r="AR108" i="141"/>
  <c r="AQ108" i="141"/>
  <c r="AT107" i="141"/>
  <c r="AS107" i="141"/>
  <c r="AR107" i="141"/>
  <c r="AQ107" i="141"/>
  <c r="AT106" i="141"/>
  <c r="AS106" i="141"/>
  <c r="AR106" i="141"/>
  <c r="AQ106" i="141"/>
  <c r="AT105" i="141"/>
  <c r="AS105" i="141"/>
  <c r="AR105" i="141"/>
  <c r="AQ105" i="141"/>
  <c r="AT104" i="141"/>
  <c r="AS104" i="141"/>
  <c r="AR104" i="141"/>
  <c r="AQ104" i="141"/>
  <c r="AT103" i="141"/>
  <c r="AS103" i="141"/>
  <c r="AR103" i="141"/>
  <c r="AQ103" i="141"/>
  <c r="AT102" i="141"/>
  <c r="AS102" i="141"/>
  <c r="AR102" i="141"/>
  <c r="AQ102" i="141"/>
  <c r="AT101" i="141"/>
  <c r="AS101" i="141"/>
  <c r="AR101" i="141"/>
  <c r="AQ101" i="141"/>
  <c r="AT100" i="141"/>
  <c r="AS100" i="141"/>
  <c r="AR100" i="141"/>
  <c r="AQ100" i="141"/>
  <c r="AT99" i="141"/>
  <c r="AS99" i="141"/>
  <c r="AR99" i="141"/>
  <c r="AQ99" i="141"/>
  <c r="AT98" i="141"/>
  <c r="AS98" i="141"/>
  <c r="AR98" i="141"/>
  <c r="AQ98" i="141"/>
  <c r="AT97" i="141"/>
  <c r="AS97" i="141"/>
  <c r="AR97" i="141"/>
  <c r="AQ97" i="141"/>
  <c r="AT96" i="141"/>
  <c r="AS96" i="141"/>
  <c r="AR96" i="141"/>
  <c r="AQ96" i="141"/>
  <c r="AT95" i="141"/>
  <c r="AS95" i="141"/>
  <c r="AR95" i="141"/>
  <c r="AQ95" i="141"/>
  <c r="AT94" i="141"/>
  <c r="AS94" i="141"/>
  <c r="AR94" i="141"/>
  <c r="AQ94" i="141"/>
  <c r="AT93" i="141"/>
  <c r="AS93" i="141"/>
  <c r="AR93" i="141"/>
  <c r="AQ93" i="141"/>
  <c r="AT92" i="141"/>
  <c r="AS92" i="141"/>
  <c r="AR92" i="141"/>
  <c r="AQ92" i="141"/>
  <c r="AT91" i="141"/>
  <c r="AS91" i="141"/>
  <c r="AR91" i="141"/>
  <c r="AQ91" i="141"/>
  <c r="AT90" i="141"/>
  <c r="AS90" i="141"/>
  <c r="AR90" i="141"/>
  <c r="AQ90" i="141"/>
  <c r="AT89" i="141"/>
  <c r="AS89" i="141"/>
  <c r="AR89" i="141"/>
  <c r="AQ89" i="141"/>
  <c r="AT88" i="141"/>
  <c r="AS88" i="141"/>
  <c r="AR88" i="141"/>
  <c r="AQ88" i="141"/>
  <c r="AT87" i="141"/>
  <c r="AS87" i="141"/>
  <c r="AR87" i="141"/>
  <c r="AQ87" i="141"/>
  <c r="AT86" i="141"/>
  <c r="AS86" i="141"/>
  <c r="AR86" i="141"/>
  <c r="AQ86" i="141"/>
  <c r="AT85" i="141"/>
  <c r="AS85" i="141"/>
  <c r="AR85" i="141"/>
  <c r="AQ85" i="141"/>
  <c r="AT84" i="141"/>
  <c r="AS84" i="141"/>
  <c r="AR84" i="141"/>
  <c r="AQ84" i="141"/>
  <c r="AT83" i="141"/>
  <c r="AS83" i="141"/>
  <c r="AR83" i="141"/>
  <c r="AQ83" i="141"/>
  <c r="AT82" i="141"/>
  <c r="AS82" i="141"/>
  <c r="AR82" i="141"/>
  <c r="AQ82" i="141"/>
  <c r="AT81" i="141"/>
  <c r="AS81" i="141"/>
  <c r="AR81" i="141"/>
  <c r="AQ81" i="141"/>
  <c r="AT80" i="141"/>
  <c r="AS80" i="141"/>
  <c r="AR80" i="141"/>
  <c r="AQ80" i="141"/>
  <c r="AT79" i="141"/>
  <c r="AS79" i="141"/>
  <c r="AR79" i="141"/>
  <c r="AQ79" i="141"/>
  <c r="AT78" i="141"/>
  <c r="AS78" i="141"/>
  <c r="AR78" i="141"/>
  <c r="AQ78" i="141"/>
  <c r="AT77" i="141"/>
  <c r="AS77" i="141"/>
  <c r="AR77" i="141"/>
  <c r="AQ77" i="141"/>
  <c r="AT76" i="141"/>
  <c r="AS76" i="141"/>
  <c r="AR76" i="141"/>
  <c r="AQ76" i="141"/>
  <c r="AT75" i="141"/>
  <c r="AS75" i="141"/>
  <c r="AR75" i="141"/>
  <c r="AQ75" i="141"/>
  <c r="AT74" i="141"/>
  <c r="AS74" i="141"/>
  <c r="AR74" i="141"/>
  <c r="AQ74" i="141"/>
  <c r="AT73" i="141"/>
  <c r="AS73" i="141"/>
  <c r="AR73" i="141"/>
  <c r="AQ73" i="141"/>
  <c r="AT72" i="141"/>
  <c r="AS72" i="141"/>
  <c r="AR72" i="141"/>
  <c r="AQ72" i="141"/>
  <c r="AT71" i="141"/>
  <c r="AS71" i="141"/>
  <c r="AR71" i="141"/>
  <c r="AQ71" i="141"/>
  <c r="AT70" i="141"/>
  <c r="AS70" i="141"/>
  <c r="AR70" i="141"/>
  <c r="AQ70" i="141"/>
  <c r="AT69" i="141"/>
  <c r="AS69" i="141"/>
  <c r="AR69" i="141"/>
  <c r="AQ69" i="141"/>
  <c r="AT68" i="141"/>
  <c r="AS68" i="141"/>
  <c r="AR68" i="141"/>
  <c r="AQ68" i="141"/>
  <c r="AT67" i="141"/>
  <c r="AS67" i="141"/>
  <c r="AR67" i="141"/>
  <c r="AQ67" i="141"/>
  <c r="AT66" i="141"/>
  <c r="AS66" i="141"/>
  <c r="AR66" i="141"/>
  <c r="AQ66" i="141"/>
  <c r="AT65" i="141"/>
  <c r="AS65" i="141"/>
  <c r="AR65" i="141"/>
  <c r="AQ65" i="141"/>
  <c r="AT64" i="141"/>
  <c r="AS64" i="141"/>
  <c r="AR64" i="141"/>
  <c r="AQ64" i="141"/>
  <c r="AT63" i="141"/>
  <c r="AS63" i="141"/>
  <c r="AR63" i="141"/>
  <c r="AQ63" i="141"/>
  <c r="AT62" i="141"/>
  <c r="AS62" i="141"/>
  <c r="AR62" i="141"/>
  <c r="AQ62" i="141"/>
  <c r="AT61" i="141"/>
  <c r="AS61" i="141"/>
  <c r="AR61" i="141"/>
  <c r="AQ61" i="141"/>
  <c r="AT60" i="141"/>
  <c r="AS60" i="141"/>
  <c r="AR60" i="141"/>
  <c r="AQ60" i="141"/>
  <c r="AT59" i="141"/>
  <c r="AS59" i="141"/>
  <c r="AR59" i="141"/>
  <c r="AQ59" i="141"/>
  <c r="AT58" i="141"/>
  <c r="AS58" i="141"/>
  <c r="AR58" i="141"/>
  <c r="AQ58" i="141"/>
  <c r="AT57" i="141"/>
  <c r="AS57" i="141"/>
  <c r="AR57" i="141"/>
  <c r="AQ57" i="141"/>
  <c r="AT56" i="141"/>
  <c r="AS56" i="141"/>
  <c r="AR56" i="141"/>
  <c r="AQ56" i="141"/>
  <c r="AT55" i="141"/>
  <c r="AS55" i="141"/>
  <c r="AR55" i="141"/>
  <c r="AQ55" i="141"/>
  <c r="AT54" i="141"/>
  <c r="AS54" i="141"/>
  <c r="AR54" i="141"/>
  <c r="AQ54" i="141"/>
  <c r="AT53" i="141"/>
  <c r="AS53" i="141"/>
  <c r="AR53" i="141"/>
  <c r="AQ53" i="141"/>
  <c r="AT52" i="141"/>
  <c r="AS52" i="141"/>
  <c r="AR52" i="141"/>
  <c r="AQ52" i="141"/>
  <c r="AT51" i="141"/>
  <c r="AS51" i="141"/>
  <c r="AR51" i="141"/>
  <c r="AQ51" i="141"/>
  <c r="AT50" i="141"/>
  <c r="AS50" i="141"/>
  <c r="AR50" i="141"/>
  <c r="AQ50" i="141"/>
  <c r="AT49" i="141"/>
  <c r="AS49" i="141"/>
  <c r="AR49" i="141"/>
  <c r="AQ49" i="141"/>
  <c r="AT48" i="141"/>
  <c r="AS48" i="141"/>
  <c r="AR48" i="141"/>
  <c r="AQ48" i="141"/>
  <c r="AT47" i="141"/>
  <c r="AS47" i="141"/>
  <c r="AR47" i="141"/>
  <c r="AQ47" i="141"/>
  <c r="AT46" i="141"/>
  <c r="AS46" i="141"/>
  <c r="AR46" i="141"/>
  <c r="AQ46" i="141"/>
  <c r="AT45" i="141"/>
  <c r="AS45" i="141"/>
  <c r="AR45" i="141"/>
  <c r="AQ45" i="141"/>
  <c r="AT44" i="141"/>
  <c r="AS44" i="141"/>
  <c r="AR44" i="141"/>
  <c r="AQ44" i="141"/>
  <c r="AT43" i="141"/>
  <c r="AS43" i="141"/>
  <c r="AR43" i="141"/>
  <c r="AQ43" i="141"/>
  <c r="AT42" i="141"/>
  <c r="AS42" i="141"/>
  <c r="AR42" i="141"/>
  <c r="AQ42" i="141"/>
  <c r="AT41" i="141"/>
  <c r="AS41" i="141"/>
  <c r="AR41" i="141"/>
  <c r="AQ41" i="141"/>
  <c r="AT40" i="141"/>
  <c r="AS40" i="141"/>
  <c r="AR40" i="141"/>
  <c r="AQ40" i="141"/>
  <c r="AT39" i="141"/>
  <c r="AS39" i="141"/>
  <c r="AR39" i="141"/>
  <c r="AQ39" i="141"/>
  <c r="AT38" i="141"/>
  <c r="AS38" i="141"/>
  <c r="AR38" i="141"/>
  <c r="AQ38" i="141"/>
  <c r="AT37" i="141"/>
  <c r="AS37" i="141"/>
  <c r="AR37" i="141"/>
  <c r="AQ37" i="141"/>
  <c r="AT36" i="141"/>
  <c r="AS36" i="141"/>
  <c r="AR36" i="141"/>
  <c r="AQ36" i="141"/>
  <c r="AT35" i="141"/>
  <c r="AS35" i="141"/>
  <c r="AR35" i="141"/>
  <c r="AQ35" i="141"/>
  <c r="AT34" i="141"/>
  <c r="AS34" i="141"/>
  <c r="AR34" i="141"/>
  <c r="AQ34" i="141"/>
  <c r="AT33" i="141"/>
  <c r="AS33" i="141"/>
  <c r="AR33" i="141"/>
  <c r="AQ33" i="141"/>
  <c r="AT32" i="141"/>
  <c r="AS32" i="141"/>
  <c r="AR32" i="141"/>
  <c r="AQ32" i="141"/>
  <c r="AT31" i="141"/>
  <c r="AS31" i="141"/>
  <c r="AR31" i="141"/>
  <c r="AQ31" i="141"/>
  <c r="AT30" i="141"/>
  <c r="AS30" i="141"/>
  <c r="AR30" i="141"/>
  <c r="AQ30" i="141"/>
  <c r="AT29" i="141"/>
  <c r="AS29" i="141"/>
  <c r="AR29" i="141"/>
  <c r="AQ29" i="141"/>
  <c r="AT28" i="141"/>
  <c r="AS28" i="141"/>
  <c r="AR28" i="141"/>
  <c r="AQ28" i="141"/>
  <c r="AT27" i="141"/>
  <c r="AS27" i="141"/>
  <c r="AR27" i="141"/>
  <c r="AQ27" i="141"/>
  <c r="AT26" i="141"/>
  <c r="AS26" i="141"/>
  <c r="AR26" i="141"/>
  <c r="AQ26" i="141"/>
  <c r="AT25" i="141"/>
  <c r="AS25" i="141"/>
  <c r="AR25" i="141"/>
  <c r="AQ25" i="141"/>
  <c r="AT24" i="141"/>
  <c r="AS24" i="141"/>
  <c r="AR24" i="141"/>
  <c r="AQ24" i="141"/>
  <c r="AT23" i="141"/>
  <c r="AS23" i="141"/>
  <c r="AR23" i="141"/>
  <c r="AQ23" i="141"/>
  <c r="AT22" i="141"/>
  <c r="AS22" i="141"/>
  <c r="AR22" i="141"/>
  <c r="AQ22" i="141"/>
  <c r="AT21" i="141"/>
  <c r="AS21" i="141"/>
  <c r="AR21" i="141"/>
  <c r="AQ21" i="141"/>
  <c r="AT20" i="141"/>
  <c r="AS20" i="141"/>
  <c r="AR20" i="141"/>
  <c r="AQ20" i="141"/>
  <c r="AT19" i="141"/>
  <c r="AS19" i="141"/>
  <c r="AR19" i="141"/>
  <c r="AQ19" i="141"/>
  <c r="AT18" i="141"/>
  <c r="AS18" i="141"/>
  <c r="AR18" i="141"/>
  <c r="AQ18" i="141"/>
  <c r="AT17" i="141"/>
  <c r="AS17" i="141"/>
  <c r="AR17" i="141"/>
  <c r="AQ17" i="141"/>
  <c r="AT16" i="141"/>
  <c r="AS16" i="141"/>
  <c r="AR16" i="141"/>
  <c r="AQ16" i="141"/>
  <c r="AT15" i="141"/>
  <c r="AS15" i="141"/>
  <c r="AR15" i="141"/>
  <c r="AQ15" i="141"/>
  <c r="AT14" i="141"/>
  <c r="AS14" i="141"/>
  <c r="AR14" i="141"/>
  <c r="AQ14" i="141"/>
  <c r="AT13" i="141"/>
  <c r="AS13" i="141"/>
  <c r="AR13" i="141"/>
  <c r="AQ13" i="141"/>
  <c r="AT12" i="141"/>
  <c r="AS12" i="141"/>
  <c r="AR12" i="141"/>
  <c r="AQ12" i="141"/>
  <c r="AT11" i="141"/>
  <c r="AS11" i="141"/>
  <c r="AR11" i="141"/>
  <c r="AQ11" i="141"/>
  <c r="AT10" i="141"/>
  <c r="AS10" i="141"/>
  <c r="AR10" i="141"/>
  <c r="AQ10" i="141"/>
  <c r="AT9" i="141"/>
  <c r="AS9" i="141"/>
  <c r="AR9" i="141"/>
  <c r="AQ9" i="141"/>
  <c r="AT8" i="141"/>
  <c r="AS8" i="141"/>
  <c r="AR8" i="141"/>
  <c r="AT217" i="115"/>
  <c r="AS217" i="115"/>
  <c r="AR217" i="115"/>
  <c r="AQ217" i="115"/>
  <c r="AT216" i="115"/>
  <c r="AS216" i="115"/>
  <c r="AR216" i="115"/>
  <c r="AQ216" i="115"/>
  <c r="AT215" i="115"/>
  <c r="AS215" i="115"/>
  <c r="AR215" i="115"/>
  <c r="AQ215" i="115"/>
  <c r="AT214" i="115"/>
  <c r="AS214" i="115"/>
  <c r="AR214" i="115"/>
  <c r="AQ214" i="115"/>
  <c r="AT213" i="115"/>
  <c r="AS213" i="115"/>
  <c r="AR213" i="115"/>
  <c r="AQ213" i="115"/>
  <c r="AT212" i="115"/>
  <c r="AS212" i="115"/>
  <c r="AR212" i="115"/>
  <c r="AQ212" i="115"/>
  <c r="AT211" i="115"/>
  <c r="AS211" i="115"/>
  <c r="AR211" i="115"/>
  <c r="AQ211" i="115"/>
  <c r="AT210" i="115"/>
  <c r="AS210" i="115"/>
  <c r="AR210" i="115"/>
  <c r="AQ210" i="115"/>
  <c r="AT209" i="115"/>
  <c r="AS209" i="115"/>
  <c r="AR209" i="115"/>
  <c r="AQ209" i="115"/>
  <c r="AT208" i="115"/>
  <c r="AS208" i="115"/>
  <c r="AR208" i="115"/>
  <c r="AQ208" i="115"/>
  <c r="AT207" i="115"/>
  <c r="AS207" i="115"/>
  <c r="AR207" i="115"/>
  <c r="AQ207" i="115"/>
  <c r="AT206" i="115"/>
  <c r="AS206" i="115"/>
  <c r="AR206" i="115"/>
  <c r="AQ206" i="115"/>
  <c r="AT205" i="115"/>
  <c r="AS205" i="115"/>
  <c r="AR205" i="115"/>
  <c r="AQ205" i="115"/>
  <c r="AT204" i="115"/>
  <c r="AS204" i="115"/>
  <c r="AR204" i="115"/>
  <c r="AQ204" i="115"/>
  <c r="AT203" i="115"/>
  <c r="AS203" i="115"/>
  <c r="AR203" i="115"/>
  <c r="AQ203" i="115"/>
  <c r="AT202" i="115"/>
  <c r="AS202" i="115"/>
  <c r="AR202" i="115"/>
  <c r="AQ202" i="115"/>
  <c r="AT201" i="115"/>
  <c r="AS201" i="115"/>
  <c r="AR201" i="115"/>
  <c r="AQ201" i="115"/>
  <c r="AT200" i="115"/>
  <c r="AS200" i="115"/>
  <c r="AR200" i="115"/>
  <c r="AQ200" i="115"/>
  <c r="AT199" i="115"/>
  <c r="AS199" i="115"/>
  <c r="AR199" i="115"/>
  <c r="AQ199" i="115"/>
  <c r="AT198" i="115"/>
  <c r="AS198" i="115"/>
  <c r="AR198" i="115"/>
  <c r="AQ198" i="115"/>
  <c r="AT197" i="115"/>
  <c r="AS197" i="115"/>
  <c r="AR197" i="115"/>
  <c r="AQ197" i="115"/>
  <c r="AT196" i="115"/>
  <c r="AS196" i="115"/>
  <c r="AR196" i="115"/>
  <c r="AQ196" i="115"/>
  <c r="AT195" i="115"/>
  <c r="AS195" i="115"/>
  <c r="AR195" i="115"/>
  <c r="AQ195" i="115"/>
  <c r="AT194" i="115"/>
  <c r="AS194" i="115"/>
  <c r="AR194" i="115"/>
  <c r="AQ194" i="115"/>
  <c r="AT193" i="115"/>
  <c r="AS193" i="115"/>
  <c r="AR193" i="115"/>
  <c r="AQ193" i="115"/>
  <c r="AT192" i="115"/>
  <c r="AS192" i="115"/>
  <c r="AR192" i="115"/>
  <c r="AQ192" i="115"/>
  <c r="AT191" i="115"/>
  <c r="AS191" i="115"/>
  <c r="AR191" i="115"/>
  <c r="AQ191" i="115"/>
  <c r="AT190" i="115"/>
  <c r="AS190" i="115"/>
  <c r="AR190" i="115"/>
  <c r="AQ190" i="115"/>
  <c r="AT189" i="115"/>
  <c r="AS189" i="115"/>
  <c r="AR189" i="115"/>
  <c r="AQ189" i="115"/>
  <c r="AT188" i="115"/>
  <c r="AS188" i="115"/>
  <c r="AR188" i="115"/>
  <c r="AQ188" i="115"/>
  <c r="AT187" i="115"/>
  <c r="AS187" i="115"/>
  <c r="AR187" i="115"/>
  <c r="AQ187" i="115"/>
  <c r="AT186" i="115"/>
  <c r="AS186" i="115"/>
  <c r="AR186" i="115"/>
  <c r="AQ186" i="115"/>
  <c r="AT185" i="115"/>
  <c r="AS185" i="115"/>
  <c r="AR185" i="115"/>
  <c r="AQ185" i="115"/>
  <c r="AT184" i="115"/>
  <c r="AS184" i="115"/>
  <c r="AR184" i="115"/>
  <c r="AQ184" i="115"/>
  <c r="AT183" i="115"/>
  <c r="AS183" i="115"/>
  <c r="AR183" i="115"/>
  <c r="AQ183" i="115"/>
  <c r="AT182" i="115"/>
  <c r="AS182" i="115"/>
  <c r="AR182" i="115"/>
  <c r="AQ182" i="115"/>
  <c r="AT181" i="115"/>
  <c r="AS181" i="115"/>
  <c r="AR181" i="115"/>
  <c r="AQ181" i="115"/>
  <c r="AT180" i="115"/>
  <c r="AS180" i="115"/>
  <c r="AR180" i="115"/>
  <c r="AQ180" i="115"/>
  <c r="AT179" i="115"/>
  <c r="AS179" i="115"/>
  <c r="AR179" i="115"/>
  <c r="AQ179" i="115"/>
  <c r="AT178" i="115"/>
  <c r="AS178" i="115"/>
  <c r="AR178" i="115"/>
  <c r="AQ178" i="115"/>
  <c r="AT177" i="115"/>
  <c r="AS177" i="115"/>
  <c r="AR177" i="115"/>
  <c r="AQ177" i="115"/>
  <c r="AT176" i="115"/>
  <c r="AS176" i="115"/>
  <c r="AR176" i="115"/>
  <c r="AQ176" i="115"/>
  <c r="AT175" i="115"/>
  <c r="AS175" i="115"/>
  <c r="AR175" i="115"/>
  <c r="AQ175" i="115"/>
  <c r="AT174" i="115"/>
  <c r="AS174" i="115"/>
  <c r="AR174" i="115"/>
  <c r="AQ174" i="115"/>
  <c r="AT173" i="115"/>
  <c r="AS173" i="115"/>
  <c r="AR173" i="115"/>
  <c r="AQ173" i="115"/>
  <c r="AT172" i="115"/>
  <c r="AS172" i="115"/>
  <c r="AR172" i="115"/>
  <c r="AQ172" i="115"/>
  <c r="AT171" i="115"/>
  <c r="AS171" i="115"/>
  <c r="AR171" i="115"/>
  <c r="AQ171" i="115"/>
  <c r="AT170" i="115"/>
  <c r="AS170" i="115"/>
  <c r="AR170" i="115"/>
  <c r="AQ170" i="115"/>
  <c r="AT169" i="115"/>
  <c r="AS169" i="115"/>
  <c r="AR169" i="115"/>
  <c r="AQ169" i="115"/>
  <c r="AT168" i="115"/>
  <c r="AS168" i="115"/>
  <c r="AR168" i="115"/>
  <c r="AQ168" i="115"/>
  <c r="AT167" i="115"/>
  <c r="AS167" i="115"/>
  <c r="AR167" i="115"/>
  <c r="AQ167" i="115"/>
  <c r="AT166" i="115"/>
  <c r="AS166" i="115"/>
  <c r="AR166" i="115"/>
  <c r="AQ166" i="115"/>
  <c r="AT165" i="115"/>
  <c r="AS165" i="115"/>
  <c r="AR165" i="115"/>
  <c r="AQ165" i="115"/>
  <c r="AT164" i="115"/>
  <c r="AS164" i="115"/>
  <c r="AR164" i="115"/>
  <c r="AQ164" i="115"/>
  <c r="AT163" i="115"/>
  <c r="AS163" i="115"/>
  <c r="AR163" i="115"/>
  <c r="AQ163" i="115"/>
  <c r="AT162" i="115"/>
  <c r="AS162" i="115"/>
  <c r="AR162" i="115"/>
  <c r="AQ162" i="115"/>
  <c r="AT161" i="115"/>
  <c r="AS161" i="115"/>
  <c r="AR161" i="115"/>
  <c r="AQ161" i="115"/>
  <c r="AT160" i="115"/>
  <c r="AS160" i="115"/>
  <c r="AR160" i="115"/>
  <c r="AQ160" i="115"/>
  <c r="AT159" i="115"/>
  <c r="AS159" i="115"/>
  <c r="AR159" i="115"/>
  <c r="AQ159" i="115"/>
  <c r="AT158" i="115"/>
  <c r="AS158" i="115"/>
  <c r="AR158" i="115"/>
  <c r="AQ158" i="115"/>
  <c r="AT157" i="115"/>
  <c r="AS157" i="115"/>
  <c r="AR157" i="115"/>
  <c r="AQ157" i="115"/>
  <c r="AT156" i="115"/>
  <c r="AS156" i="115"/>
  <c r="AR156" i="115"/>
  <c r="AQ156" i="115"/>
  <c r="AT155" i="115"/>
  <c r="AS155" i="115"/>
  <c r="AR155" i="115"/>
  <c r="AQ155" i="115"/>
  <c r="AT154" i="115"/>
  <c r="AS154" i="115"/>
  <c r="AR154" i="115"/>
  <c r="AQ154" i="115"/>
  <c r="AT153" i="115"/>
  <c r="AS153" i="115"/>
  <c r="AR153" i="115"/>
  <c r="AQ153" i="115"/>
  <c r="AT152" i="115"/>
  <c r="AS152" i="115"/>
  <c r="AR152" i="115"/>
  <c r="AQ152" i="115"/>
  <c r="AT151" i="115"/>
  <c r="AS151" i="115"/>
  <c r="AR151" i="115"/>
  <c r="AQ151" i="115"/>
  <c r="AT150" i="115"/>
  <c r="AS150" i="115"/>
  <c r="AR150" i="115"/>
  <c r="AQ150" i="115"/>
  <c r="AT149" i="115"/>
  <c r="AS149" i="115"/>
  <c r="AR149" i="115"/>
  <c r="AQ149" i="115"/>
  <c r="AT148" i="115"/>
  <c r="AS148" i="115"/>
  <c r="AR148" i="115"/>
  <c r="AQ148" i="115"/>
  <c r="AT147" i="115"/>
  <c r="AS147" i="115"/>
  <c r="AR147" i="115"/>
  <c r="AQ147" i="115"/>
  <c r="AT146" i="115"/>
  <c r="AS146" i="115"/>
  <c r="AR146" i="115"/>
  <c r="AQ146" i="115"/>
  <c r="AT145" i="115"/>
  <c r="AS145" i="115"/>
  <c r="AR145" i="115"/>
  <c r="AQ145" i="115"/>
  <c r="AT144" i="115"/>
  <c r="AS144" i="115"/>
  <c r="AR144" i="115"/>
  <c r="AQ144" i="115"/>
  <c r="AT143" i="115"/>
  <c r="AS143" i="115"/>
  <c r="AR143" i="115"/>
  <c r="AQ143" i="115"/>
  <c r="AT142" i="115"/>
  <c r="AS142" i="115"/>
  <c r="AR142" i="115"/>
  <c r="AQ142" i="115"/>
  <c r="AT141" i="115"/>
  <c r="AS141" i="115"/>
  <c r="AR141" i="115"/>
  <c r="AQ141" i="115"/>
  <c r="AT140" i="115"/>
  <c r="AS140" i="115"/>
  <c r="AR140" i="115"/>
  <c r="AQ140" i="115"/>
  <c r="AT139" i="115"/>
  <c r="AS139" i="115"/>
  <c r="AR139" i="115"/>
  <c r="AQ139" i="115"/>
  <c r="AT138" i="115"/>
  <c r="AS138" i="115"/>
  <c r="AR138" i="115"/>
  <c r="AQ138" i="115"/>
  <c r="AT137" i="115"/>
  <c r="AS137" i="115"/>
  <c r="AR137" i="115"/>
  <c r="AQ137" i="115"/>
  <c r="AT136" i="115"/>
  <c r="AS136" i="115"/>
  <c r="AR136" i="115"/>
  <c r="AQ136" i="115"/>
  <c r="AT135" i="115"/>
  <c r="AS135" i="115"/>
  <c r="AR135" i="115"/>
  <c r="AQ135" i="115"/>
  <c r="AT134" i="115"/>
  <c r="AS134" i="115"/>
  <c r="AR134" i="115"/>
  <c r="AQ134" i="115"/>
  <c r="AT133" i="115"/>
  <c r="AS133" i="115"/>
  <c r="AR133" i="115"/>
  <c r="AQ133" i="115"/>
  <c r="AT132" i="115"/>
  <c r="AS132" i="115"/>
  <c r="AR132" i="115"/>
  <c r="AQ132" i="115"/>
  <c r="AT131" i="115"/>
  <c r="AS131" i="115"/>
  <c r="AR131" i="115"/>
  <c r="AQ131" i="115"/>
  <c r="AT130" i="115"/>
  <c r="AS130" i="115"/>
  <c r="AR130" i="115"/>
  <c r="AQ130" i="115"/>
  <c r="AT129" i="115"/>
  <c r="AS129" i="115"/>
  <c r="AR129" i="115"/>
  <c r="AQ129" i="115"/>
  <c r="AT128" i="115"/>
  <c r="AS128" i="115"/>
  <c r="AR128" i="115"/>
  <c r="AQ128" i="115"/>
  <c r="AT127" i="115"/>
  <c r="AS127" i="115"/>
  <c r="AR127" i="115"/>
  <c r="AQ127" i="115"/>
  <c r="AT126" i="115"/>
  <c r="AS126" i="115"/>
  <c r="AR126" i="115"/>
  <c r="AQ126" i="115"/>
  <c r="AT125" i="115"/>
  <c r="AS125" i="115"/>
  <c r="AR125" i="115"/>
  <c r="AQ125" i="115"/>
  <c r="AT124" i="115"/>
  <c r="AS124" i="115"/>
  <c r="AR124" i="115"/>
  <c r="AQ124" i="115"/>
  <c r="AT123" i="115"/>
  <c r="AS123" i="115"/>
  <c r="AR123" i="115"/>
  <c r="AQ123" i="115"/>
  <c r="AT122" i="115"/>
  <c r="AS122" i="115"/>
  <c r="AR122" i="115"/>
  <c r="AQ122" i="115"/>
  <c r="AT121" i="115"/>
  <c r="AS121" i="115"/>
  <c r="AR121" i="115"/>
  <c r="AQ121" i="115"/>
  <c r="AT120" i="115"/>
  <c r="AS120" i="115"/>
  <c r="AR120" i="115"/>
  <c r="AQ120" i="115"/>
  <c r="AT119" i="115"/>
  <c r="AS119" i="115"/>
  <c r="AR119" i="115"/>
  <c r="AQ119" i="115"/>
  <c r="AT118" i="115"/>
  <c r="AS118" i="115"/>
  <c r="AR118" i="115"/>
  <c r="AQ118" i="115"/>
  <c r="AT117" i="115"/>
  <c r="AS117" i="115"/>
  <c r="AR117" i="115"/>
  <c r="AQ117" i="115"/>
  <c r="AT116" i="115"/>
  <c r="AS116" i="115"/>
  <c r="AR116" i="115"/>
  <c r="AQ116" i="115"/>
  <c r="AT115" i="115"/>
  <c r="AS115" i="115"/>
  <c r="AR115" i="115"/>
  <c r="AQ115" i="115"/>
  <c r="AT114" i="115"/>
  <c r="AS114" i="115"/>
  <c r="AR114" i="115"/>
  <c r="AQ114" i="115"/>
  <c r="AT113" i="115"/>
  <c r="AS113" i="115"/>
  <c r="AR113" i="115"/>
  <c r="AQ113" i="115"/>
  <c r="AT112" i="115"/>
  <c r="AS112" i="115"/>
  <c r="AR112" i="115"/>
  <c r="AQ112" i="115"/>
  <c r="AT111" i="115"/>
  <c r="AS111" i="115"/>
  <c r="AR111" i="115"/>
  <c r="AQ111" i="115"/>
  <c r="AT110" i="115"/>
  <c r="AS110" i="115"/>
  <c r="AR110" i="115"/>
  <c r="AQ110" i="115"/>
  <c r="AT109" i="115"/>
  <c r="AS109" i="115"/>
  <c r="AR109" i="115"/>
  <c r="AQ109" i="115"/>
  <c r="AT108" i="115"/>
  <c r="AS108" i="115"/>
  <c r="AR108" i="115"/>
  <c r="AQ108" i="115"/>
  <c r="AT107" i="115"/>
  <c r="AS107" i="115"/>
  <c r="AR107" i="115"/>
  <c r="AQ107" i="115"/>
  <c r="AT106" i="115"/>
  <c r="AS106" i="115"/>
  <c r="AR106" i="115"/>
  <c r="AQ106" i="115"/>
  <c r="AT105" i="115"/>
  <c r="AS105" i="115"/>
  <c r="AR105" i="115"/>
  <c r="AQ105" i="115"/>
  <c r="AT104" i="115"/>
  <c r="AS104" i="115"/>
  <c r="AR104" i="115"/>
  <c r="AQ104" i="115"/>
  <c r="AT103" i="115"/>
  <c r="AS103" i="115"/>
  <c r="AR103" i="115"/>
  <c r="AQ103" i="115"/>
  <c r="AT102" i="115"/>
  <c r="AS102" i="115"/>
  <c r="AR102" i="115"/>
  <c r="AQ102" i="115"/>
  <c r="AT101" i="115"/>
  <c r="AS101" i="115"/>
  <c r="AR101" i="115"/>
  <c r="AQ101" i="115"/>
  <c r="AT100" i="115"/>
  <c r="AS100" i="115"/>
  <c r="AR100" i="115"/>
  <c r="AQ100" i="115"/>
  <c r="AT99" i="115"/>
  <c r="AS99" i="115"/>
  <c r="AR99" i="115"/>
  <c r="AQ99" i="115"/>
  <c r="AT98" i="115"/>
  <c r="AS98" i="115"/>
  <c r="AR98" i="115"/>
  <c r="AQ98" i="115"/>
  <c r="AT97" i="115"/>
  <c r="AS97" i="115"/>
  <c r="AR97" i="115"/>
  <c r="AQ97" i="115"/>
  <c r="AT96" i="115"/>
  <c r="AS96" i="115"/>
  <c r="AR96" i="115"/>
  <c r="AQ96" i="115"/>
  <c r="AT95" i="115"/>
  <c r="AS95" i="115"/>
  <c r="AR95" i="115"/>
  <c r="AQ95" i="115"/>
  <c r="AT94" i="115"/>
  <c r="AS94" i="115"/>
  <c r="AR94" i="115"/>
  <c r="AQ94" i="115"/>
  <c r="AT93" i="115"/>
  <c r="AS93" i="115"/>
  <c r="AR93" i="115"/>
  <c r="AQ93" i="115"/>
  <c r="AT92" i="115"/>
  <c r="AS92" i="115"/>
  <c r="AR92" i="115"/>
  <c r="AQ92" i="115"/>
  <c r="AT91" i="115"/>
  <c r="AS91" i="115"/>
  <c r="AR91" i="115"/>
  <c r="AQ91" i="115"/>
  <c r="AT90" i="115"/>
  <c r="AS90" i="115"/>
  <c r="AR90" i="115"/>
  <c r="AQ90" i="115"/>
  <c r="AT89" i="115"/>
  <c r="AS89" i="115"/>
  <c r="AR89" i="115"/>
  <c r="AQ89" i="115"/>
  <c r="AT88" i="115"/>
  <c r="AS88" i="115"/>
  <c r="AR88" i="115"/>
  <c r="AQ88" i="115"/>
  <c r="AT87" i="115"/>
  <c r="AS87" i="115"/>
  <c r="AR87" i="115"/>
  <c r="AQ87" i="115"/>
  <c r="AT86" i="115"/>
  <c r="AS86" i="115"/>
  <c r="AR86" i="115"/>
  <c r="AQ86" i="115"/>
  <c r="AT85" i="115"/>
  <c r="AS85" i="115"/>
  <c r="AR85" i="115"/>
  <c r="AQ85" i="115"/>
  <c r="AT84" i="115"/>
  <c r="AS84" i="115"/>
  <c r="AR84" i="115"/>
  <c r="AQ84" i="115"/>
  <c r="AT83" i="115"/>
  <c r="AS83" i="115"/>
  <c r="AR83" i="115"/>
  <c r="AQ83" i="115"/>
  <c r="AT82" i="115"/>
  <c r="AS82" i="115"/>
  <c r="AR82" i="115"/>
  <c r="AQ82" i="115"/>
  <c r="AT81" i="115"/>
  <c r="AS81" i="115"/>
  <c r="AR81" i="115"/>
  <c r="AQ81" i="115"/>
  <c r="AT80" i="115"/>
  <c r="AS80" i="115"/>
  <c r="AR80" i="115"/>
  <c r="AQ80" i="115"/>
  <c r="AT79" i="115"/>
  <c r="AS79" i="115"/>
  <c r="AR79" i="115"/>
  <c r="AQ79" i="115"/>
  <c r="AT78" i="115"/>
  <c r="AS78" i="115"/>
  <c r="AR78" i="115"/>
  <c r="AQ78" i="115"/>
  <c r="AT77" i="115"/>
  <c r="AS77" i="115"/>
  <c r="AR77" i="115"/>
  <c r="AQ77" i="115"/>
  <c r="AT76" i="115"/>
  <c r="AS76" i="115"/>
  <c r="AR76" i="115"/>
  <c r="AQ76" i="115"/>
  <c r="AT75" i="115"/>
  <c r="AS75" i="115"/>
  <c r="AR75" i="115"/>
  <c r="AQ75" i="115"/>
  <c r="AT74" i="115"/>
  <c r="AS74" i="115"/>
  <c r="AR74" i="115"/>
  <c r="AQ74" i="115"/>
  <c r="AT73" i="115"/>
  <c r="AS73" i="115"/>
  <c r="AR73" i="115"/>
  <c r="AQ73" i="115"/>
  <c r="AT72" i="115"/>
  <c r="AS72" i="115"/>
  <c r="AR72" i="115"/>
  <c r="AQ72" i="115"/>
  <c r="AT71" i="115"/>
  <c r="AS71" i="115"/>
  <c r="AR71" i="115"/>
  <c r="AQ71" i="115"/>
  <c r="AT70" i="115"/>
  <c r="AS70" i="115"/>
  <c r="AR70" i="115"/>
  <c r="AQ70" i="115"/>
  <c r="AT69" i="115"/>
  <c r="AS69" i="115"/>
  <c r="AR69" i="115"/>
  <c r="AQ69" i="115"/>
  <c r="AT68" i="115"/>
  <c r="AS68" i="115"/>
  <c r="AR68" i="115"/>
  <c r="AQ68" i="115"/>
  <c r="AT67" i="115"/>
  <c r="AS67" i="115"/>
  <c r="AR67" i="115"/>
  <c r="AQ67" i="115"/>
  <c r="AT66" i="115"/>
  <c r="AS66" i="115"/>
  <c r="AR66" i="115"/>
  <c r="AQ66" i="115"/>
  <c r="AT65" i="115"/>
  <c r="AS65" i="115"/>
  <c r="AR65" i="115"/>
  <c r="AQ65" i="115"/>
  <c r="AT64" i="115"/>
  <c r="AS64" i="115"/>
  <c r="AR64" i="115"/>
  <c r="AQ64" i="115"/>
  <c r="AT63" i="115"/>
  <c r="AS63" i="115"/>
  <c r="AR63" i="115"/>
  <c r="AQ63" i="115"/>
  <c r="AT62" i="115"/>
  <c r="AS62" i="115"/>
  <c r="AR62" i="115"/>
  <c r="AQ62" i="115"/>
  <c r="AT61" i="115"/>
  <c r="AS61" i="115"/>
  <c r="AR61" i="115"/>
  <c r="AQ61" i="115"/>
  <c r="AT60" i="115"/>
  <c r="AS60" i="115"/>
  <c r="AR60" i="115"/>
  <c r="AQ60" i="115"/>
  <c r="AT59" i="115"/>
  <c r="AS59" i="115"/>
  <c r="AR59" i="115"/>
  <c r="AQ59" i="115"/>
  <c r="AT58" i="115"/>
  <c r="AS58" i="115"/>
  <c r="AR58" i="115"/>
  <c r="AQ58" i="115"/>
  <c r="AT57" i="115"/>
  <c r="AS57" i="115"/>
  <c r="AR57" i="115"/>
  <c r="AQ57" i="115"/>
  <c r="AT56" i="115"/>
  <c r="AS56" i="115"/>
  <c r="AR56" i="115"/>
  <c r="AQ56" i="115"/>
  <c r="AT55" i="115"/>
  <c r="AS55" i="115"/>
  <c r="AR55" i="115"/>
  <c r="AQ55" i="115"/>
  <c r="AT54" i="115"/>
  <c r="AS54" i="115"/>
  <c r="AR54" i="115"/>
  <c r="AQ54" i="115"/>
  <c r="AT53" i="115"/>
  <c r="AS53" i="115"/>
  <c r="AR53" i="115"/>
  <c r="AQ53" i="115"/>
  <c r="AT52" i="115"/>
  <c r="AS52" i="115"/>
  <c r="AR52" i="115"/>
  <c r="AQ52" i="115"/>
  <c r="AT51" i="115"/>
  <c r="AS51" i="115"/>
  <c r="AR51" i="115"/>
  <c r="AQ51" i="115"/>
  <c r="AT50" i="115"/>
  <c r="AS50" i="115"/>
  <c r="AR50" i="115"/>
  <c r="AQ50" i="115"/>
  <c r="AT49" i="115"/>
  <c r="AS49" i="115"/>
  <c r="AR49" i="115"/>
  <c r="AQ49" i="115"/>
  <c r="AT48" i="115"/>
  <c r="AS48" i="115"/>
  <c r="AR48" i="115"/>
  <c r="AQ48" i="115"/>
  <c r="AT47" i="115"/>
  <c r="AS47" i="115"/>
  <c r="AR47" i="115"/>
  <c r="AQ47" i="115"/>
  <c r="AT46" i="115"/>
  <c r="AS46" i="115"/>
  <c r="AR46" i="115"/>
  <c r="AQ46" i="115"/>
  <c r="AT45" i="115"/>
  <c r="AS45" i="115"/>
  <c r="AR45" i="115"/>
  <c r="AQ45" i="115"/>
  <c r="AT44" i="115"/>
  <c r="AS44" i="115"/>
  <c r="AR44" i="115"/>
  <c r="AQ44" i="115"/>
  <c r="AT43" i="115"/>
  <c r="AS43" i="115"/>
  <c r="AR43" i="115"/>
  <c r="AQ43" i="115"/>
  <c r="AT42" i="115"/>
  <c r="AS42" i="115"/>
  <c r="AR42" i="115"/>
  <c r="AQ42" i="115"/>
  <c r="AT41" i="115"/>
  <c r="AS41" i="115"/>
  <c r="AR41" i="115"/>
  <c r="AQ41" i="115"/>
  <c r="AT40" i="115"/>
  <c r="AS40" i="115"/>
  <c r="AR40" i="115"/>
  <c r="AQ40" i="115"/>
  <c r="AT39" i="115"/>
  <c r="AS39" i="115"/>
  <c r="AR39" i="115"/>
  <c r="AQ39" i="115"/>
  <c r="AT38" i="115"/>
  <c r="AS38" i="115"/>
  <c r="AR38" i="115"/>
  <c r="AQ38" i="115"/>
  <c r="AT37" i="115"/>
  <c r="AS37" i="115"/>
  <c r="AR37" i="115"/>
  <c r="AQ37" i="115"/>
  <c r="AT36" i="115"/>
  <c r="AS36" i="115"/>
  <c r="AR36" i="115"/>
  <c r="AQ36" i="115"/>
  <c r="AT35" i="115"/>
  <c r="AS35" i="115"/>
  <c r="AR35" i="115"/>
  <c r="AQ35" i="115"/>
  <c r="AT34" i="115"/>
  <c r="AS34" i="115"/>
  <c r="AR34" i="115"/>
  <c r="AQ34" i="115"/>
  <c r="AT33" i="115"/>
  <c r="AS33" i="115"/>
  <c r="AR33" i="115"/>
  <c r="AQ33" i="115"/>
  <c r="AT32" i="115"/>
  <c r="AS32" i="115"/>
  <c r="AR32" i="115"/>
  <c r="AQ32" i="115"/>
  <c r="AT31" i="115"/>
  <c r="AS31" i="115"/>
  <c r="AR31" i="115"/>
  <c r="AQ31" i="115"/>
  <c r="AT30" i="115"/>
  <c r="AS30" i="115"/>
  <c r="AR30" i="115"/>
  <c r="AQ30" i="115"/>
  <c r="AT29" i="115"/>
  <c r="AS29" i="115"/>
  <c r="AR29" i="115"/>
  <c r="AQ29" i="115"/>
  <c r="AT28" i="115"/>
  <c r="AS28" i="115"/>
  <c r="AR28" i="115"/>
  <c r="AQ28" i="115"/>
  <c r="AT27" i="115"/>
  <c r="AS27" i="115"/>
  <c r="AR27" i="115"/>
  <c r="AQ27" i="115"/>
  <c r="AT26" i="115"/>
  <c r="AS26" i="115"/>
  <c r="AR26" i="115"/>
  <c r="AQ26" i="115"/>
  <c r="AT25" i="115"/>
  <c r="AS25" i="115"/>
  <c r="AR25" i="115"/>
  <c r="AQ25" i="115"/>
  <c r="AT24" i="115"/>
  <c r="AS24" i="115"/>
  <c r="AR24" i="115"/>
  <c r="AQ24" i="115"/>
  <c r="AT23" i="115"/>
  <c r="AS23" i="115"/>
  <c r="AR23" i="115"/>
  <c r="AQ23" i="115"/>
  <c r="AT22" i="115"/>
  <c r="AS22" i="115"/>
  <c r="AR22" i="115"/>
  <c r="AQ22" i="115"/>
  <c r="AT21" i="115"/>
  <c r="AS21" i="115"/>
  <c r="AR21" i="115"/>
  <c r="AQ21" i="115"/>
  <c r="AT20" i="115"/>
  <c r="AS20" i="115"/>
  <c r="AR20" i="115"/>
  <c r="AQ20" i="115"/>
  <c r="AT19" i="115"/>
  <c r="AS19" i="115"/>
  <c r="AR19" i="115"/>
  <c r="AQ19" i="115"/>
  <c r="AT18" i="115"/>
  <c r="AS18" i="115"/>
  <c r="AR18" i="115"/>
  <c r="AQ18" i="115"/>
  <c r="AT17" i="115"/>
  <c r="AS17" i="115"/>
  <c r="AR17" i="115"/>
  <c r="AQ17" i="115"/>
  <c r="AT16" i="115"/>
  <c r="AS16" i="115"/>
  <c r="AR16" i="115"/>
  <c r="AQ16" i="115"/>
  <c r="AT15" i="115"/>
  <c r="AS15" i="115"/>
  <c r="AR15" i="115"/>
  <c r="AQ15" i="115"/>
  <c r="AT14" i="115"/>
  <c r="AS14" i="115"/>
  <c r="AR14" i="115"/>
  <c r="AQ14" i="115"/>
  <c r="AT13" i="115"/>
  <c r="AS13" i="115"/>
  <c r="AR13" i="115"/>
  <c r="AQ13" i="115"/>
  <c r="AT12" i="115"/>
  <c r="AS12" i="115"/>
  <c r="AR12" i="115"/>
  <c r="AQ12" i="115"/>
  <c r="AT11" i="115"/>
  <c r="AS11" i="115"/>
  <c r="AR11" i="115"/>
  <c r="AQ11" i="115"/>
  <c r="AT10" i="115"/>
  <c r="AS10" i="115"/>
  <c r="AR10" i="115"/>
  <c r="AQ10" i="115"/>
  <c r="AT9" i="115"/>
  <c r="AS9" i="115"/>
  <c r="AR9" i="115"/>
  <c r="AQ9" i="115"/>
  <c r="AT8" i="115"/>
  <c r="AS8" i="115"/>
  <c r="AR8" i="115"/>
  <c r="AT217" i="107"/>
  <c r="AS217" i="107"/>
  <c r="AR217" i="107"/>
  <c r="AQ217" i="107"/>
  <c r="AT216" i="107"/>
  <c r="AS216" i="107"/>
  <c r="AR216" i="107"/>
  <c r="AQ216" i="107"/>
  <c r="AT215" i="107"/>
  <c r="AS215" i="107"/>
  <c r="AR215" i="107"/>
  <c r="AQ215" i="107"/>
  <c r="AT214" i="107"/>
  <c r="AS214" i="107"/>
  <c r="AR214" i="107"/>
  <c r="AQ214" i="107"/>
  <c r="AT213" i="107"/>
  <c r="AS213" i="107"/>
  <c r="AR213" i="107"/>
  <c r="AQ213" i="107"/>
  <c r="AT212" i="107"/>
  <c r="AS212" i="107"/>
  <c r="AR212" i="107"/>
  <c r="AQ212" i="107"/>
  <c r="AT211" i="107"/>
  <c r="AS211" i="107"/>
  <c r="AR211" i="107"/>
  <c r="AQ211" i="107"/>
  <c r="AT210" i="107"/>
  <c r="AS210" i="107"/>
  <c r="AR210" i="107"/>
  <c r="AQ210" i="107"/>
  <c r="AT209" i="107"/>
  <c r="AS209" i="107"/>
  <c r="AR209" i="107"/>
  <c r="AQ209" i="107"/>
  <c r="AT208" i="107"/>
  <c r="AS208" i="107"/>
  <c r="AR208" i="107"/>
  <c r="AQ208" i="107"/>
  <c r="AT207" i="107"/>
  <c r="AS207" i="107"/>
  <c r="AR207" i="107"/>
  <c r="AQ207" i="107"/>
  <c r="AT206" i="107"/>
  <c r="AS206" i="107"/>
  <c r="AR206" i="107"/>
  <c r="AQ206" i="107"/>
  <c r="AT205" i="107"/>
  <c r="AS205" i="107"/>
  <c r="AR205" i="107"/>
  <c r="AQ205" i="107"/>
  <c r="AT204" i="107"/>
  <c r="AS204" i="107"/>
  <c r="AR204" i="107"/>
  <c r="AQ204" i="107"/>
  <c r="AT203" i="107"/>
  <c r="AS203" i="107"/>
  <c r="AR203" i="107"/>
  <c r="AQ203" i="107"/>
  <c r="AT202" i="107"/>
  <c r="AS202" i="107"/>
  <c r="AR202" i="107"/>
  <c r="AQ202" i="107"/>
  <c r="AT201" i="107"/>
  <c r="AS201" i="107"/>
  <c r="AR201" i="107"/>
  <c r="AQ201" i="107"/>
  <c r="AT200" i="107"/>
  <c r="AS200" i="107"/>
  <c r="AR200" i="107"/>
  <c r="AQ200" i="107"/>
  <c r="AT199" i="107"/>
  <c r="AS199" i="107"/>
  <c r="AR199" i="107"/>
  <c r="AQ199" i="107"/>
  <c r="AT198" i="107"/>
  <c r="AS198" i="107"/>
  <c r="AR198" i="107"/>
  <c r="AQ198" i="107"/>
  <c r="AT197" i="107"/>
  <c r="AS197" i="107"/>
  <c r="AR197" i="107"/>
  <c r="AQ197" i="107"/>
  <c r="AT196" i="107"/>
  <c r="AS196" i="107"/>
  <c r="AR196" i="107"/>
  <c r="AQ196" i="107"/>
  <c r="AT195" i="107"/>
  <c r="AS195" i="107"/>
  <c r="AR195" i="107"/>
  <c r="AQ195" i="107"/>
  <c r="AT194" i="107"/>
  <c r="AS194" i="107"/>
  <c r="AR194" i="107"/>
  <c r="AQ194" i="107"/>
  <c r="AT193" i="107"/>
  <c r="AS193" i="107"/>
  <c r="AR193" i="107"/>
  <c r="AQ193" i="107"/>
  <c r="AT192" i="107"/>
  <c r="AS192" i="107"/>
  <c r="AR192" i="107"/>
  <c r="AQ192" i="107"/>
  <c r="AT191" i="107"/>
  <c r="AS191" i="107"/>
  <c r="AR191" i="107"/>
  <c r="AQ191" i="107"/>
  <c r="AT190" i="107"/>
  <c r="AS190" i="107"/>
  <c r="AR190" i="107"/>
  <c r="AQ190" i="107"/>
  <c r="AT189" i="107"/>
  <c r="AS189" i="107"/>
  <c r="AR189" i="107"/>
  <c r="AQ189" i="107"/>
  <c r="AT188" i="107"/>
  <c r="AS188" i="107"/>
  <c r="AR188" i="107"/>
  <c r="AQ188" i="107"/>
  <c r="AT187" i="107"/>
  <c r="AS187" i="107"/>
  <c r="AR187" i="107"/>
  <c r="AQ187" i="107"/>
  <c r="AT186" i="107"/>
  <c r="AS186" i="107"/>
  <c r="AR186" i="107"/>
  <c r="AQ186" i="107"/>
  <c r="AT185" i="107"/>
  <c r="AS185" i="107"/>
  <c r="AR185" i="107"/>
  <c r="AQ185" i="107"/>
  <c r="AT184" i="107"/>
  <c r="AS184" i="107"/>
  <c r="AR184" i="107"/>
  <c r="AQ184" i="107"/>
  <c r="AT183" i="107"/>
  <c r="AS183" i="107"/>
  <c r="AR183" i="107"/>
  <c r="AQ183" i="107"/>
  <c r="AT182" i="107"/>
  <c r="AS182" i="107"/>
  <c r="AR182" i="107"/>
  <c r="AQ182" i="107"/>
  <c r="AT181" i="107"/>
  <c r="AS181" i="107"/>
  <c r="AR181" i="107"/>
  <c r="AQ181" i="107"/>
  <c r="AT180" i="107"/>
  <c r="AS180" i="107"/>
  <c r="AR180" i="107"/>
  <c r="AQ180" i="107"/>
  <c r="AT179" i="107"/>
  <c r="AS179" i="107"/>
  <c r="AR179" i="107"/>
  <c r="AQ179" i="107"/>
  <c r="AT178" i="107"/>
  <c r="AS178" i="107"/>
  <c r="AR178" i="107"/>
  <c r="AQ178" i="107"/>
  <c r="AT177" i="107"/>
  <c r="AS177" i="107"/>
  <c r="AR177" i="107"/>
  <c r="AQ177" i="107"/>
  <c r="AT176" i="107"/>
  <c r="AS176" i="107"/>
  <c r="AR176" i="107"/>
  <c r="AQ176" i="107"/>
  <c r="AT175" i="107"/>
  <c r="AS175" i="107"/>
  <c r="AR175" i="107"/>
  <c r="AQ175" i="107"/>
  <c r="AT174" i="107"/>
  <c r="AS174" i="107"/>
  <c r="AR174" i="107"/>
  <c r="AQ174" i="107"/>
  <c r="AT173" i="107"/>
  <c r="AS173" i="107"/>
  <c r="AR173" i="107"/>
  <c r="AQ173" i="107"/>
  <c r="AT172" i="107"/>
  <c r="AS172" i="107"/>
  <c r="AR172" i="107"/>
  <c r="AQ172" i="107"/>
  <c r="AT171" i="107"/>
  <c r="AS171" i="107"/>
  <c r="AR171" i="107"/>
  <c r="AQ171" i="107"/>
  <c r="AT170" i="107"/>
  <c r="AS170" i="107"/>
  <c r="AR170" i="107"/>
  <c r="AQ170" i="107"/>
  <c r="AT169" i="107"/>
  <c r="AS169" i="107"/>
  <c r="AR169" i="107"/>
  <c r="AQ169" i="107"/>
  <c r="AT168" i="107"/>
  <c r="AS168" i="107"/>
  <c r="AR168" i="107"/>
  <c r="AQ168" i="107"/>
  <c r="AT167" i="107"/>
  <c r="AS167" i="107"/>
  <c r="AR167" i="107"/>
  <c r="AQ167" i="107"/>
  <c r="AT166" i="107"/>
  <c r="AS166" i="107"/>
  <c r="AR166" i="107"/>
  <c r="AQ166" i="107"/>
  <c r="AT165" i="107"/>
  <c r="AS165" i="107"/>
  <c r="AR165" i="107"/>
  <c r="AQ165" i="107"/>
  <c r="AT164" i="107"/>
  <c r="AS164" i="107"/>
  <c r="AR164" i="107"/>
  <c r="AQ164" i="107"/>
  <c r="AT163" i="107"/>
  <c r="AS163" i="107"/>
  <c r="AR163" i="107"/>
  <c r="AQ163" i="107"/>
  <c r="AT162" i="107"/>
  <c r="AS162" i="107"/>
  <c r="AR162" i="107"/>
  <c r="AQ162" i="107"/>
  <c r="AT161" i="107"/>
  <c r="AS161" i="107"/>
  <c r="AR161" i="107"/>
  <c r="AQ161" i="107"/>
  <c r="AT160" i="107"/>
  <c r="AS160" i="107"/>
  <c r="AR160" i="107"/>
  <c r="AQ160" i="107"/>
  <c r="AT159" i="107"/>
  <c r="AS159" i="107"/>
  <c r="AR159" i="107"/>
  <c r="AQ159" i="107"/>
  <c r="AT158" i="107"/>
  <c r="AS158" i="107"/>
  <c r="AR158" i="107"/>
  <c r="AQ158" i="107"/>
  <c r="AT157" i="107"/>
  <c r="AS157" i="107"/>
  <c r="AR157" i="107"/>
  <c r="AQ157" i="107"/>
  <c r="AT156" i="107"/>
  <c r="AS156" i="107"/>
  <c r="AR156" i="107"/>
  <c r="AQ156" i="107"/>
  <c r="AT155" i="107"/>
  <c r="AS155" i="107"/>
  <c r="AR155" i="107"/>
  <c r="AQ155" i="107"/>
  <c r="AT154" i="107"/>
  <c r="AS154" i="107"/>
  <c r="AR154" i="107"/>
  <c r="AQ154" i="107"/>
  <c r="AT153" i="107"/>
  <c r="AS153" i="107"/>
  <c r="AR153" i="107"/>
  <c r="AQ153" i="107"/>
  <c r="AT152" i="107"/>
  <c r="AS152" i="107"/>
  <c r="AR152" i="107"/>
  <c r="AQ152" i="107"/>
  <c r="AT151" i="107"/>
  <c r="AS151" i="107"/>
  <c r="AR151" i="107"/>
  <c r="AQ151" i="107"/>
  <c r="AT150" i="107"/>
  <c r="AS150" i="107"/>
  <c r="AR150" i="107"/>
  <c r="AQ150" i="107"/>
  <c r="AT149" i="107"/>
  <c r="AS149" i="107"/>
  <c r="AR149" i="107"/>
  <c r="AQ149" i="107"/>
  <c r="AT148" i="107"/>
  <c r="AS148" i="107"/>
  <c r="AR148" i="107"/>
  <c r="AQ148" i="107"/>
  <c r="AT147" i="107"/>
  <c r="AS147" i="107"/>
  <c r="AR147" i="107"/>
  <c r="AQ147" i="107"/>
  <c r="AT146" i="107"/>
  <c r="AS146" i="107"/>
  <c r="AR146" i="107"/>
  <c r="AQ146" i="107"/>
  <c r="AT145" i="107"/>
  <c r="AS145" i="107"/>
  <c r="AR145" i="107"/>
  <c r="AQ145" i="107"/>
  <c r="AT144" i="107"/>
  <c r="AS144" i="107"/>
  <c r="AR144" i="107"/>
  <c r="AQ144" i="107"/>
  <c r="AT143" i="107"/>
  <c r="AS143" i="107"/>
  <c r="AR143" i="107"/>
  <c r="AQ143" i="107"/>
  <c r="AT142" i="107"/>
  <c r="AS142" i="107"/>
  <c r="AR142" i="107"/>
  <c r="AQ142" i="107"/>
  <c r="AT141" i="107"/>
  <c r="AS141" i="107"/>
  <c r="AR141" i="107"/>
  <c r="AQ141" i="107"/>
  <c r="AT140" i="107"/>
  <c r="AS140" i="107"/>
  <c r="AR140" i="107"/>
  <c r="AQ140" i="107"/>
  <c r="AT139" i="107"/>
  <c r="AS139" i="107"/>
  <c r="AR139" i="107"/>
  <c r="AQ139" i="107"/>
  <c r="AT138" i="107"/>
  <c r="AS138" i="107"/>
  <c r="AR138" i="107"/>
  <c r="AQ138" i="107"/>
  <c r="AT137" i="107"/>
  <c r="AS137" i="107"/>
  <c r="AR137" i="107"/>
  <c r="AQ137" i="107"/>
  <c r="AT136" i="107"/>
  <c r="AS136" i="107"/>
  <c r="AR136" i="107"/>
  <c r="AQ136" i="107"/>
  <c r="AT135" i="107"/>
  <c r="AS135" i="107"/>
  <c r="AR135" i="107"/>
  <c r="AQ135" i="107"/>
  <c r="AT134" i="107"/>
  <c r="AS134" i="107"/>
  <c r="AR134" i="107"/>
  <c r="AQ134" i="107"/>
  <c r="AT133" i="107"/>
  <c r="AS133" i="107"/>
  <c r="AR133" i="107"/>
  <c r="AQ133" i="107"/>
  <c r="AT132" i="107"/>
  <c r="AS132" i="107"/>
  <c r="AR132" i="107"/>
  <c r="AQ132" i="107"/>
  <c r="AT131" i="107"/>
  <c r="AS131" i="107"/>
  <c r="AR131" i="107"/>
  <c r="AQ131" i="107"/>
  <c r="AT130" i="107"/>
  <c r="AS130" i="107"/>
  <c r="AR130" i="107"/>
  <c r="AQ130" i="107"/>
  <c r="AT129" i="107"/>
  <c r="AS129" i="107"/>
  <c r="AR129" i="107"/>
  <c r="AQ129" i="107"/>
  <c r="AT128" i="107"/>
  <c r="AS128" i="107"/>
  <c r="AR128" i="107"/>
  <c r="AQ128" i="107"/>
  <c r="AT127" i="107"/>
  <c r="AS127" i="107"/>
  <c r="AR127" i="107"/>
  <c r="AQ127" i="107"/>
  <c r="AT126" i="107"/>
  <c r="AS126" i="107"/>
  <c r="AR126" i="107"/>
  <c r="AQ126" i="107"/>
  <c r="AT125" i="107"/>
  <c r="AS125" i="107"/>
  <c r="AR125" i="107"/>
  <c r="AQ125" i="107"/>
  <c r="AT124" i="107"/>
  <c r="AS124" i="107"/>
  <c r="AR124" i="107"/>
  <c r="AQ124" i="107"/>
  <c r="AT123" i="107"/>
  <c r="AS123" i="107"/>
  <c r="AR123" i="107"/>
  <c r="AQ123" i="107"/>
  <c r="AT122" i="107"/>
  <c r="AS122" i="107"/>
  <c r="AR122" i="107"/>
  <c r="AQ122" i="107"/>
  <c r="AT121" i="107"/>
  <c r="AS121" i="107"/>
  <c r="AR121" i="107"/>
  <c r="AQ121" i="107"/>
  <c r="AT120" i="107"/>
  <c r="AS120" i="107"/>
  <c r="AR120" i="107"/>
  <c r="AQ120" i="107"/>
  <c r="AT119" i="107"/>
  <c r="AS119" i="107"/>
  <c r="AR119" i="107"/>
  <c r="AQ119" i="107"/>
  <c r="AT118" i="107"/>
  <c r="AS118" i="107"/>
  <c r="AR118" i="107"/>
  <c r="AQ118" i="107"/>
  <c r="AT117" i="107"/>
  <c r="AS117" i="107"/>
  <c r="AR117" i="107"/>
  <c r="AQ117" i="107"/>
  <c r="AT116" i="107"/>
  <c r="AS116" i="107"/>
  <c r="AR116" i="107"/>
  <c r="AQ116" i="107"/>
  <c r="AT115" i="107"/>
  <c r="AS115" i="107"/>
  <c r="AR115" i="107"/>
  <c r="AQ115" i="107"/>
  <c r="AT114" i="107"/>
  <c r="AS114" i="107"/>
  <c r="AR114" i="107"/>
  <c r="AQ114" i="107"/>
  <c r="AT113" i="107"/>
  <c r="AS113" i="107"/>
  <c r="AR113" i="107"/>
  <c r="AQ113" i="107"/>
  <c r="AT112" i="107"/>
  <c r="AS112" i="107"/>
  <c r="AR112" i="107"/>
  <c r="AQ112" i="107"/>
  <c r="AT111" i="107"/>
  <c r="AS111" i="107"/>
  <c r="AR111" i="107"/>
  <c r="AQ111" i="107"/>
  <c r="AT110" i="107"/>
  <c r="AS110" i="107"/>
  <c r="AR110" i="107"/>
  <c r="AQ110" i="107"/>
  <c r="AT109" i="107"/>
  <c r="AS109" i="107"/>
  <c r="AR109" i="107"/>
  <c r="AQ109" i="107"/>
  <c r="AT108" i="107"/>
  <c r="AS108" i="107"/>
  <c r="AR108" i="107"/>
  <c r="AQ108" i="107"/>
  <c r="AT107" i="107"/>
  <c r="AS107" i="107"/>
  <c r="AR107" i="107"/>
  <c r="AQ107" i="107"/>
  <c r="AT106" i="107"/>
  <c r="AS106" i="107"/>
  <c r="AR106" i="107"/>
  <c r="AQ106" i="107"/>
  <c r="AT105" i="107"/>
  <c r="AS105" i="107"/>
  <c r="AR105" i="107"/>
  <c r="AQ105" i="107"/>
  <c r="AT104" i="107"/>
  <c r="AS104" i="107"/>
  <c r="AR104" i="107"/>
  <c r="AQ104" i="107"/>
  <c r="AT103" i="107"/>
  <c r="AS103" i="107"/>
  <c r="AR103" i="107"/>
  <c r="AQ103" i="107"/>
  <c r="AT102" i="107"/>
  <c r="AS102" i="107"/>
  <c r="AR102" i="107"/>
  <c r="AQ102" i="107"/>
  <c r="AT101" i="107"/>
  <c r="AS101" i="107"/>
  <c r="AR101" i="107"/>
  <c r="AQ101" i="107"/>
  <c r="AT100" i="107"/>
  <c r="AS100" i="107"/>
  <c r="AR100" i="107"/>
  <c r="AQ100" i="107"/>
  <c r="AT99" i="107"/>
  <c r="AS99" i="107"/>
  <c r="AR99" i="107"/>
  <c r="AQ99" i="107"/>
  <c r="AT98" i="107"/>
  <c r="AS98" i="107"/>
  <c r="AR98" i="107"/>
  <c r="AQ98" i="107"/>
  <c r="AT97" i="107"/>
  <c r="AS97" i="107"/>
  <c r="AR97" i="107"/>
  <c r="AQ97" i="107"/>
  <c r="AT96" i="107"/>
  <c r="AS96" i="107"/>
  <c r="AR96" i="107"/>
  <c r="AQ96" i="107"/>
  <c r="AT95" i="107"/>
  <c r="AS95" i="107"/>
  <c r="AR95" i="107"/>
  <c r="AQ95" i="107"/>
  <c r="AT94" i="107"/>
  <c r="AS94" i="107"/>
  <c r="AR94" i="107"/>
  <c r="AQ94" i="107"/>
  <c r="AT93" i="107"/>
  <c r="AS93" i="107"/>
  <c r="AR93" i="107"/>
  <c r="AQ93" i="107"/>
  <c r="AT92" i="107"/>
  <c r="AS92" i="107"/>
  <c r="AR92" i="107"/>
  <c r="AQ92" i="107"/>
  <c r="AT91" i="107"/>
  <c r="AS91" i="107"/>
  <c r="AR91" i="107"/>
  <c r="AQ91" i="107"/>
  <c r="AT90" i="107"/>
  <c r="AS90" i="107"/>
  <c r="AR90" i="107"/>
  <c r="AQ90" i="107"/>
  <c r="AT89" i="107"/>
  <c r="AS89" i="107"/>
  <c r="AR89" i="107"/>
  <c r="AQ89" i="107"/>
  <c r="AT88" i="107"/>
  <c r="AS88" i="107"/>
  <c r="AR88" i="107"/>
  <c r="AQ88" i="107"/>
  <c r="AT87" i="107"/>
  <c r="AS87" i="107"/>
  <c r="AR87" i="107"/>
  <c r="AQ87" i="107"/>
  <c r="AT86" i="107"/>
  <c r="AS86" i="107"/>
  <c r="AR86" i="107"/>
  <c r="AQ86" i="107"/>
  <c r="AT85" i="107"/>
  <c r="AS85" i="107"/>
  <c r="AR85" i="107"/>
  <c r="AQ85" i="107"/>
  <c r="AT84" i="107"/>
  <c r="AS84" i="107"/>
  <c r="AR84" i="107"/>
  <c r="AQ84" i="107"/>
  <c r="AT83" i="107"/>
  <c r="AS83" i="107"/>
  <c r="AR83" i="107"/>
  <c r="AQ83" i="107"/>
  <c r="AT82" i="107"/>
  <c r="AS82" i="107"/>
  <c r="AR82" i="107"/>
  <c r="AQ82" i="107"/>
  <c r="AT81" i="107"/>
  <c r="AS81" i="107"/>
  <c r="AR81" i="107"/>
  <c r="AQ81" i="107"/>
  <c r="AT80" i="107"/>
  <c r="AS80" i="107"/>
  <c r="AR80" i="107"/>
  <c r="AQ80" i="107"/>
  <c r="AT79" i="107"/>
  <c r="AS79" i="107"/>
  <c r="AR79" i="107"/>
  <c r="AQ79" i="107"/>
  <c r="AT78" i="107"/>
  <c r="AS78" i="107"/>
  <c r="AR78" i="107"/>
  <c r="AQ78" i="107"/>
  <c r="AT77" i="107"/>
  <c r="AS77" i="107"/>
  <c r="AR77" i="107"/>
  <c r="AQ77" i="107"/>
  <c r="AT76" i="107"/>
  <c r="AS76" i="107"/>
  <c r="AR76" i="107"/>
  <c r="AQ76" i="107"/>
  <c r="AT75" i="107"/>
  <c r="AS75" i="107"/>
  <c r="AR75" i="107"/>
  <c r="AQ75" i="107"/>
  <c r="AT74" i="107"/>
  <c r="AS74" i="107"/>
  <c r="AR74" i="107"/>
  <c r="AQ74" i="107"/>
  <c r="AT73" i="107"/>
  <c r="AS73" i="107"/>
  <c r="AR73" i="107"/>
  <c r="AQ73" i="107"/>
  <c r="AT72" i="107"/>
  <c r="AS72" i="107"/>
  <c r="AR72" i="107"/>
  <c r="AQ72" i="107"/>
  <c r="AT71" i="107"/>
  <c r="AS71" i="107"/>
  <c r="AR71" i="107"/>
  <c r="AQ71" i="107"/>
  <c r="AT70" i="107"/>
  <c r="AS70" i="107"/>
  <c r="AR70" i="107"/>
  <c r="AQ70" i="107"/>
  <c r="AT69" i="107"/>
  <c r="AS69" i="107"/>
  <c r="AR69" i="107"/>
  <c r="AQ69" i="107"/>
  <c r="AT68" i="107"/>
  <c r="AS68" i="107"/>
  <c r="AR68" i="107"/>
  <c r="AQ68" i="107"/>
  <c r="AT67" i="107"/>
  <c r="AS67" i="107"/>
  <c r="AR67" i="107"/>
  <c r="AQ67" i="107"/>
  <c r="AT66" i="107"/>
  <c r="AS66" i="107"/>
  <c r="AR66" i="107"/>
  <c r="AQ66" i="107"/>
  <c r="AT65" i="107"/>
  <c r="AS65" i="107"/>
  <c r="AR65" i="107"/>
  <c r="AQ65" i="107"/>
  <c r="AT64" i="107"/>
  <c r="AS64" i="107"/>
  <c r="AR64" i="107"/>
  <c r="AQ64" i="107"/>
  <c r="AT63" i="107"/>
  <c r="AS63" i="107"/>
  <c r="AR63" i="107"/>
  <c r="AQ63" i="107"/>
  <c r="AT62" i="107"/>
  <c r="AS62" i="107"/>
  <c r="AR62" i="107"/>
  <c r="AQ62" i="107"/>
  <c r="AT61" i="107"/>
  <c r="AS61" i="107"/>
  <c r="AR61" i="107"/>
  <c r="AQ61" i="107"/>
  <c r="AT60" i="107"/>
  <c r="AS60" i="107"/>
  <c r="AR60" i="107"/>
  <c r="AQ60" i="107"/>
  <c r="AT59" i="107"/>
  <c r="AS59" i="107"/>
  <c r="AR59" i="107"/>
  <c r="AQ59" i="107"/>
  <c r="AT58" i="107"/>
  <c r="AS58" i="107"/>
  <c r="AR58" i="107"/>
  <c r="AQ58" i="107"/>
  <c r="AT57" i="107"/>
  <c r="AS57" i="107"/>
  <c r="AR57" i="107"/>
  <c r="AQ57" i="107"/>
  <c r="AT56" i="107"/>
  <c r="AS56" i="107"/>
  <c r="AR56" i="107"/>
  <c r="AQ56" i="107"/>
  <c r="AT55" i="107"/>
  <c r="AS55" i="107"/>
  <c r="AR55" i="107"/>
  <c r="AQ55" i="107"/>
  <c r="AT54" i="107"/>
  <c r="AS54" i="107"/>
  <c r="AR54" i="107"/>
  <c r="AQ54" i="107"/>
  <c r="AT53" i="107"/>
  <c r="AS53" i="107"/>
  <c r="AR53" i="107"/>
  <c r="AQ53" i="107"/>
  <c r="AT52" i="107"/>
  <c r="AS52" i="107"/>
  <c r="AR52" i="107"/>
  <c r="AQ52" i="107"/>
  <c r="AT51" i="107"/>
  <c r="AS51" i="107"/>
  <c r="AR51" i="107"/>
  <c r="AQ51" i="107"/>
  <c r="AT50" i="107"/>
  <c r="AS50" i="107"/>
  <c r="AR50" i="107"/>
  <c r="AQ50" i="107"/>
  <c r="AT49" i="107"/>
  <c r="AS49" i="107"/>
  <c r="AR49" i="107"/>
  <c r="AQ49" i="107"/>
  <c r="AT48" i="107"/>
  <c r="AS48" i="107"/>
  <c r="AR48" i="107"/>
  <c r="AQ48" i="107"/>
  <c r="AT47" i="107"/>
  <c r="AS47" i="107"/>
  <c r="AR47" i="107"/>
  <c r="AQ47" i="107"/>
  <c r="AT46" i="107"/>
  <c r="AS46" i="107"/>
  <c r="AR46" i="107"/>
  <c r="AQ46" i="107"/>
  <c r="AT45" i="107"/>
  <c r="AS45" i="107"/>
  <c r="AR45" i="107"/>
  <c r="AQ45" i="107"/>
  <c r="AT44" i="107"/>
  <c r="AS44" i="107"/>
  <c r="AR44" i="107"/>
  <c r="AQ44" i="107"/>
  <c r="AT43" i="107"/>
  <c r="AS43" i="107"/>
  <c r="AR43" i="107"/>
  <c r="AQ43" i="107"/>
  <c r="AT42" i="107"/>
  <c r="AS42" i="107"/>
  <c r="AR42" i="107"/>
  <c r="AQ42" i="107"/>
  <c r="AT41" i="107"/>
  <c r="AS41" i="107"/>
  <c r="AR41" i="107"/>
  <c r="AQ41" i="107"/>
  <c r="AT40" i="107"/>
  <c r="AS40" i="107"/>
  <c r="AR40" i="107"/>
  <c r="AQ40" i="107"/>
  <c r="AT39" i="107"/>
  <c r="AS39" i="107"/>
  <c r="AR39" i="107"/>
  <c r="AQ39" i="107"/>
  <c r="AT38" i="107"/>
  <c r="AS38" i="107"/>
  <c r="AR38" i="107"/>
  <c r="AQ38" i="107"/>
  <c r="AT37" i="107"/>
  <c r="AS37" i="107"/>
  <c r="AR37" i="107"/>
  <c r="AQ37" i="107"/>
  <c r="AT36" i="107"/>
  <c r="AS36" i="107"/>
  <c r="AR36" i="107"/>
  <c r="AQ36" i="107"/>
  <c r="AT35" i="107"/>
  <c r="AS35" i="107"/>
  <c r="AR35" i="107"/>
  <c r="AQ35" i="107"/>
  <c r="AT34" i="107"/>
  <c r="AS34" i="107"/>
  <c r="AR34" i="107"/>
  <c r="AQ34" i="107"/>
  <c r="AT33" i="107"/>
  <c r="AS33" i="107"/>
  <c r="AR33" i="107"/>
  <c r="AQ33" i="107"/>
  <c r="AT32" i="107"/>
  <c r="AS32" i="107"/>
  <c r="AR32" i="107"/>
  <c r="AQ32" i="107"/>
  <c r="AT31" i="107"/>
  <c r="AS31" i="107"/>
  <c r="AR31" i="107"/>
  <c r="AQ31" i="107"/>
  <c r="AT30" i="107"/>
  <c r="AS30" i="107"/>
  <c r="AR30" i="107"/>
  <c r="AQ30" i="107"/>
  <c r="AT29" i="107"/>
  <c r="AS29" i="107"/>
  <c r="AR29" i="107"/>
  <c r="AQ29" i="107"/>
  <c r="AT28" i="107"/>
  <c r="AS28" i="107"/>
  <c r="AR28" i="107"/>
  <c r="AQ28" i="107"/>
  <c r="AT27" i="107"/>
  <c r="AS27" i="107"/>
  <c r="AR27" i="107"/>
  <c r="AQ27" i="107"/>
  <c r="AT26" i="107"/>
  <c r="AS26" i="107"/>
  <c r="AR26" i="107"/>
  <c r="AQ26" i="107"/>
  <c r="AT25" i="107"/>
  <c r="AS25" i="107"/>
  <c r="AR25" i="107"/>
  <c r="AQ25" i="107"/>
  <c r="AT24" i="107"/>
  <c r="AS24" i="107"/>
  <c r="AR24" i="107"/>
  <c r="AQ24" i="107"/>
  <c r="AT23" i="107"/>
  <c r="AS23" i="107"/>
  <c r="AR23" i="107"/>
  <c r="AQ23" i="107"/>
  <c r="AT22" i="107"/>
  <c r="AS22" i="107"/>
  <c r="AR22" i="107"/>
  <c r="AQ22" i="107"/>
  <c r="AT21" i="107"/>
  <c r="AS21" i="107"/>
  <c r="AR21" i="107"/>
  <c r="AQ21" i="107"/>
  <c r="AT20" i="107"/>
  <c r="AS20" i="107"/>
  <c r="AR20" i="107"/>
  <c r="AQ20" i="107"/>
  <c r="AT19" i="107"/>
  <c r="AS19" i="107"/>
  <c r="AR19" i="107"/>
  <c r="AQ19" i="107"/>
  <c r="AT18" i="107"/>
  <c r="AS18" i="107"/>
  <c r="AR18" i="107"/>
  <c r="AQ18" i="107"/>
  <c r="AT17" i="107"/>
  <c r="AS17" i="107"/>
  <c r="AR17" i="107"/>
  <c r="AQ17" i="107"/>
  <c r="AT16" i="107"/>
  <c r="AS16" i="107"/>
  <c r="AR16" i="107"/>
  <c r="AQ16" i="107"/>
  <c r="AT15" i="107"/>
  <c r="AS15" i="107"/>
  <c r="AR15" i="107"/>
  <c r="AQ15" i="107"/>
  <c r="AT14" i="107"/>
  <c r="AS14" i="107"/>
  <c r="AR14" i="107"/>
  <c r="AQ14" i="107"/>
  <c r="AT13" i="107"/>
  <c r="AS13" i="107"/>
  <c r="AR13" i="107"/>
  <c r="AQ13" i="107"/>
  <c r="AT12" i="107"/>
  <c r="AS12" i="107"/>
  <c r="AR12" i="107"/>
  <c r="AQ12" i="107"/>
  <c r="AT11" i="107"/>
  <c r="AS11" i="107"/>
  <c r="AR11" i="107"/>
  <c r="AQ11" i="107"/>
  <c r="AT10" i="107"/>
  <c r="AS10" i="107"/>
  <c r="AR10" i="107"/>
  <c r="AQ10" i="107"/>
  <c r="AT9" i="107"/>
  <c r="AS9" i="107"/>
  <c r="AR9" i="107"/>
  <c r="AQ9" i="107"/>
  <c r="AT8" i="107"/>
  <c r="AS8" i="107"/>
  <c r="AR8" i="107"/>
  <c r="AT217" i="122"/>
  <c r="AS217" i="122"/>
  <c r="AR217" i="122"/>
  <c r="AQ217" i="122"/>
  <c r="AT216" i="122"/>
  <c r="AS216" i="122"/>
  <c r="AR216" i="122"/>
  <c r="AQ216" i="122"/>
  <c r="AT215" i="122"/>
  <c r="AS215" i="122"/>
  <c r="AR215" i="122"/>
  <c r="AQ215" i="122"/>
  <c r="AT214" i="122"/>
  <c r="AS214" i="122"/>
  <c r="AR214" i="122"/>
  <c r="AQ214" i="122"/>
  <c r="AT213" i="122"/>
  <c r="AS213" i="122"/>
  <c r="AR213" i="122"/>
  <c r="AQ213" i="122"/>
  <c r="AT212" i="122"/>
  <c r="AS212" i="122"/>
  <c r="AR212" i="122"/>
  <c r="AQ212" i="122"/>
  <c r="AT211" i="122"/>
  <c r="AS211" i="122"/>
  <c r="AR211" i="122"/>
  <c r="AQ211" i="122"/>
  <c r="AT210" i="122"/>
  <c r="AS210" i="122"/>
  <c r="AR210" i="122"/>
  <c r="AQ210" i="122"/>
  <c r="AT209" i="122"/>
  <c r="AS209" i="122"/>
  <c r="AR209" i="122"/>
  <c r="AQ209" i="122"/>
  <c r="AT208" i="122"/>
  <c r="AS208" i="122"/>
  <c r="AR208" i="122"/>
  <c r="AQ208" i="122"/>
  <c r="AT207" i="122"/>
  <c r="AS207" i="122"/>
  <c r="AR207" i="122"/>
  <c r="AQ207" i="122"/>
  <c r="AT206" i="122"/>
  <c r="AS206" i="122"/>
  <c r="AR206" i="122"/>
  <c r="AQ206" i="122"/>
  <c r="AT205" i="122"/>
  <c r="AS205" i="122"/>
  <c r="AR205" i="122"/>
  <c r="AQ205" i="122"/>
  <c r="AT204" i="122"/>
  <c r="AS204" i="122"/>
  <c r="AR204" i="122"/>
  <c r="AQ204" i="122"/>
  <c r="AT203" i="122"/>
  <c r="AS203" i="122"/>
  <c r="AR203" i="122"/>
  <c r="AQ203" i="122"/>
  <c r="AT202" i="122"/>
  <c r="AS202" i="122"/>
  <c r="AR202" i="122"/>
  <c r="AQ202" i="122"/>
  <c r="AT201" i="122"/>
  <c r="AS201" i="122"/>
  <c r="AR201" i="122"/>
  <c r="AQ201" i="122"/>
  <c r="AT200" i="122"/>
  <c r="AS200" i="122"/>
  <c r="AR200" i="122"/>
  <c r="AQ200" i="122"/>
  <c r="AT199" i="122"/>
  <c r="AS199" i="122"/>
  <c r="AR199" i="122"/>
  <c r="AQ199" i="122"/>
  <c r="AT198" i="122"/>
  <c r="AS198" i="122"/>
  <c r="AR198" i="122"/>
  <c r="AQ198" i="122"/>
  <c r="AT197" i="122"/>
  <c r="AS197" i="122"/>
  <c r="AR197" i="122"/>
  <c r="AQ197" i="122"/>
  <c r="AT196" i="122"/>
  <c r="AS196" i="122"/>
  <c r="AR196" i="122"/>
  <c r="AQ196" i="122"/>
  <c r="AT195" i="122"/>
  <c r="AS195" i="122"/>
  <c r="AR195" i="122"/>
  <c r="AQ195" i="122"/>
  <c r="AT194" i="122"/>
  <c r="AS194" i="122"/>
  <c r="AR194" i="122"/>
  <c r="AQ194" i="122"/>
  <c r="AT193" i="122"/>
  <c r="AS193" i="122"/>
  <c r="AR193" i="122"/>
  <c r="AQ193" i="122"/>
  <c r="AT192" i="122"/>
  <c r="AS192" i="122"/>
  <c r="AR192" i="122"/>
  <c r="AQ192" i="122"/>
  <c r="AT191" i="122"/>
  <c r="AS191" i="122"/>
  <c r="AR191" i="122"/>
  <c r="AQ191" i="122"/>
  <c r="AT190" i="122"/>
  <c r="AS190" i="122"/>
  <c r="AR190" i="122"/>
  <c r="AQ190" i="122"/>
  <c r="AT189" i="122"/>
  <c r="AS189" i="122"/>
  <c r="AR189" i="122"/>
  <c r="AQ189" i="122"/>
  <c r="AT188" i="122"/>
  <c r="AS188" i="122"/>
  <c r="AR188" i="122"/>
  <c r="AQ188" i="122"/>
  <c r="AT187" i="122"/>
  <c r="AS187" i="122"/>
  <c r="AR187" i="122"/>
  <c r="AQ187" i="122"/>
  <c r="AT186" i="122"/>
  <c r="AS186" i="122"/>
  <c r="AR186" i="122"/>
  <c r="AQ186" i="122"/>
  <c r="AT185" i="122"/>
  <c r="AS185" i="122"/>
  <c r="AR185" i="122"/>
  <c r="AQ185" i="122"/>
  <c r="AT184" i="122"/>
  <c r="AS184" i="122"/>
  <c r="AR184" i="122"/>
  <c r="AQ184" i="122"/>
  <c r="AT183" i="122"/>
  <c r="AS183" i="122"/>
  <c r="AR183" i="122"/>
  <c r="AQ183" i="122"/>
  <c r="AT182" i="122"/>
  <c r="AS182" i="122"/>
  <c r="AR182" i="122"/>
  <c r="AQ182" i="122"/>
  <c r="AT181" i="122"/>
  <c r="AS181" i="122"/>
  <c r="AR181" i="122"/>
  <c r="AQ181" i="122"/>
  <c r="AT180" i="122"/>
  <c r="AS180" i="122"/>
  <c r="AR180" i="122"/>
  <c r="AQ180" i="122"/>
  <c r="AT179" i="122"/>
  <c r="AS179" i="122"/>
  <c r="AR179" i="122"/>
  <c r="AQ179" i="122"/>
  <c r="AT178" i="122"/>
  <c r="AS178" i="122"/>
  <c r="AR178" i="122"/>
  <c r="AQ178" i="122"/>
  <c r="AT177" i="122"/>
  <c r="AS177" i="122"/>
  <c r="AR177" i="122"/>
  <c r="AQ177" i="122"/>
  <c r="AT176" i="122"/>
  <c r="AS176" i="122"/>
  <c r="AR176" i="122"/>
  <c r="AQ176" i="122"/>
  <c r="AT175" i="122"/>
  <c r="AS175" i="122"/>
  <c r="AR175" i="122"/>
  <c r="AQ175" i="122"/>
  <c r="AT174" i="122"/>
  <c r="AS174" i="122"/>
  <c r="AR174" i="122"/>
  <c r="AQ174" i="122"/>
  <c r="AT173" i="122"/>
  <c r="AS173" i="122"/>
  <c r="AR173" i="122"/>
  <c r="AQ173" i="122"/>
  <c r="AT172" i="122"/>
  <c r="AS172" i="122"/>
  <c r="AR172" i="122"/>
  <c r="AQ172" i="122"/>
  <c r="AT171" i="122"/>
  <c r="AS171" i="122"/>
  <c r="AR171" i="122"/>
  <c r="AQ171" i="122"/>
  <c r="AT170" i="122"/>
  <c r="AS170" i="122"/>
  <c r="AR170" i="122"/>
  <c r="AQ170" i="122"/>
  <c r="AT169" i="122"/>
  <c r="AS169" i="122"/>
  <c r="AR169" i="122"/>
  <c r="AQ169" i="122"/>
  <c r="AT168" i="122"/>
  <c r="AS168" i="122"/>
  <c r="AR168" i="122"/>
  <c r="AQ168" i="122"/>
  <c r="AT167" i="122"/>
  <c r="AS167" i="122"/>
  <c r="AR167" i="122"/>
  <c r="AQ167" i="122"/>
  <c r="AT166" i="122"/>
  <c r="AS166" i="122"/>
  <c r="AR166" i="122"/>
  <c r="AQ166" i="122"/>
  <c r="AT165" i="122"/>
  <c r="AS165" i="122"/>
  <c r="AR165" i="122"/>
  <c r="AQ165" i="122"/>
  <c r="AT164" i="122"/>
  <c r="AS164" i="122"/>
  <c r="AR164" i="122"/>
  <c r="AQ164" i="122"/>
  <c r="AT163" i="122"/>
  <c r="AS163" i="122"/>
  <c r="AR163" i="122"/>
  <c r="AQ163" i="122"/>
  <c r="AT162" i="122"/>
  <c r="AS162" i="122"/>
  <c r="AR162" i="122"/>
  <c r="AQ162" i="122"/>
  <c r="AT161" i="122"/>
  <c r="AS161" i="122"/>
  <c r="AR161" i="122"/>
  <c r="AQ161" i="122"/>
  <c r="AT160" i="122"/>
  <c r="AS160" i="122"/>
  <c r="AR160" i="122"/>
  <c r="AQ160" i="122"/>
  <c r="AT159" i="122"/>
  <c r="AS159" i="122"/>
  <c r="AR159" i="122"/>
  <c r="AQ159" i="122"/>
  <c r="AT158" i="122"/>
  <c r="AS158" i="122"/>
  <c r="AR158" i="122"/>
  <c r="AQ158" i="122"/>
  <c r="AT157" i="122"/>
  <c r="AS157" i="122"/>
  <c r="AR157" i="122"/>
  <c r="AQ157" i="122"/>
  <c r="AT156" i="122"/>
  <c r="AS156" i="122"/>
  <c r="AR156" i="122"/>
  <c r="AQ156" i="122"/>
  <c r="AT155" i="122"/>
  <c r="AS155" i="122"/>
  <c r="AR155" i="122"/>
  <c r="AQ155" i="122"/>
  <c r="AT154" i="122"/>
  <c r="AS154" i="122"/>
  <c r="AR154" i="122"/>
  <c r="AQ154" i="122"/>
  <c r="AT153" i="122"/>
  <c r="AS153" i="122"/>
  <c r="AR153" i="122"/>
  <c r="AQ153" i="122"/>
  <c r="AT152" i="122"/>
  <c r="AS152" i="122"/>
  <c r="AR152" i="122"/>
  <c r="AQ152" i="122"/>
  <c r="AT151" i="122"/>
  <c r="AS151" i="122"/>
  <c r="AR151" i="122"/>
  <c r="AQ151" i="122"/>
  <c r="AT150" i="122"/>
  <c r="AS150" i="122"/>
  <c r="AR150" i="122"/>
  <c r="AQ150" i="122"/>
  <c r="AT149" i="122"/>
  <c r="AS149" i="122"/>
  <c r="AR149" i="122"/>
  <c r="AQ149" i="122"/>
  <c r="AT148" i="122"/>
  <c r="AS148" i="122"/>
  <c r="AR148" i="122"/>
  <c r="AQ148" i="122"/>
  <c r="AT147" i="122"/>
  <c r="AS147" i="122"/>
  <c r="AR147" i="122"/>
  <c r="AQ147" i="122"/>
  <c r="AT146" i="122"/>
  <c r="AS146" i="122"/>
  <c r="AR146" i="122"/>
  <c r="AQ146" i="122"/>
  <c r="AT145" i="122"/>
  <c r="AS145" i="122"/>
  <c r="AR145" i="122"/>
  <c r="AQ145" i="122"/>
  <c r="AT144" i="122"/>
  <c r="AS144" i="122"/>
  <c r="AR144" i="122"/>
  <c r="AQ144" i="122"/>
  <c r="AT143" i="122"/>
  <c r="AS143" i="122"/>
  <c r="AR143" i="122"/>
  <c r="AQ143" i="122"/>
  <c r="AT142" i="122"/>
  <c r="AS142" i="122"/>
  <c r="AR142" i="122"/>
  <c r="AQ142" i="122"/>
  <c r="AT141" i="122"/>
  <c r="AS141" i="122"/>
  <c r="AR141" i="122"/>
  <c r="AQ141" i="122"/>
  <c r="AT140" i="122"/>
  <c r="AS140" i="122"/>
  <c r="AR140" i="122"/>
  <c r="AQ140" i="122"/>
  <c r="AT139" i="122"/>
  <c r="AS139" i="122"/>
  <c r="AR139" i="122"/>
  <c r="AQ139" i="122"/>
  <c r="AT138" i="122"/>
  <c r="AS138" i="122"/>
  <c r="AR138" i="122"/>
  <c r="AQ138" i="122"/>
  <c r="AT137" i="122"/>
  <c r="AS137" i="122"/>
  <c r="AR137" i="122"/>
  <c r="AQ137" i="122"/>
  <c r="AT136" i="122"/>
  <c r="AS136" i="122"/>
  <c r="AR136" i="122"/>
  <c r="AQ136" i="122"/>
  <c r="AT135" i="122"/>
  <c r="AS135" i="122"/>
  <c r="AR135" i="122"/>
  <c r="AQ135" i="122"/>
  <c r="AT134" i="122"/>
  <c r="AS134" i="122"/>
  <c r="AR134" i="122"/>
  <c r="AQ134" i="122"/>
  <c r="AT133" i="122"/>
  <c r="AS133" i="122"/>
  <c r="AR133" i="122"/>
  <c r="AQ133" i="122"/>
  <c r="AT132" i="122"/>
  <c r="AS132" i="122"/>
  <c r="AR132" i="122"/>
  <c r="AQ132" i="122"/>
  <c r="AT131" i="122"/>
  <c r="AS131" i="122"/>
  <c r="AR131" i="122"/>
  <c r="AQ131" i="122"/>
  <c r="AT130" i="122"/>
  <c r="AS130" i="122"/>
  <c r="AR130" i="122"/>
  <c r="AQ130" i="122"/>
  <c r="AT129" i="122"/>
  <c r="AS129" i="122"/>
  <c r="AR129" i="122"/>
  <c r="AQ129" i="122"/>
  <c r="AT128" i="122"/>
  <c r="AS128" i="122"/>
  <c r="AR128" i="122"/>
  <c r="AQ128" i="122"/>
  <c r="AT127" i="122"/>
  <c r="AS127" i="122"/>
  <c r="AR127" i="122"/>
  <c r="AQ127" i="122"/>
  <c r="AT126" i="122"/>
  <c r="AS126" i="122"/>
  <c r="AR126" i="122"/>
  <c r="AQ126" i="122"/>
  <c r="AT125" i="122"/>
  <c r="AS125" i="122"/>
  <c r="AR125" i="122"/>
  <c r="AQ125" i="122"/>
  <c r="AT124" i="122"/>
  <c r="AS124" i="122"/>
  <c r="AR124" i="122"/>
  <c r="AQ124" i="122"/>
  <c r="AT123" i="122"/>
  <c r="AS123" i="122"/>
  <c r="AR123" i="122"/>
  <c r="AQ123" i="122"/>
  <c r="AT122" i="122"/>
  <c r="AS122" i="122"/>
  <c r="AR122" i="122"/>
  <c r="AQ122" i="122"/>
  <c r="AT121" i="122"/>
  <c r="AS121" i="122"/>
  <c r="AR121" i="122"/>
  <c r="AQ121" i="122"/>
  <c r="AT120" i="122"/>
  <c r="AS120" i="122"/>
  <c r="AR120" i="122"/>
  <c r="AQ120" i="122"/>
  <c r="AT119" i="122"/>
  <c r="AS119" i="122"/>
  <c r="AR119" i="122"/>
  <c r="AQ119" i="122"/>
  <c r="AT118" i="122"/>
  <c r="AS118" i="122"/>
  <c r="AR118" i="122"/>
  <c r="AQ118" i="122"/>
  <c r="AT117" i="122"/>
  <c r="AS117" i="122"/>
  <c r="AR117" i="122"/>
  <c r="AQ117" i="122"/>
  <c r="AT116" i="122"/>
  <c r="AS116" i="122"/>
  <c r="AR116" i="122"/>
  <c r="AQ116" i="122"/>
  <c r="AT115" i="122"/>
  <c r="AS115" i="122"/>
  <c r="AR115" i="122"/>
  <c r="AQ115" i="122"/>
  <c r="AT114" i="122"/>
  <c r="AS114" i="122"/>
  <c r="AR114" i="122"/>
  <c r="AQ114" i="122"/>
  <c r="AT113" i="122"/>
  <c r="AS113" i="122"/>
  <c r="AR113" i="122"/>
  <c r="AQ113" i="122"/>
  <c r="AT112" i="122"/>
  <c r="AS112" i="122"/>
  <c r="AR112" i="122"/>
  <c r="AQ112" i="122"/>
  <c r="AT111" i="122"/>
  <c r="AS111" i="122"/>
  <c r="AR111" i="122"/>
  <c r="AQ111" i="122"/>
  <c r="AT110" i="122"/>
  <c r="AS110" i="122"/>
  <c r="AR110" i="122"/>
  <c r="AQ110" i="122"/>
  <c r="AT109" i="122"/>
  <c r="AS109" i="122"/>
  <c r="AR109" i="122"/>
  <c r="AQ109" i="122"/>
  <c r="AT108" i="122"/>
  <c r="AS108" i="122"/>
  <c r="AR108" i="122"/>
  <c r="AQ108" i="122"/>
  <c r="AT107" i="122"/>
  <c r="AS107" i="122"/>
  <c r="AR107" i="122"/>
  <c r="AQ107" i="122"/>
  <c r="AT106" i="122"/>
  <c r="AS106" i="122"/>
  <c r="AR106" i="122"/>
  <c r="AQ106" i="122"/>
  <c r="AT105" i="122"/>
  <c r="AS105" i="122"/>
  <c r="AR105" i="122"/>
  <c r="AQ105" i="122"/>
  <c r="AT104" i="122"/>
  <c r="AS104" i="122"/>
  <c r="AR104" i="122"/>
  <c r="AQ104" i="122"/>
  <c r="AT103" i="122"/>
  <c r="AS103" i="122"/>
  <c r="AR103" i="122"/>
  <c r="AQ103" i="122"/>
  <c r="AT102" i="122"/>
  <c r="AS102" i="122"/>
  <c r="AR102" i="122"/>
  <c r="AQ102" i="122"/>
  <c r="AT101" i="122"/>
  <c r="AS101" i="122"/>
  <c r="AR101" i="122"/>
  <c r="AQ101" i="122"/>
  <c r="AT100" i="122"/>
  <c r="AS100" i="122"/>
  <c r="AR100" i="122"/>
  <c r="AQ100" i="122"/>
  <c r="AT99" i="122"/>
  <c r="AS99" i="122"/>
  <c r="AR99" i="122"/>
  <c r="AQ99" i="122"/>
  <c r="AT98" i="122"/>
  <c r="AS98" i="122"/>
  <c r="AR98" i="122"/>
  <c r="AQ98" i="122"/>
  <c r="AT97" i="122"/>
  <c r="AS97" i="122"/>
  <c r="AR97" i="122"/>
  <c r="AQ97" i="122"/>
  <c r="AT96" i="122"/>
  <c r="AS96" i="122"/>
  <c r="AR96" i="122"/>
  <c r="AQ96" i="122"/>
  <c r="AT95" i="122"/>
  <c r="AS95" i="122"/>
  <c r="AR95" i="122"/>
  <c r="AQ95" i="122"/>
  <c r="AT94" i="122"/>
  <c r="AS94" i="122"/>
  <c r="AR94" i="122"/>
  <c r="AQ94" i="122"/>
  <c r="AT93" i="122"/>
  <c r="AS93" i="122"/>
  <c r="AR93" i="122"/>
  <c r="AQ93" i="122"/>
  <c r="AT92" i="122"/>
  <c r="AS92" i="122"/>
  <c r="AR92" i="122"/>
  <c r="AQ92" i="122"/>
  <c r="AT91" i="122"/>
  <c r="AS91" i="122"/>
  <c r="AR91" i="122"/>
  <c r="AQ91" i="122"/>
  <c r="AT90" i="122"/>
  <c r="AS90" i="122"/>
  <c r="AR90" i="122"/>
  <c r="AQ90" i="122"/>
  <c r="AT89" i="122"/>
  <c r="AS89" i="122"/>
  <c r="AR89" i="122"/>
  <c r="AQ89" i="122"/>
  <c r="AT88" i="122"/>
  <c r="AS88" i="122"/>
  <c r="AR88" i="122"/>
  <c r="AQ88" i="122"/>
  <c r="AT87" i="122"/>
  <c r="AS87" i="122"/>
  <c r="AR87" i="122"/>
  <c r="AQ87" i="122"/>
  <c r="AT86" i="122"/>
  <c r="AS86" i="122"/>
  <c r="AR86" i="122"/>
  <c r="AQ86" i="122"/>
  <c r="AT85" i="122"/>
  <c r="AS85" i="122"/>
  <c r="AR85" i="122"/>
  <c r="AQ85" i="122"/>
  <c r="AT84" i="122"/>
  <c r="AS84" i="122"/>
  <c r="AR84" i="122"/>
  <c r="AQ84" i="122"/>
  <c r="AT83" i="122"/>
  <c r="AS83" i="122"/>
  <c r="AR83" i="122"/>
  <c r="AQ83" i="122"/>
  <c r="AT82" i="122"/>
  <c r="AS82" i="122"/>
  <c r="AR82" i="122"/>
  <c r="AQ82" i="122"/>
  <c r="AT81" i="122"/>
  <c r="AS81" i="122"/>
  <c r="AR81" i="122"/>
  <c r="AQ81" i="122"/>
  <c r="AT80" i="122"/>
  <c r="AS80" i="122"/>
  <c r="AR80" i="122"/>
  <c r="AQ80" i="122"/>
  <c r="AT79" i="122"/>
  <c r="AS79" i="122"/>
  <c r="AR79" i="122"/>
  <c r="AQ79" i="122"/>
  <c r="AT78" i="122"/>
  <c r="AS78" i="122"/>
  <c r="AR78" i="122"/>
  <c r="AQ78" i="122"/>
  <c r="AT77" i="122"/>
  <c r="AS77" i="122"/>
  <c r="AR77" i="122"/>
  <c r="AQ77" i="122"/>
  <c r="AT76" i="122"/>
  <c r="AS76" i="122"/>
  <c r="AR76" i="122"/>
  <c r="AQ76" i="122"/>
  <c r="AT75" i="122"/>
  <c r="AS75" i="122"/>
  <c r="AR75" i="122"/>
  <c r="AQ75" i="122"/>
  <c r="AT74" i="122"/>
  <c r="AS74" i="122"/>
  <c r="AR74" i="122"/>
  <c r="AQ74" i="122"/>
  <c r="AT73" i="122"/>
  <c r="AS73" i="122"/>
  <c r="AR73" i="122"/>
  <c r="AQ73" i="122"/>
  <c r="AT72" i="122"/>
  <c r="AS72" i="122"/>
  <c r="AR72" i="122"/>
  <c r="AQ72" i="122"/>
  <c r="AT71" i="122"/>
  <c r="AS71" i="122"/>
  <c r="AR71" i="122"/>
  <c r="AQ71" i="122"/>
  <c r="AT70" i="122"/>
  <c r="AS70" i="122"/>
  <c r="AR70" i="122"/>
  <c r="AQ70" i="122"/>
  <c r="AT69" i="122"/>
  <c r="AS69" i="122"/>
  <c r="AR69" i="122"/>
  <c r="AQ69" i="122"/>
  <c r="AT68" i="122"/>
  <c r="AS68" i="122"/>
  <c r="AR68" i="122"/>
  <c r="AQ68" i="122"/>
  <c r="AT67" i="122"/>
  <c r="AS67" i="122"/>
  <c r="AR67" i="122"/>
  <c r="AQ67" i="122"/>
  <c r="AT66" i="122"/>
  <c r="AS66" i="122"/>
  <c r="AR66" i="122"/>
  <c r="AQ66" i="122"/>
  <c r="AT65" i="122"/>
  <c r="AS65" i="122"/>
  <c r="AR65" i="122"/>
  <c r="AQ65" i="122"/>
  <c r="AT64" i="122"/>
  <c r="AS64" i="122"/>
  <c r="AR64" i="122"/>
  <c r="AQ64" i="122"/>
  <c r="AT63" i="122"/>
  <c r="AS63" i="122"/>
  <c r="AR63" i="122"/>
  <c r="AQ63" i="122"/>
  <c r="AT62" i="122"/>
  <c r="AS62" i="122"/>
  <c r="AR62" i="122"/>
  <c r="AQ62" i="122"/>
  <c r="AT61" i="122"/>
  <c r="AS61" i="122"/>
  <c r="AR61" i="122"/>
  <c r="AQ61" i="122"/>
  <c r="AT60" i="122"/>
  <c r="AS60" i="122"/>
  <c r="AR60" i="122"/>
  <c r="AQ60" i="122"/>
  <c r="AT59" i="122"/>
  <c r="AS59" i="122"/>
  <c r="AR59" i="122"/>
  <c r="AQ59" i="122"/>
  <c r="AT58" i="122"/>
  <c r="AS58" i="122"/>
  <c r="AR58" i="122"/>
  <c r="AQ58" i="122"/>
  <c r="AT57" i="122"/>
  <c r="AS57" i="122"/>
  <c r="AR57" i="122"/>
  <c r="AQ57" i="122"/>
  <c r="AT56" i="122"/>
  <c r="AS56" i="122"/>
  <c r="AR56" i="122"/>
  <c r="AQ56" i="122"/>
  <c r="AT55" i="122"/>
  <c r="AS55" i="122"/>
  <c r="AR55" i="122"/>
  <c r="AQ55" i="122"/>
  <c r="AT54" i="122"/>
  <c r="AS54" i="122"/>
  <c r="AR54" i="122"/>
  <c r="AQ54" i="122"/>
  <c r="AT53" i="122"/>
  <c r="AS53" i="122"/>
  <c r="AR53" i="122"/>
  <c r="AQ53" i="122"/>
  <c r="AT52" i="122"/>
  <c r="AS52" i="122"/>
  <c r="AR52" i="122"/>
  <c r="AQ52" i="122"/>
  <c r="AT51" i="122"/>
  <c r="AS51" i="122"/>
  <c r="AR51" i="122"/>
  <c r="AQ51" i="122"/>
  <c r="AT50" i="122"/>
  <c r="AS50" i="122"/>
  <c r="AR50" i="122"/>
  <c r="AQ50" i="122"/>
  <c r="AT49" i="122"/>
  <c r="AS49" i="122"/>
  <c r="AR49" i="122"/>
  <c r="AQ49" i="122"/>
  <c r="AT48" i="122"/>
  <c r="AS48" i="122"/>
  <c r="AR48" i="122"/>
  <c r="AQ48" i="122"/>
  <c r="AT47" i="122"/>
  <c r="AS47" i="122"/>
  <c r="AR47" i="122"/>
  <c r="AQ47" i="122"/>
  <c r="AT46" i="122"/>
  <c r="AS46" i="122"/>
  <c r="AR46" i="122"/>
  <c r="AQ46" i="122"/>
  <c r="AT45" i="122"/>
  <c r="AS45" i="122"/>
  <c r="AR45" i="122"/>
  <c r="AQ45" i="122"/>
  <c r="AT44" i="122"/>
  <c r="AS44" i="122"/>
  <c r="AR44" i="122"/>
  <c r="AQ44" i="122"/>
  <c r="AT43" i="122"/>
  <c r="AS43" i="122"/>
  <c r="AR43" i="122"/>
  <c r="AQ43" i="122"/>
  <c r="AT42" i="122"/>
  <c r="AS42" i="122"/>
  <c r="AR42" i="122"/>
  <c r="AQ42" i="122"/>
  <c r="AT41" i="122"/>
  <c r="AS41" i="122"/>
  <c r="AR41" i="122"/>
  <c r="AQ41" i="122"/>
  <c r="AT40" i="122"/>
  <c r="AS40" i="122"/>
  <c r="AR40" i="122"/>
  <c r="AQ40" i="122"/>
  <c r="AT39" i="122"/>
  <c r="AS39" i="122"/>
  <c r="AR39" i="122"/>
  <c r="AQ39" i="122"/>
  <c r="AT38" i="122"/>
  <c r="AS38" i="122"/>
  <c r="AR38" i="122"/>
  <c r="AQ38" i="122"/>
  <c r="AT37" i="122"/>
  <c r="AS37" i="122"/>
  <c r="AR37" i="122"/>
  <c r="AQ37" i="122"/>
  <c r="AT36" i="122"/>
  <c r="AS36" i="122"/>
  <c r="AR36" i="122"/>
  <c r="AQ36" i="122"/>
  <c r="AT35" i="122"/>
  <c r="AS35" i="122"/>
  <c r="AR35" i="122"/>
  <c r="AQ35" i="122"/>
  <c r="AT34" i="122"/>
  <c r="AS34" i="122"/>
  <c r="AR34" i="122"/>
  <c r="AQ34" i="122"/>
  <c r="AT33" i="122"/>
  <c r="AS33" i="122"/>
  <c r="AR33" i="122"/>
  <c r="AQ33" i="122"/>
  <c r="AT32" i="122"/>
  <c r="AS32" i="122"/>
  <c r="AR32" i="122"/>
  <c r="AQ32" i="122"/>
  <c r="AT31" i="122"/>
  <c r="AS31" i="122"/>
  <c r="AR31" i="122"/>
  <c r="AQ31" i="122"/>
  <c r="AT30" i="122"/>
  <c r="AS30" i="122"/>
  <c r="AR30" i="122"/>
  <c r="AQ30" i="122"/>
  <c r="AT29" i="122"/>
  <c r="AS29" i="122"/>
  <c r="AR29" i="122"/>
  <c r="AQ29" i="122"/>
  <c r="AT28" i="122"/>
  <c r="AS28" i="122"/>
  <c r="AR28" i="122"/>
  <c r="AQ28" i="122"/>
  <c r="AT27" i="122"/>
  <c r="AS27" i="122"/>
  <c r="AR27" i="122"/>
  <c r="AQ27" i="122"/>
  <c r="AT26" i="122"/>
  <c r="AS26" i="122"/>
  <c r="AR26" i="122"/>
  <c r="AQ26" i="122"/>
  <c r="AT25" i="122"/>
  <c r="AS25" i="122"/>
  <c r="AR25" i="122"/>
  <c r="AQ25" i="122"/>
  <c r="AT24" i="122"/>
  <c r="AS24" i="122"/>
  <c r="AR24" i="122"/>
  <c r="AQ24" i="122"/>
  <c r="AT23" i="122"/>
  <c r="AS23" i="122"/>
  <c r="AR23" i="122"/>
  <c r="AQ23" i="122"/>
  <c r="AT22" i="122"/>
  <c r="AS22" i="122"/>
  <c r="AR22" i="122"/>
  <c r="AQ22" i="122"/>
  <c r="AT21" i="122"/>
  <c r="AS21" i="122"/>
  <c r="AR21" i="122"/>
  <c r="AQ21" i="122"/>
  <c r="AT20" i="122"/>
  <c r="AS20" i="122"/>
  <c r="AR20" i="122"/>
  <c r="AQ20" i="122"/>
  <c r="AT19" i="122"/>
  <c r="AS19" i="122"/>
  <c r="AR19" i="122"/>
  <c r="AQ19" i="122"/>
  <c r="AT18" i="122"/>
  <c r="AS18" i="122"/>
  <c r="AR18" i="122"/>
  <c r="AQ18" i="122"/>
  <c r="AT17" i="122"/>
  <c r="AS17" i="122"/>
  <c r="AR17" i="122"/>
  <c r="AQ17" i="122"/>
  <c r="AT16" i="122"/>
  <c r="AS16" i="122"/>
  <c r="AR16" i="122"/>
  <c r="AQ16" i="122"/>
  <c r="AT15" i="122"/>
  <c r="AS15" i="122"/>
  <c r="AR15" i="122"/>
  <c r="AQ15" i="122"/>
  <c r="AT14" i="122"/>
  <c r="AS14" i="122"/>
  <c r="AR14" i="122"/>
  <c r="AQ14" i="122"/>
  <c r="AT13" i="122"/>
  <c r="AS13" i="122"/>
  <c r="AR13" i="122"/>
  <c r="AQ13" i="122"/>
  <c r="AT12" i="122"/>
  <c r="AS12" i="122"/>
  <c r="AR12" i="122"/>
  <c r="AQ12" i="122"/>
  <c r="AT11" i="122"/>
  <c r="AS11" i="122"/>
  <c r="AR11" i="122"/>
  <c r="AQ11" i="122"/>
  <c r="AT10" i="122"/>
  <c r="AS10" i="122"/>
  <c r="AR10" i="122"/>
  <c r="AQ10" i="122"/>
  <c r="AT9" i="122"/>
  <c r="AS9" i="122"/>
  <c r="AR9" i="122"/>
  <c r="AQ9" i="122"/>
  <c r="AT8" i="122"/>
  <c r="AS8" i="122"/>
  <c r="AR8" i="122"/>
  <c r="AT217" i="113"/>
  <c r="AS217" i="113"/>
  <c r="AR217" i="113"/>
  <c r="AQ217" i="113"/>
  <c r="AT216" i="113"/>
  <c r="AS216" i="113"/>
  <c r="AR216" i="113"/>
  <c r="AQ216" i="113"/>
  <c r="AT215" i="113"/>
  <c r="AS215" i="113"/>
  <c r="AR215" i="113"/>
  <c r="AQ215" i="113"/>
  <c r="AT214" i="113"/>
  <c r="AS214" i="113"/>
  <c r="AR214" i="113"/>
  <c r="AQ214" i="113"/>
  <c r="AT213" i="113"/>
  <c r="AS213" i="113"/>
  <c r="AR213" i="113"/>
  <c r="AQ213" i="113"/>
  <c r="AT212" i="113"/>
  <c r="AS212" i="113"/>
  <c r="AR212" i="113"/>
  <c r="AQ212" i="113"/>
  <c r="AT211" i="113"/>
  <c r="AS211" i="113"/>
  <c r="AR211" i="113"/>
  <c r="AQ211" i="113"/>
  <c r="AT210" i="113"/>
  <c r="AS210" i="113"/>
  <c r="AR210" i="113"/>
  <c r="AQ210" i="113"/>
  <c r="AT209" i="113"/>
  <c r="AS209" i="113"/>
  <c r="AR209" i="113"/>
  <c r="AQ209" i="113"/>
  <c r="AT208" i="113"/>
  <c r="AS208" i="113"/>
  <c r="AR208" i="113"/>
  <c r="AQ208" i="113"/>
  <c r="AT207" i="113"/>
  <c r="AS207" i="113"/>
  <c r="AR207" i="113"/>
  <c r="AQ207" i="113"/>
  <c r="AT206" i="113"/>
  <c r="AS206" i="113"/>
  <c r="AR206" i="113"/>
  <c r="AQ206" i="113"/>
  <c r="AT205" i="113"/>
  <c r="AS205" i="113"/>
  <c r="AR205" i="113"/>
  <c r="AQ205" i="113"/>
  <c r="AT204" i="113"/>
  <c r="AS204" i="113"/>
  <c r="AR204" i="113"/>
  <c r="AQ204" i="113"/>
  <c r="AT203" i="113"/>
  <c r="AS203" i="113"/>
  <c r="AR203" i="113"/>
  <c r="AQ203" i="113"/>
  <c r="AT202" i="113"/>
  <c r="AS202" i="113"/>
  <c r="AR202" i="113"/>
  <c r="AQ202" i="113"/>
  <c r="AT201" i="113"/>
  <c r="AS201" i="113"/>
  <c r="AR201" i="113"/>
  <c r="AQ201" i="113"/>
  <c r="AT200" i="113"/>
  <c r="AS200" i="113"/>
  <c r="AR200" i="113"/>
  <c r="AQ200" i="113"/>
  <c r="AT199" i="113"/>
  <c r="AS199" i="113"/>
  <c r="AR199" i="113"/>
  <c r="AQ199" i="113"/>
  <c r="AT198" i="113"/>
  <c r="AS198" i="113"/>
  <c r="AR198" i="113"/>
  <c r="AQ198" i="113"/>
  <c r="AT197" i="113"/>
  <c r="AS197" i="113"/>
  <c r="AR197" i="113"/>
  <c r="AQ197" i="113"/>
  <c r="AT196" i="113"/>
  <c r="AS196" i="113"/>
  <c r="AR196" i="113"/>
  <c r="AQ196" i="113"/>
  <c r="AT195" i="113"/>
  <c r="AS195" i="113"/>
  <c r="AR195" i="113"/>
  <c r="AQ195" i="113"/>
  <c r="AT194" i="113"/>
  <c r="AS194" i="113"/>
  <c r="AR194" i="113"/>
  <c r="AQ194" i="113"/>
  <c r="AT193" i="113"/>
  <c r="AS193" i="113"/>
  <c r="AR193" i="113"/>
  <c r="AQ193" i="113"/>
  <c r="AT192" i="113"/>
  <c r="AS192" i="113"/>
  <c r="AR192" i="113"/>
  <c r="AQ192" i="113"/>
  <c r="AT191" i="113"/>
  <c r="AS191" i="113"/>
  <c r="AR191" i="113"/>
  <c r="AQ191" i="113"/>
  <c r="AT190" i="113"/>
  <c r="AS190" i="113"/>
  <c r="AR190" i="113"/>
  <c r="AQ190" i="113"/>
  <c r="AT189" i="113"/>
  <c r="AS189" i="113"/>
  <c r="AR189" i="113"/>
  <c r="AQ189" i="113"/>
  <c r="AT188" i="113"/>
  <c r="AS188" i="113"/>
  <c r="AR188" i="113"/>
  <c r="AQ188" i="113"/>
  <c r="AT187" i="113"/>
  <c r="AS187" i="113"/>
  <c r="AR187" i="113"/>
  <c r="AQ187" i="113"/>
  <c r="AT186" i="113"/>
  <c r="AS186" i="113"/>
  <c r="AR186" i="113"/>
  <c r="AQ186" i="113"/>
  <c r="AT185" i="113"/>
  <c r="AS185" i="113"/>
  <c r="AR185" i="113"/>
  <c r="AQ185" i="113"/>
  <c r="AT184" i="113"/>
  <c r="AS184" i="113"/>
  <c r="AR184" i="113"/>
  <c r="AQ184" i="113"/>
  <c r="AT183" i="113"/>
  <c r="AS183" i="113"/>
  <c r="AR183" i="113"/>
  <c r="AQ183" i="113"/>
  <c r="AT182" i="113"/>
  <c r="AS182" i="113"/>
  <c r="AR182" i="113"/>
  <c r="AQ182" i="113"/>
  <c r="AT181" i="113"/>
  <c r="AS181" i="113"/>
  <c r="AR181" i="113"/>
  <c r="AQ181" i="113"/>
  <c r="AT180" i="113"/>
  <c r="AS180" i="113"/>
  <c r="AR180" i="113"/>
  <c r="AQ180" i="113"/>
  <c r="AT179" i="113"/>
  <c r="AS179" i="113"/>
  <c r="AR179" i="113"/>
  <c r="AQ179" i="113"/>
  <c r="AT178" i="113"/>
  <c r="AS178" i="113"/>
  <c r="AR178" i="113"/>
  <c r="AQ178" i="113"/>
  <c r="AT177" i="113"/>
  <c r="AS177" i="113"/>
  <c r="AR177" i="113"/>
  <c r="AQ177" i="113"/>
  <c r="AT176" i="113"/>
  <c r="AS176" i="113"/>
  <c r="AR176" i="113"/>
  <c r="AQ176" i="113"/>
  <c r="AT175" i="113"/>
  <c r="AS175" i="113"/>
  <c r="AR175" i="113"/>
  <c r="AQ175" i="113"/>
  <c r="AT174" i="113"/>
  <c r="AS174" i="113"/>
  <c r="AR174" i="113"/>
  <c r="AQ174" i="113"/>
  <c r="AT173" i="113"/>
  <c r="AS173" i="113"/>
  <c r="AR173" i="113"/>
  <c r="AQ173" i="113"/>
  <c r="AT172" i="113"/>
  <c r="AS172" i="113"/>
  <c r="AR172" i="113"/>
  <c r="AQ172" i="113"/>
  <c r="AT171" i="113"/>
  <c r="AS171" i="113"/>
  <c r="AR171" i="113"/>
  <c r="AQ171" i="113"/>
  <c r="AT170" i="113"/>
  <c r="AS170" i="113"/>
  <c r="AR170" i="113"/>
  <c r="AQ170" i="113"/>
  <c r="AT169" i="113"/>
  <c r="AS169" i="113"/>
  <c r="AR169" i="113"/>
  <c r="AQ169" i="113"/>
  <c r="AT168" i="113"/>
  <c r="AS168" i="113"/>
  <c r="AR168" i="113"/>
  <c r="AQ168" i="113"/>
  <c r="AT167" i="113"/>
  <c r="AS167" i="113"/>
  <c r="AR167" i="113"/>
  <c r="AQ167" i="113"/>
  <c r="AT166" i="113"/>
  <c r="AS166" i="113"/>
  <c r="AR166" i="113"/>
  <c r="AQ166" i="113"/>
  <c r="AT165" i="113"/>
  <c r="AS165" i="113"/>
  <c r="AR165" i="113"/>
  <c r="AQ165" i="113"/>
  <c r="AT164" i="113"/>
  <c r="AS164" i="113"/>
  <c r="AR164" i="113"/>
  <c r="AQ164" i="113"/>
  <c r="AT163" i="113"/>
  <c r="AS163" i="113"/>
  <c r="AR163" i="113"/>
  <c r="AQ163" i="113"/>
  <c r="AT162" i="113"/>
  <c r="AS162" i="113"/>
  <c r="AR162" i="113"/>
  <c r="AQ162" i="113"/>
  <c r="AT161" i="113"/>
  <c r="AS161" i="113"/>
  <c r="AR161" i="113"/>
  <c r="AQ161" i="113"/>
  <c r="AT160" i="113"/>
  <c r="AS160" i="113"/>
  <c r="AR160" i="113"/>
  <c r="AQ160" i="113"/>
  <c r="AT159" i="113"/>
  <c r="AS159" i="113"/>
  <c r="AR159" i="113"/>
  <c r="AQ159" i="113"/>
  <c r="AT158" i="113"/>
  <c r="AS158" i="113"/>
  <c r="AR158" i="113"/>
  <c r="AQ158" i="113"/>
  <c r="AT157" i="113"/>
  <c r="AS157" i="113"/>
  <c r="AR157" i="113"/>
  <c r="AQ157" i="113"/>
  <c r="AT156" i="113"/>
  <c r="AS156" i="113"/>
  <c r="AR156" i="113"/>
  <c r="AQ156" i="113"/>
  <c r="AT155" i="113"/>
  <c r="AS155" i="113"/>
  <c r="AR155" i="113"/>
  <c r="AQ155" i="113"/>
  <c r="AT154" i="113"/>
  <c r="AS154" i="113"/>
  <c r="AR154" i="113"/>
  <c r="AQ154" i="113"/>
  <c r="AT153" i="113"/>
  <c r="AS153" i="113"/>
  <c r="AR153" i="113"/>
  <c r="AQ153" i="113"/>
  <c r="AT152" i="113"/>
  <c r="AS152" i="113"/>
  <c r="AR152" i="113"/>
  <c r="AQ152" i="113"/>
  <c r="AT151" i="113"/>
  <c r="AS151" i="113"/>
  <c r="AR151" i="113"/>
  <c r="AQ151" i="113"/>
  <c r="AT150" i="113"/>
  <c r="AS150" i="113"/>
  <c r="AR150" i="113"/>
  <c r="AQ150" i="113"/>
  <c r="AT149" i="113"/>
  <c r="AS149" i="113"/>
  <c r="AR149" i="113"/>
  <c r="AQ149" i="113"/>
  <c r="AT148" i="113"/>
  <c r="AS148" i="113"/>
  <c r="AR148" i="113"/>
  <c r="AQ148" i="113"/>
  <c r="AT147" i="113"/>
  <c r="AS147" i="113"/>
  <c r="AR147" i="113"/>
  <c r="AQ147" i="113"/>
  <c r="AT146" i="113"/>
  <c r="AS146" i="113"/>
  <c r="AR146" i="113"/>
  <c r="AQ146" i="113"/>
  <c r="AT145" i="113"/>
  <c r="AS145" i="113"/>
  <c r="AR145" i="113"/>
  <c r="AQ145" i="113"/>
  <c r="AT144" i="113"/>
  <c r="AS144" i="113"/>
  <c r="AR144" i="113"/>
  <c r="AQ144" i="113"/>
  <c r="AT143" i="113"/>
  <c r="AS143" i="113"/>
  <c r="AR143" i="113"/>
  <c r="AQ143" i="113"/>
  <c r="AT142" i="113"/>
  <c r="AS142" i="113"/>
  <c r="AR142" i="113"/>
  <c r="AQ142" i="113"/>
  <c r="AT141" i="113"/>
  <c r="AS141" i="113"/>
  <c r="AR141" i="113"/>
  <c r="AQ141" i="113"/>
  <c r="AT140" i="113"/>
  <c r="AS140" i="113"/>
  <c r="AR140" i="113"/>
  <c r="AQ140" i="113"/>
  <c r="AT139" i="113"/>
  <c r="AS139" i="113"/>
  <c r="AR139" i="113"/>
  <c r="AQ139" i="113"/>
  <c r="AT138" i="113"/>
  <c r="AS138" i="113"/>
  <c r="AR138" i="113"/>
  <c r="AQ138" i="113"/>
  <c r="AT137" i="113"/>
  <c r="AS137" i="113"/>
  <c r="AR137" i="113"/>
  <c r="AQ137" i="113"/>
  <c r="AT136" i="113"/>
  <c r="AS136" i="113"/>
  <c r="AR136" i="113"/>
  <c r="AQ136" i="113"/>
  <c r="AT135" i="113"/>
  <c r="AS135" i="113"/>
  <c r="AR135" i="113"/>
  <c r="AQ135" i="113"/>
  <c r="AT134" i="113"/>
  <c r="AS134" i="113"/>
  <c r="AR134" i="113"/>
  <c r="AQ134" i="113"/>
  <c r="AT133" i="113"/>
  <c r="AS133" i="113"/>
  <c r="AR133" i="113"/>
  <c r="AQ133" i="113"/>
  <c r="AT132" i="113"/>
  <c r="AS132" i="113"/>
  <c r="AR132" i="113"/>
  <c r="AQ132" i="113"/>
  <c r="AT131" i="113"/>
  <c r="AS131" i="113"/>
  <c r="AR131" i="113"/>
  <c r="AQ131" i="113"/>
  <c r="AT130" i="113"/>
  <c r="AS130" i="113"/>
  <c r="AR130" i="113"/>
  <c r="AQ130" i="113"/>
  <c r="AT129" i="113"/>
  <c r="AS129" i="113"/>
  <c r="AR129" i="113"/>
  <c r="AQ129" i="113"/>
  <c r="AT128" i="113"/>
  <c r="AS128" i="113"/>
  <c r="AR128" i="113"/>
  <c r="AQ128" i="113"/>
  <c r="AT127" i="113"/>
  <c r="AS127" i="113"/>
  <c r="AR127" i="113"/>
  <c r="AQ127" i="113"/>
  <c r="AT126" i="113"/>
  <c r="AS126" i="113"/>
  <c r="AR126" i="113"/>
  <c r="AQ126" i="113"/>
  <c r="AT125" i="113"/>
  <c r="AS125" i="113"/>
  <c r="AR125" i="113"/>
  <c r="AQ125" i="113"/>
  <c r="AT124" i="113"/>
  <c r="AS124" i="113"/>
  <c r="AR124" i="113"/>
  <c r="AQ124" i="113"/>
  <c r="AT123" i="113"/>
  <c r="AS123" i="113"/>
  <c r="AR123" i="113"/>
  <c r="AQ123" i="113"/>
  <c r="AT122" i="113"/>
  <c r="AS122" i="113"/>
  <c r="AR122" i="113"/>
  <c r="AQ122" i="113"/>
  <c r="AT121" i="113"/>
  <c r="AS121" i="113"/>
  <c r="AR121" i="113"/>
  <c r="AQ121" i="113"/>
  <c r="AT120" i="113"/>
  <c r="AS120" i="113"/>
  <c r="AR120" i="113"/>
  <c r="AQ120" i="113"/>
  <c r="AT119" i="113"/>
  <c r="AS119" i="113"/>
  <c r="AR119" i="113"/>
  <c r="AQ119" i="113"/>
  <c r="AT118" i="113"/>
  <c r="AS118" i="113"/>
  <c r="AR118" i="113"/>
  <c r="AQ118" i="113"/>
  <c r="AT117" i="113"/>
  <c r="AS117" i="113"/>
  <c r="AR117" i="113"/>
  <c r="AQ117" i="113"/>
  <c r="AT116" i="113"/>
  <c r="AS116" i="113"/>
  <c r="AR116" i="113"/>
  <c r="AQ116" i="113"/>
  <c r="AT115" i="113"/>
  <c r="AS115" i="113"/>
  <c r="AR115" i="113"/>
  <c r="AQ115" i="113"/>
  <c r="AT114" i="113"/>
  <c r="AS114" i="113"/>
  <c r="AR114" i="113"/>
  <c r="AQ114" i="113"/>
  <c r="AT113" i="113"/>
  <c r="AS113" i="113"/>
  <c r="AR113" i="113"/>
  <c r="AQ113" i="113"/>
  <c r="AT112" i="113"/>
  <c r="AS112" i="113"/>
  <c r="AR112" i="113"/>
  <c r="AQ112" i="113"/>
  <c r="AT111" i="113"/>
  <c r="AS111" i="113"/>
  <c r="AR111" i="113"/>
  <c r="AQ111" i="113"/>
  <c r="AT110" i="113"/>
  <c r="AS110" i="113"/>
  <c r="AR110" i="113"/>
  <c r="AQ110" i="113"/>
  <c r="AT109" i="113"/>
  <c r="AS109" i="113"/>
  <c r="AR109" i="113"/>
  <c r="AQ109" i="113"/>
  <c r="AT108" i="113"/>
  <c r="AS108" i="113"/>
  <c r="AR108" i="113"/>
  <c r="AQ108" i="113"/>
  <c r="AT107" i="113"/>
  <c r="AS107" i="113"/>
  <c r="AR107" i="113"/>
  <c r="AQ107" i="113"/>
  <c r="AT106" i="113"/>
  <c r="AS106" i="113"/>
  <c r="AR106" i="113"/>
  <c r="AQ106" i="113"/>
  <c r="AT105" i="113"/>
  <c r="AS105" i="113"/>
  <c r="AR105" i="113"/>
  <c r="AQ105" i="113"/>
  <c r="AT104" i="113"/>
  <c r="AS104" i="113"/>
  <c r="AR104" i="113"/>
  <c r="AQ104" i="113"/>
  <c r="AT103" i="113"/>
  <c r="AS103" i="113"/>
  <c r="AR103" i="113"/>
  <c r="AQ103" i="113"/>
  <c r="AT102" i="113"/>
  <c r="AS102" i="113"/>
  <c r="AR102" i="113"/>
  <c r="AQ102" i="113"/>
  <c r="AT101" i="113"/>
  <c r="AS101" i="113"/>
  <c r="AR101" i="113"/>
  <c r="AQ101" i="113"/>
  <c r="AT100" i="113"/>
  <c r="AS100" i="113"/>
  <c r="AR100" i="113"/>
  <c r="AQ100" i="113"/>
  <c r="AT99" i="113"/>
  <c r="AS99" i="113"/>
  <c r="AR99" i="113"/>
  <c r="AQ99" i="113"/>
  <c r="AT98" i="113"/>
  <c r="AS98" i="113"/>
  <c r="AR98" i="113"/>
  <c r="AQ98" i="113"/>
  <c r="AT97" i="113"/>
  <c r="AS97" i="113"/>
  <c r="AR97" i="113"/>
  <c r="AQ97" i="113"/>
  <c r="AT96" i="113"/>
  <c r="AS96" i="113"/>
  <c r="AR96" i="113"/>
  <c r="AQ96" i="113"/>
  <c r="AT95" i="113"/>
  <c r="AS95" i="113"/>
  <c r="AR95" i="113"/>
  <c r="AQ95" i="113"/>
  <c r="AT94" i="113"/>
  <c r="AS94" i="113"/>
  <c r="AR94" i="113"/>
  <c r="AQ94" i="113"/>
  <c r="AT93" i="113"/>
  <c r="AS93" i="113"/>
  <c r="AR93" i="113"/>
  <c r="AQ93" i="113"/>
  <c r="AT92" i="113"/>
  <c r="AS92" i="113"/>
  <c r="AR92" i="113"/>
  <c r="AQ92" i="113"/>
  <c r="AT91" i="113"/>
  <c r="AS91" i="113"/>
  <c r="AR91" i="113"/>
  <c r="AQ91" i="113"/>
  <c r="AT90" i="113"/>
  <c r="AS90" i="113"/>
  <c r="AR90" i="113"/>
  <c r="AQ90" i="113"/>
  <c r="AT89" i="113"/>
  <c r="AS89" i="113"/>
  <c r="AR89" i="113"/>
  <c r="AQ89" i="113"/>
  <c r="AT88" i="113"/>
  <c r="AS88" i="113"/>
  <c r="AR88" i="113"/>
  <c r="AQ88" i="113"/>
  <c r="AT87" i="113"/>
  <c r="AS87" i="113"/>
  <c r="AR87" i="113"/>
  <c r="AQ87" i="113"/>
  <c r="AT86" i="113"/>
  <c r="AS86" i="113"/>
  <c r="AR86" i="113"/>
  <c r="AQ86" i="113"/>
  <c r="AT85" i="113"/>
  <c r="AS85" i="113"/>
  <c r="AR85" i="113"/>
  <c r="AQ85" i="113"/>
  <c r="AT84" i="113"/>
  <c r="AS84" i="113"/>
  <c r="AR84" i="113"/>
  <c r="AQ84" i="113"/>
  <c r="AT83" i="113"/>
  <c r="AS83" i="113"/>
  <c r="AR83" i="113"/>
  <c r="AQ83" i="113"/>
  <c r="AT82" i="113"/>
  <c r="AS82" i="113"/>
  <c r="AR82" i="113"/>
  <c r="AQ82" i="113"/>
  <c r="AT81" i="113"/>
  <c r="AS81" i="113"/>
  <c r="AR81" i="113"/>
  <c r="AQ81" i="113"/>
  <c r="AT80" i="113"/>
  <c r="AS80" i="113"/>
  <c r="AR80" i="113"/>
  <c r="AQ80" i="113"/>
  <c r="AT79" i="113"/>
  <c r="AS79" i="113"/>
  <c r="AR79" i="113"/>
  <c r="AQ79" i="113"/>
  <c r="AT78" i="113"/>
  <c r="AS78" i="113"/>
  <c r="AR78" i="113"/>
  <c r="AQ78" i="113"/>
  <c r="AT77" i="113"/>
  <c r="AS77" i="113"/>
  <c r="AR77" i="113"/>
  <c r="AQ77" i="113"/>
  <c r="AT76" i="113"/>
  <c r="AS76" i="113"/>
  <c r="AR76" i="113"/>
  <c r="AQ76" i="113"/>
  <c r="AT75" i="113"/>
  <c r="AS75" i="113"/>
  <c r="AR75" i="113"/>
  <c r="AQ75" i="113"/>
  <c r="AT74" i="113"/>
  <c r="AS74" i="113"/>
  <c r="AR74" i="113"/>
  <c r="AQ74" i="113"/>
  <c r="AT73" i="113"/>
  <c r="AS73" i="113"/>
  <c r="AR73" i="113"/>
  <c r="AQ73" i="113"/>
  <c r="AT72" i="113"/>
  <c r="AS72" i="113"/>
  <c r="AR72" i="113"/>
  <c r="AQ72" i="113"/>
  <c r="AT71" i="113"/>
  <c r="AS71" i="113"/>
  <c r="AR71" i="113"/>
  <c r="AQ71" i="113"/>
  <c r="AT70" i="113"/>
  <c r="AS70" i="113"/>
  <c r="AR70" i="113"/>
  <c r="AQ70" i="113"/>
  <c r="AT69" i="113"/>
  <c r="AS69" i="113"/>
  <c r="AR69" i="113"/>
  <c r="AQ69" i="113"/>
  <c r="AT68" i="113"/>
  <c r="AS68" i="113"/>
  <c r="AR68" i="113"/>
  <c r="AQ68" i="113"/>
  <c r="AT67" i="113"/>
  <c r="AS67" i="113"/>
  <c r="AR67" i="113"/>
  <c r="AQ67" i="113"/>
  <c r="AT66" i="113"/>
  <c r="AS66" i="113"/>
  <c r="AR66" i="113"/>
  <c r="AQ66" i="113"/>
  <c r="AT65" i="113"/>
  <c r="AS65" i="113"/>
  <c r="AR65" i="113"/>
  <c r="AQ65" i="113"/>
  <c r="AT64" i="113"/>
  <c r="AS64" i="113"/>
  <c r="AR64" i="113"/>
  <c r="AQ64" i="113"/>
  <c r="AT63" i="113"/>
  <c r="AS63" i="113"/>
  <c r="AR63" i="113"/>
  <c r="AQ63" i="113"/>
  <c r="AT62" i="113"/>
  <c r="AS62" i="113"/>
  <c r="AR62" i="113"/>
  <c r="AQ62" i="113"/>
  <c r="AT61" i="113"/>
  <c r="AS61" i="113"/>
  <c r="AR61" i="113"/>
  <c r="AQ61" i="113"/>
  <c r="AT60" i="113"/>
  <c r="AS60" i="113"/>
  <c r="AR60" i="113"/>
  <c r="AQ60" i="113"/>
  <c r="AT59" i="113"/>
  <c r="AS59" i="113"/>
  <c r="AR59" i="113"/>
  <c r="AQ59" i="113"/>
  <c r="AT58" i="113"/>
  <c r="AS58" i="113"/>
  <c r="AR58" i="113"/>
  <c r="AQ58" i="113"/>
  <c r="AT57" i="113"/>
  <c r="AS57" i="113"/>
  <c r="AR57" i="113"/>
  <c r="AQ57" i="113"/>
  <c r="AT56" i="113"/>
  <c r="AS56" i="113"/>
  <c r="AR56" i="113"/>
  <c r="AQ56" i="113"/>
  <c r="AT55" i="113"/>
  <c r="AS55" i="113"/>
  <c r="AR55" i="113"/>
  <c r="AQ55" i="113"/>
  <c r="AT54" i="113"/>
  <c r="AS54" i="113"/>
  <c r="AR54" i="113"/>
  <c r="AQ54" i="113"/>
  <c r="AT53" i="113"/>
  <c r="AS53" i="113"/>
  <c r="AR53" i="113"/>
  <c r="AQ53" i="113"/>
  <c r="AT52" i="113"/>
  <c r="AS52" i="113"/>
  <c r="AR52" i="113"/>
  <c r="AQ52" i="113"/>
  <c r="AT51" i="113"/>
  <c r="AS51" i="113"/>
  <c r="AR51" i="113"/>
  <c r="AQ51" i="113"/>
  <c r="AT50" i="113"/>
  <c r="AS50" i="113"/>
  <c r="AR50" i="113"/>
  <c r="AQ50" i="113"/>
  <c r="AT49" i="113"/>
  <c r="AS49" i="113"/>
  <c r="AR49" i="113"/>
  <c r="AQ49" i="113"/>
  <c r="AT48" i="113"/>
  <c r="AS48" i="113"/>
  <c r="AR48" i="113"/>
  <c r="AQ48" i="113"/>
  <c r="AT47" i="113"/>
  <c r="AS47" i="113"/>
  <c r="AR47" i="113"/>
  <c r="AQ47" i="113"/>
  <c r="AT46" i="113"/>
  <c r="AS46" i="113"/>
  <c r="AR46" i="113"/>
  <c r="AQ46" i="113"/>
  <c r="AT45" i="113"/>
  <c r="AS45" i="113"/>
  <c r="AR45" i="113"/>
  <c r="AQ45" i="113"/>
  <c r="AT44" i="113"/>
  <c r="AS44" i="113"/>
  <c r="AR44" i="113"/>
  <c r="AQ44" i="113"/>
  <c r="AT43" i="113"/>
  <c r="AS43" i="113"/>
  <c r="AR43" i="113"/>
  <c r="AQ43" i="113"/>
  <c r="AT42" i="113"/>
  <c r="AS42" i="113"/>
  <c r="AR42" i="113"/>
  <c r="AQ42" i="113"/>
  <c r="AT41" i="113"/>
  <c r="AS41" i="113"/>
  <c r="AR41" i="113"/>
  <c r="AQ41" i="113"/>
  <c r="AT40" i="113"/>
  <c r="AS40" i="113"/>
  <c r="AR40" i="113"/>
  <c r="AQ40" i="113"/>
  <c r="AT39" i="113"/>
  <c r="AS39" i="113"/>
  <c r="AR39" i="113"/>
  <c r="AQ39" i="113"/>
  <c r="AT38" i="113"/>
  <c r="AS38" i="113"/>
  <c r="AR38" i="113"/>
  <c r="AQ38" i="113"/>
  <c r="AT37" i="113"/>
  <c r="AS37" i="113"/>
  <c r="AR37" i="113"/>
  <c r="AQ37" i="113"/>
  <c r="AT36" i="113"/>
  <c r="AS36" i="113"/>
  <c r="AR36" i="113"/>
  <c r="AQ36" i="113"/>
  <c r="AT35" i="113"/>
  <c r="AS35" i="113"/>
  <c r="AR35" i="113"/>
  <c r="AQ35" i="113"/>
  <c r="AT34" i="113"/>
  <c r="AS34" i="113"/>
  <c r="AR34" i="113"/>
  <c r="AQ34" i="113"/>
  <c r="AT33" i="113"/>
  <c r="AS33" i="113"/>
  <c r="AR33" i="113"/>
  <c r="AQ33" i="113"/>
  <c r="AT32" i="113"/>
  <c r="AS32" i="113"/>
  <c r="AR32" i="113"/>
  <c r="AQ32" i="113"/>
  <c r="AT31" i="113"/>
  <c r="AS31" i="113"/>
  <c r="AR31" i="113"/>
  <c r="AQ31" i="113"/>
  <c r="AT30" i="113"/>
  <c r="AS30" i="113"/>
  <c r="AR30" i="113"/>
  <c r="AQ30" i="113"/>
  <c r="AT29" i="113"/>
  <c r="AS29" i="113"/>
  <c r="AR29" i="113"/>
  <c r="AQ29" i="113"/>
  <c r="AT28" i="113"/>
  <c r="AS28" i="113"/>
  <c r="AR28" i="113"/>
  <c r="AQ28" i="113"/>
  <c r="AT27" i="113"/>
  <c r="AS27" i="113"/>
  <c r="AR27" i="113"/>
  <c r="AQ27" i="113"/>
  <c r="AT26" i="113"/>
  <c r="AS26" i="113"/>
  <c r="AR26" i="113"/>
  <c r="AQ26" i="113"/>
  <c r="AT25" i="113"/>
  <c r="AS25" i="113"/>
  <c r="AR25" i="113"/>
  <c r="AQ25" i="113"/>
  <c r="AT24" i="113"/>
  <c r="AS24" i="113"/>
  <c r="AR24" i="113"/>
  <c r="AQ24" i="113"/>
  <c r="AT23" i="113"/>
  <c r="AS23" i="113"/>
  <c r="AR23" i="113"/>
  <c r="AQ23" i="113"/>
  <c r="AT22" i="113"/>
  <c r="AS22" i="113"/>
  <c r="AR22" i="113"/>
  <c r="AQ22" i="113"/>
  <c r="AT21" i="113"/>
  <c r="AS21" i="113"/>
  <c r="AR21" i="113"/>
  <c r="AQ21" i="113"/>
  <c r="AT20" i="113"/>
  <c r="AS20" i="113"/>
  <c r="AR20" i="113"/>
  <c r="AQ20" i="113"/>
  <c r="AT19" i="113"/>
  <c r="AS19" i="113"/>
  <c r="AR19" i="113"/>
  <c r="AQ19" i="113"/>
  <c r="AT18" i="113"/>
  <c r="AS18" i="113"/>
  <c r="AR18" i="113"/>
  <c r="AQ18" i="113"/>
  <c r="AT17" i="113"/>
  <c r="AS17" i="113"/>
  <c r="AR17" i="113"/>
  <c r="AQ17" i="113"/>
  <c r="AT16" i="113"/>
  <c r="AS16" i="113"/>
  <c r="AR16" i="113"/>
  <c r="AQ16" i="113"/>
  <c r="AT15" i="113"/>
  <c r="AS15" i="113"/>
  <c r="AR15" i="113"/>
  <c r="AQ15" i="113"/>
  <c r="AT14" i="113"/>
  <c r="AS14" i="113"/>
  <c r="AR14" i="113"/>
  <c r="AQ14" i="113"/>
  <c r="AT13" i="113"/>
  <c r="AS13" i="113"/>
  <c r="AR13" i="113"/>
  <c r="AQ13" i="113"/>
  <c r="AT12" i="113"/>
  <c r="AS12" i="113"/>
  <c r="AR12" i="113"/>
  <c r="AQ12" i="113"/>
  <c r="AT11" i="113"/>
  <c r="AS11" i="113"/>
  <c r="AR11" i="113"/>
  <c r="AQ11" i="113"/>
  <c r="AT10" i="113"/>
  <c r="AS10" i="113"/>
  <c r="AR10" i="113"/>
  <c r="AQ10" i="113"/>
  <c r="AT9" i="113"/>
  <c r="AS9" i="113"/>
  <c r="AR9" i="113"/>
  <c r="AQ9" i="113"/>
  <c r="AT8" i="113"/>
  <c r="AS8" i="113"/>
  <c r="AR8" i="113"/>
  <c r="AT217" i="137"/>
  <c r="AS217" i="137"/>
  <c r="AR217" i="137"/>
  <c r="AQ217" i="137"/>
  <c r="AT216" i="137"/>
  <c r="AS216" i="137"/>
  <c r="AR216" i="137"/>
  <c r="AQ216" i="137"/>
  <c r="AT215" i="137"/>
  <c r="AS215" i="137"/>
  <c r="AR215" i="137"/>
  <c r="AQ215" i="137"/>
  <c r="AT214" i="137"/>
  <c r="AS214" i="137"/>
  <c r="AR214" i="137"/>
  <c r="AQ214" i="137"/>
  <c r="AT213" i="137"/>
  <c r="AS213" i="137"/>
  <c r="AR213" i="137"/>
  <c r="AQ213" i="137"/>
  <c r="AT212" i="137"/>
  <c r="AS212" i="137"/>
  <c r="AR212" i="137"/>
  <c r="AQ212" i="137"/>
  <c r="AT211" i="137"/>
  <c r="AS211" i="137"/>
  <c r="AR211" i="137"/>
  <c r="AQ211" i="137"/>
  <c r="AT210" i="137"/>
  <c r="AS210" i="137"/>
  <c r="AR210" i="137"/>
  <c r="AQ210" i="137"/>
  <c r="AT209" i="137"/>
  <c r="AS209" i="137"/>
  <c r="AR209" i="137"/>
  <c r="AQ209" i="137"/>
  <c r="AT208" i="137"/>
  <c r="AS208" i="137"/>
  <c r="AR208" i="137"/>
  <c r="AQ208" i="137"/>
  <c r="AT207" i="137"/>
  <c r="AS207" i="137"/>
  <c r="AR207" i="137"/>
  <c r="AQ207" i="137"/>
  <c r="AT206" i="137"/>
  <c r="AS206" i="137"/>
  <c r="AR206" i="137"/>
  <c r="AQ206" i="137"/>
  <c r="AT205" i="137"/>
  <c r="AS205" i="137"/>
  <c r="AR205" i="137"/>
  <c r="AQ205" i="137"/>
  <c r="AT204" i="137"/>
  <c r="AS204" i="137"/>
  <c r="AR204" i="137"/>
  <c r="AQ204" i="137"/>
  <c r="AT203" i="137"/>
  <c r="AS203" i="137"/>
  <c r="AR203" i="137"/>
  <c r="AQ203" i="137"/>
  <c r="AT202" i="137"/>
  <c r="AS202" i="137"/>
  <c r="AR202" i="137"/>
  <c r="AQ202" i="137"/>
  <c r="AT201" i="137"/>
  <c r="AS201" i="137"/>
  <c r="AR201" i="137"/>
  <c r="AQ201" i="137"/>
  <c r="AT200" i="137"/>
  <c r="AS200" i="137"/>
  <c r="AR200" i="137"/>
  <c r="AQ200" i="137"/>
  <c r="AT199" i="137"/>
  <c r="AS199" i="137"/>
  <c r="AR199" i="137"/>
  <c r="AQ199" i="137"/>
  <c r="AT198" i="137"/>
  <c r="AS198" i="137"/>
  <c r="AR198" i="137"/>
  <c r="AQ198" i="137"/>
  <c r="AT197" i="137"/>
  <c r="AS197" i="137"/>
  <c r="AR197" i="137"/>
  <c r="AQ197" i="137"/>
  <c r="AT196" i="137"/>
  <c r="AS196" i="137"/>
  <c r="AR196" i="137"/>
  <c r="AQ196" i="137"/>
  <c r="AT195" i="137"/>
  <c r="AS195" i="137"/>
  <c r="AR195" i="137"/>
  <c r="AQ195" i="137"/>
  <c r="AT194" i="137"/>
  <c r="AS194" i="137"/>
  <c r="AR194" i="137"/>
  <c r="AQ194" i="137"/>
  <c r="AT193" i="137"/>
  <c r="AS193" i="137"/>
  <c r="AR193" i="137"/>
  <c r="AQ193" i="137"/>
  <c r="AT192" i="137"/>
  <c r="AS192" i="137"/>
  <c r="AR192" i="137"/>
  <c r="AQ192" i="137"/>
  <c r="AT191" i="137"/>
  <c r="AS191" i="137"/>
  <c r="AR191" i="137"/>
  <c r="AQ191" i="137"/>
  <c r="AT190" i="137"/>
  <c r="AS190" i="137"/>
  <c r="AR190" i="137"/>
  <c r="AQ190" i="137"/>
  <c r="AT189" i="137"/>
  <c r="AS189" i="137"/>
  <c r="AR189" i="137"/>
  <c r="AQ189" i="137"/>
  <c r="AT188" i="137"/>
  <c r="AS188" i="137"/>
  <c r="AR188" i="137"/>
  <c r="AQ188" i="137"/>
  <c r="AT187" i="137"/>
  <c r="AS187" i="137"/>
  <c r="AR187" i="137"/>
  <c r="AQ187" i="137"/>
  <c r="AT186" i="137"/>
  <c r="AS186" i="137"/>
  <c r="AR186" i="137"/>
  <c r="AQ186" i="137"/>
  <c r="AT185" i="137"/>
  <c r="AS185" i="137"/>
  <c r="AR185" i="137"/>
  <c r="AQ185" i="137"/>
  <c r="AT184" i="137"/>
  <c r="AS184" i="137"/>
  <c r="AR184" i="137"/>
  <c r="AQ184" i="137"/>
  <c r="AT183" i="137"/>
  <c r="AS183" i="137"/>
  <c r="AR183" i="137"/>
  <c r="AQ183" i="137"/>
  <c r="AT182" i="137"/>
  <c r="AS182" i="137"/>
  <c r="AR182" i="137"/>
  <c r="AQ182" i="137"/>
  <c r="AT181" i="137"/>
  <c r="AS181" i="137"/>
  <c r="AR181" i="137"/>
  <c r="AQ181" i="137"/>
  <c r="AT180" i="137"/>
  <c r="AS180" i="137"/>
  <c r="AR180" i="137"/>
  <c r="AQ180" i="137"/>
  <c r="AT179" i="137"/>
  <c r="AS179" i="137"/>
  <c r="AR179" i="137"/>
  <c r="AQ179" i="137"/>
  <c r="AT178" i="137"/>
  <c r="AS178" i="137"/>
  <c r="AR178" i="137"/>
  <c r="AQ178" i="137"/>
  <c r="AT177" i="137"/>
  <c r="AS177" i="137"/>
  <c r="AR177" i="137"/>
  <c r="AQ177" i="137"/>
  <c r="AT176" i="137"/>
  <c r="AS176" i="137"/>
  <c r="AR176" i="137"/>
  <c r="AQ176" i="137"/>
  <c r="AT175" i="137"/>
  <c r="AS175" i="137"/>
  <c r="AR175" i="137"/>
  <c r="AQ175" i="137"/>
  <c r="AT174" i="137"/>
  <c r="AS174" i="137"/>
  <c r="AR174" i="137"/>
  <c r="AQ174" i="137"/>
  <c r="AT173" i="137"/>
  <c r="AS173" i="137"/>
  <c r="AR173" i="137"/>
  <c r="AQ173" i="137"/>
  <c r="AT172" i="137"/>
  <c r="AS172" i="137"/>
  <c r="AR172" i="137"/>
  <c r="AQ172" i="137"/>
  <c r="AT171" i="137"/>
  <c r="AS171" i="137"/>
  <c r="AR171" i="137"/>
  <c r="AQ171" i="137"/>
  <c r="AT170" i="137"/>
  <c r="AS170" i="137"/>
  <c r="AR170" i="137"/>
  <c r="AQ170" i="137"/>
  <c r="AT169" i="137"/>
  <c r="AS169" i="137"/>
  <c r="AR169" i="137"/>
  <c r="AQ169" i="137"/>
  <c r="AT168" i="137"/>
  <c r="AS168" i="137"/>
  <c r="AR168" i="137"/>
  <c r="AQ168" i="137"/>
  <c r="AT167" i="137"/>
  <c r="AS167" i="137"/>
  <c r="AR167" i="137"/>
  <c r="AQ167" i="137"/>
  <c r="AT166" i="137"/>
  <c r="AS166" i="137"/>
  <c r="AR166" i="137"/>
  <c r="AQ166" i="137"/>
  <c r="AT165" i="137"/>
  <c r="AS165" i="137"/>
  <c r="AR165" i="137"/>
  <c r="AQ165" i="137"/>
  <c r="AT164" i="137"/>
  <c r="AS164" i="137"/>
  <c r="AR164" i="137"/>
  <c r="AQ164" i="137"/>
  <c r="AT163" i="137"/>
  <c r="AS163" i="137"/>
  <c r="AR163" i="137"/>
  <c r="AQ163" i="137"/>
  <c r="AT162" i="137"/>
  <c r="AS162" i="137"/>
  <c r="AR162" i="137"/>
  <c r="AQ162" i="137"/>
  <c r="AT161" i="137"/>
  <c r="AS161" i="137"/>
  <c r="AR161" i="137"/>
  <c r="AQ161" i="137"/>
  <c r="AT160" i="137"/>
  <c r="AS160" i="137"/>
  <c r="AR160" i="137"/>
  <c r="AQ160" i="137"/>
  <c r="AT159" i="137"/>
  <c r="AS159" i="137"/>
  <c r="AR159" i="137"/>
  <c r="AQ159" i="137"/>
  <c r="AT158" i="137"/>
  <c r="AS158" i="137"/>
  <c r="AR158" i="137"/>
  <c r="AQ158" i="137"/>
  <c r="AT157" i="137"/>
  <c r="AS157" i="137"/>
  <c r="AR157" i="137"/>
  <c r="AQ157" i="137"/>
  <c r="AT156" i="137"/>
  <c r="AS156" i="137"/>
  <c r="AR156" i="137"/>
  <c r="AQ156" i="137"/>
  <c r="AT155" i="137"/>
  <c r="AS155" i="137"/>
  <c r="AR155" i="137"/>
  <c r="AQ155" i="137"/>
  <c r="AT154" i="137"/>
  <c r="AS154" i="137"/>
  <c r="AR154" i="137"/>
  <c r="AQ154" i="137"/>
  <c r="AT153" i="137"/>
  <c r="AS153" i="137"/>
  <c r="AR153" i="137"/>
  <c r="AQ153" i="137"/>
  <c r="AT152" i="137"/>
  <c r="AS152" i="137"/>
  <c r="AR152" i="137"/>
  <c r="AQ152" i="137"/>
  <c r="AT151" i="137"/>
  <c r="AS151" i="137"/>
  <c r="AR151" i="137"/>
  <c r="AQ151" i="137"/>
  <c r="AT150" i="137"/>
  <c r="AS150" i="137"/>
  <c r="AR150" i="137"/>
  <c r="AQ150" i="137"/>
  <c r="AT149" i="137"/>
  <c r="AS149" i="137"/>
  <c r="AR149" i="137"/>
  <c r="AQ149" i="137"/>
  <c r="AT148" i="137"/>
  <c r="AS148" i="137"/>
  <c r="AR148" i="137"/>
  <c r="AQ148" i="137"/>
  <c r="AT147" i="137"/>
  <c r="AS147" i="137"/>
  <c r="AR147" i="137"/>
  <c r="AQ147" i="137"/>
  <c r="AT146" i="137"/>
  <c r="AS146" i="137"/>
  <c r="AR146" i="137"/>
  <c r="AQ146" i="137"/>
  <c r="AT145" i="137"/>
  <c r="AS145" i="137"/>
  <c r="AR145" i="137"/>
  <c r="AQ145" i="137"/>
  <c r="AT144" i="137"/>
  <c r="AS144" i="137"/>
  <c r="AR144" i="137"/>
  <c r="AQ144" i="137"/>
  <c r="AT143" i="137"/>
  <c r="AS143" i="137"/>
  <c r="AR143" i="137"/>
  <c r="AQ143" i="137"/>
  <c r="AT142" i="137"/>
  <c r="AS142" i="137"/>
  <c r="AR142" i="137"/>
  <c r="AQ142" i="137"/>
  <c r="AT141" i="137"/>
  <c r="AS141" i="137"/>
  <c r="AR141" i="137"/>
  <c r="AQ141" i="137"/>
  <c r="AT140" i="137"/>
  <c r="AS140" i="137"/>
  <c r="AR140" i="137"/>
  <c r="AQ140" i="137"/>
  <c r="AT139" i="137"/>
  <c r="AS139" i="137"/>
  <c r="AR139" i="137"/>
  <c r="AQ139" i="137"/>
  <c r="AT138" i="137"/>
  <c r="AS138" i="137"/>
  <c r="AR138" i="137"/>
  <c r="AQ138" i="137"/>
  <c r="AT137" i="137"/>
  <c r="AS137" i="137"/>
  <c r="AR137" i="137"/>
  <c r="AQ137" i="137"/>
  <c r="AT136" i="137"/>
  <c r="AS136" i="137"/>
  <c r="AR136" i="137"/>
  <c r="AQ136" i="137"/>
  <c r="AT135" i="137"/>
  <c r="AS135" i="137"/>
  <c r="AR135" i="137"/>
  <c r="AQ135" i="137"/>
  <c r="AT134" i="137"/>
  <c r="AS134" i="137"/>
  <c r="AR134" i="137"/>
  <c r="AQ134" i="137"/>
  <c r="AT133" i="137"/>
  <c r="AS133" i="137"/>
  <c r="AR133" i="137"/>
  <c r="AQ133" i="137"/>
  <c r="AT132" i="137"/>
  <c r="AS132" i="137"/>
  <c r="AR132" i="137"/>
  <c r="AQ132" i="137"/>
  <c r="AT131" i="137"/>
  <c r="AS131" i="137"/>
  <c r="AR131" i="137"/>
  <c r="AQ131" i="137"/>
  <c r="AT130" i="137"/>
  <c r="AS130" i="137"/>
  <c r="AR130" i="137"/>
  <c r="AQ130" i="137"/>
  <c r="AT129" i="137"/>
  <c r="AS129" i="137"/>
  <c r="AR129" i="137"/>
  <c r="AQ129" i="137"/>
  <c r="AT128" i="137"/>
  <c r="AS128" i="137"/>
  <c r="AR128" i="137"/>
  <c r="AQ128" i="137"/>
  <c r="AT127" i="137"/>
  <c r="AS127" i="137"/>
  <c r="AR127" i="137"/>
  <c r="AQ127" i="137"/>
  <c r="AT126" i="137"/>
  <c r="AS126" i="137"/>
  <c r="AR126" i="137"/>
  <c r="AQ126" i="137"/>
  <c r="AT125" i="137"/>
  <c r="AS125" i="137"/>
  <c r="AR125" i="137"/>
  <c r="AQ125" i="137"/>
  <c r="AT124" i="137"/>
  <c r="AS124" i="137"/>
  <c r="AR124" i="137"/>
  <c r="AQ124" i="137"/>
  <c r="AT123" i="137"/>
  <c r="AS123" i="137"/>
  <c r="AR123" i="137"/>
  <c r="AQ123" i="137"/>
  <c r="AT122" i="137"/>
  <c r="AS122" i="137"/>
  <c r="AR122" i="137"/>
  <c r="AQ122" i="137"/>
  <c r="AT121" i="137"/>
  <c r="AS121" i="137"/>
  <c r="AR121" i="137"/>
  <c r="AQ121" i="137"/>
  <c r="AT120" i="137"/>
  <c r="AS120" i="137"/>
  <c r="AR120" i="137"/>
  <c r="AQ120" i="137"/>
  <c r="AT119" i="137"/>
  <c r="AS119" i="137"/>
  <c r="AR119" i="137"/>
  <c r="AQ119" i="137"/>
  <c r="AT118" i="137"/>
  <c r="AS118" i="137"/>
  <c r="AR118" i="137"/>
  <c r="AQ118" i="137"/>
  <c r="AT117" i="137"/>
  <c r="AS117" i="137"/>
  <c r="AR117" i="137"/>
  <c r="AQ117" i="137"/>
  <c r="AT116" i="137"/>
  <c r="AS116" i="137"/>
  <c r="AR116" i="137"/>
  <c r="AQ116" i="137"/>
  <c r="AT115" i="137"/>
  <c r="AS115" i="137"/>
  <c r="AR115" i="137"/>
  <c r="AQ115" i="137"/>
  <c r="AT114" i="137"/>
  <c r="AS114" i="137"/>
  <c r="AR114" i="137"/>
  <c r="AQ114" i="137"/>
  <c r="AT113" i="137"/>
  <c r="AS113" i="137"/>
  <c r="AR113" i="137"/>
  <c r="AQ113" i="137"/>
  <c r="AT112" i="137"/>
  <c r="AS112" i="137"/>
  <c r="AR112" i="137"/>
  <c r="AQ112" i="137"/>
  <c r="AT111" i="137"/>
  <c r="AS111" i="137"/>
  <c r="AR111" i="137"/>
  <c r="AQ111" i="137"/>
  <c r="AT110" i="137"/>
  <c r="AS110" i="137"/>
  <c r="AR110" i="137"/>
  <c r="AQ110" i="137"/>
  <c r="AT109" i="137"/>
  <c r="AS109" i="137"/>
  <c r="AR109" i="137"/>
  <c r="AQ109" i="137"/>
  <c r="AT108" i="137"/>
  <c r="AS108" i="137"/>
  <c r="AR108" i="137"/>
  <c r="AQ108" i="137"/>
  <c r="AT107" i="137"/>
  <c r="AS107" i="137"/>
  <c r="AR107" i="137"/>
  <c r="AQ107" i="137"/>
  <c r="AT106" i="137"/>
  <c r="AS106" i="137"/>
  <c r="AR106" i="137"/>
  <c r="AQ106" i="137"/>
  <c r="AT105" i="137"/>
  <c r="AS105" i="137"/>
  <c r="AR105" i="137"/>
  <c r="AQ105" i="137"/>
  <c r="AT104" i="137"/>
  <c r="AS104" i="137"/>
  <c r="AR104" i="137"/>
  <c r="AQ104" i="137"/>
  <c r="AT103" i="137"/>
  <c r="AS103" i="137"/>
  <c r="AR103" i="137"/>
  <c r="AQ103" i="137"/>
  <c r="AT102" i="137"/>
  <c r="AS102" i="137"/>
  <c r="AR102" i="137"/>
  <c r="AQ102" i="137"/>
  <c r="AT101" i="137"/>
  <c r="AS101" i="137"/>
  <c r="AR101" i="137"/>
  <c r="AQ101" i="137"/>
  <c r="AT100" i="137"/>
  <c r="AS100" i="137"/>
  <c r="AR100" i="137"/>
  <c r="AQ100" i="137"/>
  <c r="AT99" i="137"/>
  <c r="AS99" i="137"/>
  <c r="AR99" i="137"/>
  <c r="AQ99" i="137"/>
  <c r="AT98" i="137"/>
  <c r="AS98" i="137"/>
  <c r="AR98" i="137"/>
  <c r="AQ98" i="137"/>
  <c r="AT97" i="137"/>
  <c r="AS97" i="137"/>
  <c r="AR97" i="137"/>
  <c r="AQ97" i="137"/>
  <c r="AT96" i="137"/>
  <c r="AS96" i="137"/>
  <c r="AR96" i="137"/>
  <c r="AQ96" i="137"/>
  <c r="AT95" i="137"/>
  <c r="AS95" i="137"/>
  <c r="AR95" i="137"/>
  <c r="AQ95" i="137"/>
  <c r="AT94" i="137"/>
  <c r="AS94" i="137"/>
  <c r="AR94" i="137"/>
  <c r="AQ94" i="137"/>
  <c r="AT93" i="137"/>
  <c r="AS93" i="137"/>
  <c r="AR93" i="137"/>
  <c r="AQ93" i="137"/>
  <c r="AT92" i="137"/>
  <c r="AS92" i="137"/>
  <c r="AR92" i="137"/>
  <c r="AQ92" i="137"/>
  <c r="AT91" i="137"/>
  <c r="AS91" i="137"/>
  <c r="AR91" i="137"/>
  <c r="AQ91" i="137"/>
  <c r="AT90" i="137"/>
  <c r="AS90" i="137"/>
  <c r="AR90" i="137"/>
  <c r="AQ90" i="137"/>
  <c r="AT89" i="137"/>
  <c r="AS89" i="137"/>
  <c r="AR89" i="137"/>
  <c r="AQ89" i="137"/>
  <c r="AT88" i="137"/>
  <c r="AS88" i="137"/>
  <c r="AR88" i="137"/>
  <c r="AQ88" i="137"/>
  <c r="AT87" i="137"/>
  <c r="AS87" i="137"/>
  <c r="AR87" i="137"/>
  <c r="AQ87" i="137"/>
  <c r="AT86" i="137"/>
  <c r="AS86" i="137"/>
  <c r="AR86" i="137"/>
  <c r="AQ86" i="137"/>
  <c r="AT85" i="137"/>
  <c r="AS85" i="137"/>
  <c r="AR85" i="137"/>
  <c r="AQ85" i="137"/>
  <c r="AT84" i="137"/>
  <c r="AS84" i="137"/>
  <c r="AR84" i="137"/>
  <c r="AQ84" i="137"/>
  <c r="AT83" i="137"/>
  <c r="AS83" i="137"/>
  <c r="AR83" i="137"/>
  <c r="AQ83" i="137"/>
  <c r="AT82" i="137"/>
  <c r="AS82" i="137"/>
  <c r="AR82" i="137"/>
  <c r="AQ82" i="137"/>
  <c r="AT81" i="137"/>
  <c r="AS81" i="137"/>
  <c r="AR81" i="137"/>
  <c r="AQ81" i="137"/>
  <c r="AT80" i="137"/>
  <c r="AS80" i="137"/>
  <c r="AR80" i="137"/>
  <c r="AQ80" i="137"/>
  <c r="AT79" i="137"/>
  <c r="AS79" i="137"/>
  <c r="AR79" i="137"/>
  <c r="AQ79" i="137"/>
  <c r="AT78" i="137"/>
  <c r="AS78" i="137"/>
  <c r="AR78" i="137"/>
  <c r="AQ78" i="137"/>
  <c r="AT77" i="137"/>
  <c r="AS77" i="137"/>
  <c r="AR77" i="137"/>
  <c r="AQ77" i="137"/>
  <c r="AT76" i="137"/>
  <c r="AS76" i="137"/>
  <c r="AR76" i="137"/>
  <c r="AQ76" i="137"/>
  <c r="AT75" i="137"/>
  <c r="AS75" i="137"/>
  <c r="AR75" i="137"/>
  <c r="AQ75" i="137"/>
  <c r="AT74" i="137"/>
  <c r="AS74" i="137"/>
  <c r="AR74" i="137"/>
  <c r="AQ74" i="137"/>
  <c r="AT73" i="137"/>
  <c r="AS73" i="137"/>
  <c r="AR73" i="137"/>
  <c r="AQ73" i="137"/>
  <c r="AT72" i="137"/>
  <c r="AS72" i="137"/>
  <c r="AR72" i="137"/>
  <c r="AQ72" i="137"/>
  <c r="AT71" i="137"/>
  <c r="AS71" i="137"/>
  <c r="AR71" i="137"/>
  <c r="AQ71" i="137"/>
  <c r="AT70" i="137"/>
  <c r="AS70" i="137"/>
  <c r="AR70" i="137"/>
  <c r="AQ70" i="137"/>
  <c r="AT69" i="137"/>
  <c r="AS69" i="137"/>
  <c r="AR69" i="137"/>
  <c r="AQ69" i="137"/>
  <c r="AT68" i="137"/>
  <c r="AS68" i="137"/>
  <c r="AR68" i="137"/>
  <c r="AQ68" i="137"/>
  <c r="AT67" i="137"/>
  <c r="AS67" i="137"/>
  <c r="AR67" i="137"/>
  <c r="AQ67" i="137"/>
  <c r="AT66" i="137"/>
  <c r="AS66" i="137"/>
  <c r="AR66" i="137"/>
  <c r="AQ66" i="137"/>
  <c r="AT65" i="137"/>
  <c r="AS65" i="137"/>
  <c r="AR65" i="137"/>
  <c r="AQ65" i="137"/>
  <c r="AT64" i="137"/>
  <c r="AS64" i="137"/>
  <c r="AR64" i="137"/>
  <c r="AQ64" i="137"/>
  <c r="AT63" i="137"/>
  <c r="AS63" i="137"/>
  <c r="AR63" i="137"/>
  <c r="AQ63" i="137"/>
  <c r="AT62" i="137"/>
  <c r="AS62" i="137"/>
  <c r="AR62" i="137"/>
  <c r="AQ62" i="137"/>
  <c r="AT61" i="137"/>
  <c r="AS61" i="137"/>
  <c r="AR61" i="137"/>
  <c r="AQ61" i="137"/>
  <c r="AT60" i="137"/>
  <c r="AS60" i="137"/>
  <c r="AR60" i="137"/>
  <c r="AQ60" i="137"/>
  <c r="AT59" i="137"/>
  <c r="AS59" i="137"/>
  <c r="AR59" i="137"/>
  <c r="AQ59" i="137"/>
  <c r="AT58" i="137"/>
  <c r="AS58" i="137"/>
  <c r="AR58" i="137"/>
  <c r="AQ58" i="137"/>
  <c r="AT57" i="137"/>
  <c r="AS57" i="137"/>
  <c r="AR57" i="137"/>
  <c r="AQ57" i="137"/>
  <c r="AT56" i="137"/>
  <c r="AS56" i="137"/>
  <c r="AR56" i="137"/>
  <c r="AQ56" i="137"/>
  <c r="AT55" i="137"/>
  <c r="AS55" i="137"/>
  <c r="AR55" i="137"/>
  <c r="AQ55" i="137"/>
  <c r="AT54" i="137"/>
  <c r="AS54" i="137"/>
  <c r="AR54" i="137"/>
  <c r="AQ54" i="137"/>
  <c r="AT53" i="137"/>
  <c r="AS53" i="137"/>
  <c r="AR53" i="137"/>
  <c r="AQ53" i="137"/>
  <c r="AT52" i="137"/>
  <c r="AS52" i="137"/>
  <c r="AR52" i="137"/>
  <c r="AQ52" i="137"/>
  <c r="AT51" i="137"/>
  <c r="AS51" i="137"/>
  <c r="AR51" i="137"/>
  <c r="AQ51" i="137"/>
  <c r="AT50" i="137"/>
  <c r="AS50" i="137"/>
  <c r="AR50" i="137"/>
  <c r="AQ50" i="137"/>
  <c r="AT49" i="137"/>
  <c r="AS49" i="137"/>
  <c r="AR49" i="137"/>
  <c r="AQ49" i="137"/>
  <c r="AT48" i="137"/>
  <c r="AS48" i="137"/>
  <c r="AR48" i="137"/>
  <c r="AQ48" i="137"/>
  <c r="AT47" i="137"/>
  <c r="AS47" i="137"/>
  <c r="AR47" i="137"/>
  <c r="AQ47" i="137"/>
  <c r="AT46" i="137"/>
  <c r="AS46" i="137"/>
  <c r="AR46" i="137"/>
  <c r="AQ46" i="137"/>
  <c r="AT45" i="137"/>
  <c r="AS45" i="137"/>
  <c r="AR45" i="137"/>
  <c r="AQ45" i="137"/>
  <c r="AT44" i="137"/>
  <c r="AS44" i="137"/>
  <c r="AR44" i="137"/>
  <c r="AQ44" i="137"/>
  <c r="AT43" i="137"/>
  <c r="AS43" i="137"/>
  <c r="AR43" i="137"/>
  <c r="AQ43" i="137"/>
  <c r="AT42" i="137"/>
  <c r="AS42" i="137"/>
  <c r="AR42" i="137"/>
  <c r="AQ42" i="137"/>
  <c r="AT41" i="137"/>
  <c r="AS41" i="137"/>
  <c r="AR41" i="137"/>
  <c r="AQ41" i="137"/>
  <c r="AT40" i="137"/>
  <c r="AS40" i="137"/>
  <c r="AR40" i="137"/>
  <c r="AQ40" i="137"/>
  <c r="AT39" i="137"/>
  <c r="AS39" i="137"/>
  <c r="AR39" i="137"/>
  <c r="AQ39" i="137"/>
  <c r="AT38" i="137"/>
  <c r="AS38" i="137"/>
  <c r="AR38" i="137"/>
  <c r="AQ38" i="137"/>
  <c r="AT37" i="137"/>
  <c r="AS37" i="137"/>
  <c r="AR37" i="137"/>
  <c r="AQ37" i="137"/>
  <c r="AT36" i="137"/>
  <c r="AS36" i="137"/>
  <c r="AR36" i="137"/>
  <c r="AQ36" i="137"/>
  <c r="AT35" i="137"/>
  <c r="AS35" i="137"/>
  <c r="AR35" i="137"/>
  <c r="AQ35" i="137"/>
  <c r="AT34" i="137"/>
  <c r="AS34" i="137"/>
  <c r="AR34" i="137"/>
  <c r="AQ34" i="137"/>
  <c r="AT33" i="137"/>
  <c r="AS33" i="137"/>
  <c r="AR33" i="137"/>
  <c r="AQ33" i="137"/>
  <c r="AT32" i="137"/>
  <c r="AS32" i="137"/>
  <c r="AR32" i="137"/>
  <c r="AQ32" i="137"/>
  <c r="AT31" i="137"/>
  <c r="AS31" i="137"/>
  <c r="AR31" i="137"/>
  <c r="AQ31" i="137"/>
  <c r="AT30" i="137"/>
  <c r="AS30" i="137"/>
  <c r="AR30" i="137"/>
  <c r="AQ30" i="137"/>
  <c r="AT29" i="137"/>
  <c r="AS29" i="137"/>
  <c r="AR29" i="137"/>
  <c r="AQ29" i="137"/>
  <c r="AT28" i="137"/>
  <c r="AS28" i="137"/>
  <c r="AR28" i="137"/>
  <c r="AQ28" i="137"/>
  <c r="AT27" i="137"/>
  <c r="AS27" i="137"/>
  <c r="AR27" i="137"/>
  <c r="AQ27" i="137"/>
  <c r="AT26" i="137"/>
  <c r="AS26" i="137"/>
  <c r="AR26" i="137"/>
  <c r="AQ26" i="137"/>
  <c r="AT25" i="137"/>
  <c r="AS25" i="137"/>
  <c r="AR25" i="137"/>
  <c r="AQ25" i="137"/>
  <c r="AT24" i="137"/>
  <c r="AS24" i="137"/>
  <c r="AR24" i="137"/>
  <c r="AQ24" i="137"/>
  <c r="AT23" i="137"/>
  <c r="AS23" i="137"/>
  <c r="AR23" i="137"/>
  <c r="AQ23" i="137"/>
  <c r="AT22" i="137"/>
  <c r="AS22" i="137"/>
  <c r="AR22" i="137"/>
  <c r="AQ22" i="137"/>
  <c r="AT21" i="137"/>
  <c r="AS21" i="137"/>
  <c r="AR21" i="137"/>
  <c r="AQ21" i="137"/>
  <c r="AT20" i="137"/>
  <c r="AS20" i="137"/>
  <c r="AR20" i="137"/>
  <c r="AQ20" i="137"/>
  <c r="AT19" i="137"/>
  <c r="AS19" i="137"/>
  <c r="AR19" i="137"/>
  <c r="AQ19" i="137"/>
  <c r="AT18" i="137"/>
  <c r="AS18" i="137"/>
  <c r="AR18" i="137"/>
  <c r="AQ18" i="137"/>
  <c r="AT17" i="137"/>
  <c r="AS17" i="137"/>
  <c r="AR17" i="137"/>
  <c r="AQ17" i="137"/>
  <c r="AT16" i="137"/>
  <c r="AS16" i="137"/>
  <c r="AR16" i="137"/>
  <c r="AQ16" i="137"/>
  <c r="AT15" i="137"/>
  <c r="AS15" i="137"/>
  <c r="AR15" i="137"/>
  <c r="AQ15" i="137"/>
  <c r="AT14" i="137"/>
  <c r="AS14" i="137"/>
  <c r="AR14" i="137"/>
  <c r="AQ14" i="137"/>
  <c r="AT13" i="137"/>
  <c r="AS13" i="137"/>
  <c r="AR13" i="137"/>
  <c r="AQ13" i="137"/>
  <c r="AT12" i="137"/>
  <c r="AS12" i="137"/>
  <c r="AR12" i="137"/>
  <c r="AQ12" i="137"/>
  <c r="AT11" i="137"/>
  <c r="AS11" i="137"/>
  <c r="AR11" i="137"/>
  <c r="AQ11" i="137"/>
  <c r="AT10" i="137"/>
  <c r="AS10" i="137"/>
  <c r="AR10" i="137"/>
  <c r="AQ10" i="137"/>
  <c r="AT9" i="137"/>
  <c r="AS9" i="137"/>
  <c r="AR9" i="137"/>
  <c r="AQ9" i="137"/>
  <c r="AT8" i="137"/>
  <c r="AS8" i="137"/>
  <c r="AR8" i="137"/>
  <c r="AT217" i="140"/>
  <c r="AS217" i="140"/>
  <c r="AR217" i="140"/>
  <c r="AQ217" i="140"/>
  <c r="AT216" i="140"/>
  <c r="AS216" i="140"/>
  <c r="AR216" i="140"/>
  <c r="AQ216" i="140"/>
  <c r="AT215" i="140"/>
  <c r="AS215" i="140"/>
  <c r="AR215" i="140"/>
  <c r="AQ215" i="140"/>
  <c r="AT214" i="140"/>
  <c r="AS214" i="140"/>
  <c r="AR214" i="140"/>
  <c r="AQ214" i="140"/>
  <c r="AT213" i="140"/>
  <c r="AS213" i="140"/>
  <c r="AR213" i="140"/>
  <c r="AQ213" i="140"/>
  <c r="AT212" i="140"/>
  <c r="AS212" i="140"/>
  <c r="AR212" i="140"/>
  <c r="AQ212" i="140"/>
  <c r="AT211" i="140"/>
  <c r="AS211" i="140"/>
  <c r="AR211" i="140"/>
  <c r="AQ211" i="140"/>
  <c r="AT210" i="140"/>
  <c r="AS210" i="140"/>
  <c r="AR210" i="140"/>
  <c r="AQ210" i="140"/>
  <c r="AT209" i="140"/>
  <c r="AS209" i="140"/>
  <c r="AR209" i="140"/>
  <c r="AQ209" i="140"/>
  <c r="AT208" i="140"/>
  <c r="AS208" i="140"/>
  <c r="AR208" i="140"/>
  <c r="AQ208" i="140"/>
  <c r="AT207" i="140"/>
  <c r="AS207" i="140"/>
  <c r="AR207" i="140"/>
  <c r="AQ207" i="140"/>
  <c r="AT206" i="140"/>
  <c r="AS206" i="140"/>
  <c r="AR206" i="140"/>
  <c r="AQ206" i="140"/>
  <c r="AT205" i="140"/>
  <c r="AS205" i="140"/>
  <c r="AR205" i="140"/>
  <c r="AQ205" i="140"/>
  <c r="AT204" i="140"/>
  <c r="AS204" i="140"/>
  <c r="AR204" i="140"/>
  <c r="AQ204" i="140"/>
  <c r="AT203" i="140"/>
  <c r="AS203" i="140"/>
  <c r="AR203" i="140"/>
  <c r="AQ203" i="140"/>
  <c r="AT202" i="140"/>
  <c r="AS202" i="140"/>
  <c r="AR202" i="140"/>
  <c r="AQ202" i="140"/>
  <c r="AT201" i="140"/>
  <c r="AS201" i="140"/>
  <c r="AR201" i="140"/>
  <c r="AQ201" i="140"/>
  <c r="AT200" i="140"/>
  <c r="AS200" i="140"/>
  <c r="AR200" i="140"/>
  <c r="AQ200" i="140"/>
  <c r="AT199" i="140"/>
  <c r="AS199" i="140"/>
  <c r="AR199" i="140"/>
  <c r="AQ199" i="140"/>
  <c r="AT198" i="140"/>
  <c r="AS198" i="140"/>
  <c r="AR198" i="140"/>
  <c r="AQ198" i="140"/>
  <c r="AT197" i="140"/>
  <c r="AS197" i="140"/>
  <c r="AR197" i="140"/>
  <c r="AQ197" i="140"/>
  <c r="AT196" i="140"/>
  <c r="AS196" i="140"/>
  <c r="AR196" i="140"/>
  <c r="AQ196" i="140"/>
  <c r="AT195" i="140"/>
  <c r="AS195" i="140"/>
  <c r="AR195" i="140"/>
  <c r="AQ195" i="140"/>
  <c r="AT194" i="140"/>
  <c r="AS194" i="140"/>
  <c r="AR194" i="140"/>
  <c r="AQ194" i="140"/>
  <c r="AT193" i="140"/>
  <c r="AS193" i="140"/>
  <c r="AR193" i="140"/>
  <c r="AQ193" i="140"/>
  <c r="AT192" i="140"/>
  <c r="AS192" i="140"/>
  <c r="AR192" i="140"/>
  <c r="AQ192" i="140"/>
  <c r="AT191" i="140"/>
  <c r="AS191" i="140"/>
  <c r="AR191" i="140"/>
  <c r="AQ191" i="140"/>
  <c r="AT190" i="140"/>
  <c r="AS190" i="140"/>
  <c r="AR190" i="140"/>
  <c r="AQ190" i="140"/>
  <c r="AT189" i="140"/>
  <c r="AS189" i="140"/>
  <c r="AR189" i="140"/>
  <c r="AQ189" i="140"/>
  <c r="AT188" i="140"/>
  <c r="AS188" i="140"/>
  <c r="AR188" i="140"/>
  <c r="AQ188" i="140"/>
  <c r="AT187" i="140"/>
  <c r="AS187" i="140"/>
  <c r="AR187" i="140"/>
  <c r="AQ187" i="140"/>
  <c r="AT186" i="140"/>
  <c r="AS186" i="140"/>
  <c r="AR186" i="140"/>
  <c r="AQ186" i="140"/>
  <c r="AT185" i="140"/>
  <c r="AS185" i="140"/>
  <c r="AR185" i="140"/>
  <c r="AQ185" i="140"/>
  <c r="AT184" i="140"/>
  <c r="AS184" i="140"/>
  <c r="AR184" i="140"/>
  <c r="AQ184" i="140"/>
  <c r="AT183" i="140"/>
  <c r="AS183" i="140"/>
  <c r="AR183" i="140"/>
  <c r="AQ183" i="140"/>
  <c r="AT182" i="140"/>
  <c r="AS182" i="140"/>
  <c r="AR182" i="140"/>
  <c r="AQ182" i="140"/>
  <c r="AT181" i="140"/>
  <c r="AS181" i="140"/>
  <c r="AR181" i="140"/>
  <c r="AQ181" i="140"/>
  <c r="AT180" i="140"/>
  <c r="AS180" i="140"/>
  <c r="AR180" i="140"/>
  <c r="AQ180" i="140"/>
  <c r="AT179" i="140"/>
  <c r="AS179" i="140"/>
  <c r="AR179" i="140"/>
  <c r="AQ179" i="140"/>
  <c r="AT178" i="140"/>
  <c r="AS178" i="140"/>
  <c r="AR178" i="140"/>
  <c r="AQ178" i="140"/>
  <c r="AT177" i="140"/>
  <c r="AS177" i="140"/>
  <c r="AR177" i="140"/>
  <c r="AQ177" i="140"/>
  <c r="AT176" i="140"/>
  <c r="AS176" i="140"/>
  <c r="AR176" i="140"/>
  <c r="AQ176" i="140"/>
  <c r="AT175" i="140"/>
  <c r="AS175" i="140"/>
  <c r="AR175" i="140"/>
  <c r="AQ175" i="140"/>
  <c r="AT174" i="140"/>
  <c r="AS174" i="140"/>
  <c r="AR174" i="140"/>
  <c r="AQ174" i="140"/>
  <c r="AT173" i="140"/>
  <c r="AS173" i="140"/>
  <c r="AR173" i="140"/>
  <c r="AQ173" i="140"/>
  <c r="AT172" i="140"/>
  <c r="AS172" i="140"/>
  <c r="AR172" i="140"/>
  <c r="AQ172" i="140"/>
  <c r="AT171" i="140"/>
  <c r="AS171" i="140"/>
  <c r="AR171" i="140"/>
  <c r="AQ171" i="140"/>
  <c r="AT170" i="140"/>
  <c r="AS170" i="140"/>
  <c r="AR170" i="140"/>
  <c r="AQ170" i="140"/>
  <c r="AT169" i="140"/>
  <c r="AS169" i="140"/>
  <c r="AR169" i="140"/>
  <c r="AQ169" i="140"/>
  <c r="AT168" i="140"/>
  <c r="AS168" i="140"/>
  <c r="AR168" i="140"/>
  <c r="AQ168" i="140"/>
  <c r="AT167" i="140"/>
  <c r="AS167" i="140"/>
  <c r="AR167" i="140"/>
  <c r="AQ167" i="140"/>
  <c r="AT166" i="140"/>
  <c r="AS166" i="140"/>
  <c r="AR166" i="140"/>
  <c r="AQ166" i="140"/>
  <c r="AT165" i="140"/>
  <c r="AS165" i="140"/>
  <c r="AR165" i="140"/>
  <c r="AQ165" i="140"/>
  <c r="AT164" i="140"/>
  <c r="AS164" i="140"/>
  <c r="AR164" i="140"/>
  <c r="AQ164" i="140"/>
  <c r="AT163" i="140"/>
  <c r="AS163" i="140"/>
  <c r="AR163" i="140"/>
  <c r="AQ163" i="140"/>
  <c r="AT162" i="140"/>
  <c r="AS162" i="140"/>
  <c r="AR162" i="140"/>
  <c r="AQ162" i="140"/>
  <c r="AT161" i="140"/>
  <c r="AS161" i="140"/>
  <c r="AR161" i="140"/>
  <c r="AQ161" i="140"/>
  <c r="AT160" i="140"/>
  <c r="AS160" i="140"/>
  <c r="AR160" i="140"/>
  <c r="AQ160" i="140"/>
  <c r="AT159" i="140"/>
  <c r="AS159" i="140"/>
  <c r="AR159" i="140"/>
  <c r="AQ159" i="140"/>
  <c r="AT158" i="140"/>
  <c r="AS158" i="140"/>
  <c r="AR158" i="140"/>
  <c r="AQ158" i="140"/>
  <c r="AT157" i="140"/>
  <c r="AS157" i="140"/>
  <c r="AR157" i="140"/>
  <c r="AQ157" i="140"/>
  <c r="AT156" i="140"/>
  <c r="AS156" i="140"/>
  <c r="AR156" i="140"/>
  <c r="AQ156" i="140"/>
  <c r="AT155" i="140"/>
  <c r="AS155" i="140"/>
  <c r="AR155" i="140"/>
  <c r="AQ155" i="140"/>
  <c r="AT154" i="140"/>
  <c r="AS154" i="140"/>
  <c r="AR154" i="140"/>
  <c r="AQ154" i="140"/>
  <c r="AT153" i="140"/>
  <c r="AS153" i="140"/>
  <c r="AR153" i="140"/>
  <c r="AQ153" i="140"/>
  <c r="AT152" i="140"/>
  <c r="AS152" i="140"/>
  <c r="AR152" i="140"/>
  <c r="AQ152" i="140"/>
  <c r="AT151" i="140"/>
  <c r="AS151" i="140"/>
  <c r="AR151" i="140"/>
  <c r="AQ151" i="140"/>
  <c r="AT150" i="140"/>
  <c r="AS150" i="140"/>
  <c r="AR150" i="140"/>
  <c r="AQ150" i="140"/>
  <c r="AT149" i="140"/>
  <c r="AS149" i="140"/>
  <c r="AR149" i="140"/>
  <c r="AQ149" i="140"/>
  <c r="AT148" i="140"/>
  <c r="AS148" i="140"/>
  <c r="AR148" i="140"/>
  <c r="AQ148" i="140"/>
  <c r="AT147" i="140"/>
  <c r="AS147" i="140"/>
  <c r="AR147" i="140"/>
  <c r="AQ147" i="140"/>
  <c r="AT146" i="140"/>
  <c r="AS146" i="140"/>
  <c r="AR146" i="140"/>
  <c r="AQ146" i="140"/>
  <c r="AT145" i="140"/>
  <c r="AS145" i="140"/>
  <c r="AR145" i="140"/>
  <c r="AQ145" i="140"/>
  <c r="AT144" i="140"/>
  <c r="AS144" i="140"/>
  <c r="AR144" i="140"/>
  <c r="AQ144" i="140"/>
  <c r="AT143" i="140"/>
  <c r="AS143" i="140"/>
  <c r="AR143" i="140"/>
  <c r="AQ143" i="140"/>
  <c r="AT142" i="140"/>
  <c r="AS142" i="140"/>
  <c r="AR142" i="140"/>
  <c r="AQ142" i="140"/>
  <c r="AT141" i="140"/>
  <c r="AS141" i="140"/>
  <c r="AR141" i="140"/>
  <c r="AQ141" i="140"/>
  <c r="AT140" i="140"/>
  <c r="AS140" i="140"/>
  <c r="AR140" i="140"/>
  <c r="AQ140" i="140"/>
  <c r="AT139" i="140"/>
  <c r="AS139" i="140"/>
  <c r="AR139" i="140"/>
  <c r="AQ139" i="140"/>
  <c r="AT138" i="140"/>
  <c r="AS138" i="140"/>
  <c r="AR138" i="140"/>
  <c r="AQ138" i="140"/>
  <c r="AT137" i="140"/>
  <c r="AS137" i="140"/>
  <c r="AR137" i="140"/>
  <c r="AQ137" i="140"/>
  <c r="AT136" i="140"/>
  <c r="AS136" i="140"/>
  <c r="AR136" i="140"/>
  <c r="AQ136" i="140"/>
  <c r="AT135" i="140"/>
  <c r="AS135" i="140"/>
  <c r="AR135" i="140"/>
  <c r="AQ135" i="140"/>
  <c r="AT134" i="140"/>
  <c r="AS134" i="140"/>
  <c r="AR134" i="140"/>
  <c r="AQ134" i="140"/>
  <c r="AT133" i="140"/>
  <c r="AS133" i="140"/>
  <c r="AR133" i="140"/>
  <c r="AQ133" i="140"/>
  <c r="AT132" i="140"/>
  <c r="AS132" i="140"/>
  <c r="AR132" i="140"/>
  <c r="AQ132" i="140"/>
  <c r="AT131" i="140"/>
  <c r="AS131" i="140"/>
  <c r="AR131" i="140"/>
  <c r="AQ131" i="140"/>
  <c r="AT130" i="140"/>
  <c r="AS130" i="140"/>
  <c r="AR130" i="140"/>
  <c r="AQ130" i="140"/>
  <c r="AT129" i="140"/>
  <c r="AS129" i="140"/>
  <c r="AR129" i="140"/>
  <c r="AQ129" i="140"/>
  <c r="AT128" i="140"/>
  <c r="AS128" i="140"/>
  <c r="AR128" i="140"/>
  <c r="AQ128" i="140"/>
  <c r="AT127" i="140"/>
  <c r="AS127" i="140"/>
  <c r="AR127" i="140"/>
  <c r="AQ127" i="140"/>
  <c r="AT126" i="140"/>
  <c r="AS126" i="140"/>
  <c r="AR126" i="140"/>
  <c r="AQ126" i="140"/>
  <c r="AT125" i="140"/>
  <c r="AS125" i="140"/>
  <c r="AR125" i="140"/>
  <c r="AQ125" i="140"/>
  <c r="AT124" i="140"/>
  <c r="AS124" i="140"/>
  <c r="AR124" i="140"/>
  <c r="AQ124" i="140"/>
  <c r="AT123" i="140"/>
  <c r="AS123" i="140"/>
  <c r="AR123" i="140"/>
  <c r="AQ123" i="140"/>
  <c r="AT122" i="140"/>
  <c r="AS122" i="140"/>
  <c r="AR122" i="140"/>
  <c r="AQ122" i="140"/>
  <c r="AT121" i="140"/>
  <c r="AS121" i="140"/>
  <c r="AR121" i="140"/>
  <c r="AQ121" i="140"/>
  <c r="AT120" i="140"/>
  <c r="AS120" i="140"/>
  <c r="AR120" i="140"/>
  <c r="AQ120" i="140"/>
  <c r="AT119" i="140"/>
  <c r="AS119" i="140"/>
  <c r="AR119" i="140"/>
  <c r="AQ119" i="140"/>
  <c r="AT118" i="140"/>
  <c r="AS118" i="140"/>
  <c r="AR118" i="140"/>
  <c r="AQ118" i="140"/>
  <c r="AT117" i="140"/>
  <c r="AS117" i="140"/>
  <c r="AR117" i="140"/>
  <c r="AQ117" i="140"/>
  <c r="AT116" i="140"/>
  <c r="AS116" i="140"/>
  <c r="AR116" i="140"/>
  <c r="AQ116" i="140"/>
  <c r="AT115" i="140"/>
  <c r="AS115" i="140"/>
  <c r="AR115" i="140"/>
  <c r="AQ115" i="140"/>
  <c r="AT114" i="140"/>
  <c r="AS114" i="140"/>
  <c r="AR114" i="140"/>
  <c r="AQ114" i="140"/>
  <c r="AT113" i="140"/>
  <c r="AS113" i="140"/>
  <c r="AR113" i="140"/>
  <c r="AQ113" i="140"/>
  <c r="AT112" i="140"/>
  <c r="AS112" i="140"/>
  <c r="AR112" i="140"/>
  <c r="AQ112" i="140"/>
  <c r="AT111" i="140"/>
  <c r="AS111" i="140"/>
  <c r="AR111" i="140"/>
  <c r="AQ111" i="140"/>
  <c r="AT110" i="140"/>
  <c r="AS110" i="140"/>
  <c r="AR110" i="140"/>
  <c r="AQ110" i="140"/>
  <c r="AT109" i="140"/>
  <c r="AS109" i="140"/>
  <c r="AR109" i="140"/>
  <c r="AQ109" i="140"/>
  <c r="AT108" i="140"/>
  <c r="AS108" i="140"/>
  <c r="AR108" i="140"/>
  <c r="AQ108" i="140"/>
  <c r="AT107" i="140"/>
  <c r="AS107" i="140"/>
  <c r="AR107" i="140"/>
  <c r="AQ107" i="140"/>
  <c r="AT106" i="140"/>
  <c r="AS106" i="140"/>
  <c r="AR106" i="140"/>
  <c r="AQ106" i="140"/>
  <c r="AT105" i="140"/>
  <c r="AS105" i="140"/>
  <c r="AR105" i="140"/>
  <c r="AQ105" i="140"/>
  <c r="AT104" i="140"/>
  <c r="AS104" i="140"/>
  <c r="AR104" i="140"/>
  <c r="AQ104" i="140"/>
  <c r="AT103" i="140"/>
  <c r="AS103" i="140"/>
  <c r="AR103" i="140"/>
  <c r="AQ103" i="140"/>
  <c r="AT102" i="140"/>
  <c r="AS102" i="140"/>
  <c r="AR102" i="140"/>
  <c r="AQ102" i="140"/>
  <c r="AT101" i="140"/>
  <c r="AS101" i="140"/>
  <c r="AR101" i="140"/>
  <c r="AQ101" i="140"/>
  <c r="AT100" i="140"/>
  <c r="AS100" i="140"/>
  <c r="AR100" i="140"/>
  <c r="AQ100" i="140"/>
  <c r="AT99" i="140"/>
  <c r="AS99" i="140"/>
  <c r="AR99" i="140"/>
  <c r="AQ99" i="140"/>
  <c r="AT98" i="140"/>
  <c r="AS98" i="140"/>
  <c r="AR98" i="140"/>
  <c r="AQ98" i="140"/>
  <c r="AT97" i="140"/>
  <c r="AS97" i="140"/>
  <c r="AR97" i="140"/>
  <c r="AQ97" i="140"/>
  <c r="AT96" i="140"/>
  <c r="AS96" i="140"/>
  <c r="AR96" i="140"/>
  <c r="AQ96" i="140"/>
  <c r="AT95" i="140"/>
  <c r="AS95" i="140"/>
  <c r="AR95" i="140"/>
  <c r="AQ95" i="140"/>
  <c r="AT94" i="140"/>
  <c r="AS94" i="140"/>
  <c r="AR94" i="140"/>
  <c r="AQ94" i="140"/>
  <c r="AT93" i="140"/>
  <c r="AS93" i="140"/>
  <c r="AR93" i="140"/>
  <c r="AQ93" i="140"/>
  <c r="AT92" i="140"/>
  <c r="AS92" i="140"/>
  <c r="AR92" i="140"/>
  <c r="AQ92" i="140"/>
  <c r="AT91" i="140"/>
  <c r="AS91" i="140"/>
  <c r="AR91" i="140"/>
  <c r="AQ91" i="140"/>
  <c r="AT90" i="140"/>
  <c r="AS90" i="140"/>
  <c r="AR90" i="140"/>
  <c r="AQ90" i="140"/>
  <c r="AT89" i="140"/>
  <c r="AS89" i="140"/>
  <c r="AR89" i="140"/>
  <c r="AQ89" i="140"/>
  <c r="AT88" i="140"/>
  <c r="AS88" i="140"/>
  <c r="AR88" i="140"/>
  <c r="AQ88" i="140"/>
  <c r="AT87" i="140"/>
  <c r="AS87" i="140"/>
  <c r="AR87" i="140"/>
  <c r="AQ87" i="140"/>
  <c r="AT86" i="140"/>
  <c r="AS86" i="140"/>
  <c r="AR86" i="140"/>
  <c r="AQ86" i="140"/>
  <c r="AT85" i="140"/>
  <c r="AS85" i="140"/>
  <c r="AR85" i="140"/>
  <c r="AQ85" i="140"/>
  <c r="AT84" i="140"/>
  <c r="AS84" i="140"/>
  <c r="AR84" i="140"/>
  <c r="AQ84" i="140"/>
  <c r="AT83" i="140"/>
  <c r="AS83" i="140"/>
  <c r="AR83" i="140"/>
  <c r="AQ83" i="140"/>
  <c r="AT82" i="140"/>
  <c r="AS82" i="140"/>
  <c r="AR82" i="140"/>
  <c r="AQ82" i="140"/>
  <c r="AT81" i="140"/>
  <c r="AS81" i="140"/>
  <c r="AR81" i="140"/>
  <c r="AQ81" i="140"/>
  <c r="AT80" i="140"/>
  <c r="AS80" i="140"/>
  <c r="AR80" i="140"/>
  <c r="AQ80" i="140"/>
  <c r="AT79" i="140"/>
  <c r="AS79" i="140"/>
  <c r="AR79" i="140"/>
  <c r="AQ79" i="140"/>
  <c r="AT78" i="140"/>
  <c r="AS78" i="140"/>
  <c r="AR78" i="140"/>
  <c r="AQ78" i="140"/>
  <c r="AT77" i="140"/>
  <c r="AS77" i="140"/>
  <c r="AR77" i="140"/>
  <c r="AQ77" i="140"/>
  <c r="AT76" i="140"/>
  <c r="AS76" i="140"/>
  <c r="AR76" i="140"/>
  <c r="AQ76" i="140"/>
  <c r="AT75" i="140"/>
  <c r="AS75" i="140"/>
  <c r="AR75" i="140"/>
  <c r="AQ75" i="140"/>
  <c r="AT74" i="140"/>
  <c r="AS74" i="140"/>
  <c r="AR74" i="140"/>
  <c r="AQ74" i="140"/>
  <c r="AT73" i="140"/>
  <c r="AS73" i="140"/>
  <c r="AR73" i="140"/>
  <c r="AQ73" i="140"/>
  <c r="AT72" i="140"/>
  <c r="AS72" i="140"/>
  <c r="AR72" i="140"/>
  <c r="AQ72" i="140"/>
  <c r="AT71" i="140"/>
  <c r="AS71" i="140"/>
  <c r="AR71" i="140"/>
  <c r="AQ71" i="140"/>
  <c r="AT70" i="140"/>
  <c r="AS70" i="140"/>
  <c r="AR70" i="140"/>
  <c r="AQ70" i="140"/>
  <c r="AT69" i="140"/>
  <c r="AS69" i="140"/>
  <c r="AR69" i="140"/>
  <c r="AQ69" i="140"/>
  <c r="AT68" i="140"/>
  <c r="AS68" i="140"/>
  <c r="AR68" i="140"/>
  <c r="AQ68" i="140"/>
  <c r="AT67" i="140"/>
  <c r="AS67" i="140"/>
  <c r="AR67" i="140"/>
  <c r="AQ67" i="140"/>
  <c r="AT66" i="140"/>
  <c r="AS66" i="140"/>
  <c r="AR66" i="140"/>
  <c r="AQ66" i="140"/>
  <c r="AT65" i="140"/>
  <c r="AS65" i="140"/>
  <c r="AR65" i="140"/>
  <c r="AQ65" i="140"/>
  <c r="AT64" i="140"/>
  <c r="AS64" i="140"/>
  <c r="AR64" i="140"/>
  <c r="AQ64" i="140"/>
  <c r="AT63" i="140"/>
  <c r="AS63" i="140"/>
  <c r="AR63" i="140"/>
  <c r="AQ63" i="140"/>
  <c r="AT62" i="140"/>
  <c r="AS62" i="140"/>
  <c r="AR62" i="140"/>
  <c r="AQ62" i="140"/>
  <c r="AT61" i="140"/>
  <c r="AS61" i="140"/>
  <c r="AR61" i="140"/>
  <c r="AQ61" i="140"/>
  <c r="AT60" i="140"/>
  <c r="AS60" i="140"/>
  <c r="AR60" i="140"/>
  <c r="AQ60" i="140"/>
  <c r="AT59" i="140"/>
  <c r="AS59" i="140"/>
  <c r="AR59" i="140"/>
  <c r="AQ59" i="140"/>
  <c r="AT58" i="140"/>
  <c r="AS58" i="140"/>
  <c r="AR58" i="140"/>
  <c r="AQ58" i="140"/>
  <c r="AT57" i="140"/>
  <c r="AS57" i="140"/>
  <c r="AR57" i="140"/>
  <c r="AQ57" i="140"/>
  <c r="AT56" i="140"/>
  <c r="AS56" i="140"/>
  <c r="AR56" i="140"/>
  <c r="AQ56" i="140"/>
  <c r="AT55" i="140"/>
  <c r="AS55" i="140"/>
  <c r="AR55" i="140"/>
  <c r="AQ55" i="140"/>
  <c r="AT54" i="140"/>
  <c r="AS54" i="140"/>
  <c r="AR54" i="140"/>
  <c r="AQ54" i="140"/>
  <c r="AT53" i="140"/>
  <c r="AS53" i="140"/>
  <c r="AR53" i="140"/>
  <c r="AQ53" i="140"/>
  <c r="AT52" i="140"/>
  <c r="AS52" i="140"/>
  <c r="AR52" i="140"/>
  <c r="AQ52" i="140"/>
  <c r="AT51" i="140"/>
  <c r="AS51" i="140"/>
  <c r="AR51" i="140"/>
  <c r="AQ51" i="140"/>
  <c r="AT50" i="140"/>
  <c r="AS50" i="140"/>
  <c r="AR50" i="140"/>
  <c r="AQ50" i="140"/>
  <c r="AT49" i="140"/>
  <c r="AS49" i="140"/>
  <c r="AR49" i="140"/>
  <c r="AQ49" i="140"/>
  <c r="AT48" i="140"/>
  <c r="AS48" i="140"/>
  <c r="AR48" i="140"/>
  <c r="AQ48" i="140"/>
  <c r="AT47" i="140"/>
  <c r="AS47" i="140"/>
  <c r="AR47" i="140"/>
  <c r="AQ47" i="140"/>
  <c r="AT46" i="140"/>
  <c r="AS46" i="140"/>
  <c r="AR46" i="140"/>
  <c r="AQ46" i="140"/>
  <c r="AT45" i="140"/>
  <c r="AS45" i="140"/>
  <c r="AR45" i="140"/>
  <c r="AQ45" i="140"/>
  <c r="AT44" i="140"/>
  <c r="AS44" i="140"/>
  <c r="AR44" i="140"/>
  <c r="AQ44" i="140"/>
  <c r="AT43" i="140"/>
  <c r="AS43" i="140"/>
  <c r="AR43" i="140"/>
  <c r="AQ43" i="140"/>
  <c r="AT42" i="140"/>
  <c r="AS42" i="140"/>
  <c r="AR42" i="140"/>
  <c r="AQ42" i="140"/>
  <c r="AT41" i="140"/>
  <c r="AS41" i="140"/>
  <c r="AR41" i="140"/>
  <c r="AQ41" i="140"/>
  <c r="AT40" i="140"/>
  <c r="AS40" i="140"/>
  <c r="AR40" i="140"/>
  <c r="AQ40" i="140"/>
  <c r="AT39" i="140"/>
  <c r="AS39" i="140"/>
  <c r="AR39" i="140"/>
  <c r="AQ39" i="140"/>
  <c r="AT38" i="140"/>
  <c r="AS38" i="140"/>
  <c r="AR38" i="140"/>
  <c r="AQ38" i="140"/>
  <c r="AT37" i="140"/>
  <c r="AS37" i="140"/>
  <c r="AR37" i="140"/>
  <c r="AQ37" i="140"/>
  <c r="AT36" i="140"/>
  <c r="AS36" i="140"/>
  <c r="AR36" i="140"/>
  <c r="AQ36" i="140"/>
  <c r="AT35" i="140"/>
  <c r="AS35" i="140"/>
  <c r="AR35" i="140"/>
  <c r="AQ35" i="140"/>
  <c r="AT34" i="140"/>
  <c r="AS34" i="140"/>
  <c r="AR34" i="140"/>
  <c r="AQ34" i="140"/>
  <c r="AT33" i="140"/>
  <c r="AS33" i="140"/>
  <c r="AR33" i="140"/>
  <c r="AQ33" i="140"/>
  <c r="AT32" i="140"/>
  <c r="AS32" i="140"/>
  <c r="AR32" i="140"/>
  <c r="AQ32" i="140"/>
  <c r="AT31" i="140"/>
  <c r="AS31" i="140"/>
  <c r="AR31" i="140"/>
  <c r="AQ31" i="140"/>
  <c r="AT30" i="140"/>
  <c r="AS30" i="140"/>
  <c r="AR30" i="140"/>
  <c r="AQ30" i="140"/>
  <c r="AT29" i="140"/>
  <c r="AS29" i="140"/>
  <c r="AR29" i="140"/>
  <c r="AQ29" i="140"/>
  <c r="AT28" i="140"/>
  <c r="AS28" i="140"/>
  <c r="AR28" i="140"/>
  <c r="AQ28" i="140"/>
  <c r="AT27" i="140"/>
  <c r="AS27" i="140"/>
  <c r="AR27" i="140"/>
  <c r="AQ27" i="140"/>
  <c r="AT26" i="140"/>
  <c r="AS26" i="140"/>
  <c r="AR26" i="140"/>
  <c r="AQ26" i="140"/>
  <c r="AT25" i="140"/>
  <c r="AS25" i="140"/>
  <c r="AR25" i="140"/>
  <c r="AQ25" i="140"/>
  <c r="AT24" i="140"/>
  <c r="AS24" i="140"/>
  <c r="AR24" i="140"/>
  <c r="AQ24" i="140"/>
  <c r="AT23" i="140"/>
  <c r="AS23" i="140"/>
  <c r="AR23" i="140"/>
  <c r="AQ23" i="140"/>
  <c r="AT22" i="140"/>
  <c r="AS22" i="140"/>
  <c r="AR22" i="140"/>
  <c r="AQ22" i="140"/>
  <c r="AT21" i="140"/>
  <c r="AS21" i="140"/>
  <c r="AR21" i="140"/>
  <c r="AQ21" i="140"/>
  <c r="AT20" i="140"/>
  <c r="AS20" i="140"/>
  <c r="AR20" i="140"/>
  <c r="AQ20" i="140"/>
  <c r="AT19" i="140"/>
  <c r="AS19" i="140"/>
  <c r="AR19" i="140"/>
  <c r="AQ19" i="140"/>
  <c r="AT18" i="140"/>
  <c r="AS18" i="140"/>
  <c r="AR18" i="140"/>
  <c r="AQ18" i="140"/>
  <c r="AT17" i="140"/>
  <c r="AS17" i="140"/>
  <c r="AR17" i="140"/>
  <c r="AQ17" i="140"/>
  <c r="AT16" i="140"/>
  <c r="AS16" i="140"/>
  <c r="AR16" i="140"/>
  <c r="AQ16" i="140"/>
  <c r="AT15" i="140"/>
  <c r="AS15" i="140"/>
  <c r="AR15" i="140"/>
  <c r="AQ15" i="140"/>
  <c r="AT14" i="140"/>
  <c r="AS14" i="140"/>
  <c r="AR14" i="140"/>
  <c r="AQ14" i="140"/>
  <c r="AT13" i="140"/>
  <c r="AS13" i="140"/>
  <c r="AR13" i="140"/>
  <c r="AQ13" i="140"/>
  <c r="AT12" i="140"/>
  <c r="AS12" i="140"/>
  <c r="AR12" i="140"/>
  <c r="AQ12" i="140"/>
  <c r="AT11" i="140"/>
  <c r="AS11" i="140"/>
  <c r="AR11" i="140"/>
  <c r="AQ11" i="140"/>
  <c r="AT10" i="140"/>
  <c r="AS10" i="140"/>
  <c r="AR10" i="140"/>
  <c r="AQ10" i="140"/>
  <c r="AT9" i="140"/>
  <c r="AS9" i="140"/>
  <c r="AR9" i="140"/>
  <c r="AQ9" i="140"/>
  <c r="AT8" i="140"/>
  <c r="AS8" i="140"/>
  <c r="AR8" i="140"/>
  <c r="AT217" i="136"/>
  <c r="AS217" i="136"/>
  <c r="AR217" i="136"/>
  <c r="AQ217" i="136"/>
  <c r="AT216" i="136"/>
  <c r="AS216" i="136"/>
  <c r="AR216" i="136"/>
  <c r="AQ216" i="136"/>
  <c r="AT215" i="136"/>
  <c r="AS215" i="136"/>
  <c r="AR215" i="136"/>
  <c r="AQ215" i="136"/>
  <c r="AT214" i="136"/>
  <c r="AS214" i="136"/>
  <c r="AR214" i="136"/>
  <c r="AQ214" i="136"/>
  <c r="AT213" i="136"/>
  <c r="AS213" i="136"/>
  <c r="AR213" i="136"/>
  <c r="AQ213" i="136"/>
  <c r="AT212" i="136"/>
  <c r="AS212" i="136"/>
  <c r="AR212" i="136"/>
  <c r="AQ212" i="136"/>
  <c r="AT211" i="136"/>
  <c r="AS211" i="136"/>
  <c r="AR211" i="136"/>
  <c r="AQ211" i="136"/>
  <c r="AT210" i="136"/>
  <c r="AS210" i="136"/>
  <c r="AR210" i="136"/>
  <c r="AQ210" i="136"/>
  <c r="AT209" i="136"/>
  <c r="AS209" i="136"/>
  <c r="AR209" i="136"/>
  <c r="AQ209" i="136"/>
  <c r="AT208" i="136"/>
  <c r="AS208" i="136"/>
  <c r="AR208" i="136"/>
  <c r="AQ208" i="136"/>
  <c r="AT207" i="136"/>
  <c r="AS207" i="136"/>
  <c r="AR207" i="136"/>
  <c r="AQ207" i="136"/>
  <c r="AT206" i="136"/>
  <c r="AS206" i="136"/>
  <c r="AR206" i="136"/>
  <c r="AQ206" i="136"/>
  <c r="AT205" i="136"/>
  <c r="AS205" i="136"/>
  <c r="AR205" i="136"/>
  <c r="AQ205" i="136"/>
  <c r="AT204" i="136"/>
  <c r="AS204" i="136"/>
  <c r="AR204" i="136"/>
  <c r="AQ204" i="136"/>
  <c r="AT203" i="136"/>
  <c r="AS203" i="136"/>
  <c r="AR203" i="136"/>
  <c r="AQ203" i="136"/>
  <c r="AT202" i="136"/>
  <c r="AS202" i="136"/>
  <c r="AR202" i="136"/>
  <c r="AQ202" i="136"/>
  <c r="AT201" i="136"/>
  <c r="AS201" i="136"/>
  <c r="AR201" i="136"/>
  <c r="AQ201" i="136"/>
  <c r="AT200" i="136"/>
  <c r="AS200" i="136"/>
  <c r="AR200" i="136"/>
  <c r="AQ200" i="136"/>
  <c r="AT199" i="136"/>
  <c r="AS199" i="136"/>
  <c r="AR199" i="136"/>
  <c r="AQ199" i="136"/>
  <c r="AT198" i="136"/>
  <c r="AS198" i="136"/>
  <c r="AR198" i="136"/>
  <c r="AQ198" i="136"/>
  <c r="AT197" i="136"/>
  <c r="AS197" i="136"/>
  <c r="AR197" i="136"/>
  <c r="AQ197" i="136"/>
  <c r="AT196" i="136"/>
  <c r="AS196" i="136"/>
  <c r="AR196" i="136"/>
  <c r="AQ196" i="136"/>
  <c r="AT195" i="136"/>
  <c r="AS195" i="136"/>
  <c r="AR195" i="136"/>
  <c r="AQ195" i="136"/>
  <c r="AT194" i="136"/>
  <c r="AS194" i="136"/>
  <c r="AR194" i="136"/>
  <c r="AQ194" i="136"/>
  <c r="AT193" i="136"/>
  <c r="AS193" i="136"/>
  <c r="AR193" i="136"/>
  <c r="AQ193" i="136"/>
  <c r="AT192" i="136"/>
  <c r="AS192" i="136"/>
  <c r="AR192" i="136"/>
  <c r="AQ192" i="136"/>
  <c r="AT191" i="136"/>
  <c r="AS191" i="136"/>
  <c r="AR191" i="136"/>
  <c r="AQ191" i="136"/>
  <c r="AT190" i="136"/>
  <c r="AS190" i="136"/>
  <c r="AR190" i="136"/>
  <c r="AQ190" i="136"/>
  <c r="AT189" i="136"/>
  <c r="AS189" i="136"/>
  <c r="AR189" i="136"/>
  <c r="AQ189" i="136"/>
  <c r="AT188" i="136"/>
  <c r="AS188" i="136"/>
  <c r="AR188" i="136"/>
  <c r="AQ188" i="136"/>
  <c r="AT187" i="136"/>
  <c r="AS187" i="136"/>
  <c r="AR187" i="136"/>
  <c r="AQ187" i="136"/>
  <c r="AT186" i="136"/>
  <c r="AS186" i="136"/>
  <c r="AR186" i="136"/>
  <c r="AQ186" i="136"/>
  <c r="AT185" i="136"/>
  <c r="AS185" i="136"/>
  <c r="AR185" i="136"/>
  <c r="AQ185" i="136"/>
  <c r="AT184" i="136"/>
  <c r="AS184" i="136"/>
  <c r="AR184" i="136"/>
  <c r="AQ184" i="136"/>
  <c r="AT183" i="136"/>
  <c r="AS183" i="136"/>
  <c r="AR183" i="136"/>
  <c r="AQ183" i="136"/>
  <c r="AT182" i="136"/>
  <c r="AS182" i="136"/>
  <c r="AR182" i="136"/>
  <c r="AQ182" i="136"/>
  <c r="AT181" i="136"/>
  <c r="AS181" i="136"/>
  <c r="AR181" i="136"/>
  <c r="AQ181" i="136"/>
  <c r="AT180" i="136"/>
  <c r="AS180" i="136"/>
  <c r="AR180" i="136"/>
  <c r="AQ180" i="136"/>
  <c r="AT179" i="136"/>
  <c r="AS179" i="136"/>
  <c r="AR179" i="136"/>
  <c r="AQ179" i="136"/>
  <c r="AT178" i="136"/>
  <c r="AS178" i="136"/>
  <c r="AR178" i="136"/>
  <c r="AQ178" i="136"/>
  <c r="AT177" i="136"/>
  <c r="AS177" i="136"/>
  <c r="AR177" i="136"/>
  <c r="AQ177" i="136"/>
  <c r="AT176" i="136"/>
  <c r="AS176" i="136"/>
  <c r="AR176" i="136"/>
  <c r="AQ176" i="136"/>
  <c r="AT175" i="136"/>
  <c r="AS175" i="136"/>
  <c r="AR175" i="136"/>
  <c r="AQ175" i="136"/>
  <c r="AT174" i="136"/>
  <c r="AS174" i="136"/>
  <c r="AR174" i="136"/>
  <c r="AQ174" i="136"/>
  <c r="AT173" i="136"/>
  <c r="AS173" i="136"/>
  <c r="AR173" i="136"/>
  <c r="AQ173" i="136"/>
  <c r="AT172" i="136"/>
  <c r="AS172" i="136"/>
  <c r="AR172" i="136"/>
  <c r="AQ172" i="136"/>
  <c r="AT171" i="136"/>
  <c r="AS171" i="136"/>
  <c r="AR171" i="136"/>
  <c r="AQ171" i="136"/>
  <c r="AT170" i="136"/>
  <c r="AS170" i="136"/>
  <c r="AR170" i="136"/>
  <c r="AQ170" i="136"/>
  <c r="AT169" i="136"/>
  <c r="AS169" i="136"/>
  <c r="AR169" i="136"/>
  <c r="AQ169" i="136"/>
  <c r="AT168" i="136"/>
  <c r="AS168" i="136"/>
  <c r="AR168" i="136"/>
  <c r="AQ168" i="136"/>
  <c r="AT167" i="136"/>
  <c r="AS167" i="136"/>
  <c r="AR167" i="136"/>
  <c r="AQ167" i="136"/>
  <c r="AT166" i="136"/>
  <c r="AS166" i="136"/>
  <c r="AR166" i="136"/>
  <c r="AQ166" i="136"/>
  <c r="AT165" i="136"/>
  <c r="AS165" i="136"/>
  <c r="AR165" i="136"/>
  <c r="AQ165" i="136"/>
  <c r="AT164" i="136"/>
  <c r="AS164" i="136"/>
  <c r="AR164" i="136"/>
  <c r="AQ164" i="136"/>
  <c r="AT163" i="136"/>
  <c r="AS163" i="136"/>
  <c r="AR163" i="136"/>
  <c r="AQ163" i="136"/>
  <c r="AT162" i="136"/>
  <c r="AS162" i="136"/>
  <c r="AR162" i="136"/>
  <c r="AQ162" i="136"/>
  <c r="AT161" i="136"/>
  <c r="AS161" i="136"/>
  <c r="AR161" i="136"/>
  <c r="AQ161" i="136"/>
  <c r="AT160" i="136"/>
  <c r="AS160" i="136"/>
  <c r="AR160" i="136"/>
  <c r="AQ160" i="136"/>
  <c r="AT159" i="136"/>
  <c r="AS159" i="136"/>
  <c r="AR159" i="136"/>
  <c r="AQ159" i="136"/>
  <c r="AT158" i="136"/>
  <c r="AS158" i="136"/>
  <c r="AR158" i="136"/>
  <c r="AQ158" i="136"/>
  <c r="AT157" i="136"/>
  <c r="AS157" i="136"/>
  <c r="AR157" i="136"/>
  <c r="AQ157" i="136"/>
  <c r="AT156" i="136"/>
  <c r="AS156" i="136"/>
  <c r="AR156" i="136"/>
  <c r="AQ156" i="136"/>
  <c r="AT155" i="136"/>
  <c r="AS155" i="136"/>
  <c r="AR155" i="136"/>
  <c r="AQ155" i="136"/>
  <c r="AT154" i="136"/>
  <c r="AS154" i="136"/>
  <c r="AR154" i="136"/>
  <c r="AQ154" i="136"/>
  <c r="AT153" i="136"/>
  <c r="AS153" i="136"/>
  <c r="AR153" i="136"/>
  <c r="AQ153" i="136"/>
  <c r="AT152" i="136"/>
  <c r="AS152" i="136"/>
  <c r="AR152" i="136"/>
  <c r="AQ152" i="136"/>
  <c r="AT151" i="136"/>
  <c r="AS151" i="136"/>
  <c r="AR151" i="136"/>
  <c r="AQ151" i="136"/>
  <c r="AT150" i="136"/>
  <c r="AS150" i="136"/>
  <c r="AR150" i="136"/>
  <c r="AQ150" i="136"/>
  <c r="AT149" i="136"/>
  <c r="AS149" i="136"/>
  <c r="AR149" i="136"/>
  <c r="AQ149" i="136"/>
  <c r="AT148" i="136"/>
  <c r="AS148" i="136"/>
  <c r="AR148" i="136"/>
  <c r="AQ148" i="136"/>
  <c r="AT147" i="136"/>
  <c r="AS147" i="136"/>
  <c r="AR147" i="136"/>
  <c r="AQ147" i="136"/>
  <c r="AT146" i="136"/>
  <c r="AS146" i="136"/>
  <c r="AR146" i="136"/>
  <c r="AQ146" i="136"/>
  <c r="AT145" i="136"/>
  <c r="AS145" i="136"/>
  <c r="AR145" i="136"/>
  <c r="AQ145" i="136"/>
  <c r="AT144" i="136"/>
  <c r="AS144" i="136"/>
  <c r="AR144" i="136"/>
  <c r="AQ144" i="136"/>
  <c r="AT143" i="136"/>
  <c r="AS143" i="136"/>
  <c r="AR143" i="136"/>
  <c r="AQ143" i="136"/>
  <c r="AT142" i="136"/>
  <c r="AS142" i="136"/>
  <c r="AR142" i="136"/>
  <c r="AQ142" i="136"/>
  <c r="AT141" i="136"/>
  <c r="AS141" i="136"/>
  <c r="AR141" i="136"/>
  <c r="AQ141" i="136"/>
  <c r="AT140" i="136"/>
  <c r="AS140" i="136"/>
  <c r="AR140" i="136"/>
  <c r="AQ140" i="136"/>
  <c r="AT139" i="136"/>
  <c r="AS139" i="136"/>
  <c r="AR139" i="136"/>
  <c r="AQ139" i="136"/>
  <c r="AT138" i="136"/>
  <c r="AS138" i="136"/>
  <c r="AR138" i="136"/>
  <c r="AQ138" i="136"/>
  <c r="AT137" i="136"/>
  <c r="AS137" i="136"/>
  <c r="AR137" i="136"/>
  <c r="AQ137" i="136"/>
  <c r="AT136" i="136"/>
  <c r="AS136" i="136"/>
  <c r="AR136" i="136"/>
  <c r="AQ136" i="136"/>
  <c r="AT135" i="136"/>
  <c r="AS135" i="136"/>
  <c r="AR135" i="136"/>
  <c r="AQ135" i="136"/>
  <c r="AT134" i="136"/>
  <c r="AS134" i="136"/>
  <c r="AR134" i="136"/>
  <c r="AQ134" i="136"/>
  <c r="AT133" i="136"/>
  <c r="AS133" i="136"/>
  <c r="AR133" i="136"/>
  <c r="AQ133" i="136"/>
  <c r="AT132" i="136"/>
  <c r="AS132" i="136"/>
  <c r="AR132" i="136"/>
  <c r="AQ132" i="136"/>
  <c r="AT131" i="136"/>
  <c r="AS131" i="136"/>
  <c r="AR131" i="136"/>
  <c r="AQ131" i="136"/>
  <c r="AT130" i="136"/>
  <c r="AS130" i="136"/>
  <c r="AR130" i="136"/>
  <c r="AQ130" i="136"/>
  <c r="AT129" i="136"/>
  <c r="AS129" i="136"/>
  <c r="AR129" i="136"/>
  <c r="AQ129" i="136"/>
  <c r="AT128" i="136"/>
  <c r="AS128" i="136"/>
  <c r="AR128" i="136"/>
  <c r="AQ128" i="136"/>
  <c r="AT127" i="136"/>
  <c r="AS127" i="136"/>
  <c r="AR127" i="136"/>
  <c r="AQ127" i="136"/>
  <c r="AT126" i="136"/>
  <c r="AS126" i="136"/>
  <c r="AR126" i="136"/>
  <c r="AQ126" i="136"/>
  <c r="AT125" i="136"/>
  <c r="AS125" i="136"/>
  <c r="AR125" i="136"/>
  <c r="AQ125" i="136"/>
  <c r="AT124" i="136"/>
  <c r="AS124" i="136"/>
  <c r="AR124" i="136"/>
  <c r="AQ124" i="136"/>
  <c r="AT123" i="136"/>
  <c r="AS123" i="136"/>
  <c r="AR123" i="136"/>
  <c r="AQ123" i="136"/>
  <c r="AT122" i="136"/>
  <c r="AS122" i="136"/>
  <c r="AR122" i="136"/>
  <c r="AQ122" i="136"/>
  <c r="AT121" i="136"/>
  <c r="AS121" i="136"/>
  <c r="AR121" i="136"/>
  <c r="AQ121" i="136"/>
  <c r="AT120" i="136"/>
  <c r="AS120" i="136"/>
  <c r="AR120" i="136"/>
  <c r="AQ120" i="136"/>
  <c r="AT119" i="136"/>
  <c r="AS119" i="136"/>
  <c r="AR119" i="136"/>
  <c r="AQ119" i="136"/>
  <c r="AT118" i="136"/>
  <c r="AS118" i="136"/>
  <c r="AR118" i="136"/>
  <c r="AQ118" i="136"/>
  <c r="AT117" i="136"/>
  <c r="AS117" i="136"/>
  <c r="AR117" i="136"/>
  <c r="AQ117" i="136"/>
  <c r="AT116" i="136"/>
  <c r="AS116" i="136"/>
  <c r="AR116" i="136"/>
  <c r="AQ116" i="136"/>
  <c r="AT115" i="136"/>
  <c r="AS115" i="136"/>
  <c r="AR115" i="136"/>
  <c r="AQ115" i="136"/>
  <c r="AT114" i="136"/>
  <c r="AS114" i="136"/>
  <c r="AR114" i="136"/>
  <c r="AQ114" i="136"/>
  <c r="AT113" i="136"/>
  <c r="AS113" i="136"/>
  <c r="AR113" i="136"/>
  <c r="AQ113" i="136"/>
  <c r="AT112" i="136"/>
  <c r="AS112" i="136"/>
  <c r="AR112" i="136"/>
  <c r="AQ112" i="136"/>
  <c r="AT111" i="136"/>
  <c r="AS111" i="136"/>
  <c r="AR111" i="136"/>
  <c r="AQ111" i="136"/>
  <c r="AT110" i="136"/>
  <c r="AS110" i="136"/>
  <c r="AR110" i="136"/>
  <c r="AQ110" i="136"/>
  <c r="AT109" i="136"/>
  <c r="AS109" i="136"/>
  <c r="AR109" i="136"/>
  <c r="AQ109" i="136"/>
  <c r="AT108" i="136"/>
  <c r="AS108" i="136"/>
  <c r="AR108" i="136"/>
  <c r="AQ108" i="136"/>
  <c r="AT107" i="136"/>
  <c r="AS107" i="136"/>
  <c r="AR107" i="136"/>
  <c r="AQ107" i="136"/>
  <c r="AT106" i="136"/>
  <c r="AS106" i="136"/>
  <c r="AR106" i="136"/>
  <c r="AQ106" i="136"/>
  <c r="AT105" i="136"/>
  <c r="AS105" i="136"/>
  <c r="AR105" i="136"/>
  <c r="AQ105" i="136"/>
  <c r="AT104" i="136"/>
  <c r="AS104" i="136"/>
  <c r="AR104" i="136"/>
  <c r="AQ104" i="136"/>
  <c r="AT103" i="136"/>
  <c r="AS103" i="136"/>
  <c r="AR103" i="136"/>
  <c r="AQ103" i="136"/>
  <c r="AT102" i="136"/>
  <c r="AS102" i="136"/>
  <c r="AR102" i="136"/>
  <c r="AQ102" i="136"/>
  <c r="AT101" i="136"/>
  <c r="AS101" i="136"/>
  <c r="AR101" i="136"/>
  <c r="AQ101" i="136"/>
  <c r="AT100" i="136"/>
  <c r="AS100" i="136"/>
  <c r="AR100" i="136"/>
  <c r="AQ100" i="136"/>
  <c r="AT99" i="136"/>
  <c r="AS99" i="136"/>
  <c r="AR99" i="136"/>
  <c r="AQ99" i="136"/>
  <c r="AT98" i="136"/>
  <c r="AS98" i="136"/>
  <c r="AR98" i="136"/>
  <c r="AQ98" i="136"/>
  <c r="AT97" i="136"/>
  <c r="AS97" i="136"/>
  <c r="AR97" i="136"/>
  <c r="AQ97" i="136"/>
  <c r="AT96" i="136"/>
  <c r="AS96" i="136"/>
  <c r="AR96" i="136"/>
  <c r="AQ96" i="136"/>
  <c r="AT95" i="136"/>
  <c r="AS95" i="136"/>
  <c r="AR95" i="136"/>
  <c r="AQ95" i="136"/>
  <c r="AT94" i="136"/>
  <c r="AS94" i="136"/>
  <c r="AR94" i="136"/>
  <c r="AQ94" i="136"/>
  <c r="AT93" i="136"/>
  <c r="AS93" i="136"/>
  <c r="AR93" i="136"/>
  <c r="AQ93" i="136"/>
  <c r="AT92" i="136"/>
  <c r="AS92" i="136"/>
  <c r="AR92" i="136"/>
  <c r="AQ92" i="136"/>
  <c r="AT91" i="136"/>
  <c r="AS91" i="136"/>
  <c r="AR91" i="136"/>
  <c r="AQ91" i="136"/>
  <c r="AT90" i="136"/>
  <c r="AS90" i="136"/>
  <c r="AR90" i="136"/>
  <c r="AQ90" i="136"/>
  <c r="AT89" i="136"/>
  <c r="AS89" i="136"/>
  <c r="AR89" i="136"/>
  <c r="AQ89" i="136"/>
  <c r="AT88" i="136"/>
  <c r="AS88" i="136"/>
  <c r="AR88" i="136"/>
  <c r="AQ88" i="136"/>
  <c r="AT87" i="136"/>
  <c r="AS87" i="136"/>
  <c r="AR87" i="136"/>
  <c r="AQ87" i="136"/>
  <c r="AT86" i="136"/>
  <c r="AS86" i="136"/>
  <c r="AR86" i="136"/>
  <c r="AQ86" i="136"/>
  <c r="AT85" i="136"/>
  <c r="AS85" i="136"/>
  <c r="AR85" i="136"/>
  <c r="AQ85" i="136"/>
  <c r="AT84" i="136"/>
  <c r="AS84" i="136"/>
  <c r="AR84" i="136"/>
  <c r="AQ84" i="136"/>
  <c r="AT83" i="136"/>
  <c r="AS83" i="136"/>
  <c r="AR83" i="136"/>
  <c r="AQ83" i="136"/>
  <c r="AT82" i="136"/>
  <c r="AS82" i="136"/>
  <c r="AR82" i="136"/>
  <c r="AQ82" i="136"/>
  <c r="AT81" i="136"/>
  <c r="AS81" i="136"/>
  <c r="AR81" i="136"/>
  <c r="AQ81" i="136"/>
  <c r="AT80" i="136"/>
  <c r="AS80" i="136"/>
  <c r="AR80" i="136"/>
  <c r="AQ80" i="136"/>
  <c r="AT79" i="136"/>
  <c r="AS79" i="136"/>
  <c r="AR79" i="136"/>
  <c r="AQ79" i="136"/>
  <c r="AT78" i="136"/>
  <c r="AS78" i="136"/>
  <c r="AR78" i="136"/>
  <c r="AQ78" i="136"/>
  <c r="AT77" i="136"/>
  <c r="AS77" i="136"/>
  <c r="AR77" i="136"/>
  <c r="AQ77" i="136"/>
  <c r="AT76" i="136"/>
  <c r="AS76" i="136"/>
  <c r="AR76" i="136"/>
  <c r="AQ76" i="136"/>
  <c r="AT75" i="136"/>
  <c r="AS75" i="136"/>
  <c r="AR75" i="136"/>
  <c r="AQ75" i="136"/>
  <c r="AT74" i="136"/>
  <c r="AS74" i="136"/>
  <c r="AR74" i="136"/>
  <c r="AQ74" i="136"/>
  <c r="AT73" i="136"/>
  <c r="AS73" i="136"/>
  <c r="AR73" i="136"/>
  <c r="AQ73" i="136"/>
  <c r="AT72" i="136"/>
  <c r="AS72" i="136"/>
  <c r="AR72" i="136"/>
  <c r="AQ72" i="136"/>
  <c r="AT71" i="136"/>
  <c r="AS71" i="136"/>
  <c r="AR71" i="136"/>
  <c r="AQ71" i="136"/>
  <c r="AT70" i="136"/>
  <c r="AS70" i="136"/>
  <c r="AR70" i="136"/>
  <c r="AQ70" i="136"/>
  <c r="AT69" i="136"/>
  <c r="AS69" i="136"/>
  <c r="AR69" i="136"/>
  <c r="AQ69" i="136"/>
  <c r="AT68" i="136"/>
  <c r="AS68" i="136"/>
  <c r="AR68" i="136"/>
  <c r="AQ68" i="136"/>
  <c r="AT67" i="136"/>
  <c r="AS67" i="136"/>
  <c r="AR67" i="136"/>
  <c r="AQ67" i="136"/>
  <c r="AT66" i="136"/>
  <c r="AS66" i="136"/>
  <c r="AR66" i="136"/>
  <c r="AQ66" i="136"/>
  <c r="AT65" i="136"/>
  <c r="AS65" i="136"/>
  <c r="AR65" i="136"/>
  <c r="AQ65" i="136"/>
  <c r="AT64" i="136"/>
  <c r="AS64" i="136"/>
  <c r="AR64" i="136"/>
  <c r="AQ64" i="136"/>
  <c r="AT63" i="136"/>
  <c r="AS63" i="136"/>
  <c r="AR63" i="136"/>
  <c r="AQ63" i="136"/>
  <c r="AT62" i="136"/>
  <c r="AS62" i="136"/>
  <c r="AR62" i="136"/>
  <c r="AQ62" i="136"/>
  <c r="AT61" i="136"/>
  <c r="AS61" i="136"/>
  <c r="AR61" i="136"/>
  <c r="AQ61" i="136"/>
  <c r="AT60" i="136"/>
  <c r="AS60" i="136"/>
  <c r="AR60" i="136"/>
  <c r="AQ60" i="136"/>
  <c r="AT59" i="136"/>
  <c r="AS59" i="136"/>
  <c r="AR59" i="136"/>
  <c r="AQ59" i="136"/>
  <c r="AT58" i="136"/>
  <c r="AS58" i="136"/>
  <c r="AR58" i="136"/>
  <c r="AQ58" i="136"/>
  <c r="AT57" i="136"/>
  <c r="AS57" i="136"/>
  <c r="AR57" i="136"/>
  <c r="AQ57" i="136"/>
  <c r="AT56" i="136"/>
  <c r="AS56" i="136"/>
  <c r="AR56" i="136"/>
  <c r="AQ56" i="136"/>
  <c r="AT55" i="136"/>
  <c r="AS55" i="136"/>
  <c r="AR55" i="136"/>
  <c r="AQ55" i="136"/>
  <c r="AT54" i="136"/>
  <c r="AS54" i="136"/>
  <c r="AR54" i="136"/>
  <c r="AQ54" i="136"/>
  <c r="AT53" i="136"/>
  <c r="AS53" i="136"/>
  <c r="AR53" i="136"/>
  <c r="AQ53" i="136"/>
  <c r="AT52" i="136"/>
  <c r="AS52" i="136"/>
  <c r="AR52" i="136"/>
  <c r="AQ52" i="136"/>
  <c r="AT51" i="136"/>
  <c r="AS51" i="136"/>
  <c r="AR51" i="136"/>
  <c r="AQ51" i="136"/>
  <c r="AT50" i="136"/>
  <c r="AS50" i="136"/>
  <c r="AR50" i="136"/>
  <c r="AQ50" i="136"/>
  <c r="AT49" i="136"/>
  <c r="AS49" i="136"/>
  <c r="AR49" i="136"/>
  <c r="AQ49" i="136"/>
  <c r="AT48" i="136"/>
  <c r="AS48" i="136"/>
  <c r="AR48" i="136"/>
  <c r="AQ48" i="136"/>
  <c r="AT47" i="136"/>
  <c r="AS47" i="136"/>
  <c r="AR47" i="136"/>
  <c r="AQ47" i="136"/>
  <c r="AT46" i="136"/>
  <c r="AS46" i="136"/>
  <c r="AR46" i="136"/>
  <c r="AQ46" i="136"/>
  <c r="AT45" i="136"/>
  <c r="AS45" i="136"/>
  <c r="AR45" i="136"/>
  <c r="AQ45" i="136"/>
  <c r="AT44" i="136"/>
  <c r="AS44" i="136"/>
  <c r="AR44" i="136"/>
  <c r="AQ44" i="136"/>
  <c r="AT43" i="136"/>
  <c r="AS43" i="136"/>
  <c r="AR43" i="136"/>
  <c r="AQ43" i="136"/>
  <c r="AT42" i="136"/>
  <c r="AS42" i="136"/>
  <c r="AR42" i="136"/>
  <c r="AQ42" i="136"/>
  <c r="AT41" i="136"/>
  <c r="AS41" i="136"/>
  <c r="AR41" i="136"/>
  <c r="AQ41" i="136"/>
  <c r="AT40" i="136"/>
  <c r="AS40" i="136"/>
  <c r="AR40" i="136"/>
  <c r="AQ40" i="136"/>
  <c r="AT39" i="136"/>
  <c r="AS39" i="136"/>
  <c r="AR39" i="136"/>
  <c r="AQ39" i="136"/>
  <c r="AT38" i="136"/>
  <c r="AS38" i="136"/>
  <c r="AR38" i="136"/>
  <c r="AQ38" i="136"/>
  <c r="AT37" i="136"/>
  <c r="AS37" i="136"/>
  <c r="AR37" i="136"/>
  <c r="AQ37" i="136"/>
  <c r="AT36" i="136"/>
  <c r="AS36" i="136"/>
  <c r="AR36" i="136"/>
  <c r="AQ36" i="136"/>
  <c r="AT35" i="136"/>
  <c r="AS35" i="136"/>
  <c r="AR35" i="136"/>
  <c r="AQ35" i="136"/>
  <c r="AT34" i="136"/>
  <c r="AS34" i="136"/>
  <c r="AR34" i="136"/>
  <c r="AQ34" i="136"/>
  <c r="AT33" i="136"/>
  <c r="AS33" i="136"/>
  <c r="AR33" i="136"/>
  <c r="AQ33" i="136"/>
  <c r="AT32" i="136"/>
  <c r="AS32" i="136"/>
  <c r="AR32" i="136"/>
  <c r="AQ32" i="136"/>
  <c r="AT31" i="136"/>
  <c r="AS31" i="136"/>
  <c r="AR31" i="136"/>
  <c r="AQ31" i="136"/>
  <c r="AT30" i="136"/>
  <c r="AS30" i="136"/>
  <c r="AR30" i="136"/>
  <c r="AQ30" i="136"/>
  <c r="AT29" i="136"/>
  <c r="AS29" i="136"/>
  <c r="AR29" i="136"/>
  <c r="AQ29" i="136"/>
  <c r="AT28" i="136"/>
  <c r="AS28" i="136"/>
  <c r="AR28" i="136"/>
  <c r="AQ28" i="136"/>
  <c r="AT27" i="136"/>
  <c r="AS27" i="136"/>
  <c r="AR27" i="136"/>
  <c r="AQ27" i="136"/>
  <c r="AT26" i="136"/>
  <c r="AS26" i="136"/>
  <c r="AR26" i="136"/>
  <c r="AQ26" i="136"/>
  <c r="AT25" i="136"/>
  <c r="AS25" i="136"/>
  <c r="AR25" i="136"/>
  <c r="AQ25" i="136"/>
  <c r="AT24" i="136"/>
  <c r="AS24" i="136"/>
  <c r="AR24" i="136"/>
  <c r="AQ24" i="136"/>
  <c r="AT23" i="136"/>
  <c r="AS23" i="136"/>
  <c r="AR23" i="136"/>
  <c r="AQ23" i="136"/>
  <c r="AT22" i="136"/>
  <c r="AS22" i="136"/>
  <c r="AR22" i="136"/>
  <c r="AQ22" i="136"/>
  <c r="AT21" i="136"/>
  <c r="AS21" i="136"/>
  <c r="AR21" i="136"/>
  <c r="AQ21" i="136"/>
  <c r="AT20" i="136"/>
  <c r="AS20" i="136"/>
  <c r="AR20" i="136"/>
  <c r="AQ20" i="136"/>
  <c r="AT19" i="136"/>
  <c r="AS19" i="136"/>
  <c r="AR19" i="136"/>
  <c r="AQ19" i="136"/>
  <c r="AT18" i="136"/>
  <c r="AS18" i="136"/>
  <c r="AR18" i="136"/>
  <c r="AQ18" i="136"/>
  <c r="AT17" i="136"/>
  <c r="AS17" i="136"/>
  <c r="AR17" i="136"/>
  <c r="AQ17" i="136"/>
  <c r="AT16" i="136"/>
  <c r="AS16" i="136"/>
  <c r="AR16" i="136"/>
  <c r="AQ16" i="136"/>
  <c r="AT15" i="136"/>
  <c r="AS15" i="136"/>
  <c r="AR15" i="136"/>
  <c r="AQ15" i="136"/>
  <c r="AT14" i="136"/>
  <c r="AS14" i="136"/>
  <c r="AR14" i="136"/>
  <c r="AQ14" i="136"/>
  <c r="AT13" i="136"/>
  <c r="AS13" i="136"/>
  <c r="AR13" i="136"/>
  <c r="AQ13" i="136"/>
  <c r="AT12" i="136"/>
  <c r="AS12" i="136"/>
  <c r="AR12" i="136"/>
  <c r="AQ12" i="136"/>
  <c r="AT11" i="136"/>
  <c r="AS11" i="136"/>
  <c r="AR11" i="136"/>
  <c r="AQ11" i="136"/>
  <c r="AT10" i="136"/>
  <c r="AS10" i="136"/>
  <c r="AR10" i="136"/>
  <c r="AQ10" i="136"/>
  <c r="AT9" i="136"/>
  <c r="AS9" i="136"/>
  <c r="AR9" i="136"/>
  <c r="AQ9" i="136"/>
  <c r="AT8" i="136"/>
  <c r="AS8" i="136"/>
  <c r="AR8" i="136"/>
  <c r="AT217" i="135"/>
  <c r="AS217" i="135"/>
  <c r="AR217" i="135"/>
  <c r="AQ217" i="135"/>
  <c r="AT216" i="135"/>
  <c r="AS216" i="135"/>
  <c r="AR216" i="135"/>
  <c r="AQ216" i="135"/>
  <c r="AT215" i="135"/>
  <c r="AS215" i="135"/>
  <c r="AR215" i="135"/>
  <c r="AQ215" i="135"/>
  <c r="AT214" i="135"/>
  <c r="AS214" i="135"/>
  <c r="AR214" i="135"/>
  <c r="AQ214" i="135"/>
  <c r="AT213" i="135"/>
  <c r="AS213" i="135"/>
  <c r="AR213" i="135"/>
  <c r="AQ213" i="135"/>
  <c r="AT212" i="135"/>
  <c r="AS212" i="135"/>
  <c r="AR212" i="135"/>
  <c r="AQ212" i="135"/>
  <c r="AT211" i="135"/>
  <c r="AS211" i="135"/>
  <c r="AR211" i="135"/>
  <c r="AQ211" i="135"/>
  <c r="AT210" i="135"/>
  <c r="AS210" i="135"/>
  <c r="AR210" i="135"/>
  <c r="AQ210" i="135"/>
  <c r="AT209" i="135"/>
  <c r="AS209" i="135"/>
  <c r="AR209" i="135"/>
  <c r="AQ209" i="135"/>
  <c r="AT208" i="135"/>
  <c r="AS208" i="135"/>
  <c r="AR208" i="135"/>
  <c r="AQ208" i="135"/>
  <c r="AT207" i="135"/>
  <c r="AS207" i="135"/>
  <c r="AR207" i="135"/>
  <c r="AQ207" i="135"/>
  <c r="AT206" i="135"/>
  <c r="AS206" i="135"/>
  <c r="AR206" i="135"/>
  <c r="AQ206" i="135"/>
  <c r="AT205" i="135"/>
  <c r="AS205" i="135"/>
  <c r="AR205" i="135"/>
  <c r="AQ205" i="135"/>
  <c r="AT204" i="135"/>
  <c r="AS204" i="135"/>
  <c r="AR204" i="135"/>
  <c r="AQ204" i="135"/>
  <c r="AT203" i="135"/>
  <c r="AS203" i="135"/>
  <c r="AR203" i="135"/>
  <c r="AQ203" i="135"/>
  <c r="AT202" i="135"/>
  <c r="AS202" i="135"/>
  <c r="AR202" i="135"/>
  <c r="AQ202" i="135"/>
  <c r="AT201" i="135"/>
  <c r="AS201" i="135"/>
  <c r="AR201" i="135"/>
  <c r="AQ201" i="135"/>
  <c r="AT200" i="135"/>
  <c r="AS200" i="135"/>
  <c r="AR200" i="135"/>
  <c r="AQ200" i="135"/>
  <c r="AT199" i="135"/>
  <c r="AS199" i="135"/>
  <c r="AR199" i="135"/>
  <c r="AQ199" i="135"/>
  <c r="AT198" i="135"/>
  <c r="AS198" i="135"/>
  <c r="AR198" i="135"/>
  <c r="AQ198" i="135"/>
  <c r="AT197" i="135"/>
  <c r="AS197" i="135"/>
  <c r="AR197" i="135"/>
  <c r="AQ197" i="135"/>
  <c r="AT196" i="135"/>
  <c r="AS196" i="135"/>
  <c r="AR196" i="135"/>
  <c r="AQ196" i="135"/>
  <c r="AT195" i="135"/>
  <c r="AS195" i="135"/>
  <c r="AR195" i="135"/>
  <c r="AQ195" i="135"/>
  <c r="AT194" i="135"/>
  <c r="AS194" i="135"/>
  <c r="AR194" i="135"/>
  <c r="AQ194" i="135"/>
  <c r="AT193" i="135"/>
  <c r="AS193" i="135"/>
  <c r="AR193" i="135"/>
  <c r="AQ193" i="135"/>
  <c r="AT192" i="135"/>
  <c r="AS192" i="135"/>
  <c r="AR192" i="135"/>
  <c r="AQ192" i="135"/>
  <c r="AT191" i="135"/>
  <c r="AS191" i="135"/>
  <c r="AR191" i="135"/>
  <c r="AQ191" i="135"/>
  <c r="AT190" i="135"/>
  <c r="AS190" i="135"/>
  <c r="AR190" i="135"/>
  <c r="AQ190" i="135"/>
  <c r="AT189" i="135"/>
  <c r="AS189" i="135"/>
  <c r="AR189" i="135"/>
  <c r="AQ189" i="135"/>
  <c r="AT188" i="135"/>
  <c r="AS188" i="135"/>
  <c r="AR188" i="135"/>
  <c r="AQ188" i="135"/>
  <c r="AT187" i="135"/>
  <c r="AS187" i="135"/>
  <c r="AR187" i="135"/>
  <c r="AQ187" i="135"/>
  <c r="AT186" i="135"/>
  <c r="AS186" i="135"/>
  <c r="AR186" i="135"/>
  <c r="AQ186" i="135"/>
  <c r="AT185" i="135"/>
  <c r="AS185" i="135"/>
  <c r="AR185" i="135"/>
  <c r="AQ185" i="135"/>
  <c r="AT184" i="135"/>
  <c r="AS184" i="135"/>
  <c r="AR184" i="135"/>
  <c r="AQ184" i="135"/>
  <c r="AT183" i="135"/>
  <c r="AS183" i="135"/>
  <c r="AR183" i="135"/>
  <c r="AQ183" i="135"/>
  <c r="AT182" i="135"/>
  <c r="AS182" i="135"/>
  <c r="AR182" i="135"/>
  <c r="AQ182" i="135"/>
  <c r="AT181" i="135"/>
  <c r="AS181" i="135"/>
  <c r="AR181" i="135"/>
  <c r="AQ181" i="135"/>
  <c r="AT180" i="135"/>
  <c r="AS180" i="135"/>
  <c r="AR180" i="135"/>
  <c r="AQ180" i="135"/>
  <c r="AT179" i="135"/>
  <c r="AS179" i="135"/>
  <c r="AR179" i="135"/>
  <c r="AQ179" i="135"/>
  <c r="AT178" i="135"/>
  <c r="AS178" i="135"/>
  <c r="AR178" i="135"/>
  <c r="AQ178" i="135"/>
  <c r="AT177" i="135"/>
  <c r="AS177" i="135"/>
  <c r="AR177" i="135"/>
  <c r="AQ177" i="135"/>
  <c r="AT176" i="135"/>
  <c r="AS176" i="135"/>
  <c r="AR176" i="135"/>
  <c r="AQ176" i="135"/>
  <c r="AT175" i="135"/>
  <c r="AS175" i="135"/>
  <c r="AR175" i="135"/>
  <c r="AQ175" i="135"/>
  <c r="AT174" i="135"/>
  <c r="AS174" i="135"/>
  <c r="AR174" i="135"/>
  <c r="AQ174" i="135"/>
  <c r="AT173" i="135"/>
  <c r="AS173" i="135"/>
  <c r="AR173" i="135"/>
  <c r="AQ173" i="135"/>
  <c r="AT172" i="135"/>
  <c r="AS172" i="135"/>
  <c r="AR172" i="135"/>
  <c r="AQ172" i="135"/>
  <c r="AT171" i="135"/>
  <c r="AS171" i="135"/>
  <c r="AR171" i="135"/>
  <c r="AQ171" i="135"/>
  <c r="AT170" i="135"/>
  <c r="AS170" i="135"/>
  <c r="AR170" i="135"/>
  <c r="AQ170" i="135"/>
  <c r="AT169" i="135"/>
  <c r="AS169" i="135"/>
  <c r="AR169" i="135"/>
  <c r="AQ169" i="135"/>
  <c r="AT168" i="135"/>
  <c r="AS168" i="135"/>
  <c r="AR168" i="135"/>
  <c r="AQ168" i="135"/>
  <c r="AT167" i="135"/>
  <c r="AS167" i="135"/>
  <c r="AR167" i="135"/>
  <c r="AQ167" i="135"/>
  <c r="AT166" i="135"/>
  <c r="AS166" i="135"/>
  <c r="AR166" i="135"/>
  <c r="AQ166" i="135"/>
  <c r="AT165" i="135"/>
  <c r="AS165" i="135"/>
  <c r="AR165" i="135"/>
  <c r="AQ165" i="135"/>
  <c r="AT164" i="135"/>
  <c r="AS164" i="135"/>
  <c r="AR164" i="135"/>
  <c r="AQ164" i="135"/>
  <c r="AT163" i="135"/>
  <c r="AS163" i="135"/>
  <c r="AR163" i="135"/>
  <c r="AQ163" i="135"/>
  <c r="AT162" i="135"/>
  <c r="AS162" i="135"/>
  <c r="AR162" i="135"/>
  <c r="AQ162" i="135"/>
  <c r="AT161" i="135"/>
  <c r="AS161" i="135"/>
  <c r="AR161" i="135"/>
  <c r="AQ161" i="135"/>
  <c r="AT160" i="135"/>
  <c r="AS160" i="135"/>
  <c r="AR160" i="135"/>
  <c r="AQ160" i="135"/>
  <c r="AT159" i="135"/>
  <c r="AS159" i="135"/>
  <c r="AR159" i="135"/>
  <c r="AQ159" i="135"/>
  <c r="AT158" i="135"/>
  <c r="AS158" i="135"/>
  <c r="AR158" i="135"/>
  <c r="AQ158" i="135"/>
  <c r="AT157" i="135"/>
  <c r="AS157" i="135"/>
  <c r="AR157" i="135"/>
  <c r="AQ157" i="135"/>
  <c r="AT156" i="135"/>
  <c r="AS156" i="135"/>
  <c r="AR156" i="135"/>
  <c r="AQ156" i="135"/>
  <c r="AT155" i="135"/>
  <c r="AS155" i="135"/>
  <c r="AR155" i="135"/>
  <c r="AQ155" i="135"/>
  <c r="AT154" i="135"/>
  <c r="AS154" i="135"/>
  <c r="AR154" i="135"/>
  <c r="AQ154" i="135"/>
  <c r="AT153" i="135"/>
  <c r="AS153" i="135"/>
  <c r="AR153" i="135"/>
  <c r="AQ153" i="135"/>
  <c r="AT152" i="135"/>
  <c r="AS152" i="135"/>
  <c r="AR152" i="135"/>
  <c r="AQ152" i="135"/>
  <c r="AT151" i="135"/>
  <c r="AS151" i="135"/>
  <c r="AR151" i="135"/>
  <c r="AQ151" i="135"/>
  <c r="AT150" i="135"/>
  <c r="AS150" i="135"/>
  <c r="AR150" i="135"/>
  <c r="AQ150" i="135"/>
  <c r="AT149" i="135"/>
  <c r="AS149" i="135"/>
  <c r="AR149" i="135"/>
  <c r="AQ149" i="135"/>
  <c r="AT148" i="135"/>
  <c r="AS148" i="135"/>
  <c r="AR148" i="135"/>
  <c r="AQ148" i="135"/>
  <c r="AT147" i="135"/>
  <c r="AS147" i="135"/>
  <c r="AR147" i="135"/>
  <c r="AQ147" i="135"/>
  <c r="AT146" i="135"/>
  <c r="AS146" i="135"/>
  <c r="AR146" i="135"/>
  <c r="AQ146" i="135"/>
  <c r="AT145" i="135"/>
  <c r="AS145" i="135"/>
  <c r="AR145" i="135"/>
  <c r="AQ145" i="135"/>
  <c r="AT144" i="135"/>
  <c r="AS144" i="135"/>
  <c r="AR144" i="135"/>
  <c r="AQ144" i="135"/>
  <c r="AT143" i="135"/>
  <c r="AS143" i="135"/>
  <c r="AR143" i="135"/>
  <c r="AQ143" i="135"/>
  <c r="AT142" i="135"/>
  <c r="AS142" i="135"/>
  <c r="AR142" i="135"/>
  <c r="AQ142" i="135"/>
  <c r="AT141" i="135"/>
  <c r="AS141" i="135"/>
  <c r="AR141" i="135"/>
  <c r="AQ141" i="135"/>
  <c r="AT140" i="135"/>
  <c r="AS140" i="135"/>
  <c r="AR140" i="135"/>
  <c r="AQ140" i="135"/>
  <c r="AT139" i="135"/>
  <c r="AS139" i="135"/>
  <c r="AR139" i="135"/>
  <c r="AQ139" i="135"/>
  <c r="AT138" i="135"/>
  <c r="AS138" i="135"/>
  <c r="AR138" i="135"/>
  <c r="AQ138" i="135"/>
  <c r="AT137" i="135"/>
  <c r="AS137" i="135"/>
  <c r="AR137" i="135"/>
  <c r="AQ137" i="135"/>
  <c r="AT136" i="135"/>
  <c r="AS136" i="135"/>
  <c r="AR136" i="135"/>
  <c r="AQ136" i="135"/>
  <c r="AT135" i="135"/>
  <c r="AS135" i="135"/>
  <c r="AR135" i="135"/>
  <c r="AQ135" i="135"/>
  <c r="AT134" i="135"/>
  <c r="AS134" i="135"/>
  <c r="AR134" i="135"/>
  <c r="AQ134" i="135"/>
  <c r="AT133" i="135"/>
  <c r="AS133" i="135"/>
  <c r="AR133" i="135"/>
  <c r="AQ133" i="135"/>
  <c r="AT132" i="135"/>
  <c r="AS132" i="135"/>
  <c r="AR132" i="135"/>
  <c r="AQ132" i="135"/>
  <c r="AT131" i="135"/>
  <c r="AS131" i="135"/>
  <c r="AR131" i="135"/>
  <c r="AQ131" i="135"/>
  <c r="AT130" i="135"/>
  <c r="AS130" i="135"/>
  <c r="AR130" i="135"/>
  <c r="AQ130" i="135"/>
  <c r="AT129" i="135"/>
  <c r="AS129" i="135"/>
  <c r="AR129" i="135"/>
  <c r="AQ129" i="135"/>
  <c r="AT128" i="135"/>
  <c r="AS128" i="135"/>
  <c r="AR128" i="135"/>
  <c r="AQ128" i="135"/>
  <c r="AT127" i="135"/>
  <c r="AS127" i="135"/>
  <c r="AR127" i="135"/>
  <c r="AQ127" i="135"/>
  <c r="AT126" i="135"/>
  <c r="AS126" i="135"/>
  <c r="AR126" i="135"/>
  <c r="AQ126" i="135"/>
  <c r="AT125" i="135"/>
  <c r="AS125" i="135"/>
  <c r="AR125" i="135"/>
  <c r="AQ125" i="135"/>
  <c r="AT124" i="135"/>
  <c r="AS124" i="135"/>
  <c r="AR124" i="135"/>
  <c r="AQ124" i="135"/>
  <c r="AT123" i="135"/>
  <c r="AS123" i="135"/>
  <c r="AR123" i="135"/>
  <c r="AQ123" i="135"/>
  <c r="AT122" i="135"/>
  <c r="AS122" i="135"/>
  <c r="AR122" i="135"/>
  <c r="AQ122" i="135"/>
  <c r="AT121" i="135"/>
  <c r="AS121" i="135"/>
  <c r="AR121" i="135"/>
  <c r="AQ121" i="135"/>
  <c r="AT120" i="135"/>
  <c r="AS120" i="135"/>
  <c r="AR120" i="135"/>
  <c r="AQ120" i="135"/>
  <c r="AT119" i="135"/>
  <c r="AS119" i="135"/>
  <c r="AR119" i="135"/>
  <c r="AQ119" i="135"/>
  <c r="AT118" i="135"/>
  <c r="AS118" i="135"/>
  <c r="AR118" i="135"/>
  <c r="AQ118" i="135"/>
  <c r="AT117" i="135"/>
  <c r="AS117" i="135"/>
  <c r="AR117" i="135"/>
  <c r="AQ117" i="135"/>
  <c r="AT116" i="135"/>
  <c r="AS116" i="135"/>
  <c r="AR116" i="135"/>
  <c r="AQ116" i="135"/>
  <c r="AT115" i="135"/>
  <c r="AS115" i="135"/>
  <c r="AR115" i="135"/>
  <c r="AQ115" i="135"/>
  <c r="AT114" i="135"/>
  <c r="AS114" i="135"/>
  <c r="AR114" i="135"/>
  <c r="AQ114" i="135"/>
  <c r="AT113" i="135"/>
  <c r="AS113" i="135"/>
  <c r="AR113" i="135"/>
  <c r="AQ113" i="135"/>
  <c r="AT112" i="135"/>
  <c r="AS112" i="135"/>
  <c r="AR112" i="135"/>
  <c r="AQ112" i="135"/>
  <c r="AT111" i="135"/>
  <c r="AS111" i="135"/>
  <c r="AR111" i="135"/>
  <c r="AQ111" i="135"/>
  <c r="AT110" i="135"/>
  <c r="AS110" i="135"/>
  <c r="AR110" i="135"/>
  <c r="AQ110" i="135"/>
  <c r="AT109" i="135"/>
  <c r="AS109" i="135"/>
  <c r="AR109" i="135"/>
  <c r="AQ109" i="135"/>
  <c r="AT108" i="135"/>
  <c r="AS108" i="135"/>
  <c r="AR108" i="135"/>
  <c r="AQ108" i="135"/>
  <c r="AT107" i="135"/>
  <c r="AS107" i="135"/>
  <c r="AR107" i="135"/>
  <c r="AQ107" i="135"/>
  <c r="AT106" i="135"/>
  <c r="AS106" i="135"/>
  <c r="AR106" i="135"/>
  <c r="AQ106" i="135"/>
  <c r="AT105" i="135"/>
  <c r="AS105" i="135"/>
  <c r="AR105" i="135"/>
  <c r="AQ105" i="135"/>
  <c r="AT104" i="135"/>
  <c r="AS104" i="135"/>
  <c r="AR104" i="135"/>
  <c r="AQ104" i="135"/>
  <c r="AT103" i="135"/>
  <c r="AS103" i="135"/>
  <c r="AR103" i="135"/>
  <c r="AQ103" i="135"/>
  <c r="AT102" i="135"/>
  <c r="AS102" i="135"/>
  <c r="AR102" i="135"/>
  <c r="AQ102" i="135"/>
  <c r="AT101" i="135"/>
  <c r="AS101" i="135"/>
  <c r="AR101" i="135"/>
  <c r="AQ101" i="135"/>
  <c r="AT100" i="135"/>
  <c r="AS100" i="135"/>
  <c r="AR100" i="135"/>
  <c r="AQ100" i="135"/>
  <c r="AT99" i="135"/>
  <c r="AS99" i="135"/>
  <c r="AR99" i="135"/>
  <c r="AQ99" i="135"/>
  <c r="AT98" i="135"/>
  <c r="AS98" i="135"/>
  <c r="AR98" i="135"/>
  <c r="AQ98" i="135"/>
  <c r="AT97" i="135"/>
  <c r="AS97" i="135"/>
  <c r="AR97" i="135"/>
  <c r="AQ97" i="135"/>
  <c r="AT96" i="135"/>
  <c r="AS96" i="135"/>
  <c r="AR96" i="135"/>
  <c r="AQ96" i="135"/>
  <c r="AT95" i="135"/>
  <c r="AS95" i="135"/>
  <c r="AR95" i="135"/>
  <c r="AQ95" i="135"/>
  <c r="AT94" i="135"/>
  <c r="AS94" i="135"/>
  <c r="AR94" i="135"/>
  <c r="AQ94" i="135"/>
  <c r="AT93" i="135"/>
  <c r="AS93" i="135"/>
  <c r="AR93" i="135"/>
  <c r="AQ93" i="135"/>
  <c r="AT92" i="135"/>
  <c r="AS92" i="135"/>
  <c r="AR92" i="135"/>
  <c r="AQ92" i="135"/>
  <c r="AT91" i="135"/>
  <c r="AS91" i="135"/>
  <c r="AR91" i="135"/>
  <c r="AQ91" i="135"/>
  <c r="AT90" i="135"/>
  <c r="AS90" i="135"/>
  <c r="AR90" i="135"/>
  <c r="AQ90" i="135"/>
  <c r="AT89" i="135"/>
  <c r="AS89" i="135"/>
  <c r="AR89" i="135"/>
  <c r="AQ89" i="135"/>
  <c r="AT88" i="135"/>
  <c r="AS88" i="135"/>
  <c r="AR88" i="135"/>
  <c r="AQ88" i="135"/>
  <c r="AT87" i="135"/>
  <c r="AS87" i="135"/>
  <c r="AR87" i="135"/>
  <c r="AQ87" i="135"/>
  <c r="AT86" i="135"/>
  <c r="AS86" i="135"/>
  <c r="AR86" i="135"/>
  <c r="AQ86" i="135"/>
  <c r="AT85" i="135"/>
  <c r="AS85" i="135"/>
  <c r="AR85" i="135"/>
  <c r="AQ85" i="135"/>
  <c r="AT84" i="135"/>
  <c r="AS84" i="135"/>
  <c r="AR84" i="135"/>
  <c r="AQ84" i="135"/>
  <c r="AT83" i="135"/>
  <c r="AS83" i="135"/>
  <c r="AR83" i="135"/>
  <c r="AQ83" i="135"/>
  <c r="AT82" i="135"/>
  <c r="AS82" i="135"/>
  <c r="AR82" i="135"/>
  <c r="AQ82" i="135"/>
  <c r="AT81" i="135"/>
  <c r="AS81" i="135"/>
  <c r="AR81" i="135"/>
  <c r="AQ81" i="135"/>
  <c r="AT80" i="135"/>
  <c r="AS80" i="135"/>
  <c r="AR80" i="135"/>
  <c r="AQ80" i="135"/>
  <c r="AT79" i="135"/>
  <c r="AS79" i="135"/>
  <c r="AR79" i="135"/>
  <c r="AQ79" i="135"/>
  <c r="AT78" i="135"/>
  <c r="AS78" i="135"/>
  <c r="AR78" i="135"/>
  <c r="AQ78" i="135"/>
  <c r="AT77" i="135"/>
  <c r="AS77" i="135"/>
  <c r="AR77" i="135"/>
  <c r="AQ77" i="135"/>
  <c r="AT76" i="135"/>
  <c r="AS76" i="135"/>
  <c r="AR76" i="135"/>
  <c r="AQ76" i="135"/>
  <c r="AT75" i="135"/>
  <c r="AS75" i="135"/>
  <c r="AR75" i="135"/>
  <c r="AQ75" i="135"/>
  <c r="AT74" i="135"/>
  <c r="AS74" i="135"/>
  <c r="AR74" i="135"/>
  <c r="AQ74" i="135"/>
  <c r="AT73" i="135"/>
  <c r="AS73" i="135"/>
  <c r="AR73" i="135"/>
  <c r="AQ73" i="135"/>
  <c r="AT72" i="135"/>
  <c r="AS72" i="135"/>
  <c r="AR72" i="135"/>
  <c r="AQ72" i="135"/>
  <c r="AT71" i="135"/>
  <c r="AS71" i="135"/>
  <c r="AR71" i="135"/>
  <c r="AQ71" i="135"/>
  <c r="AT70" i="135"/>
  <c r="AS70" i="135"/>
  <c r="AR70" i="135"/>
  <c r="AQ70" i="135"/>
  <c r="AT69" i="135"/>
  <c r="AS69" i="135"/>
  <c r="AR69" i="135"/>
  <c r="AQ69" i="135"/>
  <c r="AT68" i="135"/>
  <c r="AS68" i="135"/>
  <c r="AR68" i="135"/>
  <c r="AQ68" i="135"/>
  <c r="AT67" i="135"/>
  <c r="AS67" i="135"/>
  <c r="AR67" i="135"/>
  <c r="AQ67" i="135"/>
  <c r="AT66" i="135"/>
  <c r="AS66" i="135"/>
  <c r="AR66" i="135"/>
  <c r="AQ66" i="135"/>
  <c r="AT65" i="135"/>
  <c r="AS65" i="135"/>
  <c r="AR65" i="135"/>
  <c r="AQ65" i="135"/>
  <c r="AT64" i="135"/>
  <c r="AS64" i="135"/>
  <c r="AR64" i="135"/>
  <c r="AQ64" i="135"/>
  <c r="AT63" i="135"/>
  <c r="AS63" i="135"/>
  <c r="AR63" i="135"/>
  <c r="AQ63" i="135"/>
  <c r="AT62" i="135"/>
  <c r="AS62" i="135"/>
  <c r="AR62" i="135"/>
  <c r="AQ62" i="135"/>
  <c r="AT61" i="135"/>
  <c r="AS61" i="135"/>
  <c r="AR61" i="135"/>
  <c r="AQ61" i="135"/>
  <c r="AT60" i="135"/>
  <c r="AS60" i="135"/>
  <c r="AR60" i="135"/>
  <c r="AQ60" i="135"/>
  <c r="AT59" i="135"/>
  <c r="AS59" i="135"/>
  <c r="AR59" i="135"/>
  <c r="AQ59" i="135"/>
  <c r="AT58" i="135"/>
  <c r="AS58" i="135"/>
  <c r="AR58" i="135"/>
  <c r="AQ58" i="135"/>
  <c r="AT57" i="135"/>
  <c r="AS57" i="135"/>
  <c r="AR57" i="135"/>
  <c r="AQ57" i="135"/>
  <c r="AT56" i="135"/>
  <c r="AS56" i="135"/>
  <c r="AR56" i="135"/>
  <c r="AQ56" i="135"/>
  <c r="AT55" i="135"/>
  <c r="AS55" i="135"/>
  <c r="AR55" i="135"/>
  <c r="AQ55" i="135"/>
  <c r="AT54" i="135"/>
  <c r="AS54" i="135"/>
  <c r="AR54" i="135"/>
  <c r="AQ54" i="135"/>
  <c r="AT53" i="135"/>
  <c r="AS53" i="135"/>
  <c r="AR53" i="135"/>
  <c r="AQ53" i="135"/>
  <c r="AT52" i="135"/>
  <c r="AS52" i="135"/>
  <c r="AR52" i="135"/>
  <c r="AQ52" i="135"/>
  <c r="AT51" i="135"/>
  <c r="AS51" i="135"/>
  <c r="AR51" i="135"/>
  <c r="AQ51" i="135"/>
  <c r="AT50" i="135"/>
  <c r="AS50" i="135"/>
  <c r="AR50" i="135"/>
  <c r="AQ50" i="135"/>
  <c r="AT49" i="135"/>
  <c r="AS49" i="135"/>
  <c r="AR49" i="135"/>
  <c r="AQ49" i="135"/>
  <c r="AT48" i="135"/>
  <c r="AS48" i="135"/>
  <c r="AR48" i="135"/>
  <c r="AQ48" i="135"/>
  <c r="AT47" i="135"/>
  <c r="AS47" i="135"/>
  <c r="AR47" i="135"/>
  <c r="AQ47" i="135"/>
  <c r="AT46" i="135"/>
  <c r="AS46" i="135"/>
  <c r="AR46" i="135"/>
  <c r="AQ46" i="135"/>
  <c r="AT45" i="135"/>
  <c r="AS45" i="135"/>
  <c r="AR45" i="135"/>
  <c r="AQ45" i="135"/>
  <c r="AT44" i="135"/>
  <c r="AS44" i="135"/>
  <c r="AR44" i="135"/>
  <c r="AQ44" i="135"/>
  <c r="AT43" i="135"/>
  <c r="AS43" i="135"/>
  <c r="AR43" i="135"/>
  <c r="AQ43" i="135"/>
  <c r="AT42" i="135"/>
  <c r="AS42" i="135"/>
  <c r="AR42" i="135"/>
  <c r="AQ42" i="135"/>
  <c r="AT41" i="135"/>
  <c r="AS41" i="135"/>
  <c r="AR41" i="135"/>
  <c r="AQ41" i="135"/>
  <c r="AT40" i="135"/>
  <c r="AS40" i="135"/>
  <c r="AR40" i="135"/>
  <c r="AQ40" i="135"/>
  <c r="AT39" i="135"/>
  <c r="AS39" i="135"/>
  <c r="AR39" i="135"/>
  <c r="AQ39" i="135"/>
  <c r="AT38" i="135"/>
  <c r="AS38" i="135"/>
  <c r="AR38" i="135"/>
  <c r="AQ38" i="135"/>
  <c r="AT37" i="135"/>
  <c r="AS37" i="135"/>
  <c r="AR37" i="135"/>
  <c r="AQ37" i="135"/>
  <c r="AT36" i="135"/>
  <c r="AS36" i="135"/>
  <c r="AR36" i="135"/>
  <c r="AQ36" i="135"/>
  <c r="AT35" i="135"/>
  <c r="AS35" i="135"/>
  <c r="AR35" i="135"/>
  <c r="AQ35" i="135"/>
  <c r="AT34" i="135"/>
  <c r="AS34" i="135"/>
  <c r="AR34" i="135"/>
  <c r="AQ34" i="135"/>
  <c r="AT33" i="135"/>
  <c r="AS33" i="135"/>
  <c r="AR33" i="135"/>
  <c r="AQ33" i="135"/>
  <c r="AT32" i="135"/>
  <c r="AS32" i="135"/>
  <c r="AR32" i="135"/>
  <c r="AQ32" i="135"/>
  <c r="AT31" i="135"/>
  <c r="AS31" i="135"/>
  <c r="AR31" i="135"/>
  <c r="AQ31" i="135"/>
  <c r="AT30" i="135"/>
  <c r="AS30" i="135"/>
  <c r="AR30" i="135"/>
  <c r="AQ30" i="135"/>
  <c r="AT29" i="135"/>
  <c r="AS29" i="135"/>
  <c r="AR29" i="135"/>
  <c r="AQ29" i="135"/>
  <c r="AT28" i="135"/>
  <c r="AS28" i="135"/>
  <c r="AR28" i="135"/>
  <c r="AQ28" i="135"/>
  <c r="AT27" i="135"/>
  <c r="AS27" i="135"/>
  <c r="AR27" i="135"/>
  <c r="AQ27" i="135"/>
  <c r="AT26" i="135"/>
  <c r="AS26" i="135"/>
  <c r="AR26" i="135"/>
  <c r="AQ26" i="135"/>
  <c r="AT25" i="135"/>
  <c r="AS25" i="135"/>
  <c r="AR25" i="135"/>
  <c r="AQ25" i="135"/>
  <c r="AT24" i="135"/>
  <c r="AS24" i="135"/>
  <c r="AR24" i="135"/>
  <c r="AQ24" i="135"/>
  <c r="AT23" i="135"/>
  <c r="AS23" i="135"/>
  <c r="AR23" i="135"/>
  <c r="AQ23" i="135"/>
  <c r="AT22" i="135"/>
  <c r="AS22" i="135"/>
  <c r="AR22" i="135"/>
  <c r="AQ22" i="135"/>
  <c r="AT21" i="135"/>
  <c r="AS21" i="135"/>
  <c r="AR21" i="135"/>
  <c r="AQ21" i="135"/>
  <c r="AT20" i="135"/>
  <c r="AS20" i="135"/>
  <c r="AR20" i="135"/>
  <c r="AQ20" i="135"/>
  <c r="AT19" i="135"/>
  <c r="AS19" i="135"/>
  <c r="AR19" i="135"/>
  <c r="AQ19" i="135"/>
  <c r="AT18" i="135"/>
  <c r="AS18" i="135"/>
  <c r="AR18" i="135"/>
  <c r="AQ18" i="135"/>
  <c r="AT17" i="135"/>
  <c r="AS17" i="135"/>
  <c r="AR17" i="135"/>
  <c r="AQ17" i="135"/>
  <c r="AT16" i="135"/>
  <c r="AS16" i="135"/>
  <c r="AR16" i="135"/>
  <c r="AQ16" i="135"/>
  <c r="AT15" i="135"/>
  <c r="AS15" i="135"/>
  <c r="AR15" i="135"/>
  <c r="AQ15" i="135"/>
  <c r="AT14" i="135"/>
  <c r="AS14" i="135"/>
  <c r="AR14" i="135"/>
  <c r="AQ14" i="135"/>
  <c r="AT13" i="135"/>
  <c r="AS13" i="135"/>
  <c r="AR13" i="135"/>
  <c r="AQ13" i="135"/>
  <c r="AT12" i="135"/>
  <c r="AS12" i="135"/>
  <c r="AR12" i="135"/>
  <c r="AQ12" i="135"/>
  <c r="AT11" i="135"/>
  <c r="AS11" i="135"/>
  <c r="AR11" i="135"/>
  <c r="AQ11" i="135"/>
  <c r="AT10" i="135"/>
  <c r="AS10" i="135"/>
  <c r="AR10" i="135"/>
  <c r="AQ10" i="135"/>
  <c r="AT9" i="135"/>
  <c r="AS9" i="135"/>
  <c r="AR9" i="135"/>
  <c r="AQ9" i="135"/>
  <c r="AT8" i="135"/>
  <c r="AS8" i="135"/>
  <c r="AR8" i="135"/>
  <c r="AT217" i="134"/>
  <c r="AS217" i="134"/>
  <c r="AR217" i="134"/>
  <c r="AQ217" i="134"/>
  <c r="AT216" i="134"/>
  <c r="AS216" i="134"/>
  <c r="AR216" i="134"/>
  <c r="AQ216" i="134"/>
  <c r="AT215" i="134"/>
  <c r="AS215" i="134"/>
  <c r="AR215" i="134"/>
  <c r="AQ215" i="134"/>
  <c r="AT214" i="134"/>
  <c r="AS214" i="134"/>
  <c r="AR214" i="134"/>
  <c r="AQ214" i="134"/>
  <c r="AT213" i="134"/>
  <c r="AS213" i="134"/>
  <c r="AR213" i="134"/>
  <c r="AQ213" i="134"/>
  <c r="AT212" i="134"/>
  <c r="AS212" i="134"/>
  <c r="AR212" i="134"/>
  <c r="AQ212" i="134"/>
  <c r="AT211" i="134"/>
  <c r="AS211" i="134"/>
  <c r="AR211" i="134"/>
  <c r="AQ211" i="134"/>
  <c r="AT210" i="134"/>
  <c r="AS210" i="134"/>
  <c r="AR210" i="134"/>
  <c r="AQ210" i="134"/>
  <c r="AT209" i="134"/>
  <c r="AS209" i="134"/>
  <c r="AR209" i="134"/>
  <c r="AQ209" i="134"/>
  <c r="AT208" i="134"/>
  <c r="AS208" i="134"/>
  <c r="AR208" i="134"/>
  <c r="AQ208" i="134"/>
  <c r="AT207" i="134"/>
  <c r="AS207" i="134"/>
  <c r="AR207" i="134"/>
  <c r="AQ207" i="134"/>
  <c r="AT206" i="134"/>
  <c r="AS206" i="134"/>
  <c r="AR206" i="134"/>
  <c r="AQ206" i="134"/>
  <c r="AT205" i="134"/>
  <c r="AS205" i="134"/>
  <c r="AR205" i="134"/>
  <c r="AQ205" i="134"/>
  <c r="AT204" i="134"/>
  <c r="AS204" i="134"/>
  <c r="AR204" i="134"/>
  <c r="AQ204" i="134"/>
  <c r="AT203" i="134"/>
  <c r="AS203" i="134"/>
  <c r="AR203" i="134"/>
  <c r="AQ203" i="134"/>
  <c r="AT202" i="134"/>
  <c r="AS202" i="134"/>
  <c r="AR202" i="134"/>
  <c r="AQ202" i="134"/>
  <c r="AT201" i="134"/>
  <c r="AS201" i="134"/>
  <c r="AR201" i="134"/>
  <c r="AQ201" i="134"/>
  <c r="AT200" i="134"/>
  <c r="AS200" i="134"/>
  <c r="AR200" i="134"/>
  <c r="AQ200" i="134"/>
  <c r="AT199" i="134"/>
  <c r="AS199" i="134"/>
  <c r="AR199" i="134"/>
  <c r="AQ199" i="134"/>
  <c r="AT198" i="134"/>
  <c r="AS198" i="134"/>
  <c r="AR198" i="134"/>
  <c r="AQ198" i="134"/>
  <c r="AT197" i="134"/>
  <c r="AS197" i="134"/>
  <c r="AR197" i="134"/>
  <c r="AQ197" i="134"/>
  <c r="AT196" i="134"/>
  <c r="AS196" i="134"/>
  <c r="AR196" i="134"/>
  <c r="AQ196" i="134"/>
  <c r="AT195" i="134"/>
  <c r="AS195" i="134"/>
  <c r="AR195" i="134"/>
  <c r="AQ195" i="134"/>
  <c r="AT194" i="134"/>
  <c r="AS194" i="134"/>
  <c r="AR194" i="134"/>
  <c r="AQ194" i="134"/>
  <c r="AT193" i="134"/>
  <c r="AS193" i="134"/>
  <c r="AR193" i="134"/>
  <c r="AQ193" i="134"/>
  <c r="AT192" i="134"/>
  <c r="AS192" i="134"/>
  <c r="AR192" i="134"/>
  <c r="AQ192" i="134"/>
  <c r="AT191" i="134"/>
  <c r="AS191" i="134"/>
  <c r="AR191" i="134"/>
  <c r="AQ191" i="134"/>
  <c r="AT190" i="134"/>
  <c r="AS190" i="134"/>
  <c r="AR190" i="134"/>
  <c r="AQ190" i="134"/>
  <c r="AT189" i="134"/>
  <c r="AS189" i="134"/>
  <c r="AR189" i="134"/>
  <c r="AQ189" i="134"/>
  <c r="AT188" i="134"/>
  <c r="AS188" i="134"/>
  <c r="AR188" i="134"/>
  <c r="AQ188" i="134"/>
  <c r="AT187" i="134"/>
  <c r="AS187" i="134"/>
  <c r="AR187" i="134"/>
  <c r="AQ187" i="134"/>
  <c r="AT186" i="134"/>
  <c r="AS186" i="134"/>
  <c r="AR186" i="134"/>
  <c r="AQ186" i="134"/>
  <c r="AT185" i="134"/>
  <c r="AS185" i="134"/>
  <c r="AR185" i="134"/>
  <c r="AQ185" i="134"/>
  <c r="AT184" i="134"/>
  <c r="AS184" i="134"/>
  <c r="AR184" i="134"/>
  <c r="AQ184" i="134"/>
  <c r="AT183" i="134"/>
  <c r="AS183" i="134"/>
  <c r="AR183" i="134"/>
  <c r="AQ183" i="134"/>
  <c r="AT182" i="134"/>
  <c r="AS182" i="134"/>
  <c r="AR182" i="134"/>
  <c r="AQ182" i="134"/>
  <c r="AT181" i="134"/>
  <c r="AS181" i="134"/>
  <c r="AR181" i="134"/>
  <c r="AQ181" i="134"/>
  <c r="AT180" i="134"/>
  <c r="AS180" i="134"/>
  <c r="AR180" i="134"/>
  <c r="AQ180" i="134"/>
  <c r="AT179" i="134"/>
  <c r="AS179" i="134"/>
  <c r="AR179" i="134"/>
  <c r="AQ179" i="134"/>
  <c r="AT178" i="134"/>
  <c r="AS178" i="134"/>
  <c r="AR178" i="134"/>
  <c r="AQ178" i="134"/>
  <c r="AT177" i="134"/>
  <c r="AS177" i="134"/>
  <c r="AR177" i="134"/>
  <c r="AQ177" i="134"/>
  <c r="AT176" i="134"/>
  <c r="AS176" i="134"/>
  <c r="AR176" i="134"/>
  <c r="AQ176" i="134"/>
  <c r="AT175" i="134"/>
  <c r="AS175" i="134"/>
  <c r="AR175" i="134"/>
  <c r="AQ175" i="134"/>
  <c r="AT174" i="134"/>
  <c r="AS174" i="134"/>
  <c r="AR174" i="134"/>
  <c r="AQ174" i="134"/>
  <c r="AT173" i="134"/>
  <c r="AS173" i="134"/>
  <c r="AR173" i="134"/>
  <c r="AQ173" i="134"/>
  <c r="AT172" i="134"/>
  <c r="AS172" i="134"/>
  <c r="AR172" i="134"/>
  <c r="AQ172" i="134"/>
  <c r="AT171" i="134"/>
  <c r="AS171" i="134"/>
  <c r="AR171" i="134"/>
  <c r="AQ171" i="134"/>
  <c r="AT170" i="134"/>
  <c r="AS170" i="134"/>
  <c r="AR170" i="134"/>
  <c r="AQ170" i="134"/>
  <c r="AT169" i="134"/>
  <c r="AS169" i="134"/>
  <c r="AR169" i="134"/>
  <c r="AQ169" i="134"/>
  <c r="AT168" i="134"/>
  <c r="AS168" i="134"/>
  <c r="AR168" i="134"/>
  <c r="AQ168" i="134"/>
  <c r="AT167" i="134"/>
  <c r="AS167" i="134"/>
  <c r="AR167" i="134"/>
  <c r="AQ167" i="134"/>
  <c r="AT166" i="134"/>
  <c r="AS166" i="134"/>
  <c r="AR166" i="134"/>
  <c r="AQ166" i="134"/>
  <c r="AT165" i="134"/>
  <c r="AS165" i="134"/>
  <c r="AR165" i="134"/>
  <c r="AQ165" i="134"/>
  <c r="AT164" i="134"/>
  <c r="AS164" i="134"/>
  <c r="AR164" i="134"/>
  <c r="AQ164" i="134"/>
  <c r="AT163" i="134"/>
  <c r="AS163" i="134"/>
  <c r="AR163" i="134"/>
  <c r="AQ163" i="134"/>
  <c r="AT162" i="134"/>
  <c r="AS162" i="134"/>
  <c r="AR162" i="134"/>
  <c r="AQ162" i="134"/>
  <c r="AT161" i="134"/>
  <c r="AS161" i="134"/>
  <c r="AR161" i="134"/>
  <c r="AQ161" i="134"/>
  <c r="AT160" i="134"/>
  <c r="AS160" i="134"/>
  <c r="AR160" i="134"/>
  <c r="AQ160" i="134"/>
  <c r="AT159" i="134"/>
  <c r="AS159" i="134"/>
  <c r="AR159" i="134"/>
  <c r="AQ159" i="134"/>
  <c r="AT158" i="134"/>
  <c r="AS158" i="134"/>
  <c r="AR158" i="134"/>
  <c r="AQ158" i="134"/>
  <c r="AT157" i="134"/>
  <c r="AS157" i="134"/>
  <c r="AR157" i="134"/>
  <c r="AQ157" i="134"/>
  <c r="AT156" i="134"/>
  <c r="AS156" i="134"/>
  <c r="AR156" i="134"/>
  <c r="AQ156" i="134"/>
  <c r="AT155" i="134"/>
  <c r="AS155" i="134"/>
  <c r="AR155" i="134"/>
  <c r="AQ155" i="134"/>
  <c r="AT154" i="134"/>
  <c r="AS154" i="134"/>
  <c r="AR154" i="134"/>
  <c r="AQ154" i="134"/>
  <c r="AT153" i="134"/>
  <c r="AS153" i="134"/>
  <c r="AR153" i="134"/>
  <c r="AQ153" i="134"/>
  <c r="AT152" i="134"/>
  <c r="AS152" i="134"/>
  <c r="AR152" i="134"/>
  <c r="AQ152" i="134"/>
  <c r="AT151" i="134"/>
  <c r="AS151" i="134"/>
  <c r="AR151" i="134"/>
  <c r="AQ151" i="134"/>
  <c r="AT150" i="134"/>
  <c r="AS150" i="134"/>
  <c r="AR150" i="134"/>
  <c r="AQ150" i="134"/>
  <c r="AT149" i="134"/>
  <c r="AS149" i="134"/>
  <c r="AR149" i="134"/>
  <c r="AQ149" i="134"/>
  <c r="AT148" i="134"/>
  <c r="AS148" i="134"/>
  <c r="AR148" i="134"/>
  <c r="AQ148" i="134"/>
  <c r="AT147" i="134"/>
  <c r="AS147" i="134"/>
  <c r="AR147" i="134"/>
  <c r="AQ147" i="134"/>
  <c r="AT146" i="134"/>
  <c r="AS146" i="134"/>
  <c r="AR146" i="134"/>
  <c r="AQ146" i="134"/>
  <c r="AT145" i="134"/>
  <c r="AS145" i="134"/>
  <c r="AR145" i="134"/>
  <c r="AQ145" i="134"/>
  <c r="AT144" i="134"/>
  <c r="AS144" i="134"/>
  <c r="AR144" i="134"/>
  <c r="AQ144" i="134"/>
  <c r="AT143" i="134"/>
  <c r="AS143" i="134"/>
  <c r="AR143" i="134"/>
  <c r="AQ143" i="134"/>
  <c r="AT142" i="134"/>
  <c r="AS142" i="134"/>
  <c r="AR142" i="134"/>
  <c r="AQ142" i="134"/>
  <c r="AT141" i="134"/>
  <c r="AS141" i="134"/>
  <c r="AR141" i="134"/>
  <c r="AQ141" i="134"/>
  <c r="AT140" i="134"/>
  <c r="AS140" i="134"/>
  <c r="AR140" i="134"/>
  <c r="AQ140" i="134"/>
  <c r="AT139" i="134"/>
  <c r="AS139" i="134"/>
  <c r="AR139" i="134"/>
  <c r="AQ139" i="134"/>
  <c r="AT138" i="134"/>
  <c r="AS138" i="134"/>
  <c r="AR138" i="134"/>
  <c r="AQ138" i="134"/>
  <c r="AT137" i="134"/>
  <c r="AS137" i="134"/>
  <c r="AR137" i="134"/>
  <c r="AQ137" i="134"/>
  <c r="AT136" i="134"/>
  <c r="AS136" i="134"/>
  <c r="AR136" i="134"/>
  <c r="AQ136" i="134"/>
  <c r="AT135" i="134"/>
  <c r="AS135" i="134"/>
  <c r="AR135" i="134"/>
  <c r="AQ135" i="134"/>
  <c r="AT134" i="134"/>
  <c r="AS134" i="134"/>
  <c r="AR134" i="134"/>
  <c r="AQ134" i="134"/>
  <c r="AT133" i="134"/>
  <c r="AS133" i="134"/>
  <c r="AR133" i="134"/>
  <c r="AQ133" i="134"/>
  <c r="AT132" i="134"/>
  <c r="AS132" i="134"/>
  <c r="AR132" i="134"/>
  <c r="AQ132" i="134"/>
  <c r="AT131" i="134"/>
  <c r="AS131" i="134"/>
  <c r="AR131" i="134"/>
  <c r="AQ131" i="134"/>
  <c r="AT130" i="134"/>
  <c r="AS130" i="134"/>
  <c r="AR130" i="134"/>
  <c r="AQ130" i="134"/>
  <c r="AT129" i="134"/>
  <c r="AS129" i="134"/>
  <c r="AR129" i="134"/>
  <c r="AQ129" i="134"/>
  <c r="AT128" i="134"/>
  <c r="AS128" i="134"/>
  <c r="AR128" i="134"/>
  <c r="AQ128" i="134"/>
  <c r="AT127" i="134"/>
  <c r="AS127" i="134"/>
  <c r="AR127" i="134"/>
  <c r="AQ127" i="134"/>
  <c r="AT126" i="134"/>
  <c r="AS126" i="134"/>
  <c r="AR126" i="134"/>
  <c r="AQ126" i="134"/>
  <c r="AT125" i="134"/>
  <c r="AS125" i="134"/>
  <c r="AR125" i="134"/>
  <c r="AQ125" i="134"/>
  <c r="AT124" i="134"/>
  <c r="AS124" i="134"/>
  <c r="AR124" i="134"/>
  <c r="AQ124" i="134"/>
  <c r="AT123" i="134"/>
  <c r="AS123" i="134"/>
  <c r="AR123" i="134"/>
  <c r="AQ123" i="134"/>
  <c r="AT122" i="134"/>
  <c r="AS122" i="134"/>
  <c r="AR122" i="134"/>
  <c r="AQ122" i="134"/>
  <c r="AT121" i="134"/>
  <c r="AS121" i="134"/>
  <c r="AR121" i="134"/>
  <c r="AQ121" i="134"/>
  <c r="AT120" i="134"/>
  <c r="AS120" i="134"/>
  <c r="AR120" i="134"/>
  <c r="AQ120" i="134"/>
  <c r="AT119" i="134"/>
  <c r="AS119" i="134"/>
  <c r="AR119" i="134"/>
  <c r="AQ119" i="134"/>
  <c r="AT118" i="134"/>
  <c r="AS118" i="134"/>
  <c r="AR118" i="134"/>
  <c r="AQ118" i="134"/>
  <c r="AT117" i="134"/>
  <c r="AS117" i="134"/>
  <c r="AR117" i="134"/>
  <c r="AQ117" i="134"/>
  <c r="AT116" i="134"/>
  <c r="AS116" i="134"/>
  <c r="AR116" i="134"/>
  <c r="AQ116" i="134"/>
  <c r="AT115" i="134"/>
  <c r="AS115" i="134"/>
  <c r="AR115" i="134"/>
  <c r="AQ115" i="134"/>
  <c r="AT114" i="134"/>
  <c r="AS114" i="134"/>
  <c r="AR114" i="134"/>
  <c r="AQ114" i="134"/>
  <c r="AT113" i="134"/>
  <c r="AS113" i="134"/>
  <c r="AR113" i="134"/>
  <c r="AQ113" i="134"/>
  <c r="AT112" i="134"/>
  <c r="AS112" i="134"/>
  <c r="AR112" i="134"/>
  <c r="AQ112" i="134"/>
  <c r="AT111" i="134"/>
  <c r="AS111" i="134"/>
  <c r="AR111" i="134"/>
  <c r="AQ111" i="134"/>
  <c r="AT110" i="134"/>
  <c r="AS110" i="134"/>
  <c r="AR110" i="134"/>
  <c r="AQ110" i="134"/>
  <c r="AT109" i="134"/>
  <c r="AS109" i="134"/>
  <c r="AR109" i="134"/>
  <c r="AQ109" i="134"/>
  <c r="AT108" i="134"/>
  <c r="AS108" i="134"/>
  <c r="AR108" i="134"/>
  <c r="AQ108" i="134"/>
  <c r="AT107" i="134"/>
  <c r="AS107" i="134"/>
  <c r="AR107" i="134"/>
  <c r="AQ107" i="134"/>
  <c r="AT106" i="134"/>
  <c r="AS106" i="134"/>
  <c r="AR106" i="134"/>
  <c r="AQ106" i="134"/>
  <c r="AT105" i="134"/>
  <c r="AS105" i="134"/>
  <c r="AR105" i="134"/>
  <c r="AQ105" i="134"/>
  <c r="AT104" i="134"/>
  <c r="AS104" i="134"/>
  <c r="AR104" i="134"/>
  <c r="AQ104" i="134"/>
  <c r="AT103" i="134"/>
  <c r="AS103" i="134"/>
  <c r="AR103" i="134"/>
  <c r="AQ103" i="134"/>
  <c r="AT102" i="134"/>
  <c r="AS102" i="134"/>
  <c r="AR102" i="134"/>
  <c r="AQ102" i="134"/>
  <c r="AT101" i="134"/>
  <c r="AS101" i="134"/>
  <c r="AR101" i="134"/>
  <c r="AQ101" i="134"/>
  <c r="AT100" i="134"/>
  <c r="AS100" i="134"/>
  <c r="AR100" i="134"/>
  <c r="AQ100" i="134"/>
  <c r="AT99" i="134"/>
  <c r="AS99" i="134"/>
  <c r="AR99" i="134"/>
  <c r="AQ99" i="134"/>
  <c r="AT98" i="134"/>
  <c r="AS98" i="134"/>
  <c r="AR98" i="134"/>
  <c r="AQ98" i="134"/>
  <c r="AT97" i="134"/>
  <c r="AS97" i="134"/>
  <c r="AR97" i="134"/>
  <c r="AQ97" i="134"/>
  <c r="AT96" i="134"/>
  <c r="AS96" i="134"/>
  <c r="AR96" i="134"/>
  <c r="AQ96" i="134"/>
  <c r="AT95" i="134"/>
  <c r="AS95" i="134"/>
  <c r="AR95" i="134"/>
  <c r="AQ95" i="134"/>
  <c r="AT94" i="134"/>
  <c r="AS94" i="134"/>
  <c r="AR94" i="134"/>
  <c r="AQ94" i="134"/>
  <c r="AT93" i="134"/>
  <c r="AS93" i="134"/>
  <c r="AR93" i="134"/>
  <c r="AQ93" i="134"/>
  <c r="AT92" i="134"/>
  <c r="AS92" i="134"/>
  <c r="AR92" i="134"/>
  <c r="AQ92" i="134"/>
  <c r="AT91" i="134"/>
  <c r="AS91" i="134"/>
  <c r="AR91" i="134"/>
  <c r="AQ91" i="134"/>
  <c r="AT90" i="134"/>
  <c r="AS90" i="134"/>
  <c r="AR90" i="134"/>
  <c r="AQ90" i="134"/>
  <c r="AT89" i="134"/>
  <c r="AS89" i="134"/>
  <c r="AR89" i="134"/>
  <c r="AQ89" i="134"/>
  <c r="AT88" i="134"/>
  <c r="AS88" i="134"/>
  <c r="AR88" i="134"/>
  <c r="AQ88" i="134"/>
  <c r="AT87" i="134"/>
  <c r="AS87" i="134"/>
  <c r="AR87" i="134"/>
  <c r="AQ87" i="134"/>
  <c r="AT86" i="134"/>
  <c r="AS86" i="134"/>
  <c r="AR86" i="134"/>
  <c r="AQ86" i="134"/>
  <c r="AT85" i="134"/>
  <c r="AS85" i="134"/>
  <c r="AR85" i="134"/>
  <c r="AQ85" i="134"/>
  <c r="AT84" i="134"/>
  <c r="AS84" i="134"/>
  <c r="AR84" i="134"/>
  <c r="AQ84" i="134"/>
  <c r="AT83" i="134"/>
  <c r="AS83" i="134"/>
  <c r="AR83" i="134"/>
  <c r="AQ83" i="134"/>
  <c r="AT82" i="134"/>
  <c r="AS82" i="134"/>
  <c r="AR82" i="134"/>
  <c r="AQ82" i="134"/>
  <c r="AT81" i="134"/>
  <c r="AS81" i="134"/>
  <c r="AR81" i="134"/>
  <c r="AQ81" i="134"/>
  <c r="AT80" i="134"/>
  <c r="AS80" i="134"/>
  <c r="AR80" i="134"/>
  <c r="AQ80" i="134"/>
  <c r="AT79" i="134"/>
  <c r="AS79" i="134"/>
  <c r="AR79" i="134"/>
  <c r="AQ79" i="134"/>
  <c r="AT78" i="134"/>
  <c r="AS78" i="134"/>
  <c r="AR78" i="134"/>
  <c r="AQ78" i="134"/>
  <c r="AT77" i="134"/>
  <c r="AS77" i="134"/>
  <c r="AR77" i="134"/>
  <c r="AQ77" i="134"/>
  <c r="AT76" i="134"/>
  <c r="AS76" i="134"/>
  <c r="AR76" i="134"/>
  <c r="AQ76" i="134"/>
  <c r="AT75" i="134"/>
  <c r="AS75" i="134"/>
  <c r="AR75" i="134"/>
  <c r="AQ75" i="134"/>
  <c r="AT74" i="134"/>
  <c r="AS74" i="134"/>
  <c r="AR74" i="134"/>
  <c r="AQ74" i="134"/>
  <c r="AT73" i="134"/>
  <c r="AS73" i="134"/>
  <c r="AR73" i="134"/>
  <c r="AQ73" i="134"/>
  <c r="AT72" i="134"/>
  <c r="AS72" i="134"/>
  <c r="AR72" i="134"/>
  <c r="AQ72" i="134"/>
  <c r="AT71" i="134"/>
  <c r="AS71" i="134"/>
  <c r="AR71" i="134"/>
  <c r="AQ71" i="134"/>
  <c r="AT70" i="134"/>
  <c r="AS70" i="134"/>
  <c r="AR70" i="134"/>
  <c r="AQ70" i="134"/>
  <c r="AT69" i="134"/>
  <c r="AS69" i="134"/>
  <c r="AR69" i="134"/>
  <c r="AQ69" i="134"/>
  <c r="AT68" i="134"/>
  <c r="AS68" i="134"/>
  <c r="AR68" i="134"/>
  <c r="AQ68" i="134"/>
  <c r="AT67" i="134"/>
  <c r="AS67" i="134"/>
  <c r="AR67" i="134"/>
  <c r="AQ67" i="134"/>
  <c r="AT66" i="134"/>
  <c r="AS66" i="134"/>
  <c r="AR66" i="134"/>
  <c r="AQ66" i="134"/>
  <c r="AT65" i="134"/>
  <c r="AS65" i="134"/>
  <c r="AR65" i="134"/>
  <c r="AQ65" i="134"/>
  <c r="AT64" i="134"/>
  <c r="AS64" i="134"/>
  <c r="AR64" i="134"/>
  <c r="AQ64" i="134"/>
  <c r="AT63" i="134"/>
  <c r="AS63" i="134"/>
  <c r="AR63" i="134"/>
  <c r="AQ63" i="134"/>
  <c r="AT62" i="134"/>
  <c r="AS62" i="134"/>
  <c r="AR62" i="134"/>
  <c r="AQ62" i="134"/>
  <c r="AT61" i="134"/>
  <c r="AS61" i="134"/>
  <c r="AR61" i="134"/>
  <c r="AQ61" i="134"/>
  <c r="AT60" i="134"/>
  <c r="AS60" i="134"/>
  <c r="AR60" i="134"/>
  <c r="AQ60" i="134"/>
  <c r="AT59" i="134"/>
  <c r="AS59" i="134"/>
  <c r="AR59" i="134"/>
  <c r="AQ59" i="134"/>
  <c r="AT58" i="134"/>
  <c r="AS58" i="134"/>
  <c r="AR58" i="134"/>
  <c r="AQ58" i="134"/>
  <c r="AT57" i="134"/>
  <c r="AS57" i="134"/>
  <c r="AR57" i="134"/>
  <c r="AQ57" i="134"/>
  <c r="AT56" i="134"/>
  <c r="AS56" i="134"/>
  <c r="AR56" i="134"/>
  <c r="AQ56" i="134"/>
  <c r="AT55" i="134"/>
  <c r="AS55" i="134"/>
  <c r="AR55" i="134"/>
  <c r="AQ55" i="134"/>
  <c r="AT54" i="134"/>
  <c r="AS54" i="134"/>
  <c r="AR54" i="134"/>
  <c r="AQ54" i="134"/>
  <c r="AT53" i="134"/>
  <c r="AS53" i="134"/>
  <c r="AR53" i="134"/>
  <c r="AQ53" i="134"/>
  <c r="AT52" i="134"/>
  <c r="AS52" i="134"/>
  <c r="AR52" i="134"/>
  <c r="AQ52" i="134"/>
  <c r="AT51" i="134"/>
  <c r="AS51" i="134"/>
  <c r="AR51" i="134"/>
  <c r="AQ51" i="134"/>
  <c r="AT50" i="134"/>
  <c r="AS50" i="134"/>
  <c r="AR50" i="134"/>
  <c r="AQ50" i="134"/>
  <c r="AT49" i="134"/>
  <c r="AS49" i="134"/>
  <c r="AR49" i="134"/>
  <c r="AQ49" i="134"/>
  <c r="AT48" i="134"/>
  <c r="AS48" i="134"/>
  <c r="AR48" i="134"/>
  <c r="AQ48" i="134"/>
  <c r="AT47" i="134"/>
  <c r="AS47" i="134"/>
  <c r="AR47" i="134"/>
  <c r="AQ47" i="134"/>
  <c r="AT46" i="134"/>
  <c r="AS46" i="134"/>
  <c r="AR46" i="134"/>
  <c r="AQ46" i="134"/>
  <c r="AT45" i="134"/>
  <c r="AS45" i="134"/>
  <c r="AR45" i="134"/>
  <c r="AQ45" i="134"/>
  <c r="AT44" i="134"/>
  <c r="AS44" i="134"/>
  <c r="AR44" i="134"/>
  <c r="AQ44" i="134"/>
  <c r="AT43" i="134"/>
  <c r="AS43" i="134"/>
  <c r="AR43" i="134"/>
  <c r="AQ43" i="134"/>
  <c r="AT42" i="134"/>
  <c r="AS42" i="134"/>
  <c r="AR42" i="134"/>
  <c r="AQ42" i="134"/>
  <c r="AT41" i="134"/>
  <c r="AS41" i="134"/>
  <c r="AR41" i="134"/>
  <c r="AQ41" i="134"/>
  <c r="AT40" i="134"/>
  <c r="AS40" i="134"/>
  <c r="AR40" i="134"/>
  <c r="AQ40" i="134"/>
  <c r="AT39" i="134"/>
  <c r="AS39" i="134"/>
  <c r="AR39" i="134"/>
  <c r="AQ39" i="134"/>
  <c r="AT38" i="134"/>
  <c r="AS38" i="134"/>
  <c r="AR38" i="134"/>
  <c r="AQ38" i="134"/>
  <c r="AT37" i="134"/>
  <c r="AS37" i="134"/>
  <c r="AR37" i="134"/>
  <c r="AQ37" i="134"/>
  <c r="AT36" i="134"/>
  <c r="AS36" i="134"/>
  <c r="AR36" i="134"/>
  <c r="AQ36" i="134"/>
  <c r="AT35" i="134"/>
  <c r="AS35" i="134"/>
  <c r="AR35" i="134"/>
  <c r="AQ35" i="134"/>
  <c r="AT34" i="134"/>
  <c r="AS34" i="134"/>
  <c r="AR34" i="134"/>
  <c r="AQ34" i="134"/>
  <c r="AT33" i="134"/>
  <c r="AS33" i="134"/>
  <c r="AR33" i="134"/>
  <c r="AQ33" i="134"/>
  <c r="AT32" i="134"/>
  <c r="AS32" i="134"/>
  <c r="AR32" i="134"/>
  <c r="AQ32" i="134"/>
  <c r="AT31" i="134"/>
  <c r="AS31" i="134"/>
  <c r="AR31" i="134"/>
  <c r="AQ31" i="134"/>
  <c r="AT30" i="134"/>
  <c r="AS30" i="134"/>
  <c r="AR30" i="134"/>
  <c r="AQ30" i="134"/>
  <c r="AT29" i="134"/>
  <c r="AS29" i="134"/>
  <c r="AR29" i="134"/>
  <c r="AQ29" i="134"/>
  <c r="AT28" i="134"/>
  <c r="AS28" i="134"/>
  <c r="AR28" i="134"/>
  <c r="AQ28" i="134"/>
  <c r="AT27" i="134"/>
  <c r="AS27" i="134"/>
  <c r="AR27" i="134"/>
  <c r="AQ27" i="134"/>
  <c r="AT26" i="134"/>
  <c r="AS26" i="134"/>
  <c r="AR26" i="134"/>
  <c r="AQ26" i="134"/>
  <c r="AT25" i="134"/>
  <c r="AS25" i="134"/>
  <c r="AR25" i="134"/>
  <c r="AQ25" i="134"/>
  <c r="AT24" i="134"/>
  <c r="AS24" i="134"/>
  <c r="AR24" i="134"/>
  <c r="AQ24" i="134"/>
  <c r="AT23" i="134"/>
  <c r="AS23" i="134"/>
  <c r="AR23" i="134"/>
  <c r="AQ23" i="134"/>
  <c r="AT22" i="134"/>
  <c r="AS22" i="134"/>
  <c r="AR22" i="134"/>
  <c r="AQ22" i="134"/>
  <c r="AT21" i="134"/>
  <c r="AS21" i="134"/>
  <c r="AR21" i="134"/>
  <c r="AQ21" i="134"/>
  <c r="AT20" i="134"/>
  <c r="AS20" i="134"/>
  <c r="AR20" i="134"/>
  <c r="AQ20" i="134"/>
  <c r="AT19" i="134"/>
  <c r="AS19" i="134"/>
  <c r="AR19" i="134"/>
  <c r="AQ19" i="134"/>
  <c r="AT18" i="134"/>
  <c r="AS18" i="134"/>
  <c r="AR18" i="134"/>
  <c r="AQ18" i="134"/>
  <c r="AT17" i="134"/>
  <c r="AS17" i="134"/>
  <c r="AR17" i="134"/>
  <c r="AQ17" i="134"/>
  <c r="AT16" i="134"/>
  <c r="AS16" i="134"/>
  <c r="AR16" i="134"/>
  <c r="AQ16" i="134"/>
  <c r="AT15" i="134"/>
  <c r="AS15" i="134"/>
  <c r="AR15" i="134"/>
  <c r="AQ15" i="134"/>
  <c r="AT14" i="134"/>
  <c r="AS14" i="134"/>
  <c r="AR14" i="134"/>
  <c r="AQ14" i="134"/>
  <c r="AT13" i="134"/>
  <c r="AS13" i="134"/>
  <c r="AR13" i="134"/>
  <c r="AQ13" i="134"/>
  <c r="AT12" i="134"/>
  <c r="AS12" i="134"/>
  <c r="AR12" i="134"/>
  <c r="AQ12" i="134"/>
  <c r="AT11" i="134"/>
  <c r="AS11" i="134"/>
  <c r="AR11" i="134"/>
  <c r="AQ11" i="134"/>
  <c r="AT10" i="134"/>
  <c r="AS10" i="134"/>
  <c r="AR10" i="134"/>
  <c r="AQ10" i="134"/>
  <c r="AT9" i="134"/>
  <c r="AS9" i="134"/>
  <c r="AR9" i="134"/>
  <c r="AQ9" i="134"/>
  <c r="AT8" i="134"/>
  <c r="AS8" i="134"/>
  <c r="AR8" i="134"/>
  <c r="AT217" i="105"/>
  <c r="AS217" i="105"/>
  <c r="AR217" i="105"/>
  <c r="AQ217" i="105"/>
  <c r="AT216" i="105"/>
  <c r="AS216" i="105"/>
  <c r="AR216" i="105"/>
  <c r="AQ216" i="105"/>
  <c r="AT215" i="105"/>
  <c r="AS215" i="105"/>
  <c r="AR215" i="105"/>
  <c r="AQ215" i="105"/>
  <c r="AT214" i="105"/>
  <c r="AS214" i="105"/>
  <c r="AR214" i="105"/>
  <c r="AQ214" i="105"/>
  <c r="AT213" i="105"/>
  <c r="AS213" i="105"/>
  <c r="AR213" i="105"/>
  <c r="AQ213" i="105"/>
  <c r="AT212" i="105"/>
  <c r="AS212" i="105"/>
  <c r="AR212" i="105"/>
  <c r="AQ212" i="105"/>
  <c r="AT211" i="105"/>
  <c r="AS211" i="105"/>
  <c r="AR211" i="105"/>
  <c r="AQ211" i="105"/>
  <c r="AT210" i="105"/>
  <c r="AS210" i="105"/>
  <c r="AR210" i="105"/>
  <c r="AQ210" i="105"/>
  <c r="AT209" i="105"/>
  <c r="AS209" i="105"/>
  <c r="AR209" i="105"/>
  <c r="AQ209" i="105"/>
  <c r="AT208" i="105"/>
  <c r="AS208" i="105"/>
  <c r="AR208" i="105"/>
  <c r="AQ208" i="105"/>
  <c r="AT207" i="105"/>
  <c r="AS207" i="105"/>
  <c r="AR207" i="105"/>
  <c r="AQ207" i="105"/>
  <c r="AT206" i="105"/>
  <c r="AS206" i="105"/>
  <c r="AR206" i="105"/>
  <c r="AQ206" i="105"/>
  <c r="AT205" i="105"/>
  <c r="AS205" i="105"/>
  <c r="AR205" i="105"/>
  <c r="AQ205" i="105"/>
  <c r="AT204" i="105"/>
  <c r="AS204" i="105"/>
  <c r="AR204" i="105"/>
  <c r="AQ204" i="105"/>
  <c r="AT203" i="105"/>
  <c r="AS203" i="105"/>
  <c r="AR203" i="105"/>
  <c r="AQ203" i="105"/>
  <c r="AT202" i="105"/>
  <c r="AS202" i="105"/>
  <c r="AR202" i="105"/>
  <c r="AQ202" i="105"/>
  <c r="AT201" i="105"/>
  <c r="AS201" i="105"/>
  <c r="AR201" i="105"/>
  <c r="AQ201" i="105"/>
  <c r="AT200" i="105"/>
  <c r="AS200" i="105"/>
  <c r="AR200" i="105"/>
  <c r="AQ200" i="105"/>
  <c r="AT199" i="105"/>
  <c r="AS199" i="105"/>
  <c r="AR199" i="105"/>
  <c r="AQ199" i="105"/>
  <c r="AT198" i="105"/>
  <c r="AS198" i="105"/>
  <c r="AR198" i="105"/>
  <c r="AQ198" i="105"/>
  <c r="AT197" i="105"/>
  <c r="AS197" i="105"/>
  <c r="AR197" i="105"/>
  <c r="AQ197" i="105"/>
  <c r="AT196" i="105"/>
  <c r="AS196" i="105"/>
  <c r="AR196" i="105"/>
  <c r="AQ196" i="105"/>
  <c r="AT195" i="105"/>
  <c r="AS195" i="105"/>
  <c r="AR195" i="105"/>
  <c r="AQ195" i="105"/>
  <c r="AT194" i="105"/>
  <c r="AS194" i="105"/>
  <c r="AR194" i="105"/>
  <c r="AQ194" i="105"/>
  <c r="AT193" i="105"/>
  <c r="AS193" i="105"/>
  <c r="AR193" i="105"/>
  <c r="AQ193" i="105"/>
  <c r="AT192" i="105"/>
  <c r="AS192" i="105"/>
  <c r="AR192" i="105"/>
  <c r="AQ192" i="105"/>
  <c r="AT191" i="105"/>
  <c r="AS191" i="105"/>
  <c r="AR191" i="105"/>
  <c r="AQ191" i="105"/>
  <c r="AT190" i="105"/>
  <c r="AS190" i="105"/>
  <c r="AR190" i="105"/>
  <c r="AQ190" i="105"/>
  <c r="AT189" i="105"/>
  <c r="AS189" i="105"/>
  <c r="AR189" i="105"/>
  <c r="AQ189" i="105"/>
  <c r="AT188" i="105"/>
  <c r="AS188" i="105"/>
  <c r="AR188" i="105"/>
  <c r="AQ188" i="105"/>
  <c r="AT187" i="105"/>
  <c r="AS187" i="105"/>
  <c r="AR187" i="105"/>
  <c r="AQ187" i="105"/>
  <c r="AT186" i="105"/>
  <c r="AS186" i="105"/>
  <c r="AR186" i="105"/>
  <c r="AQ186" i="105"/>
  <c r="AT185" i="105"/>
  <c r="AS185" i="105"/>
  <c r="AR185" i="105"/>
  <c r="AQ185" i="105"/>
  <c r="AT184" i="105"/>
  <c r="AS184" i="105"/>
  <c r="AR184" i="105"/>
  <c r="AQ184" i="105"/>
  <c r="AT183" i="105"/>
  <c r="AS183" i="105"/>
  <c r="AR183" i="105"/>
  <c r="AQ183" i="105"/>
  <c r="AT182" i="105"/>
  <c r="AS182" i="105"/>
  <c r="AR182" i="105"/>
  <c r="AQ182" i="105"/>
  <c r="AT181" i="105"/>
  <c r="AS181" i="105"/>
  <c r="AR181" i="105"/>
  <c r="AQ181" i="105"/>
  <c r="AT180" i="105"/>
  <c r="AS180" i="105"/>
  <c r="AR180" i="105"/>
  <c r="AQ180" i="105"/>
  <c r="AT179" i="105"/>
  <c r="AS179" i="105"/>
  <c r="AR179" i="105"/>
  <c r="AQ179" i="105"/>
  <c r="AT178" i="105"/>
  <c r="AS178" i="105"/>
  <c r="AR178" i="105"/>
  <c r="AQ178" i="105"/>
  <c r="AT177" i="105"/>
  <c r="AS177" i="105"/>
  <c r="AR177" i="105"/>
  <c r="AQ177" i="105"/>
  <c r="AT176" i="105"/>
  <c r="AS176" i="105"/>
  <c r="AR176" i="105"/>
  <c r="AQ176" i="105"/>
  <c r="AT175" i="105"/>
  <c r="AS175" i="105"/>
  <c r="AR175" i="105"/>
  <c r="AQ175" i="105"/>
  <c r="AT174" i="105"/>
  <c r="AS174" i="105"/>
  <c r="AR174" i="105"/>
  <c r="AQ174" i="105"/>
  <c r="AT173" i="105"/>
  <c r="AS173" i="105"/>
  <c r="AR173" i="105"/>
  <c r="AQ173" i="105"/>
  <c r="AT172" i="105"/>
  <c r="AS172" i="105"/>
  <c r="AR172" i="105"/>
  <c r="AQ172" i="105"/>
  <c r="AT171" i="105"/>
  <c r="AS171" i="105"/>
  <c r="AR171" i="105"/>
  <c r="AQ171" i="105"/>
  <c r="AT170" i="105"/>
  <c r="AS170" i="105"/>
  <c r="AR170" i="105"/>
  <c r="AQ170" i="105"/>
  <c r="AT169" i="105"/>
  <c r="AS169" i="105"/>
  <c r="AR169" i="105"/>
  <c r="AQ169" i="105"/>
  <c r="AT168" i="105"/>
  <c r="AS168" i="105"/>
  <c r="AR168" i="105"/>
  <c r="AQ168" i="105"/>
  <c r="AT167" i="105"/>
  <c r="AS167" i="105"/>
  <c r="AR167" i="105"/>
  <c r="AQ167" i="105"/>
  <c r="AT166" i="105"/>
  <c r="AS166" i="105"/>
  <c r="AR166" i="105"/>
  <c r="AQ166" i="105"/>
  <c r="AT165" i="105"/>
  <c r="AS165" i="105"/>
  <c r="AR165" i="105"/>
  <c r="AQ165" i="105"/>
  <c r="AT164" i="105"/>
  <c r="AS164" i="105"/>
  <c r="AR164" i="105"/>
  <c r="AQ164" i="105"/>
  <c r="AT163" i="105"/>
  <c r="AS163" i="105"/>
  <c r="AR163" i="105"/>
  <c r="AQ163" i="105"/>
  <c r="AT162" i="105"/>
  <c r="AS162" i="105"/>
  <c r="AR162" i="105"/>
  <c r="AQ162" i="105"/>
  <c r="AT161" i="105"/>
  <c r="AS161" i="105"/>
  <c r="AR161" i="105"/>
  <c r="AQ161" i="105"/>
  <c r="AT160" i="105"/>
  <c r="AS160" i="105"/>
  <c r="AR160" i="105"/>
  <c r="AQ160" i="105"/>
  <c r="AT159" i="105"/>
  <c r="AS159" i="105"/>
  <c r="AR159" i="105"/>
  <c r="AQ159" i="105"/>
  <c r="AT158" i="105"/>
  <c r="AS158" i="105"/>
  <c r="AR158" i="105"/>
  <c r="AQ158" i="105"/>
  <c r="AT157" i="105"/>
  <c r="AS157" i="105"/>
  <c r="AR157" i="105"/>
  <c r="AQ157" i="105"/>
  <c r="AT156" i="105"/>
  <c r="AS156" i="105"/>
  <c r="AR156" i="105"/>
  <c r="AQ156" i="105"/>
  <c r="AT155" i="105"/>
  <c r="AS155" i="105"/>
  <c r="AR155" i="105"/>
  <c r="AQ155" i="105"/>
  <c r="AT154" i="105"/>
  <c r="AS154" i="105"/>
  <c r="AR154" i="105"/>
  <c r="AQ154" i="105"/>
  <c r="AT153" i="105"/>
  <c r="AS153" i="105"/>
  <c r="AR153" i="105"/>
  <c r="AQ153" i="105"/>
  <c r="AT152" i="105"/>
  <c r="AS152" i="105"/>
  <c r="AR152" i="105"/>
  <c r="AQ152" i="105"/>
  <c r="AT151" i="105"/>
  <c r="AS151" i="105"/>
  <c r="AR151" i="105"/>
  <c r="AQ151" i="105"/>
  <c r="AT150" i="105"/>
  <c r="AS150" i="105"/>
  <c r="AR150" i="105"/>
  <c r="AQ150" i="105"/>
  <c r="AT149" i="105"/>
  <c r="AS149" i="105"/>
  <c r="AR149" i="105"/>
  <c r="AQ149" i="105"/>
  <c r="AT148" i="105"/>
  <c r="AS148" i="105"/>
  <c r="AR148" i="105"/>
  <c r="AQ148" i="105"/>
  <c r="AT147" i="105"/>
  <c r="AS147" i="105"/>
  <c r="AR147" i="105"/>
  <c r="AQ147" i="105"/>
  <c r="AT146" i="105"/>
  <c r="AS146" i="105"/>
  <c r="AR146" i="105"/>
  <c r="AQ146" i="105"/>
  <c r="AT145" i="105"/>
  <c r="AS145" i="105"/>
  <c r="AR145" i="105"/>
  <c r="AQ145" i="105"/>
  <c r="AT144" i="105"/>
  <c r="AS144" i="105"/>
  <c r="AR144" i="105"/>
  <c r="AQ144" i="105"/>
  <c r="AT143" i="105"/>
  <c r="AS143" i="105"/>
  <c r="AR143" i="105"/>
  <c r="AQ143" i="105"/>
  <c r="AT142" i="105"/>
  <c r="AS142" i="105"/>
  <c r="AR142" i="105"/>
  <c r="AQ142" i="105"/>
  <c r="AT141" i="105"/>
  <c r="AS141" i="105"/>
  <c r="AR141" i="105"/>
  <c r="AQ141" i="105"/>
  <c r="AT140" i="105"/>
  <c r="AS140" i="105"/>
  <c r="AR140" i="105"/>
  <c r="AQ140" i="105"/>
  <c r="AT139" i="105"/>
  <c r="AS139" i="105"/>
  <c r="AR139" i="105"/>
  <c r="AQ139" i="105"/>
  <c r="AT138" i="105"/>
  <c r="AS138" i="105"/>
  <c r="AR138" i="105"/>
  <c r="AQ138" i="105"/>
  <c r="AT137" i="105"/>
  <c r="AS137" i="105"/>
  <c r="AR137" i="105"/>
  <c r="AQ137" i="105"/>
  <c r="AT136" i="105"/>
  <c r="AS136" i="105"/>
  <c r="AR136" i="105"/>
  <c r="AQ136" i="105"/>
  <c r="AT135" i="105"/>
  <c r="AS135" i="105"/>
  <c r="AR135" i="105"/>
  <c r="AQ135" i="105"/>
  <c r="AT134" i="105"/>
  <c r="AS134" i="105"/>
  <c r="AR134" i="105"/>
  <c r="AQ134" i="105"/>
  <c r="AT133" i="105"/>
  <c r="AS133" i="105"/>
  <c r="AR133" i="105"/>
  <c r="AQ133" i="105"/>
  <c r="AT132" i="105"/>
  <c r="AS132" i="105"/>
  <c r="AR132" i="105"/>
  <c r="AQ132" i="105"/>
  <c r="AT131" i="105"/>
  <c r="AS131" i="105"/>
  <c r="AR131" i="105"/>
  <c r="AQ131" i="105"/>
  <c r="AT130" i="105"/>
  <c r="AS130" i="105"/>
  <c r="AR130" i="105"/>
  <c r="AQ130" i="105"/>
  <c r="AT129" i="105"/>
  <c r="AS129" i="105"/>
  <c r="AR129" i="105"/>
  <c r="AQ129" i="105"/>
  <c r="AT128" i="105"/>
  <c r="AS128" i="105"/>
  <c r="AR128" i="105"/>
  <c r="AQ128" i="105"/>
  <c r="AT127" i="105"/>
  <c r="AS127" i="105"/>
  <c r="AR127" i="105"/>
  <c r="AQ127" i="105"/>
  <c r="AT126" i="105"/>
  <c r="AS126" i="105"/>
  <c r="AR126" i="105"/>
  <c r="AQ126" i="105"/>
  <c r="AT125" i="105"/>
  <c r="AS125" i="105"/>
  <c r="AR125" i="105"/>
  <c r="AQ125" i="105"/>
  <c r="AT124" i="105"/>
  <c r="AS124" i="105"/>
  <c r="AR124" i="105"/>
  <c r="AQ124" i="105"/>
  <c r="AT123" i="105"/>
  <c r="AS123" i="105"/>
  <c r="AR123" i="105"/>
  <c r="AQ123" i="105"/>
  <c r="AT122" i="105"/>
  <c r="AS122" i="105"/>
  <c r="AR122" i="105"/>
  <c r="AQ122" i="105"/>
  <c r="AT121" i="105"/>
  <c r="AS121" i="105"/>
  <c r="AR121" i="105"/>
  <c r="AQ121" i="105"/>
  <c r="AT120" i="105"/>
  <c r="AS120" i="105"/>
  <c r="AR120" i="105"/>
  <c r="AQ120" i="105"/>
  <c r="AT119" i="105"/>
  <c r="AS119" i="105"/>
  <c r="AR119" i="105"/>
  <c r="AQ119" i="105"/>
  <c r="AT118" i="105"/>
  <c r="AS118" i="105"/>
  <c r="AR118" i="105"/>
  <c r="AQ118" i="105"/>
  <c r="AT117" i="105"/>
  <c r="AS117" i="105"/>
  <c r="AR117" i="105"/>
  <c r="AQ117" i="105"/>
  <c r="AT116" i="105"/>
  <c r="AS116" i="105"/>
  <c r="AR116" i="105"/>
  <c r="AQ116" i="105"/>
  <c r="AT115" i="105"/>
  <c r="AS115" i="105"/>
  <c r="AR115" i="105"/>
  <c r="AQ115" i="105"/>
  <c r="AT114" i="105"/>
  <c r="AS114" i="105"/>
  <c r="AR114" i="105"/>
  <c r="AQ114" i="105"/>
  <c r="AT113" i="105"/>
  <c r="AS113" i="105"/>
  <c r="AR113" i="105"/>
  <c r="AQ113" i="105"/>
  <c r="AT112" i="105"/>
  <c r="AS112" i="105"/>
  <c r="AR112" i="105"/>
  <c r="AQ112" i="105"/>
  <c r="AT111" i="105"/>
  <c r="AS111" i="105"/>
  <c r="AR111" i="105"/>
  <c r="AQ111" i="105"/>
  <c r="AT110" i="105"/>
  <c r="AS110" i="105"/>
  <c r="AR110" i="105"/>
  <c r="AQ110" i="105"/>
  <c r="AT109" i="105"/>
  <c r="AS109" i="105"/>
  <c r="AR109" i="105"/>
  <c r="AQ109" i="105"/>
  <c r="AT108" i="105"/>
  <c r="AS108" i="105"/>
  <c r="AR108" i="105"/>
  <c r="AQ108" i="105"/>
  <c r="AT107" i="105"/>
  <c r="AS107" i="105"/>
  <c r="AR107" i="105"/>
  <c r="AQ107" i="105"/>
  <c r="AT106" i="105"/>
  <c r="AS106" i="105"/>
  <c r="AR106" i="105"/>
  <c r="AQ106" i="105"/>
  <c r="AT105" i="105"/>
  <c r="AS105" i="105"/>
  <c r="AR105" i="105"/>
  <c r="AQ105" i="105"/>
  <c r="AT104" i="105"/>
  <c r="AS104" i="105"/>
  <c r="AR104" i="105"/>
  <c r="AQ104" i="105"/>
  <c r="AT103" i="105"/>
  <c r="AS103" i="105"/>
  <c r="AR103" i="105"/>
  <c r="AQ103" i="105"/>
  <c r="AT102" i="105"/>
  <c r="AS102" i="105"/>
  <c r="AR102" i="105"/>
  <c r="AQ102" i="105"/>
  <c r="AT101" i="105"/>
  <c r="AS101" i="105"/>
  <c r="AR101" i="105"/>
  <c r="AQ101" i="105"/>
  <c r="AT100" i="105"/>
  <c r="AS100" i="105"/>
  <c r="AR100" i="105"/>
  <c r="AQ100" i="105"/>
  <c r="AT99" i="105"/>
  <c r="AS99" i="105"/>
  <c r="AR99" i="105"/>
  <c r="AQ99" i="105"/>
  <c r="AT98" i="105"/>
  <c r="AS98" i="105"/>
  <c r="AR98" i="105"/>
  <c r="AQ98" i="105"/>
  <c r="AT97" i="105"/>
  <c r="AS97" i="105"/>
  <c r="AR97" i="105"/>
  <c r="AQ97" i="105"/>
  <c r="AT96" i="105"/>
  <c r="AS96" i="105"/>
  <c r="AR96" i="105"/>
  <c r="AQ96" i="105"/>
  <c r="AT95" i="105"/>
  <c r="AS95" i="105"/>
  <c r="AR95" i="105"/>
  <c r="AQ95" i="105"/>
  <c r="AT94" i="105"/>
  <c r="AS94" i="105"/>
  <c r="AR94" i="105"/>
  <c r="AQ94" i="105"/>
  <c r="AT93" i="105"/>
  <c r="AS93" i="105"/>
  <c r="AR93" i="105"/>
  <c r="AQ93" i="105"/>
  <c r="AT92" i="105"/>
  <c r="AS92" i="105"/>
  <c r="AR92" i="105"/>
  <c r="AQ92" i="105"/>
  <c r="AT91" i="105"/>
  <c r="AS91" i="105"/>
  <c r="AR91" i="105"/>
  <c r="AQ91" i="105"/>
  <c r="AT90" i="105"/>
  <c r="AS90" i="105"/>
  <c r="AR90" i="105"/>
  <c r="AQ90" i="105"/>
  <c r="AT89" i="105"/>
  <c r="AS89" i="105"/>
  <c r="AR89" i="105"/>
  <c r="AQ89" i="105"/>
  <c r="AT88" i="105"/>
  <c r="AS88" i="105"/>
  <c r="AR88" i="105"/>
  <c r="AQ88" i="105"/>
  <c r="AT87" i="105"/>
  <c r="AS87" i="105"/>
  <c r="AR87" i="105"/>
  <c r="AQ87" i="105"/>
  <c r="AT86" i="105"/>
  <c r="AS86" i="105"/>
  <c r="AR86" i="105"/>
  <c r="AQ86" i="105"/>
  <c r="AT85" i="105"/>
  <c r="AS85" i="105"/>
  <c r="AR85" i="105"/>
  <c r="AQ85" i="105"/>
  <c r="AT84" i="105"/>
  <c r="AS84" i="105"/>
  <c r="AR84" i="105"/>
  <c r="AQ84" i="105"/>
  <c r="AT83" i="105"/>
  <c r="AS83" i="105"/>
  <c r="AR83" i="105"/>
  <c r="AQ83" i="105"/>
  <c r="AT82" i="105"/>
  <c r="AS82" i="105"/>
  <c r="AR82" i="105"/>
  <c r="AQ82" i="105"/>
  <c r="AT81" i="105"/>
  <c r="AS81" i="105"/>
  <c r="AR81" i="105"/>
  <c r="AQ81" i="105"/>
  <c r="AT80" i="105"/>
  <c r="AS80" i="105"/>
  <c r="AR80" i="105"/>
  <c r="AQ80" i="105"/>
  <c r="AT79" i="105"/>
  <c r="AS79" i="105"/>
  <c r="AR79" i="105"/>
  <c r="AQ79" i="105"/>
  <c r="AT78" i="105"/>
  <c r="AS78" i="105"/>
  <c r="AR78" i="105"/>
  <c r="AQ78" i="105"/>
  <c r="AT77" i="105"/>
  <c r="AS77" i="105"/>
  <c r="AR77" i="105"/>
  <c r="AQ77" i="105"/>
  <c r="AT76" i="105"/>
  <c r="AS76" i="105"/>
  <c r="AR76" i="105"/>
  <c r="AQ76" i="105"/>
  <c r="AT75" i="105"/>
  <c r="AS75" i="105"/>
  <c r="AR75" i="105"/>
  <c r="AQ75" i="105"/>
  <c r="AT74" i="105"/>
  <c r="AS74" i="105"/>
  <c r="AR74" i="105"/>
  <c r="AQ74" i="105"/>
  <c r="AT73" i="105"/>
  <c r="AS73" i="105"/>
  <c r="AR73" i="105"/>
  <c r="AQ73" i="105"/>
  <c r="AT72" i="105"/>
  <c r="AS72" i="105"/>
  <c r="AR72" i="105"/>
  <c r="AQ72" i="105"/>
  <c r="AT71" i="105"/>
  <c r="AS71" i="105"/>
  <c r="AR71" i="105"/>
  <c r="AQ71" i="105"/>
  <c r="AT70" i="105"/>
  <c r="AS70" i="105"/>
  <c r="AR70" i="105"/>
  <c r="AQ70" i="105"/>
  <c r="AT69" i="105"/>
  <c r="AS69" i="105"/>
  <c r="AR69" i="105"/>
  <c r="AQ69" i="105"/>
  <c r="AT68" i="105"/>
  <c r="AS68" i="105"/>
  <c r="AR68" i="105"/>
  <c r="AQ68" i="105"/>
  <c r="AT67" i="105"/>
  <c r="AS67" i="105"/>
  <c r="AR67" i="105"/>
  <c r="AQ67" i="105"/>
  <c r="AT66" i="105"/>
  <c r="AS66" i="105"/>
  <c r="AR66" i="105"/>
  <c r="AQ66" i="105"/>
  <c r="AT65" i="105"/>
  <c r="AS65" i="105"/>
  <c r="AR65" i="105"/>
  <c r="AQ65" i="105"/>
  <c r="AT64" i="105"/>
  <c r="AS64" i="105"/>
  <c r="AR64" i="105"/>
  <c r="AQ64" i="105"/>
  <c r="AT63" i="105"/>
  <c r="AS63" i="105"/>
  <c r="AR63" i="105"/>
  <c r="AQ63" i="105"/>
  <c r="AT62" i="105"/>
  <c r="AS62" i="105"/>
  <c r="AR62" i="105"/>
  <c r="AQ62" i="105"/>
  <c r="AT61" i="105"/>
  <c r="AS61" i="105"/>
  <c r="AR61" i="105"/>
  <c r="AQ61" i="105"/>
  <c r="AT60" i="105"/>
  <c r="AS60" i="105"/>
  <c r="AR60" i="105"/>
  <c r="AQ60" i="105"/>
  <c r="AT59" i="105"/>
  <c r="AS59" i="105"/>
  <c r="AR59" i="105"/>
  <c r="AQ59" i="105"/>
  <c r="AT58" i="105"/>
  <c r="AS58" i="105"/>
  <c r="AR58" i="105"/>
  <c r="AQ58" i="105"/>
  <c r="AT57" i="105"/>
  <c r="AS57" i="105"/>
  <c r="AR57" i="105"/>
  <c r="AQ57" i="105"/>
  <c r="AT56" i="105"/>
  <c r="AS56" i="105"/>
  <c r="AR56" i="105"/>
  <c r="AQ56" i="105"/>
  <c r="AT55" i="105"/>
  <c r="AS55" i="105"/>
  <c r="AR55" i="105"/>
  <c r="AQ55" i="105"/>
  <c r="AT54" i="105"/>
  <c r="AS54" i="105"/>
  <c r="AR54" i="105"/>
  <c r="AQ54" i="105"/>
  <c r="AT53" i="105"/>
  <c r="AS53" i="105"/>
  <c r="AR53" i="105"/>
  <c r="AQ53" i="105"/>
  <c r="AT52" i="105"/>
  <c r="AS52" i="105"/>
  <c r="AR52" i="105"/>
  <c r="AQ52" i="105"/>
  <c r="AT51" i="105"/>
  <c r="AS51" i="105"/>
  <c r="AR51" i="105"/>
  <c r="AQ51" i="105"/>
  <c r="AT50" i="105"/>
  <c r="AS50" i="105"/>
  <c r="AR50" i="105"/>
  <c r="AQ50" i="105"/>
  <c r="AT49" i="105"/>
  <c r="AS49" i="105"/>
  <c r="AR49" i="105"/>
  <c r="AQ49" i="105"/>
  <c r="AT48" i="105"/>
  <c r="AS48" i="105"/>
  <c r="AR48" i="105"/>
  <c r="AQ48" i="105"/>
  <c r="AT47" i="105"/>
  <c r="AS47" i="105"/>
  <c r="AR47" i="105"/>
  <c r="AQ47" i="105"/>
  <c r="AT46" i="105"/>
  <c r="AS46" i="105"/>
  <c r="AR46" i="105"/>
  <c r="AQ46" i="105"/>
  <c r="AT45" i="105"/>
  <c r="AS45" i="105"/>
  <c r="AR45" i="105"/>
  <c r="AQ45" i="105"/>
  <c r="AT44" i="105"/>
  <c r="AS44" i="105"/>
  <c r="AR44" i="105"/>
  <c r="AQ44" i="105"/>
  <c r="AT43" i="105"/>
  <c r="AS43" i="105"/>
  <c r="AR43" i="105"/>
  <c r="AQ43" i="105"/>
  <c r="AT42" i="105"/>
  <c r="AS42" i="105"/>
  <c r="AR42" i="105"/>
  <c r="AQ42" i="105"/>
  <c r="AT41" i="105"/>
  <c r="AS41" i="105"/>
  <c r="AR41" i="105"/>
  <c r="AQ41" i="105"/>
  <c r="AT40" i="105"/>
  <c r="AS40" i="105"/>
  <c r="AR40" i="105"/>
  <c r="AQ40" i="105"/>
  <c r="AT39" i="105"/>
  <c r="AS39" i="105"/>
  <c r="AR39" i="105"/>
  <c r="AQ39" i="105"/>
  <c r="AT38" i="105"/>
  <c r="AS38" i="105"/>
  <c r="AR38" i="105"/>
  <c r="AQ38" i="105"/>
  <c r="AT37" i="105"/>
  <c r="AS37" i="105"/>
  <c r="AR37" i="105"/>
  <c r="AQ37" i="105"/>
  <c r="AT36" i="105"/>
  <c r="AS36" i="105"/>
  <c r="AR36" i="105"/>
  <c r="AQ36" i="105"/>
  <c r="AT35" i="105"/>
  <c r="AS35" i="105"/>
  <c r="AR35" i="105"/>
  <c r="AQ35" i="105"/>
  <c r="AT34" i="105"/>
  <c r="AS34" i="105"/>
  <c r="AR34" i="105"/>
  <c r="AQ34" i="105"/>
  <c r="AT33" i="105"/>
  <c r="AS33" i="105"/>
  <c r="AR33" i="105"/>
  <c r="AQ33" i="105"/>
  <c r="AT32" i="105"/>
  <c r="AS32" i="105"/>
  <c r="AR32" i="105"/>
  <c r="AQ32" i="105"/>
  <c r="AT31" i="105"/>
  <c r="AS31" i="105"/>
  <c r="AR31" i="105"/>
  <c r="AQ31" i="105"/>
  <c r="AT30" i="105"/>
  <c r="AS30" i="105"/>
  <c r="AR30" i="105"/>
  <c r="AQ30" i="105"/>
  <c r="AT29" i="105"/>
  <c r="AS29" i="105"/>
  <c r="AR29" i="105"/>
  <c r="AQ29" i="105"/>
  <c r="AT28" i="105"/>
  <c r="AS28" i="105"/>
  <c r="AR28" i="105"/>
  <c r="AQ28" i="105"/>
  <c r="AT27" i="105"/>
  <c r="AS27" i="105"/>
  <c r="AR27" i="105"/>
  <c r="AQ27" i="105"/>
  <c r="AT26" i="105"/>
  <c r="AS26" i="105"/>
  <c r="AR26" i="105"/>
  <c r="AQ26" i="105"/>
  <c r="AT25" i="105"/>
  <c r="AS25" i="105"/>
  <c r="AR25" i="105"/>
  <c r="AQ25" i="105"/>
  <c r="AT24" i="105"/>
  <c r="AS24" i="105"/>
  <c r="AR24" i="105"/>
  <c r="AQ24" i="105"/>
  <c r="AT23" i="105"/>
  <c r="AS23" i="105"/>
  <c r="AR23" i="105"/>
  <c r="AQ23" i="105"/>
  <c r="AT22" i="105"/>
  <c r="AS22" i="105"/>
  <c r="AR22" i="105"/>
  <c r="AQ22" i="105"/>
  <c r="AT21" i="105"/>
  <c r="AS21" i="105"/>
  <c r="AR21" i="105"/>
  <c r="AQ21" i="105"/>
  <c r="AT20" i="105"/>
  <c r="AS20" i="105"/>
  <c r="AR20" i="105"/>
  <c r="AQ20" i="105"/>
  <c r="AT19" i="105"/>
  <c r="AS19" i="105"/>
  <c r="AR19" i="105"/>
  <c r="AQ19" i="105"/>
  <c r="AT18" i="105"/>
  <c r="AS18" i="105"/>
  <c r="AR18" i="105"/>
  <c r="AQ18" i="105"/>
  <c r="AT17" i="105"/>
  <c r="AS17" i="105"/>
  <c r="AR17" i="105"/>
  <c r="AQ17" i="105"/>
  <c r="AT16" i="105"/>
  <c r="AS16" i="105"/>
  <c r="AR16" i="105"/>
  <c r="AQ16" i="105"/>
  <c r="AT15" i="105"/>
  <c r="AS15" i="105"/>
  <c r="AR15" i="105"/>
  <c r="AQ15" i="105"/>
  <c r="AT14" i="105"/>
  <c r="AS14" i="105"/>
  <c r="AR14" i="105"/>
  <c r="AQ14" i="105"/>
  <c r="AT13" i="105"/>
  <c r="AS13" i="105"/>
  <c r="AR13" i="105"/>
  <c r="AQ13" i="105"/>
  <c r="AT12" i="105"/>
  <c r="AS12" i="105"/>
  <c r="AR12" i="105"/>
  <c r="AQ12" i="105"/>
  <c r="AT11" i="105"/>
  <c r="AS11" i="105"/>
  <c r="AR11" i="105"/>
  <c r="AQ11" i="105"/>
  <c r="AT10" i="105"/>
  <c r="AS10" i="105"/>
  <c r="AR10" i="105"/>
  <c r="AQ10" i="105"/>
  <c r="AT9" i="105"/>
  <c r="AS9" i="105"/>
  <c r="AR9" i="105"/>
  <c r="AQ9" i="105"/>
  <c r="AT8" i="105"/>
  <c r="AS8" i="105"/>
  <c r="AR8" i="105"/>
  <c r="AT217" i="106"/>
  <c r="AS217" i="106"/>
  <c r="AR217" i="106"/>
  <c r="AQ217" i="106"/>
  <c r="AT216" i="106"/>
  <c r="AS216" i="106"/>
  <c r="AR216" i="106"/>
  <c r="AQ216" i="106"/>
  <c r="AT215" i="106"/>
  <c r="AS215" i="106"/>
  <c r="AR215" i="106"/>
  <c r="AQ215" i="106"/>
  <c r="AT214" i="106"/>
  <c r="AS214" i="106"/>
  <c r="AR214" i="106"/>
  <c r="AQ214" i="106"/>
  <c r="AT213" i="106"/>
  <c r="AS213" i="106"/>
  <c r="AR213" i="106"/>
  <c r="AQ213" i="106"/>
  <c r="AT212" i="106"/>
  <c r="AS212" i="106"/>
  <c r="AR212" i="106"/>
  <c r="AQ212" i="106"/>
  <c r="AT211" i="106"/>
  <c r="AS211" i="106"/>
  <c r="AR211" i="106"/>
  <c r="AQ211" i="106"/>
  <c r="AT210" i="106"/>
  <c r="AS210" i="106"/>
  <c r="AR210" i="106"/>
  <c r="AQ210" i="106"/>
  <c r="AT209" i="106"/>
  <c r="AS209" i="106"/>
  <c r="AR209" i="106"/>
  <c r="AQ209" i="106"/>
  <c r="AT208" i="106"/>
  <c r="AS208" i="106"/>
  <c r="AR208" i="106"/>
  <c r="AQ208" i="106"/>
  <c r="AT207" i="106"/>
  <c r="AS207" i="106"/>
  <c r="AR207" i="106"/>
  <c r="AQ207" i="106"/>
  <c r="AT206" i="106"/>
  <c r="AS206" i="106"/>
  <c r="AR206" i="106"/>
  <c r="AQ206" i="106"/>
  <c r="AT205" i="106"/>
  <c r="AS205" i="106"/>
  <c r="AR205" i="106"/>
  <c r="AQ205" i="106"/>
  <c r="AT204" i="106"/>
  <c r="AS204" i="106"/>
  <c r="AR204" i="106"/>
  <c r="AQ204" i="106"/>
  <c r="AT203" i="106"/>
  <c r="AS203" i="106"/>
  <c r="AR203" i="106"/>
  <c r="AQ203" i="106"/>
  <c r="AT202" i="106"/>
  <c r="AS202" i="106"/>
  <c r="AR202" i="106"/>
  <c r="AQ202" i="106"/>
  <c r="AT201" i="106"/>
  <c r="AS201" i="106"/>
  <c r="AR201" i="106"/>
  <c r="AQ201" i="106"/>
  <c r="AT200" i="106"/>
  <c r="AS200" i="106"/>
  <c r="AR200" i="106"/>
  <c r="AQ200" i="106"/>
  <c r="AT199" i="106"/>
  <c r="AS199" i="106"/>
  <c r="AR199" i="106"/>
  <c r="AQ199" i="106"/>
  <c r="AT198" i="106"/>
  <c r="AS198" i="106"/>
  <c r="AR198" i="106"/>
  <c r="AQ198" i="106"/>
  <c r="AT197" i="106"/>
  <c r="AS197" i="106"/>
  <c r="AR197" i="106"/>
  <c r="AQ197" i="106"/>
  <c r="AT196" i="106"/>
  <c r="AS196" i="106"/>
  <c r="AR196" i="106"/>
  <c r="AQ196" i="106"/>
  <c r="AT195" i="106"/>
  <c r="AS195" i="106"/>
  <c r="AR195" i="106"/>
  <c r="AQ195" i="106"/>
  <c r="AT194" i="106"/>
  <c r="AS194" i="106"/>
  <c r="AR194" i="106"/>
  <c r="AQ194" i="106"/>
  <c r="AT193" i="106"/>
  <c r="AS193" i="106"/>
  <c r="AR193" i="106"/>
  <c r="AQ193" i="106"/>
  <c r="AT192" i="106"/>
  <c r="AS192" i="106"/>
  <c r="AR192" i="106"/>
  <c r="AQ192" i="106"/>
  <c r="AT191" i="106"/>
  <c r="AS191" i="106"/>
  <c r="AR191" i="106"/>
  <c r="AQ191" i="106"/>
  <c r="AT190" i="106"/>
  <c r="AS190" i="106"/>
  <c r="AR190" i="106"/>
  <c r="AQ190" i="106"/>
  <c r="AT189" i="106"/>
  <c r="AS189" i="106"/>
  <c r="AR189" i="106"/>
  <c r="AQ189" i="106"/>
  <c r="AT188" i="106"/>
  <c r="AS188" i="106"/>
  <c r="AR188" i="106"/>
  <c r="AQ188" i="106"/>
  <c r="AT187" i="106"/>
  <c r="AS187" i="106"/>
  <c r="AR187" i="106"/>
  <c r="AQ187" i="106"/>
  <c r="AT186" i="106"/>
  <c r="AS186" i="106"/>
  <c r="AR186" i="106"/>
  <c r="AQ186" i="106"/>
  <c r="AT185" i="106"/>
  <c r="AS185" i="106"/>
  <c r="AR185" i="106"/>
  <c r="AQ185" i="106"/>
  <c r="AT184" i="106"/>
  <c r="AS184" i="106"/>
  <c r="AR184" i="106"/>
  <c r="AQ184" i="106"/>
  <c r="AT183" i="106"/>
  <c r="AS183" i="106"/>
  <c r="AR183" i="106"/>
  <c r="AQ183" i="106"/>
  <c r="AT182" i="106"/>
  <c r="AS182" i="106"/>
  <c r="AR182" i="106"/>
  <c r="AQ182" i="106"/>
  <c r="AT181" i="106"/>
  <c r="AS181" i="106"/>
  <c r="AR181" i="106"/>
  <c r="AQ181" i="106"/>
  <c r="AT180" i="106"/>
  <c r="AS180" i="106"/>
  <c r="AR180" i="106"/>
  <c r="AQ180" i="106"/>
  <c r="AT179" i="106"/>
  <c r="AS179" i="106"/>
  <c r="AR179" i="106"/>
  <c r="AQ179" i="106"/>
  <c r="AT178" i="106"/>
  <c r="AS178" i="106"/>
  <c r="AR178" i="106"/>
  <c r="AQ178" i="106"/>
  <c r="AT177" i="106"/>
  <c r="AS177" i="106"/>
  <c r="AR177" i="106"/>
  <c r="AQ177" i="106"/>
  <c r="AT176" i="106"/>
  <c r="AS176" i="106"/>
  <c r="AR176" i="106"/>
  <c r="AQ176" i="106"/>
  <c r="AT175" i="106"/>
  <c r="AS175" i="106"/>
  <c r="AR175" i="106"/>
  <c r="AQ175" i="106"/>
  <c r="AT174" i="106"/>
  <c r="AS174" i="106"/>
  <c r="AR174" i="106"/>
  <c r="AQ174" i="106"/>
  <c r="AT173" i="106"/>
  <c r="AS173" i="106"/>
  <c r="AR173" i="106"/>
  <c r="AQ173" i="106"/>
  <c r="AT172" i="106"/>
  <c r="AS172" i="106"/>
  <c r="AR172" i="106"/>
  <c r="AQ172" i="106"/>
  <c r="AT171" i="106"/>
  <c r="AS171" i="106"/>
  <c r="AR171" i="106"/>
  <c r="AQ171" i="106"/>
  <c r="AT170" i="106"/>
  <c r="AS170" i="106"/>
  <c r="AR170" i="106"/>
  <c r="AQ170" i="106"/>
  <c r="AT169" i="106"/>
  <c r="AS169" i="106"/>
  <c r="AR169" i="106"/>
  <c r="AQ169" i="106"/>
  <c r="AT168" i="106"/>
  <c r="AS168" i="106"/>
  <c r="AR168" i="106"/>
  <c r="AQ168" i="106"/>
  <c r="AT167" i="106"/>
  <c r="AS167" i="106"/>
  <c r="AR167" i="106"/>
  <c r="AQ167" i="106"/>
  <c r="AT166" i="106"/>
  <c r="AS166" i="106"/>
  <c r="AR166" i="106"/>
  <c r="AQ166" i="106"/>
  <c r="AT165" i="106"/>
  <c r="AS165" i="106"/>
  <c r="AR165" i="106"/>
  <c r="AQ165" i="106"/>
  <c r="AT164" i="106"/>
  <c r="AS164" i="106"/>
  <c r="AR164" i="106"/>
  <c r="AQ164" i="106"/>
  <c r="AT163" i="106"/>
  <c r="AS163" i="106"/>
  <c r="AR163" i="106"/>
  <c r="AQ163" i="106"/>
  <c r="AT162" i="106"/>
  <c r="AS162" i="106"/>
  <c r="AR162" i="106"/>
  <c r="AQ162" i="106"/>
  <c r="AT161" i="106"/>
  <c r="AS161" i="106"/>
  <c r="AR161" i="106"/>
  <c r="AQ161" i="106"/>
  <c r="AT160" i="106"/>
  <c r="AS160" i="106"/>
  <c r="AR160" i="106"/>
  <c r="AQ160" i="106"/>
  <c r="AT159" i="106"/>
  <c r="AS159" i="106"/>
  <c r="AR159" i="106"/>
  <c r="AQ159" i="106"/>
  <c r="AT158" i="106"/>
  <c r="AS158" i="106"/>
  <c r="AR158" i="106"/>
  <c r="AQ158" i="106"/>
  <c r="AT157" i="106"/>
  <c r="AS157" i="106"/>
  <c r="AR157" i="106"/>
  <c r="AQ157" i="106"/>
  <c r="AT156" i="106"/>
  <c r="AS156" i="106"/>
  <c r="AR156" i="106"/>
  <c r="AQ156" i="106"/>
  <c r="AT155" i="106"/>
  <c r="AS155" i="106"/>
  <c r="AR155" i="106"/>
  <c r="AQ155" i="106"/>
  <c r="AT154" i="106"/>
  <c r="AS154" i="106"/>
  <c r="AR154" i="106"/>
  <c r="AQ154" i="106"/>
  <c r="AT153" i="106"/>
  <c r="AS153" i="106"/>
  <c r="AR153" i="106"/>
  <c r="AQ153" i="106"/>
  <c r="AT152" i="106"/>
  <c r="AS152" i="106"/>
  <c r="AR152" i="106"/>
  <c r="AQ152" i="106"/>
  <c r="AT151" i="106"/>
  <c r="AS151" i="106"/>
  <c r="AR151" i="106"/>
  <c r="AQ151" i="106"/>
  <c r="AT150" i="106"/>
  <c r="AS150" i="106"/>
  <c r="AR150" i="106"/>
  <c r="AQ150" i="106"/>
  <c r="AT149" i="106"/>
  <c r="AS149" i="106"/>
  <c r="AR149" i="106"/>
  <c r="AQ149" i="106"/>
  <c r="AT148" i="106"/>
  <c r="AS148" i="106"/>
  <c r="AR148" i="106"/>
  <c r="AQ148" i="106"/>
  <c r="AT147" i="106"/>
  <c r="AS147" i="106"/>
  <c r="AR147" i="106"/>
  <c r="AQ147" i="106"/>
  <c r="AT146" i="106"/>
  <c r="AS146" i="106"/>
  <c r="AR146" i="106"/>
  <c r="AQ146" i="106"/>
  <c r="AT145" i="106"/>
  <c r="AS145" i="106"/>
  <c r="AR145" i="106"/>
  <c r="AQ145" i="106"/>
  <c r="AT144" i="106"/>
  <c r="AS144" i="106"/>
  <c r="AR144" i="106"/>
  <c r="AQ144" i="106"/>
  <c r="AT143" i="106"/>
  <c r="AS143" i="106"/>
  <c r="AR143" i="106"/>
  <c r="AQ143" i="106"/>
  <c r="AT142" i="106"/>
  <c r="AS142" i="106"/>
  <c r="AR142" i="106"/>
  <c r="AQ142" i="106"/>
  <c r="AT141" i="106"/>
  <c r="AS141" i="106"/>
  <c r="AR141" i="106"/>
  <c r="AQ141" i="106"/>
  <c r="AT140" i="106"/>
  <c r="AS140" i="106"/>
  <c r="AR140" i="106"/>
  <c r="AQ140" i="106"/>
  <c r="AT139" i="106"/>
  <c r="AS139" i="106"/>
  <c r="AR139" i="106"/>
  <c r="AQ139" i="106"/>
  <c r="AT138" i="106"/>
  <c r="AS138" i="106"/>
  <c r="AR138" i="106"/>
  <c r="AQ138" i="106"/>
  <c r="AT137" i="106"/>
  <c r="AS137" i="106"/>
  <c r="AR137" i="106"/>
  <c r="AQ137" i="106"/>
  <c r="AT136" i="106"/>
  <c r="AS136" i="106"/>
  <c r="AR136" i="106"/>
  <c r="AQ136" i="106"/>
  <c r="AT135" i="106"/>
  <c r="AS135" i="106"/>
  <c r="AR135" i="106"/>
  <c r="AQ135" i="106"/>
  <c r="AT134" i="106"/>
  <c r="AS134" i="106"/>
  <c r="AR134" i="106"/>
  <c r="AQ134" i="106"/>
  <c r="AT133" i="106"/>
  <c r="AS133" i="106"/>
  <c r="AR133" i="106"/>
  <c r="AQ133" i="106"/>
  <c r="AT132" i="106"/>
  <c r="AS132" i="106"/>
  <c r="AR132" i="106"/>
  <c r="AQ132" i="106"/>
  <c r="AT131" i="106"/>
  <c r="AS131" i="106"/>
  <c r="AR131" i="106"/>
  <c r="AQ131" i="106"/>
  <c r="AT130" i="106"/>
  <c r="AS130" i="106"/>
  <c r="AR130" i="106"/>
  <c r="AQ130" i="106"/>
  <c r="AT129" i="106"/>
  <c r="AS129" i="106"/>
  <c r="AR129" i="106"/>
  <c r="AQ129" i="106"/>
  <c r="AT128" i="106"/>
  <c r="AS128" i="106"/>
  <c r="AR128" i="106"/>
  <c r="AQ128" i="106"/>
  <c r="AT127" i="106"/>
  <c r="AS127" i="106"/>
  <c r="AR127" i="106"/>
  <c r="AQ127" i="106"/>
  <c r="AT126" i="106"/>
  <c r="AS126" i="106"/>
  <c r="AR126" i="106"/>
  <c r="AQ126" i="106"/>
  <c r="AT125" i="106"/>
  <c r="AS125" i="106"/>
  <c r="AR125" i="106"/>
  <c r="AQ125" i="106"/>
  <c r="AT124" i="106"/>
  <c r="AS124" i="106"/>
  <c r="AR124" i="106"/>
  <c r="AQ124" i="106"/>
  <c r="AT123" i="106"/>
  <c r="AS123" i="106"/>
  <c r="AR123" i="106"/>
  <c r="AQ123" i="106"/>
  <c r="AT122" i="106"/>
  <c r="AS122" i="106"/>
  <c r="AR122" i="106"/>
  <c r="AQ122" i="106"/>
  <c r="AT121" i="106"/>
  <c r="AS121" i="106"/>
  <c r="AR121" i="106"/>
  <c r="AQ121" i="106"/>
  <c r="AT120" i="106"/>
  <c r="AS120" i="106"/>
  <c r="AR120" i="106"/>
  <c r="AQ120" i="106"/>
  <c r="AT119" i="106"/>
  <c r="AS119" i="106"/>
  <c r="AR119" i="106"/>
  <c r="AQ119" i="106"/>
  <c r="AT118" i="106"/>
  <c r="AS118" i="106"/>
  <c r="AR118" i="106"/>
  <c r="AQ118" i="106"/>
  <c r="AT117" i="106"/>
  <c r="AS117" i="106"/>
  <c r="AR117" i="106"/>
  <c r="AQ117" i="106"/>
  <c r="AT116" i="106"/>
  <c r="AS116" i="106"/>
  <c r="AR116" i="106"/>
  <c r="AQ116" i="106"/>
  <c r="AT115" i="106"/>
  <c r="AS115" i="106"/>
  <c r="AR115" i="106"/>
  <c r="AQ115" i="106"/>
  <c r="AT114" i="106"/>
  <c r="AS114" i="106"/>
  <c r="AR114" i="106"/>
  <c r="AQ114" i="106"/>
  <c r="AT113" i="106"/>
  <c r="AS113" i="106"/>
  <c r="AR113" i="106"/>
  <c r="AQ113" i="106"/>
  <c r="AT112" i="106"/>
  <c r="AS112" i="106"/>
  <c r="AR112" i="106"/>
  <c r="AQ112" i="106"/>
  <c r="AT111" i="106"/>
  <c r="AS111" i="106"/>
  <c r="AR111" i="106"/>
  <c r="AQ111" i="106"/>
  <c r="AT110" i="106"/>
  <c r="AS110" i="106"/>
  <c r="AR110" i="106"/>
  <c r="AQ110" i="106"/>
  <c r="AT109" i="106"/>
  <c r="AS109" i="106"/>
  <c r="AR109" i="106"/>
  <c r="AQ109" i="106"/>
  <c r="AT108" i="106"/>
  <c r="AS108" i="106"/>
  <c r="AR108" i="106"/>
  <c r="AQ108" i="106"/>
  <c r="AT107" i="106"/>
  <c r="AS107" i="106"/>
  <c r="AR107" i="106"/>
  <c r="AQ107" i="106"/>
  <c r="AT106" i="106"/>
  <c r="AS106" i="106"/>
  <c r="AR106" i="106"/>
  <c r="AQ106" i="106"/>
  <c r="AT105" i="106"/>
  <c r="AS105" i="106"/>
  <c r="AR105" i="106"/>
  <c r="AQ105" i="106"/>
  <c r="AT104" i="106"/>
  <c r="AS104" i="106"/>
  <c r="AR104" i="106"/>
  <c r="AQ104" i="106"/>
  <c r="AT103" i="106"/>
  <c r="AS103" i="106"/>
  <c r="AR103" i="106"/>
  <c r="AQ103" i="106"/>
  <c r="AT102" i="106"/>
  <c r="AS102" i="106"/>
  <c r="AR102" i="106"/>
  <c r="AQ102" i="106"/>
  <c r="AT101" i="106"/>
  <c r="AS101" i="106"/>
  <c r="AR101" i="106"/>
  <c r="AQ101" i="106"/>
  <c r="AT100" i="106"/>
  <c r="AS100" i="106"/>
  <c r="AR100" i="106"/>
  <c r="AQ100" i="106"/>
  <c r="AT99" i="106"/>
  <c r="AS99" i="106"/>
  <c r="AR99" i="106"/>
  <c r="AQ99" i="106"/>
  <c r="AT98" i="106"/>
  <c r="AS98" i="106"/>
  <c r="AR98" i="106"/>
  <c r="AQ98" i="106"/>
  <c r="AT97" i="106"/>
  <c r="AS97" i="106"/>
  <c r="AR97" i="106"/>
  <c r="AQ97" i="106"/>
  <c r="AT96" i="106"/>
  <c r="AS96" i="106"/>
  <c r="AR96" i="106"/>
  <c r="AQ96" i="106"/>
  <c r="AT95" i="106"/>
  <c r="AS95" i="106"/>
  <c r="AR95" i="106"/>
  <c r="AQ95" i="106"/>
  <c r="AT94" i="106"/>
  <c r="AS94" i="106"/>
  <c r="AR94" i="106"/>
  <c r="AQ94" i="106"/>
  <c r="AT93" i="106"/>
  <c r="AS93" i="106"/>
  <c r="AR93" i="106"/>
  <c r="AQ93" i="106"/>
  <c r="AT92" i="106"/>
  <c r="AS92" i="106"/>
  <c r="AR92" i="106"/>
  <c r="AQ92" i="106"/>
  <c r="AT91" i="106"/>
  <c r="AS91" i="106"/>
  <c r="AR91" i="106"/>
  <c r="AQ91" i="106"/>
  <c r="AT90" i="106"/>
  <c r="AS90" i="106"/>
  <c r="AR90" i="106"/>
  <c r="AQ90" i="106"/>
  <c r="AT89" i="106"/>
  <c r="AS89" i="106"/>
  <c r="AR89" i="106"/>
  <c r="AQ89" i="106"/>
  <c r="AT88" i="106"/>
  <c r="AS88" i="106"/>
  <c r="AR88" i="106"/>
  <c r="AQ88" i="106"/>
  <c r="AT87" i="106"/>
  <c r="AS87" i="106"/>
  <c r="AR87" i="106"/>
  <c r="AQ87" i="106"/>
  <c r="AT86" i="106"/>
  <c r="AS86" i="106"/>
  <c r="AR86" i="106"/>
  <c r="AQ86" i="106"/>
  <c r="AT85" i="106"/>
  <c r="AS85" i="106"/>
  <c r="AR85" i="106"/>
  <c r="AQ85" i="106"/>
  <c r="AT84" i="106"/>
  <c r="AS84" i="106"/>
  <c r="AR84" i="106"/>
  <c r="AQ84" i="106"/>
  <c r="AT83" i="106"/>
  <c r="AS83" i="106"/>
  <c r="AR83" i="106"/>
  <c r="AQ83" i="106"/>
  <c r="AT82" i="106"/>
  <c r="AS82" i="106"/>
  <c r="AR82" i="106"/>
  <c r="AQ82" i="106"/>
  <c r="AT81" i="106"/>
  <c r="AS81" i="106"/>
  <c r="AR81" i="106"/>
  <c r="AQ81" i="106"/>
  <c r="AT80" i="106"/>
  <c r="AS80" i="106"/>
  <c r="AR80" i="106"/>
  <c r="AQ80" i="106"/>
  <c r="AT79" i="106"/>
  <c r="AS79" i="106"/>
  <c r="AR79" i="106"/>
  <c r="AQ79" i="106"/>
  <c r="AT78" i="106"/>
  <c r="AS78" i="106"/>
  <c r="AR78" i="106"/>
  <c r="AQ78" i="106"/>
  <c r="AT77" i="106"/>
  <c r="AS77" i="106"/>
  <c r="AR77" i="106"/>
  <c r="AQ77" i="106"/>
  <c r="AT76" i="106"/>
  <c r="AS76" i="106"/>
  <c r="AR76" i="106"/>
  <c r="AQ76" i="106"/>
  <c r="AT75" i="106"/>
  <c r="AS75" i="106"/>
  <c r="AR75" i="106"/>
  <c r="AQ75" i="106"/>
  <c r="AT74" i="106"/>
  <c r="AS74" i="106"/>
  <c r="AR74" i="106"/>
  <c r="AQ74" i="106"/>
  <c r="AT73" i="106"/>
  <c r="AS73" i="106"/>
  <c r="AR73" i="106"/>
  <c r="AQ73" i="106"/>
  <c r="AT72" i="106"/>
  <c r="AS72" i="106"/>
  <c r="AR72" i="106"/>
  <c r="AQ72" i="106"/>
  <c r="AT71" i="106"/>
  <c r="AS71" i="106"/>
  <c r="AR71" i="106"/>
  <c r="AQ71" i="106"/>
  <c r="AT70" i="106"/>
  <c r="AS70" i="106"/>
  <c r="AR70" i="106"/>
  <c r="AQ70" i="106"/>
  <c r="AT69" i="106"/>
  <c r="AS69" i="106"/>
  <c r="AR69" i="106"/>
  <c r="AQ69" i="106"/>
  <c r="AT68" i="106"/>
  <c r="AS68" i="106"/>
  <c r="AR68" i="106"/>
  <c r="AQ68" i="106"/>
  <c r="AT67" i="106"/>
  <c r="AS67" i="106"/>
  <c r="AR67" i="106"/>
  <c r="AQ67" i="106"/>
  <c r="AT66" i="106"/>
  <c r="AS66" i="106"/>
  <c r="AR66" i="106"/>
  <c r="AQ66" i="106"/>
  <c r="AT65" i="106"/>
  <c r="AS65" i="106"/>
  <c r="AR65" i="106"/>
  <c r="AQ65" i="106"/>
  <c r="AT64" i="106"/>
  <c r="AS64" i="106"/>
  <c r="AR64" i="106"/>
  <c r="AQ64" i="106"/>
  <c r="AT63" i="106"/>
  <c r="AS63" i="106"/>
  <c r="AR63" i="106"/>
  <c r="AQ63" i="106"/>
  <c r="AT62" i="106"/>
  <c r="AS62" i="106"/>
  <c r="AR62" i="106"/>
  <c r="AQ62" i="106"/>
  <c r="AT61" i="106"/>
  <c r="AS61" i="106"/>
  <c r="AR61" i="106"/>
  <c r="AQ61" i="106"/>
  <c r="AT60" i="106"/>
  <c r="AS60" i="106"/>
  <c r="AR60" i="106"/>
  <c r="AQ60" i="106"/>
  <c r="AT59" i="106"/>
  <c r="AS59" i="106"/>
  <c r="AR59" i="106"/>
  <c r="AQ59" i="106"/>
  <c r="AT58" i="106"/>
  <c r="AS58" i="106"/>
  <c r="AR58" i="106"/>
  <c r="AQ58" i="106"/>
  <c r="AT57" i="106"/>
  <c r="AS57" i="106"/>
  <c r="AR57" i="106"/>
  <c r="AQ57" i="106"/>
  <c r="AT56" i="106"/>
  <c r="AS56" i="106"/>
  <c r="AR56" i="106"/>
  <c r="AQ56" i="106"/>
  <c r="AT55" i="106"/>
  <c r="AS55" i="106"/>
  <c r="AR55" i="106"/>
  <c r="AQ55" i="106"/>
  <c r="AT54" i="106"/>
  <c r="AS54" i="106"/>
  <c r="AR54" i="106"/>
  <c r="AQ54" i="106"/>
  <c r="AT53" i="106"/>
  <c r="AS53" i="106"/>
  <c r="AR53" i="106"/>
  <c r="AQ53" i="106"/>
  <c r="AT52" i="106"/>
  <c r="AS52" i="106"/>
  <c r="AR52" i="106"/>
  <c r="AQ52" i="106"/>
  <c r="AT51" i="106"/>
  <c r="AS51" i="106"/>
  <c r="AR51" i="106"/>
  <c r="AQ51" i="106"/>
  <c r="AT50" i="106"/>
  <c r="AS50" i="106"/>
  <c r="AR50" i="106"/>
  <c r="AQ50" i="106"/>
  <c r="AT49" i="106"/>
  <c r="AS49" i="106"/>
  <c r="AR49" i="106"/>
  <c r="AQ49" i="106"/>
  <c r="AT48" i="106"/>
  <c r="AS48" i="106"/>
  <c r="AR48" i="106"/>
  <c r="AQ48" i="106"/>
  <c r="AT47" i="106"/>
  <c r="AS47" i="106"/>
  <c r="AR47" i="106"/>
  <c r="AQ47" i="106"/>
  <c r="AT46" i="106"/>
  <c r="AS46" i="106"/>
  <c r="AR46" i="106"/>
  <c r="AQ46" i="106"/>
  <c r="AT45" i="106"/>
  <c r="AS45" i="106"/>
  <c r="AR45" i="106"/>
  <c r="AQ45" i="106"/>
  <c r="AT44" i="106"/>
  <c r="AS44" i="106"/>
  <c r="AR44" i="106"/>
  <c r="AQ44" i="106"/>
  <c r="AT43" i="106"/>
  <c r="AS43" i="106"/>
  <c r="AR43" i="106"/>
  <c r="AQ43" i="106"/>
  <c r="AT42" i="106"/>
  <c r="AS42" i="106"/>
  <c r="AR42" i="106"/>
  <c r="AQ42" i="106"/>
  <c r="AT41" i="106"/>
  <c r="AS41" i="106"/>
  <c r="AR41" i="106"/>
  <c r="AQ41" i="106"/>
  <c r="AT40" i="106"/>
  <c r="AS40" i="106"/>
  <c r="AR40" i="106"/>
  <c r="AQ40" i="106"/>
  <c r="AT39" i="106"/>
  <c r="AS39" i="106"/>
  <c r="AR39" i="106"/>
  <c r="AQ39" i="106"/>
  <c r="AT38" i="106"/>
  <c r="AS38" i="106"/>
  <c r="AR38" i="106"/>
  <c r="AQ38" i="106"/>
  <c r="AT37" i="106"/>
  <c r="AS37" i="106"/>
  <c r="AR37" i="106"/>
  <c r="AQ37" i="106"/>
  <c r="AT36" i="106"/>
  <c r="AS36" i="106"/>
  <c r="AR36" i="106"/>
  <c r="AQ36" i="106"/>
  <c r="AT35" i="106"/>
  <c r="AS35" i="106"/>
  <c r="AR35" i="106"/>
  <c r="AQ35" i="106"/>
  <c r="AT34" i="106"/>
  <c r="AS34" i="106"/>
  <c r="AR34" i="106"/>
  <c r="AQ34" i="106"/>
  <c r="AT33" i="106"/>
  <c r="AS33" i="106"/>
  <c r="AR33" i="106"/>
  <c r="AQ33" i="106"/>
  <c r="AT32" i="106"/>
  <c r="AS32" i="106"/>
  <c r="AR32" i="106"/>
  <c r="AQ32" i="106"/>
  <c r="AT31" i="106"/>
  <c r="AS31" i="106"/>
  <c r="AR31" i="106"/>
  <c r="AQ31" i="106"/>
  <c r="AT30" i="106"/>
  <c r="AS30" i="106"/>
  <c r="AR30" i="106"/>
  <c r="AQ30" i="106"/>
  <c r="AT29" i="106"/>
  <c r="AS29" i="106"/>
  <c r="AR29" i="106"/>
  <c r="AQ29" i="106"/>
  <c r="AT28" i="106"/>
  <c r="AS28" i="106"/>
  <c r="AR28" i="106"/>
  <c r="AQ28" i="106"/>
  <c r="AT27" i="106"/>
  <c r="AS27" i="106"/>
  <c r="AR27" i="106"/>
  <c r="AQ27" i="106"/>
  <c r="AT26" i="106"/>
  <c r="AS26" i="106"/>
  <c r="AR26" i="106"/>
  <c r="AQ26" i="106"/>
  <c r="AT25" i="106"/>
  <c r="AS25" i="106"/>
  <c r="AR25" i="106"/>
  <c r="AQ25" i="106"/>
  <c r="AT24" i="106"/>
  <c r="AS24" i="106"/>
  <c r="AR24" i="106"/>
  <c r="AQ24" i="106"/>
  <c r="AT23" i="106"/>
  <c r="AS23" i="106"/>
  <c r="AR23" i="106"/>
  <c r="AQ23" i="106"/>
  <c r="AT22" i="106"/>
  <c r="AS22" i="106"/>
  <c r="AR22" i="106"/>
  <c r="AQ22" i="106"/>
  <c r="AT21" i="106"/>
  <c r="AS21" i="106"/>
  <c r="AR21" i="106"/>
  <c r="AQ21" i="106"/>
  <c r="AT20" i="106"/>
  <c r="AS20" i="106"/>
  <c r="AR20" i="106"/>
  <c r="AQ20" i="106"/>
  <c r="AT19" i="106"/>
  <c r="AS19" i="106"/>
  <c r="AR19" i="106"/>
  <c r="AQ19" i="106"/>
  <c r="AT18" i="106"/>
  <c r="AS18" i="106"/>
  <c r="AR18" i="106"/>
  <c r="AQ18" i="106"/>
  <c r="AT17" i="106"/>
  <c r="AS17" i="106"/>
  <c r="AR17" i="106"/>
  <c r="AQ17" i="106"/>
  <c r="AT16" i="106"/>
  <c r="AS16" i="106"/>
  <c r="AR16" i="106"/>
  <c r="AQ16" i="106"/>
  <c r="AT15" i="106"/>
  <c r="AS15" i="106"/>
  <c r="AR15" i="106"/>
  <c r="AQ15" i="106"/>
  <c r="AT14" i="106"/>
  <c r="AS14" i="106"/>
  <c r="AR14" i="106"/>
  <c r="AQ14" i="106"/>
  <c r="AT13" i="106"/>
  <c r="AS13" i="106"/>
  <c r="AR13" i="106"/>
  <c r="AQ13" i="106"/>
  <c r="AT12" i="106"/>
  <c r="AS12" i="106"/>
  <c r="AR12" i="106"/>
  <c r="AQ12" i="106"/>
  <c r="AT11" i="106"/>
  <c r="AS11" i="106"/>
  <c r="AR11" i="106"/>
  <c r="AQ11" i="106"/>
  <c r="AT10" i="106"/>
  <c r="AS10" i="106"/>
  <c r="AR10" i="106"/>
  <c r="AQ10" i="106"/>
  <c r="AT9" i="106"/>
  <c r="AS9" i="106"/>
  <c r="AR9" i="106"/>
  <c r="AQ9" i="106"/>
  <c r="AT8" i="106"/>
  <c r="AS8" i="106"/>
  <c r="AR8" i="106"/>
  <c r="AQ8" i="132"/>
  <c r="AQ8" i="131"/>
  <c r="AQ8" i="142"/>
  <c r="AQ8" i="121"/>
  <c r="AQ8" i="126"/>
  <c r="AQ8" i="143"/>
  <c r="AQ8" i="116"/>
  <c r="AQ8" i="144"/>
  <c r="AQ8" i="128"/>
  <c r="AQ8" i="125"/>
  <c r="AQ8" i="120"/>
  <c r="AQ8" i="129"/>
  <c r="AQ8" i="133"/>
  <c r="AQ8" i="118"/>
  <c r="AQ8" i="117"/>
  <c r="AQ8" i="123"/>
  <c r="AQ8" i="130"/>
  <c r="AQ8" i="124"/>
  <c r="AQ8" i="141"/>
  <c r="AQ8" i="115"/>
  <c r="AQ8" i="107"/>
  <c r="AQ8" i="122"/>
  <c r="AQ8" i="113"/>
  <c r="AQ8" i="137"/>
  <c r="AQ8" i="140"/>
  <c r="AQ8" i="136"/>
  <c r="AQ8" i="135"/>
  <c r="AQ8" i="134"/>
  <c r="AQ8" i="105"/>
  <c r="AQ8" i="106"/>
  <c r="W217" i="132"/>
  <c r="W216" i="132"/>
  <c r="W215" i="132"/>
  <c r="W214" i="132"/>
  <c r="W213" i="132"/>
  <c r="W212" i="132"/>
  <c r="W211" i="132"/>
  <c r="W210" i="132"/>
  <c r="W209" i="132"/>
  <c r="W208" i="132"/>
  <c r="W207" i="132"/>
  <c r="W206" i="132"/>
  <c r="W205" i="132"/>
  <c r="W204" i="132"/>
  <c r="W203" i="132"/>
  <c r="W202" i="132"/>
  <c r="W201" i="132"/>
  <c r="W200" i="132"/>
  <c r="W199" i="132"/>
  <c r="W198" i="132"/>
  <c r="W197" i="132"/>
  <c r="W196" i="132"/>
  <c r="W195" i="132"/>
  <c r="W194" i="132"/>
  <c r="W193" i="132"/>
  <c r="W192" i="132"/>
  <c r="W191" i="132"/>
  <c r="W190" i="132"/>
  <c r="W189" i="132"/>
  <c r="W188" i="132"/>
  <c r="W187" i="132"/>
  <c r="W186" i="132"/>
  <c r="W185" i="132"/>
  <c r="W184" i="132"/>
  <c r="W183" i="132"/>
  <c r="W182" i="132"/>
  <c r="W181" i="132"/>
  <c r="W180" i="132"/>
  <c r="W179" i="132"/>
  <c r="W178" i="132"/>
  <c r="W177" i="132"/>
  <c r="W176" i="132"/>
  <c r="W175" i="132"/>
  <c r="W174" i="132"/>
  <c r="W173" i="132"/>
  <c r="W172" i="132"/>
  <c r="W171" i="132"/>
  <c r="W170" i="132"/>
  <c r="W169" i="132"/>
  <c r="W168" i="132"/>
  <c r="W167" i="132"/>
  <c r="W166" i="132"/>
  <c r="W165" i="132"/>
  <c r="W164" i="132"/>
  <c r="W163" i="132"/>
  <c r="W162" i="132"/>
  <c r="W161" i="132"/>
  <c r="W160" i="132"/>
  <c r="W159" i="132"/>
  <c r="W158" i="132"/>
  <c r="W157" i="132"/>
  <c r="W156" i="132"/>
  <c r="W155" i="132"/>
  <c r="W154" i="132"/>
  <c r="W153" i="132"/>
  <c r="W152" i="132"/>
  <c r="W151" i="132"/>
  <c r="W150" i="132"/>
  <c r="W149" i="132"/>
  <c r="W148" i="132"/>
  <c r="W147" i="132"/>
  <c r="W146" i="132"/>
  <c r="W145" i="132"/>
  <c r="W144" i="132"/>
  <c r="W143" i="132"/>
  <c r="W142" i="132"/>
  <c r="W141" i="132"/>
  <c r="W140" i="132"/>
  <c r="W139" i="132"/>
  <c r="W138" i="132"/>
  <c r="W137" i="132"/>
  <c r="W136" i="132"/>
  <c r="W135" i="132"/>
  <c r="W134" i="132"/>
  <c r="W133" i="132"/>
  <c r="W132" i="132"/>
  <c r="W131" i="132"/>
  <c r="W130" i="132"/>
  <c r="W129" i="132"/>
  <c r="W128" i="132"/>
  <c r="W127" i="132"/>
  <c r="W126" i="132"/>
  <c r="W125" i="132"/>
  <c r="W124" i="132"/>
  <c r="W123" i="132"/>
  <c r="W122" i="132"/>
  <c r="W121" i="132"/>
  <c r="W120" i="132"/>
  <c r="W119" i="132"/>
  <c r="W118" i="132"/>
  <c r="W117" i="132"/>
  <c r="W116" i="132"/>
  <c r="W115" i="132"/>
  <c r="W114" i="132"/>
  <c r="W113" i="132"/>
  <c r="W112" i="132"/>
  <c r="W111" i="132"/>
  <c r="W110" i="132"/>
  <c r="W109" i="132"/>
  <c r="W108" i="132"/>
  <c r="W107" i="132"/>
  <c r="W106" i="132"/>
  <c r="W105" i="132"/>
  <c r="W104" i="132"/>
  <c r="W103" i="132"/>
  <c r="W102" i="132"/>
  <c r="W101" i="132"/>
  <c r="W100" i="132"/>
  <c r="W99" i="132"/>
  <c r="W98" i="132"/>
  <c r="W97" i="132"/>
  <c r="W96" i="132"/>
  <c r="W95" i="132"/>
  <c r="W94" i="132"/>
  <c r="W93" i="132"/>
  <c r="W92" i="132"/>
  <c r="W91" i="132"/>
  <c r="W90" i="132"/>
  <c r="W89" i="132"/>
  <c r="W88" i="132"/>
  <c r="W87" i="132"/>
  <c r="W86" i="132"/>
  <c r="W85" i="132"/>
  <c r="W84" i="132"/>
  <c r="W83" i="132"/>
  <c r="W82" i="132"/>
  <c r="W81" i="132"/>
  <c r="W80" i="132"/>
  <c r="W79" i="132"/>
  <c r="W78" i="132"/>
  <c r="W77" i="132"/>
  <c r="W76" i="132"/>
  <c r="W75" i="132"/>
  <c r="W74" i="132"/>
  <c r="W73" i="132"/>
  <c r="W72" i="132"/>
  <c r="W71" i="132"/>
  <c r="W70" i="132"/>
  <c r="W69" i="132"/>
  <c r="W68" i="132"/>
  <c r="W67" i="132"/>
  <c r="W66" i="132"/>
  <c r="W65" i="132"/>
  <c r="W64" i="132"/>
  <c r="W63" i="132"/>
  <c r="W62" i="132"/>
  <c r="W61" i="132"/>
  <c r="W60" i="132"/>
  <c r="W59" i="132"/>
  <c r="W58" i="132"/>
  <c r="W57" i="132"/>
  <c r="W56" i="132"/>
  <c r="W55" i="132"/>
  <c r="W54" i="132"/>
  <c r="W53" i="132"/>
  <c r="W52" i="132"/>
  <c r="W51" i="132"/>
  <c r="W50" i="132"/>
  <c r="W49" i="132"/>
  <c r="W48" i="132"/>
  <c r="W47" i="132"/>
  <c r="W46" i="132"/>
  <c r="W45" i="132"/>
  <c r="W44" i="132"/>
  <c r="W43" i="132"/>
  <c r="W42" i="132"/>
  <c r="W41" i="132"/>
  <c r="W40" i="132"/>
  <c r="W39" i="132"/>
  <c r="W38" i="132"/>
  <c r="W37" i="132"/>
  <c r="W36" i="132"/>
  <c r="W35" i="132"/>
  <c r="W34" i="132"/>
  <c r="W33" i="132"/>
  <c r="W32" i="132"/>
  <c r="W31" i="132"/>
  <c r="W30" i="132"/>
  <c r="W29" i="132"/>
  <c r="W28" i="132"/>
  <c r="W27" i="132"/>
  <c r="W26" i="132"/>
  <c r="W25" i="132"/>
  <c r="W24" i="132"/>
  <c r="W23" i="132"/>
  <c r="W22" i="132"/>
  <c r="W21" i="132"/>
  <c r="W20" i="132"/>
  <c r="W19" i="132"/>
  <c r="W18" i="132"/>
  <c r="W17" i="132"/>
  <c r="W16" i="132"/>
  <c r="W15" i="132"/>
  <c r="W14" i="132"/>
  <c r="W13" i="132"/>
  <c r="W12" i="132"/>
  <c r="W11" i="132"/>
  <c r="W10" i="132"/>
  <c r="W9" i="132"/>
  <c r="W217" i="131"/>
  <c r="W216" i="131"/>
  <c r="W215" i="131"/>
  <c r="W214" i="131"/>
  <c r="W213" i="131"/>
  <c r="W212" i="131"/>
  <c r="W211" i="131"/>
  <c r="W210" i="131"/>
  <c r="W209" i="131"/>
  <c r="W208" i="131"/>
  <c r="W207" i="131"/>
  <c r="W206" i="131"/>
  <c r="W205" i="131"/>
  <c r="W204" i="131"/>
  <c r="W203" i="131"/>
  <c r="W202" i="131"/>
  <c r="W201" i="131"/>
  <c r="W200" i="131"/>
  <c r="W199" i="131"/>
  <c r="W198" i="131"/>
  <c r="W197" i="131"/>
  <c r="W196" i="131"/>
  <c r="W195" i="131"/>
  <c r="W194" i="131"/>
  <c r="W193" i="131"/>
  <c r="W192" i="131"/>
  <c r="W191" i="131"/>
  <c r="W190" i="131"/>
  <c r="W189" i="131"/>
  <c r="W188" i="131"/>
  <c r="W187" i="131"/>
  <c r="W186" i="131"/>
  <c r="W185" i="131"/>
  <c r="W184" i="131"/>
  <c r="W183" i="131"/>
  <c r="W182" i="131"/>
  <c r="W181" i="131"/>
  <c r="W180" i="131"/>
  <c r="W179" i="131"/>
  <c r="W178" i="131"/>
  <c r="W177" i="131"/>
  <c r="W176" i="131"/>
  <c r="W175" i="131"/>
  <c r="W174" i="131"/>
  <c r="W173" i="131"/>
  <c r="W172" i="131"/>
  <c r="W171" i="131"/>
  <c r="W170" i="131"/>
  <c r="W169" i="131"/>
  <c r="W168" i="131"/>
  <c r="W167" i="131"/>
  <c r="W166" i="131"/>
  <c r="W165" i="131"/>
  <c r="W164" i="131"/>
  <c r="W163" i="131"/>
  <c r="W162" i="131"/>
  <c r="W161" i="131"/>
  <c r="W160" i="131"/>
  <c r="W159" i="131"/>
  <c r="W158" i="131"/>
  <c r="W157" i="131"/>
  <c r="W156" i="131"/>
  <c r="W155" i="131"/>
  <c r="W154" i="131"/>
  <c r="W153" i="131"/>
  <c r="W152" i="131"/>
  <c r="W151" i="131"/>
  <c r="W150" i="131"/>
  <c r="W149" i="131"/>
  <c r="W148" i="131"/>
  <c r="W147" i="131"/>
  <c r="W146" i="131"/>
  <c r="W145" i="131"/>
  <c r="W144" i="131"/>
  <c r="W143" i="131"/>
  <c r="W142" i="131"/>
  <c r="W141" i="131"/>
  <c r="W140" i="131"/>
  <c r="W139" i="131"/>
  <c r="W138" i="131"/>
  <c r="W137" i="131"/>
  <c r="W136" i="131"/>
  <c r="W135" i="131"/>
  <c r="W134" i="131"/>
  <c r="W133" i="131"/>
  <c r="W132" i="131"/>
  <c r="W131" i="131"/>
  <c r="W130" i="131"/>
  <c r="W129" i="131"/>
  <c r="W128" i="131"/>
  <c r="W127" i="131"/>
  <c r="W126" i="131"/>
  <c r="W125" i="131"/>
  <c r="W124" i="131"/>
  <c r="W123" i="131"/>
  <c r="W122" i="131"/>
  <c r="W121" i="131"/>
  <c r="W120" i="131"/>
  <c r="W119" i="131"/>
  <c r="W118" i="131"/>
  <c r="W117" i="131"/>
  <c r="W116" i="131"/>
  <c r="W115" i="131"/>
  <c r="W114" i="131"/>
  <c r="W113" i="131"/>
  <c r="W112" i="131"/>
  <c r="W111" i="131"/>
  <c r="W110" i="131"/>
  <c r="W109" i="131"/>
  <c r="W108" i="131"/>
  <c r="W107" i="131"/>
  <c r="W106" i="131"/>
  <c r="W105" i="131"/>
  <c r="W104" i="131"/>
  <c r="W103" i="131"/>
  <c r="W102" i="131"/>
  <c r="W101" i="131"/>
  <c r="W100" i="131"/>
  <c r="W99" i="131"/>
  <c r="W98" i="131"/>
  <c r="W97" i="131"/>
  <c r="W96" i="131"/>
  <c r="W95" i="131"/>
  <c r="W94" i="131"/>
  <c r="W93" i="131"/>
  <c r="W92" i="131"/>
  <c r="W91" i="131"/>
  <c r="W90" i="131"/>
  <c r="W89" i="131"/>
  <c r="W88" i="131"/>
  <c r="W87" i="131"/>
  <c r="W86" i="131"/>
  <c r="W85" i="131"/>
  <c r="W84" i="131"/>
  <c r="W83" i="131"/>
  <c r="W82" i="131"/>
  <c r="W81" i="131"/>
  <c r="W80" i="131"/>
  <c r="W79" i="131"/>
  <c r="W78" i="131"/>
  <c r="W77" i="131"/>
  <c r="W76" i="131"/>
  <c r="W75" i="131"/>
  <c r="W74" i="131"/>
  <c r="W73" i="131"/>
  <c r="W72" i="131"/>
  <c r="W71" i="131"/>
  <c r="W70" i="131"/>
  <c r="W69" i="131"/>
  <c r="W68" i="131"/>
  <c r="W67" i="131"/>
  <c r="W66" i="131"/>
  <c r="W65" i="131"/>
  <c r="W64" i="131"/>
  <c r="W63" i="131"/>
  <c r="W62" i="131"/>
  <c r="W61" i="131"/>
  <c r="W60" i="131"/>
  <c r="W59" i="131"/>
  <c r="W58" i="131"/>
  <c r="W57" i="131"/>
  <c r="W56" i="131"/>
  <c r="W55" i="131"/>
  <c r="W54" i="131"/>
  <c r="W53" i="131"/>
  <c r="W52" i="131"/>
  <c r="W51" i="131"/>
  <c r="W50" i="131"/>
  <c r="W49" i="131"/>
  <c r="W48" i="131"/>
  <c r="W47" i="131"/>
  <c r="W46" i="131"/>
  <c r="W45" i="131"/>
  <c r="W44" i="131"/>
  <c r="W43" i="131"/>
  <c r="W42" i="131"/>
  <c r="W41" i="131"/>
  <c r="W40" i="131"/>
  <c r="W39" i="131"/>
  <c r="W38" i="131"/>
  <c r="W37" i="131"/>
  <c r="W36" i="131"/>
  <c r="W35" i="131"/>
  <c r="W34" i="131"/>
  <c r="W33" i="131"/>
  <c r="W32" i="131"/>
  <c r="W31" i="131"/>
  <c r="W30" i="131"/>
  <c r="W29" i="131"/>
  <c r="W28" i="131"/>
  <c r="W27" i="131"/>
  <c r="W26" i="131"/>
  <c r="W25" i="131"/>
  <c r="W24" i="131"/>
  <c r="W23" i="131"/>
  <c r="W22" i="131"/>
  <c r="W21" i="131"/>
  <c r="W20" i="131"/>
  <c r="W19" i="131"/>
  <c r="W18" i="131"/>
  <c r="W17" i="131"/>
  <c r="W16" i="131"/>
  <c r="W15" i="131"/>
  <c r="W14" i="131"/>
  <c r="W13" i="131"/>
  <c r="W12" i="131"/>
  <c r="W11" i="131"/>
  <c r="W10" i="131"/>
  <c r="W9" i="131"/>
  <c r="W217" i="142"/>
  <c r="W216" i="142"/>
  <c r="W215" i="142"/>
  <c r="W214" i="142"/>
  <c r="W213" i="142"/>
  <c r="W212" i="142"/>
  <c r="W211" i="142"/>
  <c r="W210" i="142"/>
  <c r="W209" i="142"/>
  <c r="W208" i="142"/>
  <c r="W207" i="142"/>
  <c r="W206" i="142"/>
  <c r="W205" i="142"/>
  <c r="W204" i="142"/>
  <c r="W203" i="142"/>
  <c r="W202" i="142"/>
  <c r="W201" i="142"/>
  <c r="W200" i="142"/>
  <c r="W199" i="142"/>
  <c r="W198" i="142"/>
  <c r="W197" i="142"/>
  <c r="W196" i="142"/>
  <c r="W195" i="142"/>
  <c r="W194" i="142"/>
  <c r="W193" i="142"/>
  <c r="W192" i="142"/>
  <c r="W191" i="142"/>
  <c r="W190" i="142"/>
  <c r="W189" i="142"/>
  <c r="W188" i="142"/>
  <c r="W187" i="142"/>
  <c r="W186" i="142"/>
  <c r="W185" i="142"/>
  <c r="W184" i="142"/>
  <c r="W183" i="142"/>
  <c r="W182" i="142"/>
  <c r="W181" i="142"/>
  <c r="W180" i="142"/>
  <c r="W179" i="142"/>
  <c r="W178" i="142"/>
  <c r="W177" i="142"/>
  <c r="W176" i="142"/>
  <c r="W175" i="142"/>
  <c r="W174" i="142"/>
  <c r="W173" i="142"/>
  <c r="W172" i="142"/>
  <c r="W171" i="142"/>
  <c r="W170" i="142"/>
  <c r="W169" i="142"/>
  <c r="W168" i="142"/>
  <c r="W167" i="142"/>
  <c r="W166" i="142"/>
  <c r="W165" i="142"/>
  <c r="W164" i="142"/>
  <c r="W163" i="142"/>
  <c r="W162" i="142"/>
  <c r="W161" i="142"/>
  <c r="W160" i="142"/>
  <c r="W159" i="142"/>
  <c r="W158" i="142"/>
  <c r="W157" i="142"/>
  <c r="W156" i="142"/>
  <c r="W155" i="142"/>
  <c r="W154" i="142"/>
  <c r="W153" i="142"/>
  <c r="W152" i="142"/>
  <c r="W151" i="142"/>
  <c r="W150" i="142"/>
  <c r="W149" i="142"/>
  <c r="W148" i="142"/>
  <c r="W147" i="142"/>
  <c r="W146" i="142"/>
  <c r="W145" i="142"/>
  <c r="W144" i="142"/>
  <c r="W143" i="142"/>
  <c r="W142" i="142"/>
  <c r="W141" i="142"/>
  <c r="W140" i="142"/>
  <c r="W139" i="142"/>
  <c r="W138" i="142"/>
  <c r="W137" i="142"/>
  <c r="W136" i="142"/>
  <c r="W135" i="142"/>
  <c r="W134" i="142"/>
  <c r="W133" i="142"/>
  <c r="W132" i="142"/>
  <c r="W131" i="142"/>
  <c r="W130" i="142"/>
  <c r="W129" i="142"/>
  <c r="W128" i="142"/>
  <c r="W127" i="142"/>
  <c r="W126" i="142"/>
  <c r="W125" i="142"/>
  <c r="W124" i="142"/>
  <c r="W123" i="142"/>
  <c r="W122" i="142"/>
  <c r="W121" i="142"/>
  <c r="W120" i="142"/>
  <c r="W119" i="142"/>
  <c r="W118" i="142"/>
  <c r="W117" i="142"/>
  <c r="W116" i="142"/>
  <c r="W115" i="142"/>
  <c r="W114" i="142"/>
  <c r="W113" i="142"/>
  <c r="W112" i="142"/>
  <c r="W111" i="142"/>
  <c r="W110" i="142"/>
  <c r="W109" i="142"/>
  <c r="W108" i="142"/>
  <c r="W107" i="142"/>
  <c r="W106" i="142"/>
  <c r="W105" i="142"/>
  <c r="W104" i="142"/>
  <c r="W103" i="142"/>
  <c r="W102" i="142"/>
  <c r="W101" i="142"/>
  <c r="W100" i="142"/>
  <c r="W99" i="142"/>
  <c r="W98" i="142"/>
  <c r="W97" i="142"/>
  <c r="W96" i="142"/>
  <c r="W95" i="142"/>
  <c r="W94" i="142"/>
  <c r="W93" i="142"/>
  <c r="W92" i="142"/>
  <c r="W91" i="142"/>
  <c r="W90" i="142"/>
  <c r="W89" i="142"/>
  <c r="W88" i="142"/>
  <c r="W87" i="142"/>
  <c r="W86" i="142"/>
  <c r="W85" i="142"/>
  <c r="W84" i="142"/>
  <c r="W83" i="142"/>
  <c r="W82" i="142"/>
  <c r="W81" i="142"/>
  <c r="W80" i="142"/>
  <c r="W79" i="142"/>
  <c r="W78" i="142"/>
  <c r="W77" i="142"/>
  <c r="W76" i="142"/>
  <c r="W75" i="142"/>
  <c r="W74" i="142"/>
  <c r="W73" i="142"/>
  <c r="W72" i="142"/>
  <c r="W71" i="142"/>
  <c r="W70" i="142"/>
  <c r="W69" i="142"/>
  <c r="W68" i="142"/>
  <c r="W67" i="142"/>
  <c r="W66" i="142"/>
  <c r="W65" i="142"/>
  <c r="W64" i="142"/>
  <c r="W63" i="142"/>
  <c r="W62" i="142"/>
  <c r="W61" i="142"/>
  <c r="W60" i="142"/>
  <c r="W59" i="142"/>
  <c r="W58" i="142"/>
  <c r="W57" i="142"/>
  <c r="W56" i="142"/>
  <c r="W55" i="142"/>
  <c r="W54" i="142"/>
  <c r="W53" i="142"/>
  <c r="W52" i="142"/>
  <c r="W51" i="142"/>
  <c r="W50" i="142"/>
  <c r="W49" i="142"/>
  <c r="W48" i="142"/>
  <c r="W47" i="142"/>
  <c r="W46" i="142"/>
  <c r="W45" i="142"/>
  <c r="W44" i="142"/>
  <c r="W43" i="142"/>
  <c r="W42" i="142"/>
  <c r="W41" i="142"/>
  <c r="W40" i="142"/>
  <c r="W39" i="142"/>
  <c r="W38" i="142"/>
  <c r="W37" i="142"/>
  <c r="W36" i="142"/>
  <c r="W35" i="142"/>
  <c r="W34" i="142"/>
  <c r="W33" i="142"/>
  <c r="W32" i="142"/>
  <c r="W31" i="142"/>
  <c r="W30" i="142"/>
  <c r="W29" i="142"/>
  <c r="W28" i="142"/>
  <c r="W27" i="142"/>
  <c r="W26" i="142"/>
  <c r="W25" i="142"/>
  <c r="W24" i="142"/>
  <c r="W23" i="142"/>
  <c r="W22" i="142"/>
  <c r="W21" i="142"/>
  <c r="W20" i="142"/>
  <c r="W19" i="142"/>
  <c r="W18" i="142"/>
  <c r="W17" i="142"/>
  <c r="W16" i="142"/>
  <c r="W15" i="142"/>
  <c r="W14" i="142"/>
  <c r="W13" i="142"/>
  <c r="W12" i="142"/>
  <c r="W11" i="142"/>
  <c r="W10" i="142"/>
  <c r="W9" i="142"/>
  <c r="W217" i="121"/>
  <c r="W216" i="121"/>
  <c r="W215" i="121"/>
  <c r="W214" i="121"/>
  <c r="W213" i="121"/>
  <c r="W212" i="121"/>
  <c r="W211" i="121"/>
  <c r="W210" i="121"/>
  <c r="W209" i="121"/>
  <c r="W208" i="121"/>
  <c r="W207" i="121"/>
  <c r="W206" i="121"/>
  <c r="W205" i="121"/>
  <c r="W204" i="121"/>
  <c r="W203" i="121"/>
  <c r="W202" i="121"/>
  <c r="W201" i="121"/>
  <c r="W200" i="121"/>
  <c r="W199" i="121"/>
  <c r="W198" i="121"/>
  <c r="W197" i="121"/>
  <c r="W196" i="121"/>
  <c r="W195" i="121"/>
  <c r="W194" i="121"/>
  <c r="W193" i="121"/>
  <c r="W192" i="121"/>
  <c r="W191" i="121"/>
  <c r="W190" i="121"/>
  <c r="W189" i="121"/>
  <c r="W188" i="121"/>
  <c r="W187" i="121"/>
  <c r="W186" i="121"/>
  <c r="W185" i="121"/>
  <c r="W184" i="121"/>
  <c r="W183" i="121"/>
  <c r="W182" i="121"/>
  <c r="W181" i="121"/>
  <c r="W180" i="121"/>
  <c r="W179" i="121"/>
  <c r="W178" i="121"/>
  <c r="W177" i="121"/>
  <c r="W176" i="121"/>
  <c r="W175" i="121"/>
  <c r="W174" i="121"/>
  <c r="W173" i="121"/>
  <c r="W172" i="121"/>
  <c r="W171" i="121"/>
  <c r="W170" i="121"/>
  <c r="W169" i="121"/>
  <c r="W168" i="121"/>
  <c r="W167" i="121"/>
  <c r="W166" i="121"/>
  <c r="W165" i="121"/>
  <c r="W164" i="121"/>
  <c r="W163" i="121"/>
  <c r="W162" i="121"/>
  <c r="W161" i="121"/>
  <c r="W160" i="121"/>
  <c r="W159" i="121"/>
  <c r="W158" i="121"/>
  <c r="W157" i="121"/>
  <c r="W156" i="121"/>
  <c r="W155" i="121"/>
  <c r="W154" i="121"/>
  <c r="W153" i="121"/>
  <c r="W152" i="121"/>
  <c r="W151" i="121"/>
  <c r="W150" i="121"/>
  <c r="W149" i="121"/>
  <c r="W148" i="121"/>
  <c r="W147" i="121"/>
  <c r="W146" i="121"/>
  <c r="W145" i="121"/>
  <c r="W144" i="121"/>
  <c r="W143" i="121"/>
  <c r="W142" i="121"/>
  <c r="W141" i="121"/>
  <c r="W140" i="121"/>
  <c r="W139" i="121"/>
  <c r="W138" i="121"/>
  <c r="W137" i="121"/>
  <c r="W136" i="121"/>
  <c r="W135" i="121"/>
  <c r="W134" i="121"/>
  <c r="W133" i="121"/>
  <c r="W132" i="121"/>
  <c r="W131" i="121"/>
  <c r="W130" i="121"/>
  <c r="W129" i="121"/>
  <c r="W128" i="121"/>
  <c r="W127" i="121"/>
  <c r="W126" i="121"/>
  <c r="W125" i="121"/>
  <c r="W124" i="121"/>
  <c r="W123" i="121"/>
  <c r="W122" i="121"/>
  <c r="W121" i="121"/>
  <c r="W120" i="121"/>
  <c r="W119" i="121"/>
  <c r="W118" i="121"/>
  <c r="W117" i="121"/>
  <c r="W116" i="121"/>
  <c r="W115" i="121"/>
  <c r="W114" i="121"/>
  <c r="W113" i="121"/>
  <c r="W112" i="121"/>
  <c r="W111" i="121"/>
  <c r="W110" i="121"/>
  <c r="W109" i="121"/>
  <c r="W108" i="121"/>
  <c r="W107" i="121"/>
  <c r="W106" i="121"/>
  <c r="W105" i="121"/>
  <c r="W104" i="121"/>
  <c r="W103" i="121"/>
  <c r="W102" i="121"/>
  <c r="W101" i="121"/>
  <c r="W100" i="121"/>
  <c r="W99" i="121"/>
  <c r="W98" i="121"/>
  <c r="W97" i="121"/>
  <c r="W96" i="121"/>
  <c r="W95" i="121"/>
  <c r="W94" i="121"/>
  <c r="W93" i="121"/>
  <c r="W92" i="121"/>
  <c r="W91" i="121"/>
  <c r="W90" i="121"/>
  <c r="W89" i="121"/>
  <c r="W88" i="121"/>
  <c r="W87" i="121"/>
  <c r="W86" i="121"/>
  <c r="W85" i="121"/>
  <c r="W84" i="121"/>
  <c r="W83" i="121"/>
  <c r="W82" i="121"/>
  <c r="W81" i="121"/>
  <c r="W80" i="121"/>
  <c r="W79" i="121"/>
  <c r="W78" i="121"/>
  <c r="W77" i="121"/>
  <c r="W76" i="121"/>
  <c r="W75" i="121"/>
  <c r="W74" i="121"/>
  <c r="W73" i="121"/>
  <c r="W72" i="121"/>
  <c r="W71" i="121"/>
  <c r="W70" i="121"/>
  <c r="W69" i="121"/>
  <c r="W68" i="121"/>
  <c r="W67" i="121"/>
  <c r="W66" i="121"/>
  <c r="W65" i="121"/>
  <c r="W64" i="121"/>
  <c r="W63" i="121"/>
  <c r="W62" i="121"/>
  <c r="W61" i="121"/>
  <c r="W60" i="121"/>
  <c r="W59" i="121"/>
  <c r="W58" i="121"/>
  <c r="W57" i="121"/>
  <c r="W56" i="121"/>
  <c r="W55" i="121"/>
  <c r="W54" i="121"/>
  <c r="W53" i="121"/>
  <c r="W52" i="121"/>
  <c r="W51" i="121"/>
  <c r="W50" i="121"/>
  <c r="W49" i="121"/>
  <c r="W48" i="121"/>
  <c r="W47" i="121"/>
  <c r="W46" i="121"/>
  <c r="W45" i="121"/>
  <c r="W44" i="121"/>
  <c r="W43" i="121"/>
  <c r="W42" i="121"/>
  <c r="W41" i="121"/>
  <c r="W40" i="121"/>
  <c r="W39" i="121"/>
  <c r="W38" i="121"/>
  <c r="W37" i="121"/>
  <c r="W36" i="121"/>
  <c r="W35" i="121"/>
  <c r="W34" i="121"/>
  <c r="W33" i="121"/>
  <c r="W32" i="121"/>
  <c r="W31" i="121"/>
  <c r="W30" i="121"/>
  <c r="W29" i="121"/>
  <c r="W28" i="121"/>
  <c r="W27" i="121"/>
  <c r="W26" i="121"/>
  <c r="W25" i="121"/>
  <c r="W24" i="121"/>
  <c r="W23" i="121"/>
  <c r="W22" i="121"/>
  <c r="W21" i="121"/>
  <c r="W20" i="121"/>
  <c r="W19" i="121"/>
  <c r="W18" i="121"/>
  <c r="W17" i="121"/>
  <c r="W16" i="121"/>
  <c r="W15" i="121"/>
  <c r="W14" i="121"/>
  <c r="W13" i="121"/>
  <c r="W12" i="121"/>
  <c r="W11" i="121"/>
  <c r="W10" i="121"/>
  <c r="W9" i="121"/>
  <c r="W217" i="126"/>
  <c r="W216" i="126"/>
  <c r="W215" i="126"/>
  <c r="W214" i="126"/>
  <c r="W213" i="126"/>
  <c r="W212" i="126"/>
  <c r="W211" i="126"/>
  <c r="W210" i="126"/>
  <c r="W209" i="126"/>
  <c r="W208" i="126"/>
  <c r="W207" i="126"/>
  <c r="W206" i="126"/>
  <c r="W205" i="126"/>
  <c r="W204" i="126"/>
  <c r="W203" i="126"/>
  <c r="W202" i="126"/>
  <c r="W201" i="126"/>
  <c r="W200" i="126"/>
  <c r="W199" i="126"/>
  <c r="W198" i="126"/>
  <c r="W197" i="126"/>
  <c r="W196" i="126"/>
  <c r="W195" i="126"/>
  <c r="W194" i="126"/>
  <c r="W193" i="126"/>
  <c r="W192" i="126"/>
  <c r="W191" i="126"/>
  <c r="W190" i="126"/>
  <c r="W189" i="126"/>
  <c r="W188" i="126"/>
  <c r="W187" i="126"/>
  <c r="W186" i="126"/>
  <c r="W185" i="126"/>
  <c r="W184" i="126"/>
  <c r="W183" i="126"/>
  <c r="W182" i="126"/>
  <c r="W181" i="126"/>
  <c r="W180" i="126"/>
  <c r="W179" i="126"/>
  <c r="W178" i="126"/>
  <c r="W177" i="126"/>
  <c r="W176" i="126"/>
  <c r="W175" i="126"/>
  <c r="W174" i="126"/>
  <c r="W173" i="126"/>
  <c r="W172" i="126"/>
  <c r="W171" i="126"/>
  <c r="W170" i="126"/>
  <c r="W169" i="126"/>
  <c r="W168" i="126"/>
  <c r="W167" i="126"/>
  <c r="W166" i="126"/>
  <c r="W165" i="126"/>
  <c r="W164" i="126"/>
  <c r="W163" i="126"/>
  <c r="W162" i="126"/>
  <c r="W161" i="126"/>
  <c r="W160" i="126"/>
  <c r="W159" i="126"/>
  <c r="W158" i="126"/>
  <c r="W157" i="126"/>
  <c r="W156" i="126"/>
  <c r="W155" i="126"/>
  <c r="W154" i="126"/>
  <c r="W153" i="126"/>
  <c r="W152" i="126"/>
  <c r="W151" i="126"/>
  <c r="W150" i="126"/>
  <c r="W149" i="126"/>
  <c r="W148" i="126"/>
  <c r="W147" i="126"/>
  <c r="W146" i="126"/>
  <c r="W145" i="126"/>
  <c r="W144" i="126"/>
  <c r="W143" i="126"/>
  <c r="W142" i="126"/>
  <c r="W141" i="126"/>
  <c r="W140" i="126"/>
  <c r="W139" i="126"/>
  <c r="W138" i="126"/>
  <c r="W137" i="126"/>
  <c r="W136" i="126"/>
  <c r="W135" i="126"/>
  <c r="W134" i="126"/>
  <c r="W133" i="126"/>
  <c r="W132" i="126"/>
  <c r="W131" i="126"/>
  <c r="W130" i="126"/>
  <c r="W129" i="126"/>
  <c r="W128" i="126"/>
  <c r="W127" i="126"/>
  <c r="W126" i="126"/>
  <c r="W125" i="126"/>
  <c r="W124" i="126"/>
  <c r="W123" i="126"/>
  <c r="W122" i="126"/>
  <c r="W121" i="126"/>
  <c r="W120" i="126"/>
  <c r="W119" i="126"/>
  <c r="W118" i="126"/>
  <c r="W117" i="126"/>
  <c r="W116" i="126"/>
  <c r="W115" i="126"/>
  <c r="W114" i="126"/>
  <c r="W113" i="126"/>
  <c r="W112" i="126"/>
  <c r="W111" i="126"/>
  <c r="W110" i="126"/>
  <c r="W109" i="126"/>
  <c r="W108" i="126"/>
  <c r="W107" i="126"/>
  <c r="W106" i="126"/>
  <c r="W105" i="126"/>
  <c r="W104" i="126"/>
  <c r="W103" i="126"/>
  <c r="W102" i="126"/>
  <c r="W101" i="126"/>
  <c r="W100" i="126"/>
  <c r="W99" i="126"/>
  <c r="W98" i="126"/>
  <c r="W97" i="126"/>
  <c r="W96" i="126"/>
  <c r="W95" i="126"/>
  <c r="W94" i="126"/>
  <c r="W93" i="126"/>
  <c r="W92" i="126"/>
  <c r="W91" i="126"/>
  <c r="W90" i="126"/>
  <c r="W89" i="126"/>
  <c r="W88" i="126"/>
  <c r="W87" i="126"/>
  <c r="W86" i="126"/>
  <c r="W85" i="126"/>
  <c r="W84" i="126"/>
  <c r="W83" i="126"/>
  <c r="W82" i="126"/>
  <c r="W81" i="126"/>
  <c r="W80" i="126"/>
  <c r="W79" i="126"/>
  <c r="W78" i="126"/>
  <c r="W77" i="126"/>
  <c r="W76" i="126"/>
  <c r="W75" i="126"/>
  <c r="W74" i="126"/>
  <c r="W73" i="126"/>
  <c r="W72" i="126"/>
  <c r="W71" i="126"/>
  <c r="W70" i="126"/>
  <c r="W69" i="126"/>
  <c r="W68" i="126"/>
  <c r="W67" i="126"/>
  <c r="W66" i="126"/>
  <c r="W65" i="126"/>
  <c r="W64" i="126"/>
  <c r="W63" i="126"/>
  <c r="W62" i="126"/>
  <c r="W61" i="126"/>
  <c r="W60" i="126"/>
  <c r="W59" i="126"/>
  <c r="W58" i="126"/>
  <c r="W57" i="126"/>
  <c r="W56" i="126"/>
  <c r="W55" i="126"/>
  <c r="W54" i="126"/>
  <c r="W53" i="126"/>
  <c r="W52" i="126"/>
  <c r="W51" i="126"/>
  <c r="W50" i="126"/>
  <c r="W49" i="126"/>
  <c r="W48" i="126"/>
  <c r="W47" i="126"/>
  <c r="W46" i="126"/>
  <c r="W45" i="126"/>
  <c r="W44" i="126"/>
  <c r="W43" i="126"/>
  <c r="W42" i="126"/>
  <c r="W41" i="126"/>
  <c r="W40" i="126"/>
  <c r="W39" i="126"/>
  <c r="W38" i="126"/>
  <c r="W37" i="126"/>
  <c r="W36" i="126"/>
  <c r="W35" i="126"/>
  <c r="W34" i="126"/>
  <c r="W33" i="126"/>
  <c r="W32" i="126"/>
  <c r="W31" i="126"/>
  <c r="W30" i="126"/>
  <c r="W29" i="126"/>
  <c r="W28" i="126"/>
  <c r="W27" i="126"/>
  <c r="W26" i="126"/>
  <c r="W25" i="126"/>
  <c r="W24" i="126"/>
  <c r="W23" i="126"/>
  <c r="W22" i="126"/>
  <c r="W21" i="126"/>
  <c r="W20" i="126"/>
  <c r="W19" i="126"/>
  <c r="W18" i="126"/>
  <c r="W17" i="126"/>
  <c r="W16" i="126"/>
  <c r="W15" i="126"/>
  <c r="W14" i="126"/>
  <c r="W13" i="126"/>
  <c r="W12" i="126"/>
  <c r="W11" i="126"/>
  <c r="W10" i="126"/>
  <c r="W9" i="126"/>
  <c r="W217" i="143"/>
  <c r="W216" i="143"/>
  <c r="W215" i="143"/>
  <c r="W214" i="143"/>
  <c r="W213" i="143"/>
  <c r="W212" i="143"/>
  <c r="W211" i="143"/>
  <c r="W210" i="143"/>
  <c r="W209" i="143"/>
  <c r="W208" i="143"/>
  <c r="W207" i="143"/>
  <c r="W206" i="143"/>
  <c r="W205" i="143"/>
  <c r="W204" i="143"/>
  <c r="W203" i="143"/>
  <c r="W202" i="143"/>
  <c r="W201" i="143"/>
  <c r="W200" i="143"/>
  <c r="W199" i="143"/>
  <c r="W198" i="143"/>
  <c r="W197" i="143"/>
  <c r="W196" i="143"/>
  <c r="W195" i="143"/>
  <c r="W194" i="143"/>
  <c r="W193" i="143"/>
  <c r="W192" i="143"/>
  <c r="W191" i="143"/>
  <c r="W190" i="143"/>
  <c r="W189" i="143"/>
  <c r="W188" i="143"/>
  <c r="W187" i="143"/>
  <c r="W186" i="143"/>
  <c r="W185" i="143"/>
  <c r="W184" i="143"/>
  <c r="W183" i="143"/>
  <c r="W182" i="143"/>
  <c r="W181" i="143"/>
  <c r="W180" i="143"/>
  <c r="W179" i="143"/>
  <c r="W178" i="143"/>
  <c r="W177" i="143"/>
  <c r="W176" i="143"/>
  <c r="W175" i="143"/>
  <c r="W174" i="143"/>
  <c r="W173" i="143"/>
  <c r="W172" i="143"/>
  <c r="W171" i="143"/>
  <c r="W170" i="143"/>
  <c r="W169" i="143"/>
  <c r="W168" i="143"/>
  <c r="W167" i="143"/>
  <c r="W166" i="143"/>
  <c r="W165" i="143"/>
  <c r="W164" i="143"/>
  <c r="W163" i="143"/>
  <c r="W162" i="143"/>
  <c r="W161" i="143"/>
  <c r="W160" i="143"/>
  <c r="W159" i="143"/>
  <c r="W158" i="143"/>
  <c r="W157" i="143"/>
  <c r="W156" i="143"/>
  <c r="W155" i="143"/>
  <c r="W154" i="143"/>
  <c r="W153" i="143"/>
  <c r="W152" i="143"/>
  <c r="W151" i="143"/>
  <c r="W150" i="143"/>
  <c r="W149" i="143"/>
  <c r="W148" i="143"/>
  <c r="W147" i="143"/>
  <c r="W146" i="143"/>
  <c r="W145" i="143"/>
  <c r="W144" i="143"/>
  <c r="W143" i="143"/>
  <c r="W142" i="143"/>
  <c r="W141" i="143"/>
  <c r="W140" i="143"/>
  <c r="W139" i="143"/>
  <c r="W138" i="143"/>
  <c r="W137" i="143"/>
  <c r="W136" i="143"/>
  <c r="W135" i="143"/>
  <c r="W134" i="143"/>
  <c r="W133" i="143"/>
  <c r="W132" i="143"/>
  <c r="W131" i="143"/>
  <c r="W130" i="143"/>
  <c r="W129" i="143"/>
  <c r="W128" i="143"/>
  <c r="W127" i="143"/>
  <c r="W126" i="143"/>
  <c r="W125" i="143"/>
  <c r="W124" i="143"/>
  <c r="W123" i="143"/>
  <c r="W122" i="143"/>
  <c r="W121" i="143"/>
  <c r="W120" i="143"/>
  <c r="W119" i="143"/>
  <c r="W118" i="143"/>
  <c r="W117" i="143"/>
  <c r="W116" i="143"/>
  <c r="W115" i="143"/>
  <c r="W114" i="143"/>
  <c r="W113" i="143"/>
  <c r="W112" i="143"/>
  <c r="W111" i="143"/>
  <c r="W110" i="143"/>
  <c r="W109" i="143"/>
  <c r="W108" i="143"/>
  <c r="W107" i="143"/>
  <c r="W106" i="143"/>
  <c r="W105" i="143"/>
  <c r="W104" i="143"/>
  <c r="W103" i="143"/>
  <c r="W102" i="143"/>
  <c r="W101" i="143"/>
  <c r="W100" i="143"/>
  <c r="W99" i="143"/>
  <c r="W98" i="143"/>
  <c r="W97" i="143"/>
  <c r="W96" i="143"/>
  <c r="W95" i="143"/>
  <c r="W94" i="143"/>
  <c r="W93" i="143"/>
  <c r="W92" i="143"/>
  <c r="W91" i="143"/>
  <c r="W90" i="143"/>
  <c r="W89" i="143"/>
  <c r="W88" i="143"/>
  <c r="W87" i="143"/>
  <c r="W86" i="143"/>
  <c r="W85" i="143"/>
  <c r="W84" i="143"/>
  <c r="W83" i="143"/>
  <c r="W82" i="143"/>
  <c r="W81" i="143"/>
  <c r="W80" i="143"/>
  <c r="W79" i="143"/>
  <c r="W78" i="143"/>
  <c r="W77" i="143"/>
  <c r="W76" i="143"/>
  <c r="W75" i="143"/>
  <c r="W74" i="143"/>
  <c r="W73" i="143"/>
  <c r="W72" i="143"/>
  <c r="W71" i="143"/>
  <c r="W70" i="143"/>
  <c r="W69" i="143"/>
  <c r="W68" i="143"/>
  <c r="W67" i="143"/>
  <c r="W66" i="143"/>
  <c r="W65" i="143"/>
  <c r="W64" i="143"/>
  <c r="W63" i="143"/>
  <c r="W62" i="143"/>
  <c r="W61" i="143"/>
  <c r="W60" i="143"/>
  <c r="W59" i="143"/>
  <c r="W58" i="143"/>
  <c r="W57" i="143"/>
  <c r="W56" i="143"/>
  <c r="W55" i="143"/>
  <c r="W54" i="143"/>
  <c r="W53" i="143"/>
  <c r="W52" i="143"/>
  <c r="W51" i="143"/>
  <c r="W50" i="143"/>
  <c r="W49" i="143"/>
  <c r="W48" i="143"/>
  <c r="W47" i="143"/>
  <c r="W46" i="143"/>
  <c r="W45" i="143"/>
  <c r="W44" i="143"/>
  <c r="W43" i="143"/>
  <c r="W42" i="143"/>
  <c r="W41" i="143"/>
  <c r="W40" i="143"/>
  <c r="W39" i="143"/>
  <c r="W38" i="143"/>
  <c r="W37" i="143"/>
  <c r="W36" i="143"/>
  <c r="W35" i="143"/>
  <c r="W34" i="143"/>
  <c r="W33" i="143"/>
  <c r="W32" i="143"/>
  <c r="W31" i="143"/>
  <c r="W30" i="143"/>
  <c r="W29" i="143"/>
  <c r="W28" i="143"/>
  <c r="W27" i="143"/>
  <c r="W26" i="143"/>
  <c r="W25" i="143"/>
  <c r="W24" i="143"/>
  <c r="W23" i="143"/>
  <c r="W22" i="143"/>
  <c r="W21" i="143"/>
  <c r="W20" i="143"/>
  <c r="W19" i="143"/>
  <c r="W18" i="143"/>
  <c r="W17" i="143"/>
  <c r="W16" i="143"/>
  <c r="W15" i="143"/>
  <c r="W14" i="143"/>
  <c r="W13" i="143"/>
  <c r="W12" i="143"/>
  <c r="W11" i="143"/>
  <c r="W10" i="143"/>
  <c r="W9" i="143"/>
  <c r="W217" i="116"/>
  <c r="W216" i="116"/>
  <c r="W215" i="116"/>
  <c r="W214" i="116"/>
  <c r="W213" i="116"/>
  <c r="W212" i="116"/>
  <c r="W211" i="116"/>
  <c r="W210" i="116"/>
  <c r="W209" i="116"/>
  <c r="W208" i="116"/>
  <c r="W207" i="116"/>
  <c r="W206" i="116"/>
  <c r="W205" i="116"/>
  <c r="W204" i="116"/>
  <c r="W203" i="116"/>
  <c r="W202" i="116"/>
  <c r="W201" i="116"/>
  <c r="W200" i="116"/>
  <c r="W199" i="116"/>
  <c r="W198" i="116"/>
  <c r="W197" i="116"/>
  <c r="W196" i="116"/>
  <c r="W195" i="116"/>
  <c r="W194" i="116"/>
  <c r="W193" i="116"/>
  <c r="W192" i="116"/>
  <c r="W191" i="116"/>
  <c r="W190" i="116"/>
  <c r="W189" i="116"/>
  <c r="W188" i="116"/>
  <c r="W187" i="116"/>
  <c r="W186" i="116"/>
  <c r="W185" i="116"/>
  <c r="W184" i="116"/>
  <c r="W183" i="116"/>
  <c r="W182" i="116"/>
  <c r="W181" i="116"/>
  <c r="W180" i="116"/>
  <c r="W179" i="116"/>
  <c r="W178" i="116"/>
  <c r="W177" i="116"/>
  <c r="W176" i="116"/>
  <c r="W175" i="116"/>
  <c r="W174" i="116"/>
  <c r="W173" i="116"/>
  <c r="W172" i="116"/>
  <c r="W171" i="116"/>
  <c r="W170" i="116"/>
  <c r="W169" i="116"/>
  <c r="W168" i="116"/>
  <c r="W167" i="116"/>
  <c r="W166" i="116"/>
  <c r="W165" i="116"/>
  <c r="W164" i="116"/>
  <c r="W163" i="116"/>
  <c r="W162" i="116"/>
  <c r="W161" i="116"/>
  <c r="W160" i="116"/>
  <c r="W159" i="116"/>
  <c r="W158" i="116"/>
  <c r="W157" i="116"/>
  <c r="W156" i="116"/>
  <c r="W155" i="116"/>
  <c r="W154" i="116"/>
  <c r="W153" i="116"/>
  <c r="W152" i="116"/>
  <c r="W151" i="116"/>
  <c r="W150" i="116"/>
  <c r="W149" i="116"/>
  <c r="W148" i="116"/>
  <c r="W147" i="116"/>
  <c r="W146" i="116"/>
  <c r="W145" i="116"/>
  <c r="W144" i="116"/>
  <c r="W143" i="116"/>
  <c r="W142" i="116"/>
  <c r="W141" i="116"/>
  <c r="W140" i="116"/>
  <c r="W139" i="116"/>
  <c r="W138" i="116"/>
  <c r="W137" i="116"/>
  <c r="W136" i="116"/>
  <c r="W135" i="116"/>
  <c r="W134" i="116"/>
  <c r="W133" i="116"/>
  <c r="W132" i="116"/>
  <c r="W131" i="116"/>
  <c r="W130" i="116"/>
  <c r="W129" i="116"/>
  <c r="W128" i="116"/>
  <c r="W127" i="116"/>
  <c r="W126" i="116"/>
  <c r="W125" i="116"/>
  <c r="W124" i="116"/>
  <c r="W123" i="116"/>
  <c r="W122" i="116"/>
  <c r="W121" i="116"/>
  <c r="W120" i="116"/>
  <c r="W119" i="116"/>
  <c r="W118" i="116"/>
  <c r="W117" i="116"/>
  <c r="W116" i="116"/>
  <c r="W115" i="116"/>
  <c r="W114" i="116"/>
  <c r="W113" i="116"/>
  <c r="W112" i="116"/>
  <c r="W111" i="116"/>
  <c r="W110" i="116"/>
  <c r="W109" i="116"/>
  <c r="W108" i="116"/>
  <c r="W107" i="116"/>
  <c r="W106" i="116"/>
  <c r="W105" i="116"/>
  <c r="W104" i="116"/>
  <c r="W103" i="116"/>
  <c r="W102" i="116"/>
  <c r="W101" i="116"/>
  <c r="W100" i="116"/>
  <c r="W99" i="116"/>
  <c r="W98" i="116"/>
  <c r="W97" i="116"/>
  <c r="W96" i="116"/>
  <c r="W95" i="116"/>
  <c r="W94" i="116"/>
  <c r="W93" i="116"/>
  <c r="W92" i="116"/>
  <c r="W91" i="116"/>
  <c r="W90" i="116"/>
  <c r="W89" i="116"/>
  <c r="W88" i="116"/>
  <c r="W87" i="116"/>
  <c r="W86" i="116"/>
  <c r="W85" i="116"/>
  <c r="W84" i="116"/>
  <c r="W83" i="116"/>
  <c r="W82" i="116"/>
  <c r="W81" i="116"/>
  <c r="W80" i="116"/>
  <c r="W79" i="116"/>
  <c r="W78" i="116"/>
  <c r="W77" i="116"/>
  <c r="W76" i="116"/>
  <c r="W75" i="116"/>
  <c r="W74" i="116"/>
  <c r="W73" i="116"/>
  <c r="W72" i="116"/>
  <c r="W71" i="116"/>
  <c r="W70" i="116"/>
  <c r="W69" i="116"/>
  <c r="W68" i="116"/>
  <c r="W67" i="116"/>
  <c r="W66" i="116"/>
  <c r="W65" i="116"/>
  <c r="W64" i="116"/>
  <c r="W63" i="116"/>
  <c r="W62" i="116"/>
  <c r="W61" i="116"/>
  <c r="W60" i="116"/>
  <c r="W59" i="116"/>
  <c r="W58" i="116"/>
  <c r="W57" i="116"/>
  <c r="W56" i="116"/>
  <c r="W55" i="116"/>
  <c r="W54" i="116"/>
  <c r="W53" i="116"/>
  <c r="W52" i="116"/>
  <c r="W51" i="116"/>
  <c r="W50" i="116"/>
  <c r="W49" i="116"/>
  <c r="W48" i="116"/>
  <c r="W47" i="116"/>
  <c r="W46" i="116"/>
  <c r="W45" i="116"/>
  <c r="W44" i="116"/>
  <c r="W43" i="116"/>
  <c r="W42" i="116"/>
  <c r="W41" i="116"/>
  <c r="W40" i="116"/>
  <c r="W39" i="116"/>
  <c r="W38" i="116"/>
  <c r="W37" i="116"/>
  <c r="W36" i="116"/>
  <c r="W35" i="116"/>
  <c r="W34" i="116"/>
  <c r="W33" i="116"/>
  <c r="W32" i="116"/>
  <c r="W31" i="116"/>
  <c r="W30" i="116"/>
  <c r="W29" i="116"/>
  <c r="W28" i="116"/>
  <c r="W27" i="116"/>
  <c r="W26" i="116"/>
  <c r="W25" i="116"/>
  <c r="W24" i="116"/>
  <c r="W23" i="116"/>
  <c r="W22" i="116"/>
  <c r="W21" i="116"/>
  <c r="W20" i="116"/>
  <c r="W19" i="116"/>
  <c r="W18" i="116"/>
  <c r="W17" i="116"/>
  <c r="W16" i="116"/>
  <c r="W15" i="116"/>
  <c r="W14" i="116"/>
  <c r="W13" i="116"/>
  <c r="W12" i="116"/>
  <c r="W11" i="116"/>
  <c r="W10" i="116"/>
  <c r="W9" i="116"/>
  <c r="W217" i="144"/>
  <c r="W216" i="144"/>
  <c r="W215" i="144"/>
  <c r="W214" i="144"/>
  <c r="W213" i="144"/>
  <c r="W212" i="144"/>
  <c r="W211" i="144"/>
  <c r="W210" i="144"/>
  <c r="W209" i="144"/>
  <c r="W208" i="144"/>
  <c r="W207" i="144"/>
  <c r="W206" i="144"/>
  <c r="W205" i="144"/>
  <c r="W204" i="144"/>
  <c r="W203" i="144"/>
  <c r="W202" i="144"/>
  <c r="W201" i="144"/>
  <c r="W200" i="144"/>
  <c r="W199" i="144"/>
  <c r="W198" i="144"/>
  <c r="W197" i="144"/>
  <c r="W196" i="144"/>
  <c r="W195" i="144"/>
  <c r="W194" i="144"/>
  <c r="W193" i="144"/>
  <c r="W192" i="144"/>
  <c r="W191" i="144"/>
  <c r="W190" i="144"/>
  <c r="W189" i="144"/>
  <c r="W188" i="144"/>
  <c r="W187" i="144"/>
  <c r="W186" i="144"/>
  <c r="W185" i="144"/>
  <c r="W184" i="144"/>
  <c r="W183" i="144"/>
  <c r="W182" i="144"/>
  <c r="W181" i="144"/>
  <c r="W180" i="144"/>
  <c r="W179" i="144"/>
  <c r="W178" i="144"/>
  <c r="W177" i="144"/>
  <c r="W176" i="144"/>
  <c r="W175" i="144"/>
  <c r="W174" i="144"/>
  <c r="W173" i="144"/>
  <c r="W172" i="144"/>
  <c r="W171" i="144"/>
  <c r="W170" i="144"/>
  <c r="W169" i="144"/>
  <c r="W168" i="144"/>
  <c r="W167" i="144"/>
  <c r="W166" i="144"/>
  <c r="W165" i="144"/>
  <c r="W164" i="144"/>
  <c r="W163" i="144"/>
  <c r="W162" i="144"/>
  <c r="W161" i="144"/>
  <c r="W160" i="144"/>
  <c r="W159" i="144"/>
  <c r="W158" i="144"/>
  <c r="W157" i="144"/>
  <c r="W156" i="144"/>
  <c r="W155" i="144"/>
  <c r="W154" i="144"/>
  <c r="W153" i="144"/>
  <c r="W152" i="144"/>
  <c r="W151" i="144"/>
  <c r="W150" i="144"/>
  <c r="W149" i="144"/>
  <c r="W148" i="144"/>
  <c r="W147" i="144"/>
  <c r="W146" i="144"/>
  <c r="W145" i="144"/>
  <c r="W144" i="144"/>
  <c r="W143" i="144"/>
  <c r="W142" i="144"/>
  <c r="W141" i="144"/>
  <c r="W140" i="144"/>
  <c r="W139" i="144"/>
  <c r="W138" i="144"/>
  <c r="W137" i="144"/>
  <c r="W136" i="144"/>
  <c r="W135" i="144"/>
  <c r="W134" i="144"/>
  <c r="W133" i="144"/>
  <c r="W132" i="144"/>
  <c r="W131" i="144"/>
  <c r="W130" i="144"/>
  <c r="W129" i="144"/>
  <c r="W128" i="144"/>
  <c r="W127" i="144"/>
  <c r="W126" i="144"/>
  <c r="W125" i="144"/>
  <c r="W124" i="144"/>
  <c r="W123" i="144"/>
  <c r="W122" i="144"/>
  <c r="W121" i="144"/>
  <c r="W120" i="144"/>
  <c r="W119" i="144"/>
  <c r="W118" i="144"/>
  <c r="W117" i="144"/>
  <c r="W116" i="144"/>
  <c r="W115" i="144"/>
  <c r="W114" i="144"/>
  <c r="W113" i="144"/>
  <c r="W112" i="144"/>
  <c r="W111" i="144"/>
  <c r="W110" i="144"/>
  <c r="W109" i="144"/>
  <c r="W108" i="144"/>
  <c r="W107" i="144"/>
  <c r="W106" i="144"/>
  <c r="W105" i="144"/>
  <c r="W104" i="144"/>
  <c r="W103" i="144"/>
  <c r="W102" i="144"/>
  <c r="W101" i="144"/>
  <c r="W100" i="144"/>
  <c r="W99" i="144"/>
  <c r="W98" i="144"/>
  <c r="W97" i="144"/>
  <c r="W96" i="144"/>
  <c r="W95" i="144"/>
  <c r="W94" i="144"/>
  <c r="W93" i="144"/>
  <c r="W92" i="144"/>
  <c r="W91" i="144"/>
  <c r="W90" i="144"/>
  <c r="W89" i="144"/>
  <c r="W88" i="144"/>
  <c r="W87" i="144"/>
  <c r="W86" i="144"/>
  <c r="W85" i="144"/>
  <c r="W84" i="144"/>
  <c r="W83" i="144"/>
  <c r="W82" i="144"/>
  <c r="W81" i="144"/>
  <c r="W80" i="144"/>
  <c r="W79" i="144"/>
  <c r="W78" i="144"/>
  <c r="W77" i="144"/>
  <c r="W76" i="144"/>
  <c r="W75" i="144"/>
  <c r="W74" i="144"/>
  <c r="W73" i="144"/>
  <c r="W72" i="144"/>
  <c r="W71" i="144"/>
  <c r="W70" i="144"/>
  <c r="W69" i="144"/>
  <c r="W68" i="144"/>
  <c r="W67" i="144"/>
  <c r="W66" i="144"/>
  <c r="W65" i="144"/>
  <c r="W64" i="144"/>
  <c r="W63" i="144"/>
  <c r="W62" i="144"/>
  <c r="W61" i="144"/>
  <c r="W60" i="144"/>
  <c r="W59" i="144"/>
  <c r="W58" i="144"/>
  <c r="W57" i="144"/>
  <c r="W56" i="144"/>
  <c r="W55" i="144"/>
  <c r="W54" i="144"/>
  <c r="W53" i="144"/>
  <c r="W52" i="144"/>
  <c r="W51" i="144"/>
  <c r="W50" i="144"/>
  <c r="W49" i="144"/>
  <c r="W48" i="144"/>
  <c r="W47" i="144"/>
  <c r="W46" i="144"/>
  <c r="W45" i="144"/>
  <c r="W44" i="144"/>
  <c r="W43" i="144"/>
  <c r="W42" i="144"/>
  <c r="W41" i="144"/>
  <c r="W40" i="144"/>
  <c r="W39" i="144"/>
  <c r="W38" i="144"/>
  <c r="W37" i="144"/>
  <c r="W36" i="144"/>
  <c r="W35" i="144"/>
  <c r="W34" i="144"/>
  <c r="W33" i="144"/>
  <c r="W32" i="144"/>
  <c r="W31" i="144"/>
  <c r="W30" i="144"/>
  <c r="W29" i="144"/>
  <c r="W28" i="144"/>
  <c r="W27" i="144"/>
  <c r="W26" i="144"/>
  <c r="W25" i="144"/>
  <c r="W24" i="144"/>
  <c r="W23" i="144"/>
  <c r="W22" i="144"/>
  <c r="W21" i="144"/>
  <c r="W20" i="144"/>
  <c r="W19" i="144"/>
  <c r="W18" i="144"/>
  <c r="W17" i="144"/>
  <c r="W16" i="144"/>
  <c r="W15" i="144"/>
  <c r="W14" i="144"/>
  <c r="W13" i="144"/>
  <c r="W12" i="144"/>
  <c r="W11" i="144"/>
  <c r="W10" i="144"/>
  <c r="W9" i="144"/>
  <c r="W217" i="128"/>
  <c r="W216" i="128"/>
  <c r="W215" i="128"/>
  <c r="W214" i="128"/>
  <c r="W213" i="128"/>
  <c r="W212" i="128"/>
  <c r="W211" i="128"/>
  <c r="W210" i="128"/>
  <c r="W209" i="128"/>
  <c r="W208" i="128"/>
  <c r="W207" i="128"/>
  <c r="W206" i="128"/>
  <c r="W205" i="128"/>
  <c r="W204" i="128"/>
  <c r="W203" i="128"/>
  <c r="W202" i="128"/>
  <c r="W201" i="128"/>
  <c r="W200" i="128"/>
  <c r="W199" i="128"/>
  <c r="W198" i="128"/>
  <c r="W197" i="128"/>
  <c r="W196" i="128"/>
  <c r="W195" i="128"/>
  <c r="W194" i="128"/>
  <c r="W193" i="128"/>
  <c r="W192" i="128"/>
  <c r="W191" i="128"/>
  <c r="W190" i="128"/>
  <c r="W189" i="128"/>
  <c r="W188" i="128"/>
  <c r="W187" i="128"/>
  <c r="W186" i="128"/>
  <c r="W185" i="128"/>
  <c r="W184" i="128"/>
  <c r="W183" i="128"/>
  <c r="W182" i="128"/>
  <c r="W181" i="128"/>
  <c r="W180" i="128"/>
  <c r="W179" i="128"/>
  <c r="W178" i="128"/>
  <c r="W177" i="128"/>
  <c r="W176" i="128"/>
  <c r="W175" i="128"/>
  <c r="W174" i="128"/>
  <c r="W173" i="128"/>
  <c r="W172" i="128"/>
  <c r="W171" i="128"/>
  <c r="W170" i="128"/>
  <c r="W169" i="128"/>
  <c r="W168" i="128"/>
  <c r="W167" i="128"/>
  <c r="W166" i="128"/>
  <c r="W165" i="128"/>
  <c r="W164" i="128"/>
  <c r="W163" i="128"/>
  <c r="W162" i="128"/>
  <c r="W161" i="128"/>
  <c r="W160" i="128"/>
  <c r="W159" i="128"/>
  <c r="W158" i="128"/>
  <c r="W157" i="128"/>
  <c r="W156" i="128"/>
  <c r="W155" i="128"/>
  <c r="W154" i="128"/>
  <c r="W153" i="128"/>
  <c r="W152" i="128"/>
  <c r="W151" i="128"/>
  <c r="W150" i="128"/>
  <c r="W149" i="128"/>
  <c r="W148" i="128"/>
  <c r="W147" i="128"/>
  <c r="W146" i="128"/>
  <c r="W145" i="128"/>
  <c r="W144" i="128"/>
  <c r="W143" i="128"/>
  <c r="W142" i="128"/>
  <c r="W141" i="128"/>
  <c r="W140" i="128"/>
  <c r="W139" i="128"/>
  <c r="W138" i="128"/>
  <c r="W137" i="128"/>
  <c r="W136" i="128"/>
  <c r="W135" i="128"/>
  <c r="W134" i="128"/>
  <c r="W133" i="128"/>
  <c r="W132" i="128"/>
  <c r="W131" i="128"/>
  <c r="W130" i="128"/>
  <c r="W129" i="128"/>
  <c r="W128" i="128"/>
  <c r="W127" i="128"/>
  <c r="W126" i="128"/>
  <c r="W125" i="128"/>
  <c r="W124" i="128"/>
  <c r="W123" i="128"/>
  <c r="W122" i="128"/>
  <c r="W121" i="128"/>
  <c r="W120" i="128"/>
  <c r="W119" i="128"/>
  <c r="W118" i="128"/>
  <c r="W117" i="128"/>
  <c r="W116" i="128"/>
  <c r="W115" i="128"/>
  <c r="W114" i="128"/>
  <c r="W113" i="128"/>
  <c r="W112" i="128"/>
  <c r="W111" i="128"/>
  <c r="W110" i="128"/>
  <c r="W109" i="128"/>
  <c r="W108" i="128"/>
  <c r="W107" i="128"/>
  <c r="W106" i="128"/>
  <c r="W105" i="128"/>
  <c r="W104" i="128"/>
  <c r="W103" i="128"/>
  <c r="W102" i="128"/>
  <c r="W101" i="128"/>
  <c r="W100" i="128"/>
  <c r="W99" i="128"/>
  <c r="W98" i="128"/>
  <c r="W97" i="128"/>
  <c r="W96" i="128"/>
  <c r="W95" i="128"/>
  <c r="W94" i="128"/>
  <c r="W93" i="128"/>
  <c r="W92" i="128"/>
  <c r="W91" i="128"/>
  <c r="W90" i="128"/>
  <c r="W89" i="128"/>
  <c r="W88" i="128"/>
  <c r="W87" i="128"/>
  <c r="W86" i="128"/>
  <c r="W85" i="128"/>
  <c r="W84" i="128"/>
  <c r="W83" i="128"/>
  <c r="W82" i="128"/>
  <c r="W81" i="128"/>
  <c r="W80" i="128"/>
  <c r="W79" i="128"/>
  <c r="W78" i="128"/>
  <c r="W77" i="128"/>
  <c r="W76" i="128"/>
  <c r="W75" i="128"/>
  <c r="W74" i="128"/>
  <c r="W73" i="128"/>
  <c r="W72" i="128"/>
  <c r="W71" i="128"/>
  <c r="W70" i="128"/>
  <c r="W69" i="128"/>
  <c r="W68" i="128"/>
  <c r="W67" i="128"/>
  <c r="W66" i="128"/>
  <c r="W65" i="128"/>
  <c r="W64" i="128"/>
  <c r="W63" i="128"/>
  <c r="W62" i="128"/>
  <c r="W61" i="128"/>
  <c r="W60" i="128"/>
  <c r="W59" i="128"/>
  <c r="W58" i="128"/>
  <c r="W57" i="128"/>
  <c r="W56" i="128"/>
  <c r="W55" i="128"/>
  <c r="W54" i="128"/>
  <c r="W53" i="128"/>
  <c r="W52" i="128"/>
  <c r="W51" i="128"/>
  <c r="W50" i="128"/>
  <c r="W49" i="128"/>
  <c r="W48" i="128"/>
  <c r="W47" i="128"/>
  <c r="W46" i="128"/>
  <c r="W45" i="128"/>
  <c r="W44" i="128"/>
  <c r="W43" i="128"/>
  <c r="W42" i="128"/>
  <c r="W41" i="128"/>
  <c r="W40" i="128"/>
  <c r="W39" i="128"/>
  <c r="W38" i="128"/>
  <c r="W37" i="128"/>
  <c r="W36" i="128"/>
  <c r="W35" i="128"/>
  <c r="W34" i="128"/>
  <c r="W33" i="128"/>
  <c r="W32" i="128"/>
  <c r="W31" i="128"/>
  <c r="W30" i="128"/>
  <c r="W29" i="128"/>
  <c r="W28" i="128"/>
  <c r="W27" i="128"/>
  <c r="W26" i="128"/>
  <c r="W25" i="128"/>
  <c r="W24" i="128"/>
  <c r="W23" i="128"/>
  <c r="W22" i="128"/>
  <c r="W21" i="128"/>
  <c r="W20" i="128"/>
  <c r="W19" i="128"/>
  <c r="W18" i="128"/>
  <c r="W17" i="128"/>
  <c r="W16" i="128"/>
  <c r="W15" i="128"/>
  <c r="W14" i="128"/>
  <c r="W13" i="128"/>
  <c r="W12" i="128"/>
  <c r="W11" i="128"/>
  <c r="W10" i="128"/>
  <c r="W9" i="128"/>
  <c r="W217" i="125"/>
  <c r="W216" i="125"/>
  <c r="W215" i="125"/>
  <c r="W214" i="125"/>
  <c r="W213" i="125"/>
  <c r="W212" i="125"/>
  <c r="W211" i="125"/>
  <c r="W210" i="125"/>
  <c r="W209" i="125"/>
  <c r="W208" i="125"/>
  <c r="W207" i="125"/>
  <c r="W206" i="125"/>
  <c r="W205" i="125"/>
  <c r="W204" i="125"/>
  <c r="W203" i="125"/>
  <c r="W202" i="125"/>
  <c r="W201" i="125"/>
  <c r="W200" i="125"/>
  <c r="W199" i="125"/>
  <c r="W198" i="125"/>
  <c r="W197" i="125"/>
  <c r="W196" i="125"/>
  <c r="W195" i="125"/>
  <c r="W194" i="125"/>
  <c r="W193" i="125"/>
  <c r="W192" i="125"/>
  <c r="W191" i="125"/>
  <c r="W190" i="125"/>
  <c r="W189" i="125"/>
  <c r="W188" i="125"/>
  <c r="W187" i="125"/>
  <c r="W186" i="125"/>
  <c r="W185" i="125"/>
  <c r="W184" i="125"/>
  <c r="W183" i="125"/>
  <c r="W182" i="125"/>
  <c r="W181" i="125"/>
  <c r="W180" i="125"/>
  <c r="W179" i="125"/>
  <c r="W178" i="125"/>
  <c r="W177" i="125"/>
  <c r="W176" i="125"/>
  <c r="W175" i="125"/>
  <c r="W174" i="125"/>
  <c r="W173" i="125"/>
  <c r="W172" i="125"/>
  <c r="W171" i="125"/>
  <c r="W170" i="125"/>
  <c r="W169" i="125"/>
  <c r="W168" i="125"/>
  <c r="W167" i="125"/>
  <c r="W166" i="125"/>
  <c r="W165" i="125"/>
  <c r="W164" i="125"/>
  <c r="W163" i="125"/>
  <c r="W162" i="125"/>
  <c r="W161" i="125"/>
  <c r="W160" i="125"/>
  <c r="W159" i="125"/>
  <c r="W158" i="125"/>
  <c r="W157" i="125"/>
  <c r="W156" i="125"/>
  <c r="W155" i="125"/>
  <c r="W154" i="125"/>
  <c r="W153" i="125"/>
  <c r="W152" i="125"/>
  <c r="W151" i="125"/>
  <c r="W150" i="125"/>
  <c r="W149" i="125"/>
  <c r="W148" i="125"/>
  <c r="W147" i="125"/>
  <c r="W146" i="125"/>
  <c r="W145" i="125"/>
  <c r="W144" i="125"/>
  <c r="W143" i="125"/>
  <c r="W142" i="125"/>
  <c r="W141" i="125"/>
  <c r="W140" i="125"/>
  <c r="W139" i="125"/>
  <c r="W138" i="125"/>
  <c r="W137" i="125"/>
  <c r="W136" i="125"/>
  <c r="W135" i="125"/>
  <c r="W134" i="125"/>
  <c r="W133" i="125"/>
  <c r="W132" i="125"/>
  <c r="W131" i="125"/>
  <c r="W130" i="125"/>
  <c r="W129" i="125"/>
  <c r="W128" i="125"/>
  <c r="W127" i="125"/>
  <c r="W126" i="125"/>
  <c r="W125" i="125"/>
  <c r="W124" i="125"/>
  <c r="W123" i="125"/>
  <c r="W122" i="125"/>
  <c r="W121" i="125"/>
  <c r="W120" i="125"/>
  <c r="W119" i="125"/>
  <c r="W118" i="125"/>
  <c r="W117" i="125"/>
  <c r="W116" i="125"/>
  <c r="W115" i="125"/>
  <c r="W114" i="125"/>
  <c r="W113" i="125"/>
  <c r="W112" i="125"/>
  <c r="W111" i="125"/>
  <c r="W110" i="125"/>
  <c r="W109" i="125"/>
  <c r="W108" i="125"/>
  <c r="W107" i="125"/>
  <c r="W106" i="125"/>
  <c r="W105" i="125"/>
  <c r="W104" i="125"/>
  <c r="W103" i="125"/>
  <c r="W102" i="125"/>
  <c r="W101" i="125"/>
  <c r="W100" i="125"/>
  <c r="W99" i="125"/>
  <c r="W98" i="125"/>
  <c r="W97" i="125"/>
  <c r="W96" i="125"/>
  <c r="W95" i="125"/>
  <c r="W94" i="125"/>
  <c r="W93" i="125"/>
  <c r="W92" i="125"/>
  <c r="W91" i="125"/>
  <c r="W90" i="125"/>
  <c r="W89" i="125"/>
  <c r="W88" i="125"/>
  <c r="W87" i="125"/>
  <c r="W86" i="125"/>
  <c r="W85" i="125"/>
  <c r="W84" i="125"/>
  <c r="W83" i="125"/>
  <c r="W82" i="125"/>
  <c r="W81" i="125"/>
  <c r="W80" i="125"/>
  <c r="W79" i="125"/>
  <c r="W78" i="125"/>
  <c r="W77" i="125"/>
  <c r="W76" i="125"/>
  <c r="W75" i="125"/>
  <c r="W74" i="125"/>
  <c r="W73" i="125"/>
  <c r="W72" i="125"/>
  <c r="W71" i="125"/>
  <c r="W70" i="125"/>
  <c r="W69" i="125"/>
  <c r="W68" i="125"/>
  <c r="W67" i="125"/>
  <c r="W66" i="125"/>
  <c r="W65" i="125"/>
  <c r="W64" i="125"/>
  <c r="W63" i="125"/>
  <c r="W62" i="125"/>
  <c r="W61" i="125"/>
  <c r="W60" i="125"/>
  <c r="W59" i="125"/>
  <c r="W58" i="125"/>
  <c r="W57" i="125"/>
  <c r="W56" i="125"/>
  <c r="W55" i="125"/>
  <c r="W54" i="125"/>
  <c r="W53" i="125"/>
  <c r="W52" i="125"/>
  <c r="W51" i="125"/>
  <c r="W50" i="125"/>
  <c r="W49" i="125"/>
  <c r="W48" i="125"/>
  <c r="W47" i="125"/>
  <c r="W46" i="125"/>
  <c r="W45" i="125"/>
  <c r="W44" i="125"/>
  <c r="W43" i="125"/>
  <c r="W42" i="125"/>
  <c r="W41" i="125"/>
  <c r="W40" i="125"/>
  <c r="W39" i="125"/>
  <c r="W38" i="125"/>
  <c r="W37" i="125"/>
  <c r="W36" i="125"/>
  <c r="W35" i="125"/>
  <c r="W34" i="125"/>
  <c r="W33" i="125"/>
  <c r="W32" i="125"/>
  <c r="W31" i="125"/>
  <c r="W30" i="125"/>
  <c r="W29" i="125"/>
  <c r="W28" i="125"/>
  <c r="W27" i="125"/>
  <c r="W26" i="125"/>
  <c r="W25" i="125"/>
  <c r="W24" i="125"/>
  <c r="W23" i="125"/>
  <c r="W22" i="125"/>
  <c r="W21" i="125"/>
  <c r="W20" i="125"/>
  <c r="W19" i="125"/>
  <c r="W18" i="125"/>
  <c r="W17" i="125"/>
  <c r="W16" i="125"/>
  <c r="W15" i="125"/>
  <c r="W14" i="125"/>
  <c r="W13" i="125"/>
  <c r="W12" i="125"/>
  <c r="W11" i="125"/>
  <c r="W10" i="125"/>
  <c r="W9" i="125"/>
  <c r="W217" i="120"/>
  <c r="W216" i="120"/>
  <c r="W215" i="120"/>
  <c r="W214" i="120"/>
  <c r="W213" i="120"/>
  <c r="W212" i="120"/>
  <c r="W211" i="120"/>
  <c r="W210" i="120"/>
  <c r="W209" i="120"/>
  <c r="W208" i="120"/>
  <c r="W207" i="120"/>
  <c r="W206" i="120"/>
  <c r="W205" i="120"/>
  <c r="W204" i="120"/>
  <c r="W203" i="120"/>
  <c r="W202" i="120"/>
  <c r="W201" i="120"/>
  <c r="W200" i="120"/>
  <c r="W199" i="120"/>
  <c r="W198" i="120"/>
  <c r="W197" i="120"/>
  <c r="W196" i="120"/>
  <c r="W195" i="120"/>
  <c r="W194" i="120"/>
  <c r="W193" i="120"/>
  <c r="W192" i="120"/>
  <c r="W191" i="120"/>
  <c r="W190" i="120"/>
  <c r="W189" i="120"/>
  <c r="W188" i="120"/>
  <c r="W187" i="120"/>
  <c r="W186" i="120"/>
  <c r="W185" i="120"/>
  <c r="W184" i="120"/>
  <c r="W183" i="120"/>
  <c r="W182" i="120"/>
  <c r="W181" i="120"/>
  <c r="W180" i="120"/>
  <c r="W179" i="120"/>
  <c r="W178" i="120"/>
  <c r="W177" i="120"/>
  <c r="W176" i="120"/>
  <c r="W175" i="120"/>
  <c r="W174" i="120"/>
  <c r="W173" i="120"/>
  <c r="W172" i="120"/>
  <c r="W171" i="120"/>
  <c r="W170" i="120"/>
  <c r="W169" i="120"/>
  <c r="W168" i="120"/>
  <c r="W167" i="120"/>
  <c r="W166" i="120"/>
  <c r="W165" i="120"/>
  <c r="W164" i="120"/>
  <c r="W163" i="120"/>
  <c r="W162" i="120"/>
  <c r="W161" i="120"/>
  <c r="W160" i="120"/>
  <c r="W159" i="120"/>
  <c r="W158" i="120"/>
  <c r="W157" i="120"/>
  <c r="W156" i="120"/>
  <c r="W155" i="120"/>
  <c r="W154" i="120"/>
  <c r="W153" i="120"/>
  <c r="W152" i="120"/>
  <c r="W151" i="120"/>
  <c r="W150" i="120"/>
  <c r="W149" i="120"/>
  <c r="W148" i="120"/>
  <c r="W147" i="120"/>
  <c r="W146" i="120"/>
  <c r="W145" i="120"/>
  <c r="W144" i="120"/>
  <c r="W143" i="120"/>
  <c r="W142" i="120"/>
  <c r="W141" i="120"/>
  <c r="W140" i="120"/>
  <c r="W139" i="120"/>
  <c r="W138" i="120"/>
  <c r="W137" i="120"/>
  <c r="W136" i="120"/>
  <c r="W135" i="120"/>
  <c r="W134" i="120"/>
  <c r="W133" i="120"/>
  <c r="W132" i="120"/>
  <c r="W131" i="120"/>
  <c r="W130" i="120"/>
  <c r="W129" i="120"/>
  <c r="W128" i="120"/>
  <c r="W127" i="120"/>
  <c r="W126" i="120"/>
  <c r="W125" i="120"/>
  <c r="W124" i="120"/>
  <c r="W123" i="120"/>
  <c r="W122" i="120"/>
  <c r="W121" i="120"/>
  <c r="W120" i="120"/>
  <c r="W119" i="120"/>
  <c r="W118" i="120"/>
  <c r="W117" i="120"/>
  <c r="W116" i="120"/>
  <c r="W115" i="120"/>
  <c r="W114" i="120"/>
  <c r="W113" i="120"/>
  <c r="W112" i="120"/>
  <c r="W111" i="120"/>
  <c r="W110" i="120"/>
  <c r="W109" i="120"/>
  <c r="W108" i="120"/>
  <c r="W107" i="120"/>
  <c r="W106" i="120"/>
  <c r="W105" i="120"/>
  <c r="W104" i="120"/>
  <c r="W103" i="120"/>
  <c r="W102" i="120"/>
  <c r="W101" i="120"/>
  <c r="W100" i="120"/>
  <c r="W99" i="120"/>
  <c r="W98" i="120"/>
  <c r="W97" i="120"/>
  <c r="W96" i="120"/>
  <c r="W95" i="120"/>
  <c r="W94" i="120"/>
  <c r="W93" i="120"/>
  <c r="W92" i="120"/>
  <c r="W91" i="120"/>
  <c r="W90" i="120"/>
  <c r="W89" i="120"/>
  <c r="W88" i="120"/>
  <c r="W87" i="120"/>
  <c r="W86" i="120"/>
  <c r="W85" i="120"/>
  <c r="W84" i="120"/>
  <c r="W83" i="120"/>
  <c r="W82" i="120"/>
  <c r="W81" i="120"/>
  <c r="W80" i="120"/>
  <c r="W79" i="120"/>
  <c r="W78" i="120"/>
  <c r="W77" i="120"/>
  <c r="W76" i="120"/>
  <c r="W75" i="120"/>
  <c r="W74" i="120"/>
  <c r="W73" i="120"/>
  <c r="W72" i="120"/>
  <c r="W71" i="120"/>
  <c r="W70" i="120"/>
  <c r="W69" i="120"/>
  <c r="W68" i="120"/>
  <c r="W67" i="120"/>
  <c r="W66" i="120"/>
  <c r="W65" i="120"/>
  <c r="W64" i="120"/>
  <c r="W63" i="120"/>
  <c r="W62" i="120"/>
  <c r="W61" i="120"/>
  <c r="W60" i="120"/>
  <c r="W59" i="120"/>
  <c r="W58" i="120"/>
  <c r="W57" i="120"/>
  <c r="W56" i="120"/>
  <c r="W55" i="120"/>
  <c r="W54" i="120"/>
  <c r="W53" i="120"/>
  <c r="W52" i="120"/>
  <c r="W51" i="120"/>
  <c r="W50" i="120"/>
  <c r="W49" i="120"/>
  <c r="W48" i="120"/>
  <c r="W47" i="120"/>
  <c r="W46" i="120"/>
  <c r="W45" i="120"/>
  <c r="W44" i="120"/>
  <c r="W43" i="120"/>
  <c r="W42" i="120"/>
  <c r="W41" i="120"/>
  <c r="W40" i="120"/>
  <c r="W39" i="120"/>
  <c r="W38" i="120"/>
  <c r="W37" i="120"/>
  <c r="W36" i="120"/>
  <c r="W35" i="120"/>
  <c r="W34" i="120"/>
  <c r="W33" i="120"/>
  <c r="W32" i="120"/>
  <c r="W31" i="120"/>
  <c r="W30" i="120"/>
  <c r="W29" i="120"/>
  <c r="W28" i="120"/>
  <c r="W27" i="120"/>
  <c r="W26" i="120"/>
  <c r="W25" i="120"/>
  <c r="W24" i="120"/>
  <c r="W23" i="120"/>
  <c r="W22" i="120"/>
  <c r="W21" i="120"/>
  <c r="W20" i="120"/>
  <c r="W19" i="120"/>
  <c r="W18" i="120"/>
  <c r="W17" i="120"/>
  <c r="W16" i="120"/>
  <c r="W15" i="120"/>
  <c r="W14" i="120"/>
  <c r="W13" i="120"/>
  <c r="W12" i="120"/>
  <c r="W11" i="120"/>
  <c r="W10" i="120"/>
  <c r="W9" i="120"/>
  <c r="W217" i="129"/>
  <c r="W216" i="129"/>
  <c r="W215" i="129"/>
  <c r="W214" i="129"/>
  <c r="W213" i="129"/>
  <c r="W212" i="129"/>
  <c r="W211" i="129"/>
  <c r="W210" i="129"/>
  <c r="W209" i="129"/>
  <c r="W208" i="129"/>
  <c r="W207" i="129"/>
  <c r="W206" i="129"/>
  <c r="W205" i="129"/>
  <c r="W204" i="129"/>
  <c r="W203" i="129"/>
  <c r="W202" i="129"/>
  <c r="W201" i="129"/>
  <c r="W200" i="129"/>
  <c r="W199" i="129"/>
  <c r="W198" i="129"/>
  <c r="W197" i="129"/>
  <c r="W196" i="129"/>
  <c r="W195" i="129"/>
  <c r="W194" i="129"/>
  <c r="W193" i="129"/>
  <c r="W192" i="129"/>
  <c r="W191" i="129"/>
  <c r="W190" i="129"/>
  <c r="W189" i="129"/>
  <c r="W188" i="129"/>
  <c r="W187" i="129"/>
  <c r="W186" i="129"/>
  <c r="W185" i="129"/>
  <c r="W184" i="129"/>
  <c r="W183" i="129"/>
  <c r="W182" i="129"/>
  <c r="W181" i="129"/>
  <c r="W180" i="129"/>
  <c r="W179" i="129"/>
  <c r="W178" i="129"/>
  <c r="W177" i="129"/>
  <c r="W176" i="129"/>
  <c r="W175" i="129"/>
  <c r="W174" i="129"/>
  <c r="W173" i="129"/>
  <c r="W172" i="129"/>
  <c r="W171" i="129"/>
  <c r="W170" i="129"/>
  <c r="W169" i="129"/>
  <c r="W168" i="129"/>
  <c r="W167" i="129"/>
  <c r="W166" i="129"/>
  <c r="W165" i="129"/>
  <c r="W164" i="129"/>
  <c r="W163" i="129"/>
  <c r="W162" i="129"/>
  <c r="W161" i="129"/>
  <c r="W160" i="129"/>
  <c r="W159" i="129"/>
  <c r="W158" i="129"/>
  <c r="W157" i="129"/>
  <c r="W156" i="129"/>
  <c r="W155" i="129"/>
  <c r="W154" i="129"/>
  <c r="W153" i="129"/>
  <c r="W152" i="129"/>
  <c r="W151" i="129"/>
  <c r="W150" i="129"/>
  <c r="W149" i="129"/>
  <c r="W148" i="129"/>
  <c r="W147" i="129"/>
  <c r="W146" i="129"/>
  <c r="W145" i="129"/>
  <c r="W144" i="129"/>
  <c r="W143" i="129"/>
  <c r="W142" i="129"/>
  <c r="W141" i="129"/>
  <c r="W140" i="129"/>
  <c r="W139" i="129"/>
  <c r="W138" i="129"/>
  <c r="W137" i="129"/>
  <c r="W136" i="129"/>
  <c r="W135" i="129"/>
  <c r="W134" i="129"/>
  <c r="W133" i="129"/>
  <c r="W132" i="129"/>
  <c r="W131" i="129"/>
  <c r="W130" i="129"/>
  <c r="W129" i="129"/>
  <c r="W128" i="129"/>
  <c r="W127" i="129"/>
  <c r="W126" i="129"/>
  <c r="W125" i="129"/>
  <c r="W124" i="129"/>
  <c r="W123" i="129"/>
  <c r="W122" i="129"/>
  <c r="W121" i="129"/>
  <c r="W120" i="129"/>
  <c r="W119" i="129"/>
  <c r="W118" i="129"/>
  <c r="W117" i="129"/>
  <c r="W116" i="129"/>
  <c r="W115" i="129"/>
  <c r="W114" i="129"/>
  <c r="W113" i="129"/>
  <c r="W112" i="129"/>
  <c r="W111" i="129"/>
  <c r="W110" i="129"/>
  <c r="W109" i="129"/>
  <c r="W108" i="129"/>
  <c r="W107" i="129"/>
  <c r="W106" i="129"/>
  <c r="W105" i="129"/>
  <c r="W104" i="129"/>
  <c r="W103" i="129"/>
  <c r="W102" i="129"/>
  <c r="W101" i="129"/>
  <c r="W100" i="129"/>
  <c r="W99" i="129"/>
  <c r="W98" i="129"/>
  <c r="W97" i="129"/>
  <c r="W96" i="129"/>
  <c r="W95" i="129"/>
  <c r="W94" i="129"/>
  <c r="W93" i="129"/>
  <c r="W92" i="129"/>
  <c r="W91" i="129"/>
  <c r="W90" i="129"/>
  <c r="W89" i="129"/>
  <c r="W88" i="129"/>
  <c r="W87" i="129"/>
  <c r="W86" i="129"/>
  <c r="W85" i="129"/>
  <c r="W84" i="129"/>
  <c r="W83" i="129"/>
  <c r="W82" i="129"/>
  <c r="W81" i="129"/>
  <c r="W80" i="129"/>
  <c r="W79" i="129"/>
  <c r="W78" i="129"/>
  <c r="W77" i="129"/>
  <c r="W76" i="129"/>
  <c r="W75" i="129"/>
  <c r="W74" i="129"/>
  <c r="W73" i="129"/>
  <c r="W72" i="129"/>
  <c r="W71" i="129"/>
  <c r="W70" i="129"/>
  <c r="W69" i="129"/>
  <c r="W68" i="129"/>
  <c r="W67" i="129"/>
  <c r="W66" i="129"/>
  <c r="W65" i="129"/>
  <c r="W64" i="129"/>
  <c r="W63" i="129"/>
  <c r="W62" i="129"/>
  <c r="W61" i="129"/>
  <c r="W60" i="129"/>
  <c r="W59" i="129"/>
  <c r="W58" i="129"/>
  <c r="W57" i="129"/>
  <c r="W56" i="129"/>
  <c r="W55" i="129"/>
  <c r="W54" i="129"/>
  <c r="W53" i="129"/>
  <c r="W52" i="129"/>
  <c r="W51" i="129"/>
  <c r="W50" i="129"/>
  <c r="W49" i="129"/>
  <c r="W48" i="129"/>
  <c r="W47" i="129"/>
  <c r="W46" i="129"/>
  <c r="W45" i="129"/>
  <c r="W44" i="129"/>
  <c r="W43" i="129"/>
  <c r="W42" i="129"/>
  <c r="W41" i="129"/>
  <c r="W40" i="129"/>
  <c r="W39" i="129"/>
  <c r="W38" i="129"/>
  <c r="W37" i="129"/>
  <c r="W36" i="129"/>
  <c r="W35" i="129"/>
  <c r="W34" i="129"/>
  <c r="W33" i="129"/>
  <c r="W32" i="129"/>
  <c r="W31" i="129"/>
  <c r="W30" i="129"/>
  <c r="W29" i="129"/>
  <c r="W28" i="129"/>
  <c r="W27" i="129"/>
  <c r="W26" i="129"/>
  <c r="W25" i="129"/>
  <c r="W24" i="129"/>
  <c r="W23" i="129"/>
  <c r="W22" i="129"/>
  <c r="W21" i="129"/>
  <c r="W20" i="129"/>
  <c r="W19" i="129"/>
  <c r="W18" i="129"/>
  <c r="W17" i="129"/>
  <c r="W16" i="129"/>
  <c r="W15" i="129"/>
  <c r="W14" i="129"/>
  <c r="W13" i="129"/>
  <c r="W12" i="129"/>
  <c r="W11" i="129"/>
  <c r="W10" i="129"/>
  <c r="W9" i="129"/>
  <c r="W217" i="133"/>
  <c r="W216" i="133"/>
  <c r="W215" i="133"/>
  <c r="W214" i="133"/>
  <c r="W213" i="133"/>
  <c r="W212" i="133"/>
  <c r="W211" i="133"/>
  <c r="W210" i="133"/>
  <c r="W209" i="133"/>
  <c r="W208" i="133"/>
  <c r="W207" i="133"/>
  <c r="W206" i="133"/>
  <c r="W205" i="133"/>
  <c r="W204" i="133"/>
  <c r="W203" i="133"/>
  <c r="W202" i="133"/>
  <c r="W201" i="133"/>
  <c r="W200" i="133"/>
  <c r="W199" i="133"/>
  <c r="W198" i="133"/>
  <c r="W197" i="133"/>
  <c r="W196" i="133"/>
  <c r="W195" i="133"/>
  <c r="W194" i="133"/>
  <c r="W193" i="133"/>
  <c r="W192" i="133"/>
  <c r="W191" i="133"/>
  <c r="W190" i="133"/>
  <c r="W189" i="133"/>
  <c r="W188" i="133"/>
  <c r="W187" i="133"/>
  <c r="W186" i="133"/>
  <c r="W185" i="133"/>
  <c r="W184" i="133"/>
  <c r="W183" i="133"/>
  <c r="W182" i="133"/>
  <c r="W181" i="133"/>
  <c r="W180" i="133"/>
  <c r="W179" i="133"/>
  <c r="W178" i="133"/>
  <c r="W177" i="133"/>
  <c r="W176" i="133"/>
  <c r="W175" i="133"/>
  <c r="W174" i="133"/>
  <c r="W173" i="133"/>
  <c r="W172" i="133"/>
  <c r="W171" i="133"/>
  <c r="W170" i="133"/>
  <c r="W169" i="133"/>
  <c r="W168" i="133"/>
  <c r="W167" i="133"/>
  <c r="W166" i="133"/>
  <c r="W165" i="133"/>
  <c r="W164" i="133"/>
  <c r="W163" i="133"/>
  <c r="W162" i="133"/>
  <c r="W161" i="133"/>
  <c r="W160" i="133"/>
  <c r="W159" i="133"/>
  <c r="W158" i="133"/>
  <c r="W157" i="133"/>
  <c r="W156" i="133"/>
  <c r="W155" i="133"/>
  <c r="W154" i="133"/>
  <c r="W153" i="133"/>
  <c r="W152" i="133"/>
  <c r="W151" i="133"/>
  <c r="W150" i="133"/>
  <c r="W149" i="133"/>
  <c r="W148" i="133"/>
  <c r="W147" i="133"/>
  <c r="W146" i="133"/>
  <c r="W145" i="133"/>
  <c r="W144" i="133"/>
  <c r="W143" i="133"/>
  <c r="W142" i="133"/>
  <c r="W141" i="133"/>
  <c r="W140" i="133"/>
  <c r="W139" i="133"/>
  <c r="W138" i="133"/>
  <c r="W137" i="133"/>
  <c r="W136" i="133"/>
  <c r="W135" i="133"/>
  <c r="W134" i="133"/>
  <c r="W133" i="133"/>
  <c r="W132" i="133"/>
  <c r="W131" i="133"/>
  <c r="W130" i="133"/>
  <c r="W129" i="133"/>
  <c r="W128" i="133"/>
  <c r="W127" i="133"/>
  <c r="W126" i="133"/>
  <c r="W125" i="133"/>
  <c r="W124" i="133"/>
  <c r="W123" i="133"/>
  <c r="W122" i="133"/>
  <c r="W121" i="133"/>
  <c r="W120" i="133"/>
  <c r="W119" i="133"/>
  <c r="W118" i="133"/>
  <c r="W117" i="133"/>
  <c r="W116" i="133"/>
  <c r="W115" i="133"/>
  <c r="W114" i="133"/>
  <c r="W113" i="133"/>
  <c r="W112" i="133"/>
  <c r="W111" i="133"/>
  <c r="W110" i="133"/>
  <c r="W109" i="133"/>
  <c r="W108" i="133"/>
  <c r="W107" i="133"/>
  <c r="W106" i="133"/>
  <c r="W105" i="133"/>
  <c r="W104" i="133"/>
  <c r="W103" i="133"/>
  <c r="W102" i="133"/>
  <c r="W101" i="133"/>
  <c r="W100" i="133"/>
  <c r="W99" i="133"/>
  <c r="W98" i="133"/>
  <c r="W97" i="133"/>
  <c r="W96" i="133"/>
  <c r="W95" i="133"/>
  <c r="W94" i="133"/>
  <c r="W93" i="133"/>
  <c r="W92" i="133"/>
  <c r="W91" i="133"/>
  <c r="W90" i="133"/>
  <c r="W89" i="133"/>
  <c r="W88" i="133"/>
  <c r="W87" i="133"/>
  <c r="W86" i="133"/>
  <c r="W85" i="133"/>
  <c r="W84" i="133"/>
  <c r="W83" i="133"/>
  <c r="W82" i="133"/>
  <c r="W81" i="133"/>
  <c r="W80" i="133"/>
  <c r="W79" i="133"/>
  <c r="W78" i="133"/>
  <c r="W77" i="133"/>
  <c r="W76" i="133"/>
  <c r="W75" i="133"/>
  <c r="W74" i="133"/>
  <c r="W73" i="133"/>
  <c r="W72" i="133"/>
  <c r="W71" i="133"/>
  <c r="W70" i="133"/>
  <c r="W69" i="133"/>
  <c r="W68" i="133"/>
  <c r="W67" i="133"/>
  <c r="W66" i="133"/>
  <c r="W65" i="133"/>
  <c r="W64" i="133"/>
  <c r="W63" i="133"/>
  <c r="W62" i="133"/>
  <c r="W61" i="133"/>
  <c r="W60" i="133"/>
  <c r="W59" i="133"/>
  <c r="W58" i="133"/>
  <c r="W57" i="133"/>
  <c r="W56" i="133"/>
  <c r="W55" i="133"/>
  <c r="W54" i="133"/>
  <c r="W53" i="133"/>
  <c r="W52" i="133"/>
  <c r="W51" i="133"/>
  <c r="W50" i="133"/>
  <c r="W49" i="133"/>
  <c r="W48" i="133"/>
  <c r="W47" i="133"/>
  <c r="W46" i="133"/>
  <c r="W45" i="133"/>
  <c r="W44" i="133"/>
  <c r="W43" i="133"/>
  <c r="W42" i="133"/>
  <c r="W41" i="133"/>
  <c r="W40" i="133"/>
  <c r="W39" i="133"/>
  <c r="W38" i="133"/>
  <c r="W37" i="133"/>
  <c r="W36" i="133"/>
  <c r="W35" i="133"/>
  <c r="W34" i="133"/>
  <c r="W33" i="133"/>
  <c r="W32" i="133"/>
  <c r="W31" i="133"/>
  <c r="W30" i="133"/>
  <c r="W29" i="133"/>
  <c r="W28" i="133"/>
  <c r="W27" i="133"/>
  <c r="W26" i="133"/>
  <c r="W25" i="133"/>
  <c r="W24" i="133"/>
  <c r="W23" i="133"/>
  <c r="W22" i="133"/>
  <c r="W21" i="133"/>
  <c r="W20" i="133"/>
  <c r="W19" i="133"/>
  <c r="W18" i="133"/>
  <c r="W17" i="133"/>
  <c r="W16" i="133"/>
  <c r="W15" i="133"/>
  <c r="W14" i="133"/>
  <c r="W13" i="133"/>
  <c r="W12" i="133"/>
  <c r="W11" i="133"/>
  <c r="W10" i="133"/>
  <c r="W9" i="133"/>
  <c r="W217" i="118"/>
  <c r="W216" i="118"/>
  <c r="W215" i="118"/>
  <c r="W214" i="118"/>
  <c r="W213" i="118"/>
  <c r="W212" i="118"/>
  <c r="W211" i="118"/>
  <c r="W210" i="118"/>
  <c r="W209" i="118"/>
  <c r="W208" i="118"/>
  <c r="W207" i="118"/>
  <c r="W206" i="118"/>
  <c r="W205" i="118"/>
  <c r="W204" i="118"/>
  <c r="W203" i="118"/>
  <c r="W202" i="118"/>
  <c r="W201" i="118"/>
  <c r="W200" i="118"/>
  <c r="W199" i="118"/>
  <c r="W198" i="118"/>
  <c r="W197" i="118"/>
  <c r="W196" i="118"/>
  <c r="W195" i="118"/>
  <c r="W194" i="118"/>
  <c r="W193" i="118"/>
  <c r="W192" i="118"/>
  <c r="W191" i="118"/>
  <c r="W190" i="118"/>
  <c r="W189" i="118"/>
  <c r="W188" i="118"/>
  <c r="W187" i="118"/>
  <c r="W186" i="118"/>
  <c r="W185" i="118"/>
  <c r="W184" i="118"/>
  <c r="W183" i="118"/>
  <c r="W182" i="118"/>
  <c r="W181" i="118"/>
  <c r="W180" i="118"/>
  <c r="W179" i="118"/>
  <c r="W178" i="118"/>
  <c r="W177" i="118"/>
  <c r="W176" i="118"/>
  <c r="W175" i="118"/>
  <c r="W174" i="118"/>
  <c r="W173" i="118"/>
  <c r="W172" i="118"/>
  <c r="W171" i="118"/>
  <c r="W170" i="118"/>
  <c r="W169" i="118"/>
  <c r="W168" i="118"/>
  <c r="W167" i="118"/>
  <c r="W166" i="118"/>
  <c r="W165" i="118"/>
  <c r="W164" i="118"/>
  <c r="W163" i="118"/>
  <c r="W162" i="118"/>
  <c r="W161" i="118"/>
  <c r="W160" i="118"/>
  <c r="W159" i="118"/>
  <c r="W158" i="118"/>
  <c r="W157" i="118"/>
  <c r="W156" i="118"/>
  <c r="W155" i="118"/>
  <c r="W154" i="118"/>
  <c r="W153" i="118"/>
  <c r="W152" i="118"/>
  <c r="W151" i="118"/>
  <c r="W150" i="118"/>
  <c r="W149" i="118"/>
  <c r="W148" i="118"/>
  <c r="W147" i="118"/>
  <c r="W146" i="118"/>
  <c r="W145" i="118"/>
  <c r="W144" i="118"/>
  <c r="W143" i="118"/>
  <c r="W142" i="118"/>
  <c r="W141" i="118"/>
  <c r="W140" i="118"/>
  <c r="W139" i="118"/>
  <c r="W138" i="118"/>
  <c r="W137" i="118"/>
  <c r="W136" i="118"/>
  <c r="W135" i="118"/>
  <c r="W134" i="118"/>
  <c r="W133" i="118"/>
  <c r="W132" i="118"/>
  <c r="W131" i="118"/>
  <c r="W130" i="118"/>
  <c r="W129" i="118"/>
  <c r="W128" i="118"/>
  <c r="W127" i="118"/>
  <c r="W126" i="118"/>
  <c r="W125" i="118"/>
  <c r="W124" i="118"/>
  <c r="W123" i="118"/>
  <c r="W122" i="118"/>
  <c r="W121" i="118"/>
  <c r="W120" i="118"/>
  <c r="W119" i="118"/>
  <c r="W118" i="118"/>
  <c r="W117" i="118"/>
  <c r="W116" i="118"/>
  <c r="W115" i="118"/>
  <c r="W114" i="118"/>
  <c r="W113" i="118"/>
  <c r="W112" i="118"/>
  <c r="W111" i="118"/>
  <c r="W110" i="118"/>
  <c r="W109" i="118"/>
  <c r="W108" i="118"/>
  <c r="W107" i="118"/>
  <c r="W106" i="118"/>
  <c r="W105" i="118"/>
  <c r="W104" i="118"/>
  <c r="W103" i="118"/>
  <c r="W102" i="118"/>
  <c r="W101" i="118"/>
  <c r="W100" i="118"/>
  <c r="W99" i="118"/>
  <c r="W98" i="118"/>
  <c r="W97" i="118"/>
  <c r="W96" i="118"/>
  <c r="W95" i="118"/>
  <c r="W94" i="118"/>
  <c r="W93" i="118"/>
  <c r="W92" i="118"/>
  <c r="W91" i="118"/>
  <c r="W90" i="118"/>
  <c r="W89" i="118"/>
  <c r="W88" i="118"/>
  <c r="W87" i="118"/>
  <c r="W86" i="118"/>
  <c r="W85" i="118"/>
  <c r="W84" i="118"/>
  <c r="W83" i="118"/>
  <c r="W82" i="118"/>
  <c r="W81" i="118"/>
  <c r="W80" i="118"/>
  <c r="W79" i="118"/>
  <c r="W78" i="118"/>
  <c r="W77" i="118"/>
  <c r="W76" i="118"/>
  <c r="W75" i="118"/>
  <c r="W74" i="118"/>
  <c r="W73" i="118"/>
  <c r="W72" i="118"/>
  <c r="W71" i="118"/>
  <c r="W70" i="118"/>
  <c r="W69" i="118"/>
  <c r="W68" i="118"/>
  <c r="W67" i="118"/>
  <c r="W66" i="118"/>
  <c r="W65" i="118"/>
  <c r="W64" i="118"/>
  <c r="W63" i="118"/>
  <c r="W62" i="118"/>
  <c r="W61" i="118"/>
  <c r="W60" i="118"/>
  <c r="W59" i="118"/>
  <c r="W58" i="118"/>
  <c r="W57" i="118"/>
  <c r="W56" i="118"/>
  <c r="W55" i="118"/>
  <c r="W54" i="118"/>
  <c r="W53" i="118"/>
  <c r="W52" i="118"/>
  <c r="W51" i="118"/>
  <c r="W50" i="118"/>
  <c r="W49" i="118"/>
  <c r="W48" i="118"/>
  <c r="W47" i="118"/>
  <c r="W46" i="118"/>
  <c r="W45" i="118"/>
  <c r="W44" i="118"/>
  <c r="W43" i="118"/>
  <c r="W42" i="118"/>
  <c r="W41" i="118"/>
  <c r="W40" i="118"/>
  <c r="W39" i="118"/>
  <c r="W38" i="118"/>
  <c r="W37" i="118"/>
  <c r="W36" i="118"/>
  <c r="W35" i="118"/>
  <c r="W34" i="118"/>
  <c r="W33" i="118"/>
  <c r="W32" i="118"/>
  <c r="W31" i="118"/>
  <c r="W30" i="118"/>
  <c r="W29" i="118"/>
  <c r="W28" i="118"/>
  <c r="W27" i="118"/>
  <c r="W26" i="118"/>
  <c r="W25" i="118"/>
  <c r="W24" i="118"/>
  <c r="W23" i="118"/>
  <c r="W22" i="118"/>
  <c r="W21" i="118"/>
  <c r="W20" i="118"/>
  <c r="W19" i="118"/>
  <c r="W18" i="118"/>
  <c r="W17" i="118"/>
  <c r="W16" i="118"/>
  <c r="W15" i="118"/>
  <c r="W14" i="118"/>
  <c r="W13" i="118"/>
  <c r="W12" i="118"/>
  <c r="W11" i="118"/>
  <c r="W10" i="118"/>
  <c r="W9" i="118"/>
  <c r="W217" i="117"/>
  <c r="W216" i="117"/>
  <c r="W215" i="117"/>
  <c r="W214" i="117"/>
  <c r="W213" i="117"/>
  <c r="W212" i="117"/>
  <c r="W211" i="117"/>
  <c r="W210" i="117"/>
  <c r="W209" i="117"/>
  <c r="W208" i="117"/>
  <c r="W207" i="117"/>
  <c r="W206" i="117"/>
  <c r="W205" i="117"/>
  <c r="W204" i="117"/>
  <c r="W203" i="117"/>
  <c r="W202" i="117"/>
  <c r="W201" i="117"/>
  <c r="W200" i="117"/>
  <c r="W199" i="117"/>
  <c r="W198" i="117"/>
  <c r="W197" i="117"/>
  <c r="W196" i="117"/>
  <c r="W195" i="117"/>
  <c r="W194" i="117"/>
  <c r="W193" i="117"/>
  <c r="W192" i="117"/>
  <c r="W191" i="117"/>
  <c r="W190" i="117"/>
  <c r="W189" i="117"/>
  <c r="W188" i="117"/>
  <c r="W187" i="117"/>
  <c r="W186" i="117"/>
  <c r="W185" i="117"/>
  <c r="W184" i="117"/>
  <c r="W183" i="117"/>
  <c r="W182" i="117"/>
  <c r="W181" i="117"/>
  <c r="W180" i="117"/>
  <c r="W179" i="117"/>
  <c r="W178" i="117"/>
  <c r="W177" i="117"/>
  <c r="W176" i="117"/>
  <c r="W175" i="117"/>
  <c r="W174" i="117"/>
  <c r="W173" i="117"/>
  <c r="W172" i="117"/>
  <c r="W171" i="117"/>
  <c r="W170" i="117"/>
  <c r="W169" i="117"/>
  <c r="W168" i="117"/>
  <c r="W167" i="117"/>
  <c r="W166" i="117"/>
  <c r="W165" i="117"/>
  <c r="W164" i="117"/>
  <c r="W163" i="117"/>
  <c r="W162" i="117"/>
  <c r="W161" i="117"/>
  <c r="W160" i="117"/>
  <c r="W159" i="117"/>
  <c r="W158" i="117"/>
  <c r="W157" i="117"/>
  <c r="W156" i="117"/>
  <c r="W155" i="117"/>
  <c r="W154" i="117"/>
  <c r="W153" i="117"/>
  <c r="W152" i="117"/>
  <c r="W151" i="117"/>
  <c r="W150" i="117"/>
  <c r="W149" i="117"/>
  <c r="W148" i="117"/>
  <c r="W147" i="117"/>
  <c r="W146" i="117"/>
  <c r="W145" i="117"/>
  <c r="W144" i="117"/>
  <c r="W143" i="117"/>
  <c r="W142" i="117"/>
  <c r="W141" i="117"/>
  <c r="W140" i="117"/>
  <c r="W139" i="117"/>
  <c r="W138" i="117"/>
  <c r="W137" i="117"/>
  <c r="W136" i="117"/>
  <c r="W135" i="117"/>
  <c r="W134" i="117"/>
  <c r="W133" i="117"/>
  <c r="W132" i="117"/>
  <c r="W131" i="117"/>
  <c r="W130" i="117"/>
  <c r="W129" i="117"/>
  <c r="W128" i="117"/>
  <c r="W127" i="117"/>
  <c r="W126" i="117"/>
  <c r="W125" i="117"/>
  <c r="W124" i="117"/>
  <c r="W123" i="117"/>
  <c r="W122" i="117"/>
  <c r="W121" i="117"/>
  <c r="W120" i="117"/>
  <c r="W119" i="117"/>
  <c r="W118" i="117"/>
  <c r="W117" i="117"/>
  <c r="W116" i="117"/>
  <c r="W115" i="117"/>
  <c r="W114" i="117"/>
  <c r="W113" i="117"/>
  <c r="W112" i="117"/>
  <c r="W111" i="117"/>
  <c r="W110" i="117"/>
  <c r="W109" i="117"/>
  <c r="W108" i="117"/>
  <c r="W107" i="117"/>
  <c r="W106" i="117"/>
  <c r="W105" i="117"/>
  <c r="W104" i="117"/>
  <c r="W103" i="117"/>
  <c r="W102" i="117"/>
  <c r="W101" i="117"/>
  <c r="W100" i="117"/>
  <c r="W99" i="117"/>
  <c r="W98" i="117"/>
  <c r="W97" i="117"/>
  <c r="W96" i="117"/>
  <c r="W95" i="117"/>
  <c r="W94" i="117"/>
  <c r="W93" i="117"/>
  <c r="W92" i="117"/>
  <c r="W91" i="117"/>
  <c r="W90" i="117"/>
  <c r="W89" i="117"/>
  <c r="W88" i="117"/>
  <c r="W87" i="117"/>
  <c r="W86" i="117"/>
  <c r="W85" i="117"/>
  <c r="W84" i="117"/>
  <c r="W83" i="117"/>
  <c r="W82" i="117"/>
  <c r="W81" i="117"/>
  <c r="W80" i="117"/>
  <c r="W79" i="117"/>
  <c r="W78" i="117"/>
  <c r="W77" i="117"/>
  <c r="W76" i="117"/>
  <c r="W75" i="117"/>
  <c r="W74" i="117"/>
  <c r="W73" i="117"/>
  <c r="W72" i="117"/>
  <c r="W71" i="117"/>
  <c r="W70" i="117"/>
  <c r="W69" i="117"/>
  <c r="W68" i="117"/>
  <c r="W67" i="117"/>
  <c r="W66" i="117"/>
  <c r="W65" i="117"/>
  <c r="W64" i="117"/>
  <c r="W63" i="117"/>
  <c r="W62" i="117"/>
  <c r="W61" i="117"/>
  <c r="W60" i="117"/>
  <c r="W59" i="117"/>
  <c r="W58" i="117"/>
  <c r="W57" i="117"/>
  <c r="W56" i="117"/>
  <c r="W55" i="117"/>
  <c r="W54" i="117"/>
  <c r="W53" i="117"/>
  <c r="W52" i="117"/>
  <c r="W51" i="117"/>
  <c r="W50" i="117"/>
  <c r="W49" i="117"/>
  <c r="W48" i="117"/>
  <c r="W47" i="117"/>
  <c r="W46" i="117"/>
  <c r="W45" i="117"/>
  <c r="W44" i="117"/>
  <c r="W43" i="117"/>
  <c r="W42" i="117"/>
  <c r="W41" i="117"/>
  <c r="W40" i="117"/>
  <c r="W39" i="117"/>
  <c r="W38" i="117"/>
  <c r="W37" i="117"/>
  <c r="W36" i="117"/>
  <c r="W35" i="117"/>
  <c r="W34" i="117"/>
  <c r="W33" i="117"/>
  <c r="W32" i="117"/>
  <c r="W31" i="117"/>
  <c r="W30" i="117"/>
  <c r="W29" i="117"/>
  <c r="W28" i="117"/>
  <c r="W27" i="117"/>
  <c r="W26" i="117"/>
  <c r="W25" i="117"/>
  <c r="W24" i="117"/>
  <c r="W23" i="117"/>
  <c r="W22" i="117"/>
  <c r="W21" i="117"/>
  <c r="W20" i="117"/>
  <c r="W19" i="117"/>
  <c r="W18" i="117"/>
  <c r="W17" i="117"/>
  <c r="W16" i="117"/>
  <c r="W15" i="117"/>
  <c r="W14" i="117"/>
  <c r="W13" i="117"/>
  <c r="W12" i="117"/>
  <c r="W11" i="117"/>
  <c r="W10" i="117"/>
  <c r="W9" i="117"/>
  <c r="W217" i="123"/>
  <c r="W216" i="123"/>
  <c r="W215" i="123"/>
  <c r="W214" i="123"/>
  <c r="W213" i="123"/>
  <c r="W212" i="123"/>
  <c r="W211" i="123"/>
  <c r="W210" i="123"/>
  <c r="W209" i="123"/>
  <c r="W208" i="123"/>
  <c r="W207" i="123"/>
  <c r="W206" i="123"/>
  <c r="W205" i="123"/>
  <c r="W204" i="123"/>
  <c r="W203" i="123"/>
  <c r="W202" i="123"/>
  <c r="W201" i="123"/>
  <c r="W200" i="123"/>
  <c r="W199" i="123"/>
  <c r="W198" i="123"/>
  <c r="W197" i="123"/>
  <c r="W196" i="123"/>
  <c r="W195" i="123"/>
  <c r="W194" i="123"/>
  <c r="W193" i="123"/>
  <c r="W192" i="123"/>
  <c r="W191" i="123"/>
  <c r="W190" i="123"/>
  <c r="W189" i="123"/>
  <c r="W188" i="123"/>
  <c r="W187" i="123"/>
  <c r="W186" i="123"/>
  <c r="W185" i="123"/>
  <c r="W184" i="123"/>
  <c r="W183" i="123"/>
  <c r="W182" i="123"/>
  <c r="W181" i="123"/>
  <c r="W180" i="123"/>
  <c r="W179" i="123"/>
  <c r="W178" i="123"/>
  <c r="W177" i="123"/>
  <c r="W176" i="123"/>
  <c r="W175" i="123"/>
  <c r="W174" i="123"/>
  <c r="W173" i="123"/>
  <c r="W172" i="123"/>
  <c r="W171" i="123"/>
  <c r="W170" i="123"/>
  <c r="W169" i="123"/>
  <c r="W168" i="123"/>
  <c r="W167" i="123"/>
  <c r="W166" i="123"/>
  <c r="W165" i="123"/>
  <c r="W164" i="123"/>
  <c r="W163" i="123"/>
  <c r="W162" i="123"/>
  <c r="W161" i="123"/>
  <c r="W160" i="123"/>
  <c r="W159" i="123"/>
  <c r="W158" i="123"/>
  <c r="W157" i="123"/>
  <c r="W156" i="123"/>
  <c r="W155" i="123"/>
  <c r="W154" i="123"/>
  <c r="W153" i="123"/>
  <c r="W152" i="123"/>
  <c r="W151" i="123"/>
  <c r="W150" i="123"/>
  <c r="W149" i="123"/>
  <c r="W148" i="123"/>
  <c r="W147" i="123"/>
  <c r="W146" i="123"/>
  <c r="W145" i="123"/>
  <c r="W144" i="123"/>
  <c r="W143" i="123"/>
  <c r="W142" i="123"/>
  <c r="W141" i="123"/>
  <c r="W140" i="123"/>
  <c r="W139" i="123"/>
  <c r="W138" i="123"/>
  <c r="W137" i="123"/>
  <c r="W136" i="123"/>
  <c r="W135" i="123"/>
  <c r="W134" i="123"/>
  <c r="W133" i="123"/>
  <c r="W132" i="123"/>
  <c r="W131" i="123"/>
  <c r="W130" i="123"/>
  <c r="W129" i="123"/>
  <c r="W128" i="123"/>
  <c r="W127" i="123"/>
  <c r="W126" i="123"/>
  <c r="W125" i="123"/>
  <c r="W124" i="123"/>
  <c r="W123" i="123"/>
  <c r="W122" i="123"/>
  <c r="W121" i="123"/>
  <c r="W120" i="123"/>
  <c r="W119" i="123"/>
  <c r="W118" i="123"/>
  <c r="W117" i="123"/>
  <c r="W116" i="123"/>
  <c r="W115" i="123"/>
  <c r="W114" i="123"/>
  <c r="W113" i="123"/>
  <c r="W112" i="123"/>
  <c r="W111" i="123"/>
  <c r="W110" i="123"/>
  <c r="W109" i="123"/>
  <c r="W108" i="123"/>
  <c r="W107" i="123"/>
  <c r="W106" i="123"/>
  <c r="W105" i="123"/>
  <c r="W104" i="123"/>
  <c r="W103" i="123"/>
  <c r="W102" i="123"/>
  <c r="W101" i="123"/>
  <c r="W100" i="123"/>
  <c r="W99" i="123"/>
  <c r="W98" i="123"/>
  <c r="W97" i="123"/>
  <c r="W96" i="123"/>
  <c r="W95" i="123"/>
  <c r="W94" i="123"/>
  <c r="W93" i="123"/>
  <c r="W92" i="123"/>
  <c r="W91" i="123"/>
  <c r="W90" i="123"/>
  <c r="W89" i="123"/>
  <c r="W88" i="123"/>
  <c r="W87" i="123"/>
  <c r="W86" i="123"/>
  <c r="W85" i="123"/>
  <c r="W84" i="123"/>
  <c r="W83" i="123"/>
  <c r="W82" i="123"/>
  <c r="W81" i="123"/>
  <c r="W80" i="123"/>
  <c r="W79" i="123"/>
  <c r="W78" i="123"/>
  <c r="W77" i="123"/>
  <c r="W76" i="123"/>
  <c r="W75" i="123"/>
  <c r="W74" i="123"/>
  <c r="W73" i="123"/>
  <c r="W72" i="123"/>
  <c r="W71" i="123"/>
  <c r="W70" i="123"/>
  <c r="W69" i="123"/>
  <c r="W68" i="123"/>
  <c r="W67" i="123"/>
  <c r="W66" i="123"/>
  <c r="W65" i="123"/>
  <c r="W64" i="123"/>
  <c r="W63" i="123"/>
  <c r="W62" i="123"/>
  <c r="W61" i="123"/>
  <c r="W60" i="123"/>
  <c r="W59" i="123"/>
  <c r="W58" i="123"/>
  <c r="W57" i="123"/>
  <c r="W56" i="123"/>
  <c r="W55" i="123"/>
  <c r="W54" i="123"/>
  <c r="W53" i="123"/>
  <c r="W52" i="123"/>
  <c r="W51" i="123"/>
  <c r="W50" i="123"/>
  <c r="W49" i="123"/>
  <c r="W48" i="123"/>
  <c r="W47" i="123"/>
  <c r="W46" i="123"/>
  <c r="W45" i="123"/>
  <c r="W44" i="123"/>
  <c r="W43" i="123"/>
  <c r="W42" i="123"/>
  <c r="W41" i="123"/>
  <c r="W40" i="123"/>
  <c r="W39" i="123"/>
  <c r="W38" i="123"/>
  <c r="W37" i="123"/>
  <c r="W36" i="123"/>
  <c r="W35" i="123"/>
  <c r="W34" i="123"/>
  <c r="W33" i="123"/>
  <c r="W32" i="123"/>
  <c r="W31" i="123"/>
  <c r="W30" i="123"/>
  <c r="W29" i="123"/>
  <c r="W28" i="123"/>
  <c r="W27" i="123"/>
  <c r="W26" i="123"/>
  <c r="W25" i="123"/>
  <c r="W24" i="123"/>
  <c r="W23" i="123"/>
  <c r="W22" i="123"/>
  <c r="W21" i="123"/>
  <c r="W20" i="123"/>
  <c r="W19" i="123"/>
  <c r="W18" i="123"/>
  <c r="W17" i="123"/>
  <c r="W16" i="123"/>
  <c r="W15" i="123"/>
  <c r="W14" i="123"/>
  <c r="W13" i="123"/>
  <c r="W12" i="123"/>
  <c r="W11" i="123"/>
  <c r="W10" i="123"/>
  <c r="W9" i="123"/>
  <c r="W217" i="130"/>
  <c r="W216" i="130"/>
  <c r="W215" i="130"/>
  <c r="W214" i="130"/>
  <c r="W213" i="130"/>
  <c r="W212" i="130"/>
  <c r="W211" i="130"/>
  <c r="W210" i="130"/>
  <c r="W209" i="130"/>
  <c r="W208" i="130"/>
  <c r="W207" i="130"/>
  <c r="W206" i="130"/>
  <c r="W205" i="130"/>
  <c r="W204" i="130"/>
  <c r="W203" i="130"/>
  <c r="W202" i="130"/>
  <c r="W201" i="130"/>
  <c r="W200" i="130"/>
  <c r="W199" i="130"/>
  <c r="W198" i="130"/>
  <c r="W197" i="130"/>
  <c r="W196" i="130"/>
  <c r="W195" i="130"/>
  <c r="W194" i="130"/>
  <c r="W193" i="130"/>
  <c r="W192" i="130"/>
  <c r="W191" i="130"/>
  <c r="W190" i="130"/>
  <c r="W189" i="130"/>
  <c r="W188" i="130"/>
  <c r="W187" i="130"/>
  <c r="W186" i="130"/>
  <c r="W185" i="130"/>
  <c r="W184" i="130"/>
  <c r="W183" i="130"/>
  <c r="W182" i="130"/>
  <c r="W181" i="130"/>
  <c r="W180" i="130"/>
  <c r="W179" i="130"/>
  <c r="W178" i="130"/>
  <c r="W177" i="130"/>
  <c r="W176" i="130"/>
  <c r="W175" i="130"/>
  <c r="W174" i="130"/>
  <c r="W173" i="130"/>
  <c r="W172" i="130"/>
  <c r="W171" i="130"/>
  <c r="W170" i="130"/>
  <c r="W169" i="130"/>
  <c r="W168" i="130"/>
  <c r="W167" i="130"/>
  <c r="W166" i="130"/>
  <c r="W165" i="130"/>
  <c r="W164" i="130"/>
  <c r="W163" i="130"/>
  <c r="W162" i="130"/>
  <c r="W161" i="130"/>
  <c r="W160" i="130"/>
  <c r="W159" i="130"/>
  <c r="W158" i="130"/>
  <c r="W157" i="130"/>
  <c r="W156" i="130"/>
  <c r="W155" i="130"/>
  <c r="W154" i="130"/>
  <c r="W153" i="130"/>
  <c r="W152" i="130"/>
  <c r="W151" i="130"/>
  <c r="W150" i="130"/>
  <c r="W149" i="130"/>
  <c r="W148" i="130"/>
  <c r="W147" i="130"/>
  <c r="W146" i="130"/>
  <c r="W145" i="130"/>
  <c r="W144" i="130"/>
  <c r="W143" i="130"/>
  <c r="W142" i="130"/>
  <c r="W141" i="130"/>
  <c r="W140" i="130"/>
  <c r="W139" i="130"/>
  <c r="W138" i="130"/>
  <c r="W137" i="130"/>
  <c r="W136" i="130"/>
  <c r="W135" i="130"/>
  <c r="W134" i="130"/>
  <c r="W133" i="130"/>
  <c r="W132" i="130"/>
  <c r="W131" i="130"/>
  <c r="W130" i="130"/>
  <c r="W129" i="130"/>
  <c r="W128" i="130"/>
  <c r="W127" i="130"/>
  <c r="W126" i="130"/>
  <c r="W125" i="130"/>
  <c r="W124" i="130"/>
  <c r="W123" i="130"/>
  <c r="W122" i="130"/>
  <c r="W121" i="130"/>
  <c r="W120" i="130"/>
  <c r="W119" i="130"/>
  <c r="W118" i="130"/>
  <c r="W117" i="130"/>
  <c r="W116" i="130"/>
  <c r="W115" i="130"/>
  <c r="W114" i="130"/>
  <c r="W113" i="130"/>
  <c r="W112" i="130"/>
  <c r="W111" i="130"/>
  <c r="W110" i="130"/>
  <c r="W109" i="130"/>
  <c r="W108" i="130"/>
  <c r="W107" i="130"/>
  <c r="W106" i="130"/>
  <c r="W105" i="130"/>
  <c r="W104" i="130"/>
  <c r="W103" i="130"/>
  <c r="W102" i="130"/>
  <c r="W101" i="130"/>
  <c r="W100" i="130"/>
  <c r="W99" i="130"/>
  <c r="W98" i="130"/>
  <c r="W97" i="130"/>
  <c r="W96" i="130"/>
  <c r="W95" i="130"/>
  <c r="W94" i="130"/>
  <c r="W93" i="130"/>
  <c r="W92" i="130"/>
  <c r="W91" i="130"/>
  <c r="W90" i="130"/>
  <c r="W89" i="130"/>
  <c r="W88" i="130"/>
  <c r="W87" i="130"/>
  <c r="W86" i="130"/>
  <c r="W85" i="130"/>
  <c r="W84" i="130"/>
  <c r="W83" i="130"/>
  <c r="W82" i="130"/>
  <c r="W81" i="130"/>
  <c r="W80" i="130"/>
  <c r="W79" i="130"/>
  <c r="W78" i="130"/>
  <c r="W77" i="130"/>
  <c r="W76" i="130"/>
  <c r="W75" i="130"/>
  <c r="W74" i="130"/>
  <c r="W73" i="130"/>
  <c r="W72" i="130"/>
  <c r="W71" i="130"/>
  <c r="W70" i="130"/>
  <c r="W69" i="130"/>
  <c r="W68" i="130"/>
  <c r="W67" i="130"/>
  <c r="W66" i="130"/>
  <c r="W65" i="130"/>
  <c r="W64" i="130"/>
  <c r="W63" i="130"/>
  <c r="W62" i="130"/>
  <c r="W61" i="130"/>
  <c r="W60" i="130"/>
  <c r="W59" i="130"/>
  <c r="W58" i="130"/>
  <c r="W57" i="130"/>
  <c r="W56" i="130"/>
  <c r="W55" i="130"/>
  <c r="W54" i="130"/>
  <c r="W53" i="130"/>
  <c r="W52" i="130"/>
  <c r="W51" i="130"/>
  <c r="W50" i="130"/>
  <c r="W49" i="130"/>
  <c r="W48" i="130"/>
  <c r="W47" i="130"/>
  <c r="W46" i="130"/>
  <c r="W45" i="130"/>
  <c r="W44" i="130"/>
  <c r="W43" i="130"/>
  <c r="W42" i="130"/>
  <c r="W41" i="130"/>
  <c r="W40" i="130"/>
  <c r="W39" i="130"/>
  <c r="W38" i="130"/>
  <c r="W37" i="130"/>
  <c r="W36" i="130"/>
  <c r="W35" i="130"/>
  <c r="W34" i="130"/>
  <c r="W33" i="130"/>
  <c r="W32" i="130"/>
  <c r="W31" i="130"/>
  <c r="W30" i="130"/>
  <c r="W29" i="130"/>
  <c r="W28" i="130"/>
  <c r="W27" i="130"/>
  <c r="W26" i="130"/>
  <c r="W25" i="130"/>
  <c r="W24" i="130"/>
  <c r="W23" i="130"/>
  <c r="W22" i="130"/>
  <c r="W21" i="130"/>
  <c r="W20" i="130"/>
  <c r="W19" i="130"/>
  <c r="W18" i="130"/>
  <c r="W17" i="130"/>
  <c r="W16" i="130"/>
  <c r="W15" i="130"/>
  <c r="W14" i="130"/>
  <c r="W13" i="130"/>
  <c r="W12" i="130"/>
  <c r="W11" i="130"/>
  <c r="W10" i="130"/>
  <c r="W9" i="130"/>
  <c r="W217" i="124"/>
  <c r="W216" i="124"/>
  <c r="W215" i="124"/>
  <c r="W214" i="124"/>
  <c r="W213" i="124"/>
  <c r="W212" i="124"/>
  <c r="W211" i="124"/>
  <c r="W210" i="124"/>
  <c r="W209" i="124"/>
  <c r="W208" i="124"/>
  <c r="W207" i="124"/>
  <c r="W206" i="124"/>
  <c r="W205" i="124"/>
  <c r="W204" i="124"/>
  <c r="W203" i="124"/>
  <c r="W202" i="124"/>
  <c r="W201" i="124"/>
  <c r="W200" i="124"/>
  <c r="W199" i="124"/>
  <c r="W198" i="124"/>
  <c r="W197" i="124"/>
  <c r="W196" i="124"/>
  <c r="W195" i="124"/>
  <c r="W194" i="124"/>
  <c r="W193" i="124"/>
  <c r="W192" i="124"/>
  <c r="W191" i="124"/>
  <c r="W190" i="124"/>
  <c r="W189" i="124"/>
  <c r="W188" i="124"/>
  <c r="W187" i="124"/>
  <c r="W186" i="124"/>
  <c r="W185" i="124"/>
  <c r="W184" i="124"/>
  <c r="W183" i="124"/>
  <c r="W182" i="124"/>
  <c r="W181" i="124"/>
  <c r="W180" i="124"/>
  <c r="W179" i="124"/>
  <c r="W178" i="124"/>
  <c r="W177" i="124"/>
  <c r="W176" i="124"/>
  <c r="W175" i="124"/>
  <c r="W174" i="124"/>
  <c r="W173" i="124"/>
  <c r="W172" i="124"/>
  <c r="W171" i="124"/>
  <c r="W170" i="124"/>
  <c r="W169" i="124"/>
  <c r="W168" i="124"/>
  <c r="W167" i="124"/>
  <c r="W166" i="124"/>
  <c r="W165" i="124"/>
  <c r="W164" i="124"/>
  <c r="W163" i="124"/>
  <c r="W162" i="124"/>
  <c r="W161" i="124"/>
  <c r="W160" i="124"/>
  <c r="W159" i="124"/>
  <c r="W158" i="124"/>
  <c r="W157" i="124"/>
  <c r="W156" i="124"/>
  <c r="W155" i="124"/>
  <c r="W154" i="124"/>
  <c r="W153" i="124"/>
  <c r="W152" i="124"/>
  <c r="W151" i="124"/>
  <c r="W150" i="124"/>
  <c r="W149" i="124"/>
  <c r="W148" i="124"/>
  <c r="W147" i="124"/>
  <c r="W146" i="124"/>
  <c r="W145" i="124"/>
  <c r="W144" i="124"/>
  <c r="W143" i="124"/>
  <c r="W142" i="124"/>
  <c r="W141" i="124"/>
  <c r="W140" i="124"/>
  <c r="W139" i="124"/>
  <c r="W138" i="124"/>
  <c r="W137" i="124"/>
  <c r="W136" i="124"/>
  <c r="W135" i="124"/>
  <c r="W134" i="124"/>
  <c r="W133" i="124"/>
  <c r="W132" i="124"/>
  <c r="W131" i="124"/>
  <c r="W130" i="124"/>
  <c r="W129" i="124"/>
  <c r="W128" i="124"/>
  <c r="W127" i="124"/>
  <c r="W126" i="124"/>
  <c r="W125" i="124"/>
  <c r="W124" i="124"/>
  <c r="W123" i="124"/>
  <c r="W122" i="124"/>
  <c r="W121" i="124"/>
  <c r="W120" i="124"/>
  <c r="W119" i="124"/>
  <c r="W118" i="124"/>
  <c r="W117" i="124"/>
  <c r="W116" i="124"/>
  <c r="W115" i="124"/>
  <c r="W114" i="124"/>
  <c r="W113" i="124"/>
  <c r="W112" i="124"/>
  <c r="W111" i="124"/>
  <c r="W110" i="124"/>
  <c r="W109" i="124"/>
  <c r="W108" i="124"/>
  <c r="W107" i="124"/>
  <c r="W106" i="124"/>
  <c r="W105" i="124"/>
  <c r="W104" i="124"/>
  <c r="W103" i="124"/>
  <c r="W102" i="124"/>
  <c r="W101" i="124"/>
  <c r="W100" i="124"/>
  <c r="W99" i="124"/>
  <c r="W98" i="124"/>
  <c r="W97" i="124"/>
  <c r="W96" i="124"/>
  <c r="W95" i="124"/>
  <c r="W94" i="124"/>
  <c r="W93" i="124"/>
  <c r="W92" i="124"/>
  <c r="W91" i="124"/>
  <c r="W90" i="124"/>
  <c r="W89" i="124"/>
  <c r="W88" i="124"/>
  <c r="W87" i="124"/>
  <c r="W86" i="124"/>
  <c r="W85" i="124"/>
  <c r="W84" i="124"/>
  <c r="W83" i="124"/>
  <c r="W82" i="124"/>
  <c r="W81" i="124"/>
  <c r="W80" i="124"/>
  <c r="W79" i="124"/>
  <c r="W78" i="124"/>
  <c r="W77" i="124"/>
  <c r="W76" i="124"/>
  <c r="W75" i="124"/>
  <c r="W74" i="124"/>
  <c r="W73" i="124"/>
  <c r="W72" i="124"/>
  <c r="W71" i="124"/>
  <c r="W70" i="124"/>
  <c r="W69" i="124"/>
  <c r="W68" i="124"/>
  <c r="W67" i="124"/>
  <c r="W66" i="124"/>
  <c r="W65" i="124"/>
  <c r="W64" i="124"/>
  <c r="W63" i="124"/>
  <c r="W62" i="124"/>
  <c r="W61" i="124"/>
  <c r="W60" i="124"/>
  <c r="W59" i="124"/>
  <c r="W58" i="124"/>
  <c r="W57" i="124"/>
  <c r="W56" i="124"/>
  <c r="W55" i="124"/>
  <c r="W54" i="124"/>
  <c r="W53" i="124"/>
  <c r="W52" i="124"/>
  <c r="W51" i="124"/>
  <c r="W50" i="124"/>
  <c r="W49" i="124"/>
  <c r="W48" i="124"/>
  <c r="W47" i="124"/>
  <c r="W46" i="124"/>
  <c r="W45" i="124"/>
  <c r="W44" i="124"/>
  <c r="W43" i="124"/>
  <c r="W42" i="124"/>
  <c r="W41" i="124"/>
  <c r="W40" i="124"/>
  <c r="W39" i="124"/>
  <c r="W38" i="124"/>
  <c r="W37" i="124"/>
  <c r="W36" i="124"/>
  <c r="W35" i="124"/>
  <c r="W34" i="124"/>
  <c r="W33" i="124"/>
  <c r="W32" i="124"/>
  <c r="W31" i="124"/>
  <c r="W30" i="124"/>
  <c r="W29" i="124"/>
  <c r="W28" i="124"/>
  <c r="W27" i="124"/>
  <c r="W26" i="124"/>
  <c r="W25" i="124"/>
  <c r="W24" i="124"/>
  <c r="W23" i="124"/>
  <c r="W22" i="124"/>
  <c r="W21" i="124"/>
  <c r="W20" i="124"/>
  <c r="W19" i="124"/>
  <c r="W18" i="124"/>
  <c r="W17" i="124"/>
  <c r="W16" i="124"/>
  <c r="W15" i="124"/>
  <c r="W14" i="124"/>
  <c r="W13" i="124"/>
  <c r="W12" i="124"/>
  <c r="W11" i="124"/>
  <c r="W10" i="124"/>
  <c r="W9" i="124"/>
  <c r="W217" i="141"/>
  <c r="W216" i="141"/>
  <c r="W215" i="141"/>
  <c r="W214" i="141"/>
  <c r="W213" i="141"/>
  <c r="W212" i="141"/>
  <c r="W211" i="141"/>
  <c r="W210" i="141"/>
  <c r="W209" i="141"/>
  <c r="W208" i="141"/>
  <c r="W207" i="141"/>
  <c r="W206" i="141"/>
  <c r="W205" i="141"/>
  <c r="W204" i="141"/>
  <c r="W203" i="141"/>
  <c r="W202" i="141"/>
  <c r="W201" i="141"/>
  <c r="W200" i="141"/>
  <c r="W199" i="141"/>
  <c r="W198" i="141"/>
  <c r="W197" i="141"/>
  <c r="W196" i="141"/>
  <c r="W195" i="141"/>
  <c r="W194" i="141"/>
  <c r="W193" i="141"/>
  <c r="W192" i="141"/>
  <c r="W191" i="141"/>
  <c r="W190" i="141"/>
  <c r="W189" i="141"/>
  <c r="W188" i="141"/>
  <c r="W187" i="141"/>
  <c r="W186" i="141"/>
  <c r="W185" i="141"/>
  <c r="W184" i="141"/>
  <c r="W183" i="141"/>
  <c r="W182" i="141"/>
  <c r="W181" i="141"/>
  <c r="W180" i="141"/>
  <c r="W179" i="141"/>
  <c r="W178" i="141"/>
  <c r="W177" i="141"/>
  <c r="W176" i="141"/>
  <c r="W175" i="141"/>
  <c r="W174" i="141"/>
  <c r="W173" i="141"/>
  <c r="W172" i="141"/>
  <c r="W171" i="141"/>
  <c r="W170" i="141"/>
  <c r="W169" i="141"/>
  <c r="W168" i="141"/>
  <c r="W167" i="141"/>
  <c r="W166" i="141"/>
  <c r="W165" i="141"/>
  <c r="W164" i="141"/>
  <c r="W163" i="141"/>
  <c r="W162" i="141"/>
  <c r="W161" i="141"/>
  <c r="W160" i="141"/>
  <c r="W159" i="141"/>
  <c r="W158" i="141"/>
  <c r="W157" i="141"/>
  <c r="W156" i="141"/>
  <c r="W155" i="141"/>
  <c r="W154" i="141"/>
  <c r="W153" i="141"/>
  <c r="W152" i="141"/>
  <c r="W151" i="141"/>
  <c r="W150" i="141"/>
  <c r="W149" i="141"/>
  <c r="W148" i="141"/>
  <c r="W147" i="141"/>
  <c r="W146" i="141"/>
  <c r="W145" i="141"/>
  <c r="W144" i="141"/>
  <c r="W143" i="141"/>
  <c r="W142" i="141"/>
  <c r="W141" i="141"/>
  <c r="W140" i="141"/>
  <c r="W139" i="141"/>
  <c r="W138" i="141"/>
  <c r="W137" i="141"/>
  <c r="W136" i="141"/>
  <c r="W135" i="141"/>
  <c r="W134" i="141"/>
  <c r="W133" i="141"/>
  <c r="W132" i="141"/>
  <c r="W131" i="141"/>
  <c r="W130" i="141"/>
  <c r="W129" i="141"/>
  <c r="W128" i="141"/>
  <c r="W127" i="141"/>
  <c r="W126" i="141"/>
  <c r="W125" i="141"/>
  <c r="W124" i="141"/>
  <c r="W123" i="141"/>
  <c r="W122" i="141"/>
  <c r="W121" i="141"/>
  <c r="W120" i="141"/>
  <c r="W119" i="141"/>
  <c r="W118" i="141"/>
  <c r="W117" i="141"/>
  <c r="W116" i="141"/>
  <c r="W115" i="141"/>
  <c r="W114" i="141"/>
  <c r="W113" i="141"/>
  <c r="W112" i="141"/>
  <c r="W111" i="141"/>
  <c r="W110" i="141"/>
  <c r="W109" i="141"/>
  <c r="W108" i="141"/>
  <c r="W107" i="141"/>
  <c r="W106" i="141"/>
  <c r="W105" i="141"/>
  <c r="W104" i="141"/>
  <c r="W103" i="141"/>
  <c r="W102" i="141"/>
  <c r="W101" i="141"/>
  <c r="W100" i="141"/>
  <c r="W99" i="141"/>
  <c r="W98" i="141"/>
  <c r="W97" i="141"/>
  <c r="W96" i="141"/>
  <c r="W95" i="141"/>
  <c r="W94" i="141"/>
  <c r="W93" i="141"/>
  <c r="W92" i="141"/>
  <c r="W91" i="141"/>
  <c r="W90" i="141"/>
  <c r="W89" i="141"/>
  <c r="W88" i="141"/>
  <c r="W87" i="141"/>
  <c r="W86" i="141"/>
  <c r="W85" i="141"/>
  <c r="W84" i="141"/>
  <c r="W83" i="141"/>
  <c r="W82" i="141"/>
  <c r="W81" i="141"/>
  <c r="W80" i="141"/>
  <c r="W79" i="141"/>
  <c r="W78" i="141"/>
  <c r="W77" i="141"/>
  <c r="W76" i="141"/>
  <c r="W75" i="141"/>
  <c r="W74" i="141"/>
  <c r="W73" i="141"/>
  <c r="W72" i="141"/>
  <c r="W71" i="141"/>
  <c r="W70" i="141"/>
  <c r="W69" i="141"/>
  <c r="W68" i="141"/>
  <c r="W67" i="141"/>
  <c r="W66" i="141"/>
  <c r="W65" i="141"/>
  <c r="W64" i="141"/>
  <c r="W63" i="141"/>
  <c r="W62" i="141"/>
  <c r="W61" i="141"/>
  <c r="W60" i="141"/>
  <c r="W59" i="141"/>
  <c r="W58" i="141"/>
  <c r="W57" i="141"/>
  <c r="W56" i="141"/>
  <c r="W55" i="141"/>
  <c r="W54" i="141"/>
  <c r="W53" i="141"/>
  <c r="W52" i="141"/>
  <c r="W51" i="141"/>
  <c r="W50" i="141"/>
  <c r="W49" i="141"/>
  <c r="W48" i="141"/>
  <c r="W47" i="141"/>
  <c r="W46" i="141"/>
  <c r="W45" i="141"/>
  <c r="W44" i="141"/>
  <c r="W43" i="141"/>
  <c r="W42" i="141"/>
  <c r="W41" i="141"/>
  <c r="W40" i="141"/>
  <c r="W39" i="141"/>
  <c r="W38" i="141"/>
  <c r="W37" i="141"/>
  <c r="W36" i="141"/>
  <c r="W35" i="141"/>
  <c r="W34" i="141"/>
  <c r="W33" i="141"/>
  <c r="W32" i="141"/>
  <c r="W31" i="141"/>
  <c r="W30" i="141"/>
  <c r="W29" i="141"/>
  <c r="W28" i="141"/>
  <c r="W27" i="141"/>
  <c r="W26" i="141"/>
  <c r="W25" i="141"/>
  <c r="W24" i="141"/>
  <c r="W23" i="141"/>
  <c r="W22" i="141"/>
  <c r="W21" i="141"/>
  <c r="W20" i="141"/>
  <c r="W19" i="141"/>
  <c r="W18" i="141"/>
  <c r="W17" i="141"/>
  <c r="W16" i="141"/>
  <c r="W15" i="141"/>
  <c r="W14" i="141"/>
  <c r="W13" i="141"/>
  <c r="W12" i="141"/>
  <c r="W11" i="141"/>
  <c r="W10" i="141"/>
  <c r="W9" i="141"/>
  <c r="W217" i="115"/>
  <c r="W216" i="115"/>
  <c r="W215" i="115"/>
  <c r="W214" i="115"/>
  <c r="W213" i="115"/>
  <c r="W212" i="115"/>
  <c r="W211" i="115"/>
  <c r="W210" i="115"/>
  <c r="W209" i="115"/>
  <c r="W208" i="115"/>
  <c r="W207" i="115"/>
  <c r="W206" i="115"/>
  <c r="W205" i="115"/>
  <c r="W204" i="115"/>
  <c r="W203" i="115"/>
  <c r="W202" i="115"/>
  <c r="W201" i="115"/>
  <c r="W200" i="115"/>
  <c r="W199" i="115"/>
  <c r="W198" i="115"/>
  <c r="W197" i="115"/>
  <c r="W196" i="115"/>
  <c r="W195" i="115"/>
  <c r="W194" i="115"/>
  <c r="W193" i="115"/>
  <c r="W192" i="115"/>
  <c r="W191" i="115"/>
  <c r="W190" i="115"/>
  <c r="W189" i="115"/>
  <c r="W188" i="115"/>
  <c r="W187" i="115"/>
  <c r="W186" i="115"/>
  <c r="W185" i="115"/>
  <c r="W184" i="115"/>
  <c r="W183" i="115"/>
  <c r="W182" i="115"/>
  <c r="W181" i="115"/>
  <c r="W180" i="115"/>
  <c r="W179" i="115"/>
  <c r="W178" i="115"/>
  <c r="W177" i="115"/>
  <c r="W176" i="115"/>
  <c r="W175" i="115"/>
  <c r="W174" i="115"/>
  <c r="W173" i="115"/>
  <c r="W172" i="115"/>
  <c r="W171" i="115"/>
  <c r="W170" i="115"/>
  <c r="W169" i="115"/>
  <c r="W168" i="115"/>
  <c r="W167" i="115"/>
  <c r="W166" i="115"/>
  <c r="W165" i="115"/>
  <c r="W164" i="115"/>
  <c r="W163" i="115"/>
  <c r="W162" i="115"/>
  <c r="W161" i="115"/>
  <c r="W160" i="115"/>
  <c r="W159" i="115"/>
  <c r="W158" i="115"/>
  <c r="W157" i="115"/>
  <c r="W156" i="115"/>
  <c r="W155" i="115"/>
  <c r="W154" i="115"/>
  <c r="W153" i="115"/>
  <c r="W152" i="115"/>
  <c r="W151" i="115"/>
  <c r="W150" i="115"/>
  <c r="W149" i="115"/>
  <c r="W148" i="115"/>
  <c r="W147" i="115"/>
  <c r="W146" i="115"/>
  <c r="W145" i="115"/>
  <c r="W144" i="115"/>
  <c r="W143" i="115"/>
  <c r="W142" i="115"/>
  <c r="W141" i="115"/>
  <c r="W140" i="115"/>
  <c r="W139" i="115"/>
  <c r="W138" i="115"/>
  <c r="W137" i="115"/>
  <c r="W136" i="115"/>
  <c r="W135" i="115"/>
  <c r="W134" i="115"/>
  <c r="W133" i="115"/>
  <c r="W132" i="115"/>
  <c r="W131" i="115"/>
  <c r="W130" i="115"/>
  <c r="W129" i="115"/>
  <c r="W128" i="115"/>
  <c r="W127" i="115"/>
  <c r="W126" i="115"/>
  <c r="W125" i="115"/>
  <c r="W124" i="115"/>
  <c r="W123" i="115"/>
  <c r="W122" i="115"/>
  <c r="W121" i="115"/>
  <c r="W120" i="115"/>
  <c r="W119" i="115"/>
  <c r="W118" i="115"/>
  <c r="W117" i="115"/>
  <c r="W116" i="115"/>
  <c r="W115" i="115"/>
  <c r="W114" i="115"/>
  <c r="W113" i="115"/>
  <c r="W112" i="115"/>
  <c r="W111" i="115"/>
  <c r="W110" i="115"/>
  <c r="W109" i="115"/>
  <c r="W108" i="115"/>
  <c r="W107" i="115"/>
  <c r="W106" i="115"/>
  <c r="W105" i="115"/>
  <c r="W104" i="115"/>
  <c r="W103" i="115"/>
  <c r="W102" i="115"/>
  <c r="W101" i="115"/>
  <c r="W100" i="115"/>
  <c r="W99" i="115"/>
  <c r="W98" i="115"/>
  <c r="W97" i="115"/>
  <c r="W96" i="115"/>
  <c r="W95" i="115"/>
  <c r="W94" i="115"/>
  <c r="W93" i="115"/>
  <c r="W92" i="115"/>
  <c r="W91" i="115"/>
  <c r="W90" i="115"/>
  <c r="W89" i="115"/>
  <c r="W88" i="115"/>
  <c r="W87" i="115"/>
  <c r="W86" i="115"/>
  <c r="W85" i="115"/>
  <c r="W84" i="115"/>
  <c r="W83" i="115"/>
  <c r="W82" i="115"/>
  <c r="W81" i="115"/>
  <c r="W80" i="115"/>
  <c r="W79" i="115"/>
  <c r="W78" i="115"/>
  <c r="W77" i="115"/>
  <c r="W76" i="115"/>
  <c r="W75" i="115"/>
  <c r="W74" i="115"/>
  <c r="W73" i="115"/>
  <c r="W72" i="115"/>
  <c r="W71" i="115"/>
  <c r="W70" i="115"/>
  <c r="W69" i="115"/>
  <c r="W68" i="115"/>
  <c r="W67" i="115"/>
  <c r="W66" i="115"/>
  <c r="W65" i="115"/>
  <c r="W64" i="115"/>
  <c r="W63" i="115"/>
  <c r="W62" i="115"/>
  <c r="W61" i="115"/>
  <c r="W60" i="115"/>
  <c r="W59" i="115"/>
  <c r="W58" i="115"/>
  <c r="W57" i="115"/>
  <c r="W56" i="115"/>
  <c r="W55" i="115"/>
  <c r="W54" i="115"/>
  <c r="W53" i="115"/>
  <c r="W52" i="115"/>
  <c r="W51" i="115"/>
  <c r="W50" i="115"/>
  <c r="W49" i="115"/>
  <c r="W48" i="115"/>
  <c r="W47" i="115"/>
  <c r="W46" i="115"/>
  <c r="W45" i="115"/>
  <c r="W44" i="115"/>
  <c r="W43" i="115"/>
  <c r="W42" i="115"/>
  <c r="W41" i="115"/>
  <c r="W40" i="115"/>
  <c r="W39" i="115"/>
  <c r="W38" i="115"/>
  <c r="W37" i="115"/>
  <c r="W36" i="115"/>
  <c r="W35" i="115"/>
  <c r="W34" i="115"/>
  <c r="W33" i="115"/>
  <c r="W32" i="115"/>
  <c r="W31" i="115"/>
  <c r="W30" i="115"/>
  <c r="W29" i="115"/>
  <c r="W28" i="115"/>
  <c r="W27" i="115"/>
  <c r="W26" i="115"/>
  <c r="W25" i="115"/>
  <c r="W24" i="115"/>
  <c r="W23" i="115"/>
  <c r="W22" i="115"/>
  <c r="W21" i="115"/>
  <c r="W20" i="115"/>
  <c r="W19" i="115"/>
  <c r="W18" i="115"/>
  <c r="W17" i="115"/>
  <c r="W16" i="115"/>
  <c r="W15" i="115"/>
  <c r="W14" i="115"/>
  <c r="W13" i="115"/>
  <c r="W12" i="115"/>
  <c r="W11" i="115"/>
  <c r="W10" i="115"/>
  <c r="W9" i="115"/>
  <c r="W217" i="107"/>
  <c r="W216" i="107"/>
  <c r="W215" i="107"/>
  <c r="W214" i="107"/>
  <c r="W213" i="107"/>
  <c r="W212" i="107"/>
  <c r="W211" i="107"/>
  <c r="W210" i="107"/>
  <c r="W209" i="107"/>
  <c r="W208" i="107"/>
  <c r="W207" i="107"/>
  <c r="W206" i="107"/>
  <c r="W205" i="107"/>
  <c r="W204" i="107"/>
  <c r="W203" i="107"/>
  <c r="W202" i="107"/>
  <c r="W201" i="107"/>
  <c r="W200" i="107"/>
  <c r="W199" i="107"/>
  <c r="W198" i="107"/>
  <c r="W197" i="107"/>
  <c r="W196" i="107"/>
  <c r="W195" i="107"/>
  <c r="W194" i="107"/>
  <c r="W193" i="107"/>
  <c r="W192" i="107"/>
  <c r="W191" i="107"/>
  <c r="W190" i="107"/>
  <c r="W189" i="107"/>
  <c r="W188" i="107"/>
  <c r="W187" i="107"/>
  <c r="W186" i="107"/>
  <c r="W185" i="107"/>
  <c r="W184" i="107"/>
  <c r="W183" i="107"/>
  <c r="W182" i="107"/>
  <c r="W181" i="107"/>
  <c r="W180" i="107"/>
  <c r="W179" i="107"/>
  <c r="W178" i="107"/>
  <c r="W177" i="107"/>
  <c r="W176" i="107"/>
  <c r="W175" i="107"/>
  <c r="W174" i="107"/>
  <c r="W173" i="107"/>
  <c r="W172" i="107"/>
  <c r="W171" i="107"/>
  <c r="W170" i="107"/>
  <c r="W169" i="107"/>
  <c r="W168" i="107"/>
  <c r="W167" i="107"/>
  <c r="W166" i="107"/>
  <c r="W165" i="107"/>
  <c r="W164" i="107"/>
  <c r="W163" i="107"/>
  <c r="W162" i="107"/>
  <c r="W161" i="107"/>
  <c r="W160" i="107"/>
  <c r="W159" i="107"/>
  <c r="W158" i="107"/>
  <c r="W157" i="107"/>
  <c r="W156" i="107"/>
  <c r="W155" i="107"/>
  <c r="W154" i="107"/>
  <c r="W153" i="107"/>
  <c r="W152" i="107"/>
  <c r="W151" i="107"/>
  <c r="W150" i="107"/>
  <c r="W149" i="107"/>
  <c r="W148" i="107"/>
  <c r="W147" i="107"/>
  <c r="W146" i="107"/>
  <c r="W145" i="107"/>
  <c r="W144" i="107"/>
  <c r="W143" i="107"/>
  <c r="W142" i="107"/>
  <c r="W141" i="107"/>
  <c r="W140" i="107"/>
  <c r="W139" i="107"/>
  <c r="W138" i="107"/>
  <c r="W137" i="107"/>
  <c r="W136" i="107"/>
  <c r="W135" i="107"/>
  <c r="W134" i="107"/>
  <c r="W133" i="107"/>
  <c r="W132" i="107"/>
  <c r="W131" i="107"/>
  <c r="W130" i="107"/>
  <c r="W129" i="107"/>
  <c r="W128" i="107"/>
  <c r="W127" i="107"/>
  <c r="W126" i="107"/>
  <c r="W125" i="107"/>
  <c r="W124" i="107"/>
  <c r="W123" i="107"/>
  <c r="W122" i="107"/>
  <c r="W121" i="107"/>
  <c r="W120" i="107"/>
  <c r="W119" i="107"/>
  <c r="W118" i="107"/>
  <c r="W117" i="107"/>
  <c r="W116" i="107"/>
  <c r="W115" i="107"/>
  <c r="W114" i="107"/>
  <c r="W113" i="107"/>
  <c r="W112" i="107"/>
  <c r="W111" i="107"/>
  <c r="W110" i="107"/>
  <c r="W109" i="107"/>
  <c r="W108" i="107"/>
  <c r="W107" i="107"/>
  <c r="W106" i="107"/>
  <c r="W105" i="107"/>
  <c r="W104" i="107"/>
  <c r="W103" i="107"/>
  <c r="W102" i="107"/>
  <c r="W101" i="107"/>
  <c r="W100" i="107"/>
  <c r="W99" i="107"/>
  <c r="W98" i="107"/>
  <c r="W97" i="107"/>
  <c r="W96" i="107"/>
  <c r="W95" i="107"/>
  <c r="W94" i="107"/>
  <c r="W93" i="107"/>
  <c r="W92" i="107"/>
  <c r="W91" i="107"/>
  <c r="W90" i="107"/>
  <c r="W89" i="107"/>
  <c r="W88" i="107"/>
  <c r="W87" i="107"/>
  <c r="W86" i="107"/>
  <c r="W85" i="107"/>
  <c r="W84" i="107"/>
  <c r="W83" i="107"/>
  <c r="W82" i="107"/>
  <c r="W81" i="107"/>
  <c r="W80" i="107"/>
  <c r="W79" i="107"/>
  <c r="W78" i="107"/>
  <c r="W77" i="107"/>
  <c r="W76" i="107"/>
  <c r="W75" i="107"/>
  <c r="W74" i="107"/>
  <c r="W73" i="107"/>
  <c r="W72" i="107"/>
  <c r="W71" i="107"/>
  <c r="W70" i="107"/>
  <c r="W69" i="107"/>
  <c r="W68" i="107"/>
  <c r="W67" i="107"/>
  <c r="W66" i="107"/>
  <c r="W65" i="107"/>
  <c r="W64" i="107"/>
  <c r="W63" i="107"/>
  <c r="W62" i="107"/>
  <c r="W61" i="107"/>
  <c r="W60" i="107"/>
  <c r="W59" i="107"/>
  <c r="W58" i="107"/>
  <c r="W57" i="107"/>
  <c r="W56" i="107"/>
  <c r="W55" i="107"/>
  <c r="W54" i="107"/>
  <c r="W53" i="107"/>
  <c r="W52" i="107"/>
  <c r="W51" i="107"/>
  <c r="W50" i="107"/>
  <c r="W49" i="107"/>
  <c r="W48" i="107"/>
  <c r="W47" i="107"/>
  <c r="W46" i="107"/>
  <c r="W45" i="107"/>
  <c r="W44" i="107"/>
  <c r="W43" i="107"/>
  <c r="W42" i="107"/>
  <c r="W41" i="107"/>
  <c r="W40" i="107"/>
  <c r="W39" i="107"/>
  <c r="W38" i="107"/>
  <c r="W37" i="107"/>
  <c r="W36" i="107"/>
  <c r="W35" i="107"/>
  <c r="W34" i="107"/>
  <c r="W33" i="107"/>
  <c r="W32" i="107"/>
  <c r="W31" i="107"/>
  <c r="W30" i="107"/>
  <c r="W29" i="107"/>
  <c r="W28" i="107"/>
  <c r="W27" i="107"/>
  <c r="W26" i="107"/>
  <c r="W25" i="107"/>
  <c r="W24" i="107"/>
  <c r="W23" i="107"/>
  <c r="W22" i="107"/>
  <c r="W21" i="107"/>
  <c r="W20" i="107"/>
  <c r="W19" i="107"/>
  <c r="W18" i="107"/>
  <c r="W17" i="107"/>
  <c r="W16" i="107"/>
  <c r="W15" i="107"/>
  <c r="W14" i="107"/>
  <c r="W13" i="107"/>
  <c r="W12" i="107"/>
  <c r="W11" i="107"/>
  <c r="W10" i="107"/>
  <c r="W9" i="107"/>
  <c r="W217" i="122"/>
  <c r="W216" i="122"/>
  <c r="W215" i="122"/>
  <c r="W214" i="122"/>
  <c r="W213" i="122"/>
  <c r="W212" i="122"/>
  <c r="W211" i="122"/>
  <c r="W210" i="122"/>
  <c r="W209" i="122"/>
  <c r="W208" i="122"/>
  <c r="W207" i="122"/>
  <c r="W206" i="122"/>
  <c r="W205" i="122"/>
  <c r="W204" i="122"/>
  <c r="W203" i="122"/>
  <c r="W202" i="122"/>
  <c r="W201" i="122"/>
  <c r="W200" i="122"/>
  <c r="W199" i="122"/>
  <c r="W198" i="122"/>
  <c r="W197" i="122"/>
  <c r="W196" i="122"/>
  <c r="W195" i="122"/>
  <c r="W194" i="122"/>
  <c r="W193" i="122"/>
  <c r="W192" i="122"/>
  <c r="W191" i="122"/>
  <c r="W190" i="122"/>
  <c r="W189" i="122"/>
  <c r="W188" i="122"/>
  <c r="W187" i="122"/>
  <c r="W186" i="122"/>
  <c r="W185" i="122"/>
  <c r="W184" i="122"/>
  <c r="W183" i="122"/>
  <c r="W182" i="122"/>
  <c r="W181" i="122"/>
  <c r="W180" i="122"/>
  <c r="W179" i="122"/>
  <c r="W178" i="122"/>
  <c r="W177" i="122"/>
  <c r="W176" i="122"/>
  <c r="W175" i="122"/>
  <c r="W174" i="122"/>
  <c r="W173" i="122"/>
  <c r="W172" i="122"/>
  <c r="W171" i="122"/>
  <c r="W170" i="122"/>
  <c r="W169" i="122"/>
  <c r="W168" i="122"/>
  <c r="W167" i="122"/>
  <c r="W166" i="122"/>
  <c r="W165" i="122"/>
  <c r="W164" i="122"/>
  <c r="W163" i="122"/>
  <c r="W162" i="122"/>
  <c r="W161" i="122"/>
  <c r="W160" i="122"/>
  <c r="W159" i="122"/>
  <c r="W158" i="122"/>
  <c r="W157" i="122"/>
  <c r="W156" i="122"/>
  <c r="W155" i="122"/>
  <c r="W154" i="122"/>
  <c r="W153" i="122"/>
  <c r="W152" i="122"/>
  <c r="W151" i="122"/>
  <c r="W150" i="122"/>
  <c r="W149" i="122"/>
  <c r="W148" i="122"/>
  <c r="W147" i="122"/>
  <c r="W146" i="122"/>
  <c r="W145" i="122"/>
  <c r="W144" i="122"/>
  <c r="W143" i="122"/>
  <c r="W142" i="122"/>
  <c r="W141" i="122"/>
  <c r="W140" i="122"/>
  <c r="W139" i="122"/>
  <c r="W138" i="122"/>
  <c r="W137" i="122"/>
  <c r="W136" i="122"/>
  <c r="W135" i="122"/>
  <c r="W134" i="122"/>
  <c r="W133" i="122"/>
  <c r="W132" i="122"/>
  <c r="W131" i="122"/>
  <c r="W130" i="122"/>
  <c r="W129" i="122"/>
  <c r="W128" i="122"/>
  <c r="W127" i="122"/>
  <c r="W126" i="122"/>
  <c r="W125" i="122"/>
  <c r="W124" i="122"/>
  <c r="W123" i="122"/>
  <c r="W122" i="122"/>
  <c r="W121" i="122"/>
  <c r="W120" i="122"/>
  <c r="W119" i="122"/>
  <c r="W118" i="122"/>
  <c r="W117" i="122"/>
  <c r="W116" i="122"/>
  <c r="W115" i="122"/>
  <c r="W114" i="122"/>
  <c r="W113" i="122"/>
  <c r="W112" i="122"/>
  <c r="W111" i="122"/>
  <c r="W110" i="122"/>
  <c r="W109" i="122"/>
  <c r="W108" i="122"/>
  <c r="W107" i="122"/>
  <c r="W106" i="122"/>
  <c r="W105" i="122"/>
  <c r="W104" i="122"/>
  <c r="W103" i="122"/>
  <c r="W102" i="122"/>
  <c r="W101" i="122"/>
  <c r="W100" i="122"/>
  <c r="W99" i="122"/>
  <c r="W98" i="122"/>
  <c r="W97" i="122"/>
  <c r="W96" i="122"/>
  <c r="W95" i="122"/>
  <c r="W94" i="122"/>
  <c r="W93" i="122"/>
  <c r="W92" i="122"/>
  <c r="W91" i="122"/>
  <c r="W90" i="122"/>
  <c r="W89" i="122"/>
  <c r="W88" i="122"/>
  <c r="W87" i="122"/>
  <c r="W86" i="122"/>
  <c r="W85" i="122"/>
  <c r="W84" i="122"/>
  <c r="W83" i="122"/>
  <c r="W82" i="122"/>
  <c r="W81" i="122"/>
  <c r="W80" i="122"/>
  <c r="W79" i="122"/>
  <c r="W78" i="122"/>
  <c r="W77" i="122"/>
  <c r="W76" i="122"/>
  <c r="W75" i="122"/>
  <c r="W74" i="122"/>
  <c r="W73" i="122"/>
  <c r="W72" i="122"/>
  <c r="W71" i="122"/>
  <c r="W70" i="122"/>
  <c r="W69" i="122"/>
  <c r="W68" i="122"/>
  <c r="W67" i="122"/>
  <c r="W66" i="122"/>
  <c r="W65" i="122"/>
  <c r="W64" i="122"/>
  <c r="W63" i="122"/>
  <c r="W62" i="122"/>
  <c r="W61" i="122"/>
  <c r="W60" i="122"/>
  <c r="W59" i="122"/>
  <c r="W58" i="122"/>
  <c r="W57" i="122"/>
  <c r="W56" i="122"/>
  <c r="W55" i="122"/>
  <c r="W54" i="122"/>
  <c r="W53" i="122"/>
  <c r="W52" i="122"/>
  <c r="W51" i="122"/>
  <c r="W50" i="122"/>
  <c r="W49" i="122"/>
  <c r="W48" i="122"/>
  <c r="W47" i="122"/>
  <c r="W46" i="122"/>
  <c r="W45" i="122"/>
  <c r="W44" i="122"/>
  <c r="W43" i="122"/>
  <c r="W42" i="122"/>
  <c r="W41" i="122"/>
  <c r="W40" i="122"/>
  <c r="W39" i="122"/>
  <c r="W38" i="122"/>
  <c r="W37" i="122"/>
  <c r="W36" i="122"/>
  <c r="W35" i="122"/>
  <c r="W34" i="122"/>
  <c r="W33" i="122"/>
  <c r="W32" i="122"/>
  <c r="W31" i="122"/>
  <c r="W30" i="122"/>
  <c r="W29" i="122"/>
  <c r="W28" i="122"/>
  <c r="W27" i="122"/>
  <c r="W26" i="122"/>
  <c r="W25" i="122"/>
  <c r="W24" i="122"/>
  <c r="W23" i="122"/>
  <c r="W22" i="122"/>
  <c r="W21" i="122"/>
  <c r="W20" i="122"/>
  <c r="W19" i="122"/>
  <c r="W18" i="122"/>
  <c r="W17" i="122"/>
  <c r="W16" i="122"/>
  <c r="W15" i="122"/>
  <c r="W14" i="122"/>
  <c r="W13" i="122"/>
  <c r="W12" i="122"/>
  <c r="W11" i="122"/>
  <c r="W10" i="122"/>
  <c r="W9" i="122"/>
  <c r="W217" i="113"/>
  <c r="W216" i="113"/>
  <c r="W215" i="113"/>
  <c r="W214" i="113"/>
  <c r="W213" i="113"/>
  <c r="W212" i="113"/>
  <c r="W211" i="113"/>
  <c r="W210" i="113"/>
  <c r="W209" i="113"/>
  <c r="W208" i="113"/>
  <c r="W207" i="113"/>
  <c r="W206" i="113"/>
  <c r="W205" i="113"/>
  <c r="W204" i="113"/>
  <c r="W203" i="113"/>
  <c r="W202" i="113"/>
  <c r="W201" i="113"/>
  <c r="W200" i="113"/>
  <c r="W199" i="113"/>
  <c r="W198" i="113"/>
  <c r="W197" i="113"/>
  <c r="W196" i="113"/>
  <c r="W195" i="113"/>
  <c r="W194" i="113"/>
  <c r="W193" i="113"/>
  <c r="W192" i="113"/>
  <c r="W191" i="113"/>
  <c r="W190" i="113"/>
  <c r="W189" i="113"/>
  <c r="W188" i="113"/>
  <c r="W187" i="113"/>
  <c r="W186" i="113"/>
  <c r="W185" i="113"/>
  <c r="W184" i="113"/>
  <c r="W183" i="113"/>
  <c r="W182" i="113"/>
  <c r="W181" i="113"/>
  <c r="W180" i="113"/>
  <c r="W179" i="113"/>
  <c r="W178" i="113"/>
  <c r="W177" i="113"/>
  <c r="W176" i="113"/>
  <c r="W175" i="113"/>
  <c r="W174" i="113"/>
  <c r="W173" i="113"/>
  <c r="W172" i="113"/>
  <c r="W171" i="113"/>
  <c r="W170" i="113"/>
  <c r="W169" i="113"/>
  <c r="W168" i="113"/>
  <c r="W167" i="113"/>
  <c r="W166" i="113"/>
  <c r="W165" i="113"/>
  <c r="W164" i="113"/>
  <c r="W163" i="113"/>
  <c r="W162" i="113"/>
  <c r="W161" i="113"/>
  <c r="W160" i="113"/>
  <c r="W159" i="113"/>
  <c r="W158" i="113"/>
  <c r="W157" i="113"/>
  <c r="W156" i="113"/>
  <c r="W155" i="113"/>
  <c r="W154" i="113"/>
  <c r="W153" i="113"/>
  <c r="W152" i="113"/>
  <c r="W151" i="113"/>
  <c r="W150" i="113"/>
  <c r="W149" i="113"/>
  <c r="W148" i="113"/>
  <c r="W147" i="113"/>
  <c r="W146" i="113"/>
  <c r="W145" i="113"/>
  <c r="W144" i="113"/>
  <c r="W143" i="113"/>
  <c r="W142" i="113"/>
  <c r="W141" i="113"/>
  <c r="W140" i="113"/>
  <c r="W139" i="113"/>
  <c r="W138" i="113"/>
  <c r="W137" i="113"/>
  <c r="W136" i="113"/>
  <c r="W135" i="113"/>
  <c r="W134" i="113"/>
  <c r="W133" i="113"/>
  <c r="W132" i="113"/>
  <c r="W131" i="113"/>
  <c r="W130" i="113"/>
  <c r="W129" i="113"/>
  <c r="W128" i="113"/>
  <c r="W127" i="113"/>
  <c r="W126" i="113"/>
  <c r="W125" i="113"/>
  <c r="W124" i="113"/>
  <c r="W123" i="113"/>
  <c r="W122" i="113"/>
  <c r="W121" i="113"/>
  <c r="W120" i="113"/>
  <c r="W119" i="113"/>
  <c r="W118" i="113"/>
  <c r="W117" i="113"/>
  <c r="W116" i="113"/>
  <c r="W115" i="113"/>
  <c r="W114" i="113"/>
  <c r="W113" i="113"/>
  <c r="W112" i="113"/>
  <c r="W111" i="113"/>
  <c r="W110" i="113"/>
  <c r="W109" i="113"/>
  <c r="W108" i="113"/>
  <c r="W107" i="113"/>
  <c r="W106" i="113"/>
  <c r="W105" i="113"/>
  <c r="W104" i="113"/>
  <c r="W103" i="113"/>
  <c r="W102" i="113"/>
  <c r="W101" i="113"/>
  <c r="W100" i="113"/>
  <c r="W99" i="113"/>
  <c r="W98" i="113"/>
  <c r="W97" i="113"/>
  <c r="W96" i="113"/>
  <c r="W95" i="113"/>
  <c r="W94" i="113"/>
  <c r="W93" i="113"/>
  <c r="W92" i="113"/>
  <c r="W91" i="113"/>
  <c r="W90" i="113"/>
  <c r="W89" i="113"/>
  <c r="W88" i="113"/>
  <c r="W87" i="113"/>
  <c r="W86" i="113"/>
  <c r="W85" i="113"/>
  <c r="W84" i="113"/>
  <c r="W83" i="113"/>
  <c r="W82" i="113"/>
  <c r="W81" i="113"/>
  <c r="W80" i="113"/>
  <c r="W79" i="113"/>
  <c r="W78" i="113"/>
  <c r="W77" i="113"/>
  <c r="W76" i="113"/>
  <c r="W75" i="113"/>
  <c r="W74" i="113"/>
  <c r="W73" i="113"/>
  <c r="W72" i="113"/>
  <c r="W71" i="113"/>
  <c r="W70" i="113"/>
  <c r="W69" i="113"/>
  <c r="W68" i="113"/>
  <c r="W67" i="113"/>
  <c r="W66" i="113"/>
  <c r="W65" i="113"/>
  <c r="W64" i="113"/>
  <c r="W63" i="113"/>
  <c r="W62" i="113"/>
  <c r="W61" i="113"/>
  <c r="W60" i="113"/>
  <c r="W59" i="113"/>
  <c r="W58" i="113"/>
  <c r="W57" i="113"/>
  <c r="W56" i="113"/>
  <c r="W55" i="113"/>
  <c r="W54" i="113"/>
  <c r="W53" i="113"/>
  <c r="W52" i="113"/>
  <c r="W51" i="113"/>
  <c r="W50" i="113"/>
  <c r="W49" i="113"/>
  <c r="W48" i="113"/>
  <c r="W47" i="113"/>
  <c r="W46" i="113"/>
  <c r="W45" i="113"/>
  <c r="W44" i="113"/>
  <c r="W43" i="113"/>
  <c r="W42" i="113"/>
  <c r="W41" i="113"/>
  <c r="W40" i="113"/>
  <c r="W39" i="113"/>
  <c r="W38" i="113"/>
  <c r="W37" i="113"/>
  <c r="W36" i="113"/>
  <c r="W35" i="113"/>
  <c r="W34" i="113"/>
  <c r="W33" i="113"/>
  <c r="W32" i="113"/>
  <c r="W31" i="113"/>
  <c r="W30" i="113"/>
  <c r="W29" i="113"/>
  <c r="W28" i="113"/>
  <c r="W27" i="113"/>
  <c r="W26" i="113"/>
  <c r="W25" i="113"/>
  <c r="W24" i="113"/>
  <c r="W23" i="113"/>
  <c r="W22" i="113"/>
  <c r="W21" i="113"/>
  <c r="W20" i="113"/>
  <c r="W19" i="113"/>
  <c r="W18" i="113"/>
  <c r="W17" i="113"/>
  <c r="W16" i="113"/>
  <c r="W15" i="113"/>
  <c r="W14" i="113"/>
  <c r="W13" i="113"/>
  <c r="W12" i="113"/>
  <c r="W11" i="113"/>
  <c r="W10" i="113"/>
  <c r="W9" i="113"/>
  <c r="W217" i="137"/>
  <c r="W216" i="137"/>
  <c r="W215" i="137"/>
  <c r="W214" i="137"/>
  <c r="W213" i="137"/>
  <c r="W212" i="137"/>
  <c r="W211" i="137"/>
  <c r="W210" i="137"/>
  <c r="W209" i="137"/>
  <c r="W208" i="137"/>
  <c r="W207" i="137"/>
  <c r="W206" i="137"/>
  <c r="W205" i="137"/>
  <c r="W204" i="137"/>
  <c r="W203" i="137"/>
  <c r="W202" i="137"/>
  <c r="W201" i="137"/>
  <c r="W200" i="137"/>
  <c r="W199" i="137"/>
  <c r="W198" i="137"/>
  <c r="W197" i="137"/>
  <c r="W196" i="137"/>
  <c r="W195" i="137"/>
  <c r="W194" i="137"/>
  <c r="W193" i="137"/>
  <c r="W192" i="137"/>
  <c r="W191" i="137"/>
  <c r="W190" i="137"/>
  <c r="W189" i="137"/>
  <c r="W188" i="137"/>
  <c r="W187" i="137"/>
  <c r="W186" i="137"/>
  <c r="W185" i="137"/>
  <c r="W184" i="137"/>
  <c r="W183" i="137"/>
  <c r="W182" i="137"/>
  <c r="W181" i="137"/>
  <c r="W180" i="137"/>
  <c r="W179" i="137"/>
  <c r="W178" i="137"/>
  <c r="W177" i="137"/>
  <c r="W176" i="137"/>
  <c r="W175" i="137"/>
  <c r="W174" i="137"/>
  <c r="W173" i="137"/>
  <c r="W172" i="137"/>
  <c r="W171" i="137"/>
  <c r="W170" i="137"/>
  <c r="W169" i="137"/>
  <c r="W168" i="137"/>
  <c r="W167" i="137"/>
  <c r="W166" i="137"/>
  <c r="W165" i="137"/>
  <c r="W164" i="137"/>
  <c r="W163" i="137"/>
  <c r="W162" i="137"/>
  <c r="W161" i="137"/>
  <c r="W160" i="137"/>
  <c r="W159" i="137"/>
  <c r="W158" i="137"/>
  <c r="W157" i="137"/>
  <c r="W156" i="137"/>
  <c r="W155" i="137"/>
  <c r="W154" i="137"/>
  <c r="W153" i="137"/>
  <c r="W152" i="137"/>
  <c r="W151" i="137"/>
  <c r="W150" i="137"/>
  <c r="W149" i="137"/>
  <c r="W148" i="137"/>
  <c r="W147" i="137"/>
  <c r="W146" i="137"/>
  <c r="W145" i="137"/>
  <c r="W144" i="137"/>
  <c r="W143" i="137"/>
  <c r="W142" i="137"/>
  <c r="W141" i="137"/>
  <c r="W140" i="137"/>
  <c r="W139" i="137"/>
  <c r="W138" i="137"/>
  <c r="W137" i="137"/>
  <c r="W136" i="137"/>
  <c r="W135" i="137"/>
  <c r="W134" i="137"/>
  <c r="W133" i="137"/>
  <c r="W132" i="137"/>
  <c r="W131" i="137"/>
  <c r="W130" i="137"/>
  <c r="W129" i="137"/>
  <c r="W128" i="137"/>
  <c r="W127" i="137"/>
  <c r="W126" i="137"/>
  <c r="W125" i="137"/>
  <c r="W124" i="137"/>
  <c r="W123" i="137"/>
  <c r="W122" i="137"/>
  <c r="W121" i="137"/>
  <c r="W120" i="137"/>
  <c r="W119" i="137"/>
  <c r="W118" i="137"/>
  <c r="W117" i="137"/>
  <c r="W116" i="137"/>
  <c r="W115" i="137"/>
  <c r="W114" i="137"/>
  <c r="W113" i="137"/>
  <c r="W112" i="137"/>
  <c r="W111" i="137"/>
  <c r="W110" i="137"/>
  <c r="W109" i="137"/>
  <c r="W108" i="137"/>
  <c r="W107" i="137"/>
  <c r="W106" i="137"/>
  <c r="W105" i="137"/>
  <c r="W104" i="137"/>
  <c r="W103" i="137"/>
  <c r="W102" i="137"/>
  <c r="W101" i="137"/>
  <c r="W100" i="137"/>
  <c r="W99" i="137"/>
  <c r="W98" i="137"/>
  <c r="W97" i="137"/>
  <c r="W96" i="137"/>
  <c r="W95" i="137"/>
  <c r="W94" i="137"/>
  <c r="W93" i="137"/>
  <c r="W92" i="137"/>
  <c r="W91" i="137"/>
  <c r="W90" i="137"/>
  <c r="W89" i="137"/>
  <c r="W88" i="137"/>
  <c r="W87" i="137"/>
  <c r="W86" i="137"/>
  <c r="W85" i="137"/>
  <c r="W84" i="137"/>
  <c r="W83" i="137"/>
  <c r="W82" i="137"/>
  <c r="W81" i="137"/>
  <c r="W80" i="137"/>
  <c r="W79" i="137"/>
  <c r="W78" i="137"/>
  <c r="W77" i="137"/>
  <c r="W76" i="137"/>
  <c r="W75" i="137"/>
  <c r="W74" i="137"/>
  <c r="W73" i="137"/>
  <c r="W72" i="137"/>
  <c r="W71" i="137"/>
  <c r="W70" i="137"/>
  <c r="W69" i="137"/>
  <c r="W68" i="137"/>
  <c r="W67" i="137"/>
  <c r="W66" i="137"/>
  <c r="W65" i="137"/>
  <c r="W64" i="137"/>
  <c r="W63" i="137"/>
  <c r="W62" i="137"/>
  <c r="W61" i="137"/>
  <c r="W60" i="137"/>
  <c r="W59" i="137"/>
  <c r="W58" i="137"/>
  <c r="W57" i="137"/>
  <c r="W56" i="137"/>
  <c r="W55" i="137"/>
  <c r="W54" i="137"/>
  <c r="W53" i="137"/>
  <c r="W52" i="137"/>
  <c r="W51" i="137"/>
  <c r="W50" i="137"/>
  <c r="W49" i="137"/>
  <c r="W48" i="137"/>
  <c r="W47" i="137"/>
  <c r="W46" i="137"/>
  <c r="W45" i="137"/>
  <c r="W44" i="137"/>
  <c r="W43" i="137"/>
  <c r="W42" i="137"/>
  <c r="W41" i="137"/>
  <c r="W40" i="137"/>
  <c r="W39" i="137"/>
  <c r="W38" i="137"/>
  <c r="W37" i="137"/>
  <c r="W36" i="137"/>
  <c r="W35" i="137"/>
  <c r="W34" i="137"/>
  <c r="W33" i="137"/>
  <c r="W32" i="137"/>
  <c r="W31" i="137"/>
  <c r="W30" i="137"/>
  <c r="W29" i="137"/>
  <c r="W28" i="137"/>
  <c r="W27" i="137"/>
  <c r="W26" i="137"/>
  <c r="W25" i="137"/>
  <c r="W24" i="137"/>
  <c r="W23" i="137"/>
  <c r="W22" i="137"/>
  <c r="W21" i="137"/>
  <c r="W20" i="137"/>
  <c r="W19" i="137"/>
  <c r="W18" i="137"/>
  <c r="W17" i="137"/>
  <c r="W16" i="137"/>
  <c r="W15" i="137"/>
  <c r="W14" i="137"/>
  <c r="W13" i="137"/>
  <c r="W12" i="137"/>
  <c r="W11" i="137"/>
  <c r="W10" i="137"/>
  <c r="W9" i="137"/>
  <c r="W217" i="140"/>
  <c r="W216" i="140"/>
  <c r="W215" i="140"/>
  <c r="W214" i="140"/>
  <c r="W213" i="140"/>
  <c r="W212" i="140"/>
  <c r="W211" i="140"/>
  <c r="W210" i="140"/>
  <c r="W209" i="140"/>
  <c r="W208" i="140"/>
  <c r="W207" i="140"/>
  <c r="W206" i="140"/>
  <c r="W205" i="140"/>
  <c r="W204" i="140"/>
  <c r="W203" i="140"/>
  <c r="W202" i="140"/>
  <c r="W201" i="140"/>
  <c r="W200" i="140"/>
  <c r="W199" i="140"/>
  <c r="W198" i="140"/>
  <c r="W197" i="140"/>
  <c r="W196" i="140"/>
  <c r="W195" i="140"/>
  <c r="W194" i="140"/>
  <c r="W193" i="140"/>
  <c r="W192" i="140"/>
  <c r="W191" i="140"/>
  <c r="W190" i="140"/>
  <c r="W189" i="140"/>
  <c r="W188" i="140"/>
  <c r="W187" i="140"/>
  <c r="W186" i="140"/>
  <c r="W185" i="140"/>
  <c r="W184" i="140"/>
  <c r="W183" i="140"/>
  <c r="W182" i="140"/>
  <c r="W181" i="140"/>
  <c r="W180" i="140"/>
  <c r="W179" i="140"/>
  <c r="W178" i="140"/>
  <c r="W177" i="140"/>
  <c r="W176" i="140"/>
  <c r="W175" i="140"/>
  <c r="W174" i="140"/>
  <c r="W173" i="140"/>
  <c r="W172" i="140"/>
  <c r="W171" i="140"/>
  <c r="W170" i="140"/>
  <c r="W169" i="140"/>
  <c r="W168" i="140"/>
  <c r="W167" i="140"/>
  <c r="W166" i="140"/>
  <c r="W165" i="140"/>
  <c r="W164" i="140"/>
  <c r="W163" i="140"/>
  <c r="W162" i="140"/>
  <c r="W161" i="140"/>
  <c r="W160" i="140"/>
  <c r="W159" i="140"/>
  <c r="W158" i="140"/>
  <c r="W157" i="140"/>
  <c r="W156" i="140"/>
  <c r="W155" i="140"/>
  <c r="W154" i="140"/>
  <c r="W153" i="140"/>
  <c r="W152" i="140"/>
  <c r="W151" i="140"/>
  <c r="W150" i="140"/>
  <c r="W149" i="140"/>
  <c r="W148" i="140"/>
  <c r="W147" i="140"/>
  <c r="W146" i="140"/>
  <c r="W145" i="140"/>
  <c r="W144" i="140"/>
  <c r="W143" i="140"/>
  <c r="W142" i="140"/>
  <c r="W141" i="140"/>
  <c r="W140" i="140"/>
  <c r="W139" i="140"/>
  <c r="W138" i="140"/>
  <c r="W137" i="140"/>
  <c r="W136" i="140"/>
  <c r="W135" i="140"/>
  <c r="W134" i="140"/>
  <c r="W133" i="140"/>
  <c r="W132" i="140"/>
  <c r="W131" i="140"/>
  <c r="W130" i="140"/>
  <c r="W129" i="140"/>
  <c r="W128" i="140"/>
  <c r="W127" i="140"/>
  <c r="W126" i="140"/>
  <c r="W125" i="140"/>
  <c r="W124" i="140"/>
  <c r="W123" i="140"/>
  <c r="W122" i="140"/>
  <c r="W121" i="140"/>
  <c r="W120" i="140"/>
  <c r="W119" i="140"/>
  <c r="W118" i="140"/>
  <c r="W117" i="140"/>
  <c r="W116" i="140"/>
  <c r="W115" i="140"/>
  <c r="W114" i="140"/>
  <c r="W113" i="140"/>
  <c r="W112" i="140"/>
  <c r="W111" i="140"/>
  <c r="W110" i="140"/>
  <c r="W109" i="140"/>
  <c r="W108" i="140"/>
  <c r="W107" i="140"/>
  <c r="W106" i="140"/>
  <c r="W105" i="140"/>
  <c r="W104" i="140"/>
  <c r="W103" i="140"/>
  <c r="W102" i="140"/>
  <c r="W101" i="140"/>
  <c r="W100" i="140"/>
  <c r="W99" i="140"/>
  <c r="W98" i="140"/>
  <c r="W97" i="140"/>
  <c r="W96" i="140"/>
  <c r="W95" i="140"/>
  <c r="W94" i="140"/>
  <c r="W93" i="140"/>
  <c r="W92" i="140"/>
  <c r="W91" i="140"/>
  <c r="W90" i="140"/>
  <c r="W89" i="140"/>
  <c r="W88" i="140"/>
  <c r="W87" i="140"/>
  <c r="W86" i="140"/>
  <c r="W85" i="140"/>
  <c r="W84" i="140"/>
  <c r="W83" i="140"/>
  <c r="W82" i="140"/>
  <c r="W81" i="140"/>
  <c r="W80" i="140"/>
  <c r="W79" i="140"/>
  <c r="W78" i="140"/>
  <c r="W77" i="140"/>
  <c r="W76" i="140"/>
  <c r="W75" i="140"/>
  <c r="W74" i="140"/>
  <c r="W73" i="140"/>
  <c r="W72" i="140"/>
  <c r="W71" i="140"/>
  <c r="W70" i="140"/>
  <c r="W69" i="140"/>
  <c r="W68" i="140"/>
  <c r="W67" i="140"/>
  <c r="W66" i="140"/>
  <c r="W65" i="140"/>
  <c r="W64" i="140"/>
  <c r="W63" i="140"/>
  <c r="W62" i="140"/>
  <c r="W61" i="140"/>
  <c r="W60" i="140"/>
  <c r="W59" i="140"/>
  <c r="W58" i="140"/>
  <c r="W57" i="140"/>
  <c r="W56" i="140"/>
  <c r="W55" i="140"/>
  <c r="W54" i="140"/>
  <c r="W53" i="140"/>
  <c r="W52" i="140"/>
  <c r="W51" i="140"/>
  <c r="W50" i="140"/>
  <c r="W49" i="140"/>
  <c r="W48" i="140"/>
  <c r="W47" i="140"/>
  <c r="W46" i="140"/>
  <c r="W45" i="140"/>
  <c r="W44" i="140"/>
  <c r="W43" i="140"/>
  <c r="W42" i="140"/>
  <c r="W41" i="140"/>
  <c r="W40" i="140"/>
  <c r="W39" i="140"/>
  <c r="W38" i="140"/>
  <c r="W37" i="140"/>
  <c r="W36" i="140"/>
  <c r="W35" i="140"/>
  <c r="W34" i="140"/>
  <c r="W33" i="140"/>
  <c r="W32" i="140"/>
  <c r="W31" i="140"/>
  <c r="W30" i="140"/>
  <c r="W29" i="140"/>
  <c r="W28" i="140"/>
  <c r="W27" i="140"/>
  <c r="W26" i="140"/>
  <c r="W25" i="140"/>
  <c r="W24" i="140"/>
  <c r="W23" i="140"/>
  <c r="W22" i="140"/>
  <c r="W21" i="140"/>
  <c r="W20" i="140"/>
  <c r="W19" i="140"/>
  <c r="W18" i="140"/>
  <c r="W17" i="140"/>
  <c r="W16" i="140"/>
  <c r="W15" i="140"/>
  <c r="W14" i="140"/>
  <c r="W13" i="140"/>
  <c r="W12" i="140"/>
  <c r="W11" i="140"/>
  <c r="W10" i="140"/>
  <c r="W9" i="140"/>
  <c r="W217" i="136"/>
  <c r="W216" i="136"/>
  <c r="W215" i="136"/>
  <c r="W214" i="136"/>
  <c r="W213" i="136"/>
  <c r="W212" i="136"/>
  <c r="W211" i="136"/>
  <c r="W210" i="136"/>
  <c r="W209" i="136"/>
  <c r="W208" i="136"/>
  <c r="W207" i="136"/>
  <c r="W206" i="136"/>
  <c r="W205" i="136"/>
  <c r="W204" i="136"/>
  <c r="W203" i="136"/>
  <c r="W202" i="136"/>
  <c r="W201" i="136"/>
  <c r="W200" i="136"/>
  <c r="W199" i="136"/>
  <c r="W198" i="136"/>
  <c r="W197" i="136"/>
  <c r="W196" i="136"/>
  <c r="W195" i="136"/>
  <c r="W194" i="136"/>
  <c r="W193" i="136"/>
  <c r="W192" i="136"/>
  <c r="W191" i="136"/>
  <c r="W190" i="136"/>
  <c r="W189" i="136"/>
  <c r="W188" i="136"/>
  <c r="W187" i="136"/>
  <c r="W186" i="136"/>
  <c r="W185" i="136"/>
  <c r="W184" i="136"/>
  <c r="W183" i="136"/>
  <c r="W182" i="136"/>
  <c r="W181" i="136"/>
  <c r="W180" i="136"/>
  <c r="W179" i="136"/>
  <c r="W178" i="136"/>
  <c r="W177" i="136"/>
  <c r="W176" i="136"/>
  <c r="W175" i="136"/>
  <c r="W174" i="136"/>
  <c r="W173" i="136"/>
  <c r="W172" i="136"/>
  <c r="W171" i="136"/>
  <c r="W170" i="136"/>
  <c r="W169" i="136"/>
  <c r="W168" i="136"/>
  <c r="W167" i="136"/>
  <c r="W166" i="136"/>
  <c r="W165" i="136"/>
  <c r="W164" i="136"/>
  <c r="W163" i="136"/>
  <c r="W162" i="136"/>
  <c r="W161" i="136"/>
  <c r="W160" i="136"/>
  <c r="W159" i="136"/>
  <c r="W158" i="136"/>
  <c r="W157" i="136"/>
  <c r="W156" i="136"/>
  <c r="W155" i="136"/>
  <c r="W154" i="136"/>
  <c r="W153" i="136"/>
  <c r="W152" i="136"/>
  <c r="W151" i="136"/>
  <c r="W150" i="136"/>
  <c r="W149" i="136"/>
  <c r="W148" i="136"/>
  <c r="W147" i="136"/>
  <c r="W146" i="136"/>
  <c r="W145" i="136"/>
  <c r="W144" i="136"/>
  <c r="W143" i="136"/>
  <c r="W142" i="136"/>
  <c r="W141" i="136"/>
  <c r="W140" i="136"/>
  <c r="W139" i="136"/>
  <c r="W138" i="136"/>
  <c r="W137" i="136"/>
  <c r="W136" i="136"/>
  <c r="W135" i="136"/>
  <c r="W134" i="136"/>
  <c r="W133" i="136"/>
  <c r="W132" i="136"/>
  <c r="W131" i="136"/>
  <c r="W130" i="136"/>
  <c r="W129" i="136"/>
  <c r="W128" i="136"/>
  <c r="W127" i="136"/>
  <c r="W126" i="136"/>
  <c r="W125" i="136"/>
  <c r="W124" i="136"/>
  <c r="W123" i="136"/>
  <c r="W122" i="136"/>
  <c r="W121" i="136"/>
  <c r="W120" i="136"/>
  <c r="W119" i="136"/>
  <c r="W118" i="136"/>
  <c r="W117" i="136"/>
  <c r="W116" i="136"/>
  <c r="W115" i="136"/>
  <c r="W114" i="136"/>
  <c r="W113" i="136"/>
  <c r="W112" i="136"/>
  <c r="W111" i="136"/>
  <c r="W110" i="136"/>
  <c r="W109" i="136"/>
  <c r="W108" i="136"/>
  <c r="W107" i="136"/>
  <c r="W106" i="136"/>
  <c r="W105" i="136"/>
  <c r="W104" i="136"/>
  <c r="W103" i="136"/>
  <c r="W102" i="136"/>
  <c r="W101" i="136"/>
  <c r="W100" i="136"/>
  <c r="W99" i="136"/>
  <c r="W98" i="136"/>
  <c r="W97" i="136"/>
  <c r="W96" i="136"/>
  <c r="W95" i="136"/>
  <c r="W94" i="136"/>
  <c r="W93" i="136"/>
  <c r="W92" i="136"/>
  <c r="W91" i="136"/>
  <c r="W90" i="136"/>
  <c r="W89" i="136"/>
  <c r="W88" i="136"/>
  <c r="W87" i="136"/>
  <c r="W86" i="136"/>
  <c r="W85" i="136"/>
  <c r="W84" i="136"/>
  <c r="W83" i="136"/>
  <c r="W82" i="136"/>
  <c r="W81" i="136"/>
  <c r="W80" i="136"/>
  <c r="W79" i="136"/>
  <c r="W78" i="136"/>
  <c r="W77" i="136"/>
  <c r="W76" i="136"/>
  <c r="W75" i="136"/>
  <c r="W74" i="136"/>
  <c r="W73" i="136"/>
  <c r="W72" i="136"/>
  <c r="W71" i="136"/>
  <c r="W70" i="136"/>
  <c r="W69" i="136"/>
  <c r="W68" i="136"/>
  <c r="W67" i="136"/>
  <c r="W66" i="136"/>
  <c r="W65" i="136"/>
  <c r="W64" i="136"/>
  <c r="W63" i="136"/>
  <c r="W62" i="136"/>
  <c r="W61" i="136"/>
  <c r="W60" i="136"/>
  <c r="W59" i="136"/>
  <c r="W58" i="136"/>
  <c r="W57" i="136"/>
  <c r="W56" i="136"/>
  <c r="W55" i="136"/>
  <c r="W54" i="136"/>
  <c r="W53" i="136"/>
  <c r="W52" i="136"/>
  <c r="W51" i="136"/>
  <c r="W50" i="136"/>
  <c r="W49" i="136"/>
  <c r="W48" i="136"/>
  <c r="W47" i="136"/>
  <c r="W46" i="136"/>
  <c r="W45" i="136"/>
  <c r="W44" i="136"/>
  <c r="W43" i="136"/>
  <c r="W42" i="136"/>
  <c r="W41" i="136"/>
  <c r="W40" i="136"/>
  <c r="W39" i="136"/>
  <c r="W38" i="136"/>
  <c r="W37" i="136"/>
  <c r="W36" i="136"/>
  <c r="W35" i="136"/>
  <c r="W34" i="136"/>
  <c r="W33" i="136"/>
  <c r="W32" i="136"/>
  <c r="W31" i="136"/>
  <c r="W30" i="136"/>
  <c r="W29" i="136"/>
  <c r="W28" i="136"/>
  <c r="W27" i="136"/>
  <c r="W26" i="136"/>
  <c r="W25" i="136"/>
  <c r="W24" i="136"/>
  <c r="W23" i="136"/>
  <c r="W22" i="136"/>
  <c r="W21" i="136"/>
  <c r="W20" i="136"/>
  <c r="W19" i="136"/>
  <c r="W18" i="136"/>
  <c r="W17" i="136"/>
  <c r="W16" i="136"/>
  <c r="W15" i="136"/>
  <c r="W14" i="136"/>
  <c r="W13" i="136"/>
  <c r="W12" i="136"/>
  <c r="W11" i="136"/>
  <c r="W10" i="136"/>
  <c r="W9" i="136"/>
  <c r="W217" i="135"/>
  <c r="W216" i="135"/>
  <c r="W215" i="135"/>
  <c r="W214" i="135"/>
  <c r="W213" i="135"/>
  <c r="W212" i="135"/>
  <c r="W211" i="135"/>
  <c r="W210" i="135"/>
  <c r="W209" i="135"/>
  <c r="W208" i="135"/>
  <c r="W207" i="135"/>
  <c r="W206" i="135"/>
  <c r="W205" i="135"/>
  <c r="W204" i="135"/>
  <c r="W203" i="135"/>
  <c r="W202" i="135"/>
  <c r="W201" i="135"/>
  <c r="W200" i="135"/>
  <c r="W199" i="135"/>
  <c r="W198" i="135"/>
  <c r="W197" i="135"/>
  <c r="W196" i="135"/>
  <c r="W195" i="135"/>
  <c r="W194" i="135"/>
  <c r="W193" i="135"/>
  <c r="W192" i="135"/>
  <c r="W191" i="135"/>
  <c r="W190" i="135"/>
  <c r="W189" i="135"/>
  <c r="W188" i="135"/>
  <c r="W187" i="135"/>
  <c r="W186" i="135"/>
  <c r="W185" i="135"/>
  <c r="W184" i="135"/>
  <c r="W183" i="135"/>
  <c r="W182" i="135"/>
  <c r="W181" i="135"/>
  <c r="W180" i="135"/>
  <c r="W179" i="135"/>
  <c r="W178" i="135"/>
  <c r="W177" i="135"/>
  <c r="W176" i="135"/>
  <c r="W175" i="135"/>
  <c r="W174" i="135"/>
  <c r="W173" i="135"/>
  <c r="W172" i="135"/>
  <c r="W171" i="135"/>
  <c r="W170" i="135"/>
  <c r="W169" i="135"/>
  <c r="W168" i="135"/>
  <c r="W167" i="135"/>
  <c r="W166" i="135"/>
  <c r="W165" i="135"/>
  <c r="W164" i="135"/>
  <c r="W163" i="135"/>
  <c r="W162" i="135"/>
  <c r="W161" i="135"/>
  <c r="W160" i="135"/>
  <c r="W159" i="135"/>
  <c r="W158" i="135"/>
  <c r="W157" i="135"/>
  <c r="W156" i="135"/>
  <c r="W155" i="135"/>
  <c r="W154" i="135"/>
  <c r="W153" i="135"/>
  <c r="W152" i="135"/>
  <c r="W151" i="135"/>
  <c r="W150" i="135"/>
  <c r="W149" i="135"/>
  <c r="W148" i="135"/>
  <c r="W147" i="135"/>
  <c r="W146" i="135"/>
  <c r="W145" i="135"/>
  <c r="W144" i="135"/>
  <c r="W143" i="135"/>
  <c r="W142" i="135"/>
  <c r="W141" i="135"/>
  <c r="W140" i="135"/>
  <c r="W139" i="135"/>
  <c r="W138" i="135"/>
  <c r="W137" i="135"/>
  <c r="W136" i="135"/>
  <c r="W135" i="135"/>
  <c r="W134" i="135"/>
  <c r="W133" i="135"/>
  <c r="W132" i="135"/>
  <c r="W131" i="135"/>
  <c r="W130" i="135"/>
  <c r="W129" i="135"/>
  <c r="W128" i="135"/>
  <c r="W127" i="135"/>
  <c r="W126" i="135"/>
  <c r="W125" i="135"/>
  <c r="W124" i="135"/>
  <c r="W123" i="135"/>
  <c r="W122" i="135"/>
  <c r="W121" i="135"/>
  <c r="W120" i="135"/>
  <c r="W119" i="135"/>
  <c r="W118" i="135"/>
  <c r="W117" i="135"/>
  <c r="W116" i="135"/>
  <c r="W115" i="135"/>
  <c r="W114" i="135"/>
  <c r="W113" i="135"/>
  <c r="W112" i="135"/>
  <c r="W111" i="135"/>
  <c r="W110" i="135"/>
  <c r="W109" i="135"/>
  <c r="W108" i="135"/>
  <c r="W107" i="135"/>
  <c r="W106" i="135"/>
  <c r="W105" i="135"/>
  <c r="W104" i="135"/>
  <c r="W103" i="135"/>
  <c r="W102" i="135"/>
  <c r="W101" i="135"/>
  <c r="W100" i="135"/>
  <c r="W99" i="135"/>
  <c r="W98" i="135"/>
  <c r="W97" i="135"/>
  <c r="W96" i="135"/>
  <c r="W95" i="135"/>
  <c r="W94" i="135"/>
  <c r="W93" i="135"/>
  <c r="W92" i="135"/>
  <c r="W91" i="135"/>
  <c r="W90" i="135"/>
  <c r="W89" i="135"/>
  <c r="W88" i="135"/>
  <c r="W87" i="135"/>
  <c r="W86" i="135"/>
  <c r="W85" i="135"/>
  <c r="W84" i="135"/>
  <c r="W83" i="135"/>
  <c r="W82" i="135"/>
  <c r="W81" i="135"/>
  <c r="W80" i="135"/>
  <c r="W79" i="135"/>
  <c r="W78" i="135"/>
  <c r="W77" i="135"/>
  <c r="W76" i="135"/>
  <c r="W75" i="135"/>
  <c r="W74" i="135"/>
  <c r="W73" i="135"/>
  <c r="W72" i="135"/>
  <c r="W71" i="135"/>
  <c r="W70" i="135"/>
  <c r="W69" i="135"/>
  <c r="W68" i="135"/>
  <c r="W67" i="135"/>
  <c r="W66" i="135"/>
  <c r="W65" i="135"/>
  <c r="W64" i="135"/>
  <c r="W63" i="135"/>
  <c r="W62" i="135"/>
  <c r="W61" i="135"/>
  <c r="W60" i="135"/>
  <c r="W59" i="135"/>
  <c r="W58" i="135"/>
  <c r="W57" i="135"/>
  <c r="W56" i="135"/>
  <c r="W55" i="135"/>
  <c r="W54" i="135"/>
  <c r="W53" i="135"/>
  <c r="W52" i="135"/>
  <c r="W51" i="135"/>
  <c r="W50" i="135"/>
  <c r="W49" i="135"/>
  <c r="W48" i="135"/>
  <c r="W47" i="135"/>
  <c r="W46" i="135"/>
  <c r="W45" i="135"/>
  <c r="W44" i="135"/>
  <c r="W43" i="135"/>
  <c r="W42" i="135"/>
  <c r="W41" i="135"/>
  <c r="W40" i="135"/>
  <c r="W39" i="135"/>
  <c r="W38" i="135"/>
  <c r="W37" i="135"/>
  <c r="W36" i="135"/>
  <c r="W35" i="135"/>
  <c r="W34" i="135"/>
  <c r="W33" i="135"/>
  <c r="W32" i="135"/>
  <c r="W31" i="135"/>
  <c r="W30" i="135"/>
  <c r="W29" i="135"/>
  <c r="W28" i="135"/>
  <c r="W27" i="135"/>
  <c r="W26" i="135"/>
  <c r="W25" i="135"/>
  <c r="W24" i="135"/>
  <c r="W23" i="135"/>
  <c r="W22" i="135"/>
  <c r="W21" i="135"/>
  <c r="W20" i="135"/>
  <c r="W19" i="135"/>
  <c r="W18" i="135"/>
  <c r="W17" i="135"/>
  <c r="W16" i="135"/>
  <c r="W15" i="135"/>
  <c r="W14" i="135"/>
  <c r="W13" i="135"/>
  <c r="W12" i="135"/>
  <c r="W11" i="135"/>
  <c r="W10" i="135"/>
  <c r="W9" i="135"/>
  <c r="W217" i="134"/>
  <c r="W216" i="134"/>
  <c r="W215" i="134"/>
  <c r="W214" i="134"/>
  <c r="W213" i="134"/>
  <c r="W212" i="134"/>
  <c r="W211" i="134"/>
  <c r="W210" i="134"/>
  <c r="W209" i="134"/>
  <c r="W208" i="134"/>
  <c r="W207" i="134"/>
  <c r="W206" i="134"/>
  <c r="W205" i="134"/>
  <c r="W204" i="134"/>
  <c r="W203" i="134"/>
  <c r="W202" i="134"/>
  <c r="W201" i="134"/>
  <c r="W200" i="134"/>
  <c r="W199" i="134"/>
  <c r="W198" i="134"/>
  <c r="W197" i="134"/>
  <c r="W196" i="134"/>
  <c r="W195" i="134"/>
  <c r="W194" i="134"/>
  <c r="W193" i="134"/>
  <c r="W192" i="134"/>
  <c r="W191" i="134"/>
  <c r="W190" i="134"/>
  <c r="W189" i="134"/>
  <c r="W188" i="134"/>
  <c r="W187" i="134"/>
  <c r="W186" i="134"/>
  <c r="W185" i="134"/>
  <c r="W184" i="134"/>
  <c r="W183" i="134"/>
  <c r="W182" i="134"/>
  <c r="W181" i="134"/>
  <c r="W180" i="134"/>
  <c r="W179" i="134"/>
  <c r="W178" i="134"/>
  <c r="W177" i="134"/>
  <c r="W176" i="134"/>
  <c r="W175" i="134"/>
  <c r="W174" i="134"/>
  <c r="W173" i="134"/>
  <c r="W172" i="134"/>
  <c r="W171" i="134"/>
  <c r="W170" i="134"/>
  <c r="W169" i="134"/>
  <c r="W168" i="134"/>
  <c r="W167" i="134"/>
  <c r="W166" i="134"/>
  <c r="W165" i="134"/>
  <c r="W164" i="134"/>
  <c r="W163" i="134"/>
  <c r="W162" i="134"/>
  <c r="W161" i="134"/>
  <c r="W160" i="134"/>
  <c r="W159" i="134"/>
  <c r="W158" i="134"/>
  <c r="W157" i="134"/>
  <c r="W156" i="134"/>
  <c r="W155" i="134"/>
  <c r="W154" i="134"/>
  <c r="W153" i="134"/>
  <c r="W152" i="134"/>
  <c r="W151" i="134"/>
  <c r="W150" i="134"/>
  <c r="W149" i="134"/>
  <c r="W148" i="134"/>
  <c r="W147" i="134"/>
  <c r="W146" i="134"/>
  <c r="W145" i="134"/>
  <c r="W144" i="134"/>
  <c r="W143" i="134"/>
  <c r="W142" i="134"/>
  <c r="W141" i="134"/>
  <c r="W140" i="134"/>
  <c r="W139" i="134"/>
  <c r="W138" i="134"/>
  <c r="W137" i="134"/>
  <c r="W136" i="134"/>
  <c r="W135" i="134"/>
  <c r="W134" i="134"/>
  <c r="W133" i="134"/>
  <c r="W132" i="134"/>
  <c r="W131" i="134"/>
  <c r="W130" i="134"/>
  <c r="W129" i="134"/>
  <c r="W128" i="134"/>
  <c r="W127" i="134"/>
  <c r="W126" i="134"/>
  <c r="W125" i="134"/>
  <c r="W124" i="134"/>
  <c r="W123" i="134"/>
  <c r="W122" i="134"/>
  <c r="W121" i="134"/>
  <c r="W120" i="134"/>
  <c r="W119" i="134"/>
  <c r="W118" i="134"/>
  <c r="W117" i="134"/>
  <c r="W116" i="134"/>
  <c r="W115" i="134"/>
  <c r="W114" i="134"/>
  <c r="W113" i="134"/>
  <c r="W112" i="134"/>
  <c r="W111" i="134"/>
  <c r="W110" i="134"/>
  <c r="W109" i="134"/>
  <c r="W108" i="134"/>
  <c r="W107" i="134"/>
  <c r="W106" i="134"/>
  <c r="W105" i="134"/>
  <c r="W104" i="134"/>
  <c r="W103" i="134"/>
  <c r="W102" i="134"/>
  <c r="W101" i="134"/>
  <c r="W100" i="134"/>
  <c r="W99" i="134"/>
  <c r="W98" i="134"/>
  <c r="W97" i="134"/>
  <c r="W96" i="134"/>
  <c r="W95" i="134"/>
  <c r="W94" i="134"/>
  <c r="W93" i="134"/>
  <c r="W92" i="134"/>
  <c r="W91" i="134"/>
  <c r="W90" i="134"/>
  <c r="W89" i="134"/>
  <c r="W88" i="134"/>
  <c r="W87" i="134"/>
  <c r="W86" i="134"/>
  <c r="W85" i="134"/>
  <c r="W84" i="134"/>
  <c r="W83" i="134"/>
  <c r="W82" i="134"/>
  <c r="W81" i="134"/>
  <c r="W80" i="134"/>
  <c r="W79" i="134"/>
  <c r="W78" i="134"/>
  <c r="W77" i="134"/>
  <c r="W76" i="134"/>
  <c r="W75" i="134"/>
  <c r="W74" i="134"/>
  <c r="W73" i="134"/>
  <c r="W72" i="134"/>
  <c r="W71" i="134"/>
  <c r="W70" i="134"/>
  <c r="W69" i="134"/>
  <c r="W68" i="134"/>
  <c r="W67" i="134"/>
  <c r="W66" i="134"/>
  <c r="W65" i="134"/>
  <c r="W64" i="134"/>
  <c r="W63" i="134"/>
  <c r="W62" i="134"/>
  <c r="W61" i="134"/>
  <c r="W60" i="134"/>
  <c r="W59" i="134"/>
  <c r="W58" i="134"/>
  <c r="W57" i="134"/>
  <c r="W56" i="134"/>
  <c r="W55" i="134"/>
  <c r="W54" i="134"/>
  <c r="W53" i="134"/>
  <c r="W52" i="134"/>
  <c r="W51" i="134"/>
  <c r="W50" i="134"/>
  <c r="W49" i="134"/>
  <c r="W48" i="134"/>
  <c r="W47" i="134"/>
  <c r="W46" i="134"/>
  <c r="W45" i="134"/>
  <c r="W44" i="134"/>
  <c r="W43" i="134"/>
  <c r="W42" i="134"/>
  <c r="W41" i="134"/>
  <c r="W40" i="134"/>
  <c r="W39" i="134"/>
  <c r="W38" i="134"/>
  <c r="W37" i="134"/>
  <c r="W36" i="134"/>
  <c r="W35" i="134"/>
  <c r="W34" i="134"/>
  <c r="W33" i="134"/>
  <c r="W32" i="134"/>
  <c r="W31" i="134"/>
  <c r="W30" i="134"/>
  <c r="W29" i="134"/>
  <c r="W28" i="134"/>
  <c r="W27" i="134"/>
  <c r="W26" i="134"/>
  <c r="W25" i="134"/>
  <c r="W24" i="134"/>
  <c r="W23" i="134"/>
  <c r="W22" i="134"/>
  <c r="W21" i="134"/>
  <c r="W20" i="134"/>
  <c r="W19" i="134"/>
  <c r="W18" i="134"/>
  <c r="W17" i="134"/>
  <c r="W16" i="134"/>
  <c r="W15" i="134"/>
  <c r="W14" i="134"/>
  <c r="W13" i="134"/>
  <c r="W12" i="134"/>
  <c r="W11" i="134"/>
  <c r="W10" i="134"/>
  <c r="W9" i="134"/>
  <c r="W217" i="105"/>
  <c r="W216" i="105"/>
  <c r="W215" i="105"/>
  <c r="W214" i="105"/>
  <c r="W213" i="105"/>
  <c r="W212" i="105"/>
  <c r="W211" i="105"/>
  <c r="W210" i="105"/>
  <c r="W209" i="105"/>
  <c r="W208" i="105"/>
  <c r="W207" i="105"/>
  <c r="W206" i="105"/>
  <c r="W205" i="105"/>
  <c r="W204" i="105"/>
  <c r="W203" i="105"/>
  <c r="W202" i="105"/>
  <c r="W201" i="105"/>
  <c r="W200" i="105"/>
  <c r="W199" i="105"/>
  <c r="W198" i="105"/>
  <c r="W197" i="105"/>
  <c r="W196" i="105"/>
  <c r="W195" i="105"/>
  <c r="W194" i="105"/>
  <c r="W193" i="105"/>
  <c r="W192" i="105"/>
  <c r="W191" i="105"/>
  <c r="W190" i="105"/>
  <c r="W189" i="105"/>
  <c r="W188" i="105"/>
  <c r="W187" i="105"/>
  <c r="W186" i="105"/>
  <c r="W185" i="105"/>
  <c r="W184" i="105"/>
  <c r="W183" i="105"/>
  <c r="W182" i="105"/>
  <c r="W181" i="105"/>
  <c r="W180" i="105"/>
  <c r="W179" i="105"/>
  <c r="W178" i="105"/>
  <c r="W177" i="105"/>
  <c r="W176" i="105"/>
  <c r="W175" i="105"/>
  <c r="W174" i="105"/>
  <c r="W173" i="105"/>
  <c r="W172" i="105"/>
  <c r="W171" i="105"/>
  <c r="W170" i="105"/>
  <c r="W169" i="105"/>
  <c r="W168" i="105"/>
  <c r="W167" i="105"/>
  <c r="W166" i="105"/>
  <c r="W165" i="105"/>
  <c r="W164" i="105"/>
  <c r="W163" i="105"/>
  <c r="W162" i="105"/>
  <c r="W161" i="105"/>
  <c r="W160" i="105"/>
  <c r="W159" i="105"/>
  <c r="W158" i="105"/>
  <c r="W157" i="105"/>
  <c r="W156" i="105"/>
  <c r="W155" i="105"/>
  <c r="W154" i="105"/>
  <c r="W153" i="105"/>
  <c r="W152" i="105"/>
  <c r="W151" i="105"/>
  <c r="W150" i="105"/>
  <c r="W149" i="105"/>
  <c r="W148" i="105"/>
  <c r="W147" i="105"/>
  <c r="W146" i="105"/>
  <c r="W145" i="105"/>
  <c r="W144" i="105"/>
  <c r="W143" i="105"/>
  <c r="W142" i="105"/>
  <c r="W141" i="105"/>
  <c r="W140" i="105"/>
  <c r="W139" i="105"/>
  <c r="W138" i="105"/>
  <c r="W137" i="105"/>
  <c r="W136" i="105"/>
  <c r="W135" i="105"/>
  <c r="W134" i="105"/>
  <c r="W133" i="105"/>
  <c r="W132" i="105"/>
  <c r="W131" i="105"/>
  <c r="W130" i="105"/>
  <c r="W129" i="105"/>
  <c r="W128" i="105"/>
  <c r="W127" i="105"/>
  <c r="W126" i="105"/>
  <c r="W125" i="105"/>
  <c r="W124" i="105"/>
  <c r="W123" i="105"/>
  <c r="W122" i="105"/>
  <c r="W121" i="105"/>
  <c r="W120" i="105"/>
  <c r="W119" i="105"/>
  <c r="W118" i="105"/>
  <c r="W117" i="105"/>
  <c r="W116" i="105"/>
  <c r="W115" i="105"/>
  <c r="W114" i="105"/>
  <c r="W113" i="105"/>
  <c r="W112" i="105"/>
  <c r="W111" i="105"/>
  <c r="W110" i="105"/>
  <c r="W109" i="105"/>
  <c r="W108" i="105"/>
  <c r="W107" i="105"/>
  <c r="W106" i="105"/>
  <c r="W105" i="105"/>
  <c r="W104" i="105"/>
  <c r="W103" i="105"/>
  <c r="W102" i="105"/>
  <c r="W101" i="105"/>
  <c r="W100" i="105"/>
  <c r="W99" i="105"/>
  <c r="W98" i="105"/>
  <c r="W97" i="105"/>
  <c r="W96" i="105"/>
  <c r="W95" i="105"/>
  <c r="W94" i="105"/>
  <c r="W93" i="105"/>
  <c r="W92" i="105"/>
  <c r="W91" i="105"/>
  <c r="W90" i="105"/>
  <c r="W89" i="105"/>
  <c r="W88" i="105"/>
  <c r="W87" i="105"/>
  <c r="W86" i="105"/>
  <c r="W85" i="105"/>
  <c r="W84" i="105"/>
  <c r="W83" i="105"/>
  <c r="W82" i="105"/>
  <c r="W81" i="105"/>
  <c r="W80" i="105"/>
  <c r="W79" i="105"/>
  <c r="W78" i="105"/>
  <c r="W77" i="105"/>
  <c r="W76" i="105"/>
  <c r="W75" i="105"/>
  <c r="W74" i="105"/>
  <c r="W73" i="105"/>
  <c r="W72" i="105"/>
  <c r="W71" i="105"/>
  <c r="W70" i="105"/>
  <c r="W69" i="105"/>
  <c r="W68" i="105"/>
  <c r="W67" i="105"/>
  <c r="W66" i="105"/>
  <c r="W65" i="105"/>
  <c r="W64" i="105"/>
  <c r="W63" i="105"/>
  <c r="W62" i="105"/>
  <c r="W61" i="105"/>
  <c r="W60" i="105"/>
  <c r="W59" i="105"/>
  <c r="W58" i="105"/>
  <c r="W57" i="105"/>
  <c r="W56" i="105"/>
  <c r="W55" i="105"/>
  <c r="W54" i="105"/>
  <c r="W53" i="105"/>
  <c r="W52" i="105"/>
  <c r="W51" i="105"/>
  <c r="W50" i="105"/>
  <c r="W49" i="105"/>
  <c r="W48" i="105"/>
  <c r="W47" i="105"/>
  <c r="W46" i="105"/>
  <c r="W45" i="105"/>
  <c r="W44" i="105"/>
  <c r="W43" i="105"/>
  <c r="W42" i="105"/>
  <c r="W41" i="105"/>
  <c r="W40" i="105"/>
  <c r="W39" i="105"/>
  <c r="W38" i="105"/>
  <c r="W37" i="105"/>
  <c r="W36" i="105"/>
  <c r="W35" i="105"/>
  <c r="W34" i="105"/>
  <c r="W33" i="105"/>
  <c r="W32" i="105"/>
  <c r="W31" i="105"/>
  <c r="W30" i="105"/>
  <c r="W29" i="105"/>
  <c r="W28" i="105"/>
  <c r="W27" i="105"/>
  <c r="W26" i="105"/>
  <c r="W25" i="105"/>
  <c r="W24" i="105"/>
  <c r="W23" i="105"/>
  <c r="W22" i="105"/>
  <c r="W21" i="105"/>
  <c r="W20" i="105"/>
  <c r="W19" i="105"/>
  <c r="W18" i="105"/>
  <c r="W17" i="105"/>
  <c r="W16" i="105"/>
  <c r="W15" i="105"/>
  <c r="W14" i="105"/>
  <c r="W13" i="105"/>
  <c r="W12" i="105"/>
  <c r="W11" i="105"/>
  <c r="W10" i="105"/>
  <c r="W9" i="105"/>
  <c r="W217" i="106"/>
  <c r="W216" i="106"/>
  <c r="W215" i="106"/>
  <c r="W214" i="106"/>
  <c r="W213" i="106"/>
  <c r="W212" i="106"/>
  <c r="W211" i="106"/>
  <c r="W210" i="106"/>
  <c r="W209" i="106"/>
  <c r="W208" i="106"/>
  <c r="W207" i="106"/>
  <c r="W206" i="106"/>
  <c r="W205" i="106"/>
  <c r="W204" i="106"/>
  <c r="W203" i="106"/>
  <c r="W202" i="106"/>
  <c r="W201" i="106"/>
  <c r="W200" i="106"/>
  <c r="W199" i="106"/>
  <c r="W198" i="106"/>
  <c r="W197" i="106"/>
  <c r="W196" i="106"/>
  <c r="W195" i="106"/>
  <c r="W194" i="106"/>
  <c r="W193" i="106"/>
  <c r="W192" i="106"/>
  <c r="W191" i="106"/>
  <c r="W190" i="106"/>
  <c r="W189" i="106"/>
  <c r="W188" i="106"/>
  <c r="W187" i="106"/>
  <c r="W186" i="106"/>
  <c r="W185" i="106"/>
  <c r="W184" i="106"/>
  <c r="W183" i="106"/>
  <c r="W182" i="106"/>
  <c r="W181" i="106"/>
  <c r="W180" i="106"/>
  <c r="W179" i="106"/>
  <c r="W178" i="106"/>
  <c r="W177" i="106"/>
  <c r="W176" i="106"/>
  <c r="W175" i="106"/>
  <c r="W174" i="106"/>
  <c r="W173" i="106"/>
  <c r="W172" i="106"/>
  <c r="W171" i="106"/>
  <c r="W170" i="106"/>
  <c r="W169" i="106"/>
  <c r="W168" i="106"/>
  <c r="W167" i="106"/>
  <c r="W166" i="106"/>
  <c r="W165" i="106"/>
  <c r="W164" i="106"/>
  <c r="W163" i="106"/>
  <c r="W162" i="106"/>
  <c r="W161" i="106"/>
  <c r="W160" i="106"/>
  <c r="W159" i="106"/>
  <c r="W158" i="106"/>
  <c r="W157" i="106"/>
  <c r="W156" i="106"/>
  <c r="W155" i="106"/>
  <c r="W154" i="106"/>
  <c r="W153" i="106"/>
  <c r="W152" i="106"/>
  <c r="W151" i="106"/>
  <c r="W150" i="106"/>
  <c r="W149" i="106"/>
  <c r="W148" i="106"/>
  <c r="W147" i="106"/>
  <c r="W146" i="106"/>
  <c r="W145" i="106"/>
  <c r="W144" i="106"/>
  <c r="W143" i="106"/>
  <c r="W142" i="106"/>
  <c r="W141" i="106"/>
  <c r="W140" i="106"/>
  <c r="W139" i="106"/>
  <c r="W138" i="106"/>
  <c r="W137" i="106"/>
  <c r="W136" i="106"/>
  <c r="W135" i="106"/>
  <c r="W134" i="106"/>
  <c r="W133" i="106"/>
  <c r="W132" i="106"/>
  <c r="W131" i="106"/>
  <c r="W130" i="106"/>
  <c r="W129" i="106"/>
  <c r="W128" i="106"/>
  <c r="W127" i="106"/>
  <c r="W126" i="106"/>
  <c r="W125" i="106"/>
  <c r="W124" i="106"/>
  <c r="W123" i="106"/>
  <c r="W122" i="106"/>
  <c r="W121" i="106"/>
  <c r="W120" i="106"/>
  <c r="W119" i="106"/>
  <c r="W118" i="106"/>
  <c r="W117" i="106"/>
  <c r="W116" i="106"/>
  <c r="W115" i="106"/>
  <c r="W114" i="106"/>
  <c r="W113" i="106"/>
  <c r="W112" i="106"/>
  <c r="W111" i="106"/>
  <c r="W110" i="106"/>
  <c r="W109" i="106"/>
  <c r="W108" i="106"/>
  <c r="W107" i="106"/>
  <c r="W106" i="106"/>
  <c r="W105" i="106"/>
  <c r="W104" i="106"/>
  <c r="W103" i="106"/>
  <c r="W102" i="106"/>
  <c r="W101" i="106"/>
  <c r="W100" i="106"/>
  <c r="W99" i="106"/>
  <c r="W98" i="106"/>
  <c r="W97" i="106"/>
  <c r="W96" i="106"/>
  <c r="W95" i="106"/>
  <c r="W94" i="106"/>
  <c r="W93" i="106"/>
  <c r="W92" i="106"/>
  <c r="W91" i="106"/>
  <c r="W90" i="106"/>
  <c r="W89" i="106"/>
  <c r="W88" i="106"/>
  <c r="W87" i="106"/>
  <c r="W86" i="106"/>
  <c r="W85" i="106"/>
  <c r="W84" i="106"/>
  <c r="W83" i="106"/>
  <c r="W82" i="106"/>
  <c r="W81" i="106"/>
  <c r="W80" i="106"/>
  <c r="W79" i="106"/>
  <c r="W78" i="106"/>
  <c r="W77" i="106"/>
  <c r="W76" i="106"/>
  <c r="W75" i="106"/>
  <c r="W74" i="106"/>
  <c r="W73" i="106"/>
  <c r="W72" i="106"/>
  <c r="W71" i="106"/>
  <c r="W70" i="106"/>
  <c r="W69" i="106"/>
  <c r="W68" i="106"/>
  <c r="W67" i="106"/>
  <c r="W66" i="106"/>
  <c r="W65" i="106"/>
  <c r="W64" i="106"/>
  <c r="W63" i="106"/>
  <c r="W62" i="106"/>
  <c r="W61" i="106"/>
  <c r="W60" i="106"/>
  <c r="W59" i="106"/>
  <c r="W58" i="106"/>
  <c r="W57" i="106"/>
  <c r="W56" i="106"/>
  <c r="W55" i="106"/>
  <c r="W54" i="106"/>
  <c r="W53" i="106"/>
  <c r="W52" i="106"/>
  <c r="W51" i="106"/>
  <c r="W50" i="106"/>
  <c r="W49" i="106"/>
  <c r="W48" i="106"/>
  <c r="W47" i="106"/>
  <c r="W46" i="106"/>
  <c r="W45" i="106"/>
  <c r="W44" i="106"/>
  <c r="W43" i="106"/>
  <c r="W42" i="106"/>
  <c r="W41" i="106"/>
  <c r="W40" i="106"/>
  <c r="W39" i="106"/>
  <c r="W38" i="106"/>
  <c r="W37" i="106"/>
  <c r="W36" i="106"/>
  <c r="W35" i="106"/>
  <c r="W34" i="106"/>
  <c r="W33" i="106"/>
  <c r="W32" i="106"/>
  <c r="W31" i="106"/>
  <c r="W30" i="106"/>
  <c r="W29" i="106"/>
  <c r="W28" i="106"/>
  <c r="W27" i="106"/>
  <c r="W26" i="106"/>
  <c r="W25" i="106"/>
  <c r="W24" i="106"/>
  <c r="W23" i="106"/>
  <c r="W22" i="106"/>
  <c r="W21" i="106"/>
  <c r="W20" i="106"/>
  <c r="W19" i="106"/>
  <c r="W18" i="106"/>
  <c r="W17" i="106"/>
  <c r="W16" i="106"/>
  <c r="W15" i="106"/>
  <c r="W14" i="106"/>
  <c r="W13" i="106"/>
  <c r="W12" i="106"/>
  <c r="W11" i="106"/>
  <c r="W10" i="106"/>
  <c r="W9" i="106"/>
  <c r="W8" i="132"/>
  <c r="W8" i="131"/>
  <c r="W8" i="142"/>
  <c r="W8" i="121"/>
  <c r="W8" i="126"/>
  <c r="W8" i="143"/>
  <c r="W8" i="116"/>
  <c r="W8" i="144"/>
  <c r="W8" i="128"/>
  <c r="W8" i="125"/>
  <c r="W8" i="120"/>
  <c r="W8" i="129"/>
  <c r="W8" i="133"/>
  <c r="W8" i="118"/>
  <c r="W8" i="117"/>
  <c r="W8" i="123"/>
  <c r="W8" i="130"/>
  <c r="W8" i="124"/>
  <c r="W8" i="141"/>
  <c r="W8" i="115"/>
  <c r="W8" i="107"/>
  <c r="W8" i="122"/>
  <c r="W8" i="113"/>
  <c r="W8" i="137"/>
  <c r="W8" i="140"/>
  <c r="W8" i="136"/>
  <c r="W8" i="135"/>
  <c r="W8" i="134"/>
  <c r="W8" i="105"/>
  <c r="W8" i="106"/>
  <c r="AT228" i="105"/>
  <c r="AS228" i="105"/>
  <c r="AR228" i="105"/>
  <c r="AQ228" i="105"/>
  <c r="AT227" i="105"/>
  <c r="AS227" i="105"/>
  <c r="AR227" i="105"/>
  <c r="AQ227" i="105"/>
  <c r="AS226" i="105"/>
  <c r="AR226" i="105"/>
  <c r="AQ226" i="105"/>
  <c r="AS225" i="105"/>
  <c r="AR225" i="105"/>
  <c r="AQ225" i="105"/>
  <c r="AS224" i="105"/>
  <c r="AR224" i="105"/>
  <c r="AQ224" i="105"/>
  <c r="AS223" i="105"/>
  <c r="AR223" i="105"/>
  <c r="AQ223" i="105"/>
  <c r="AT228" i="106"/>
  <c r="AS228" i="106"/>
  <c r="AR228" i="106"/>
  <c r="AQ228" i="106"/>
  <c r="AT227" i="106"/>
  <c r="AS227" i="106"/>
  <c r="AR227" i="106"/>
  <c r="AQ227" i="106"/>
  <c r="AS226" i="106"/>
  <c r="AR226" i="106"/>
  <c r="AQ226" i="106"/>
  <c r="AS225" i="106"/>
  <c r="AR225" i="106"/>
  <c r="AQ225" i="106"/>
  <c r="AS224" i="106"/>
  <c r="AR224" i="106"/>
  <c r="AQ224" i="106"/>
  <c r="AT223" i="106"/>
  <c r="AS223" i="106"/>
  <c r="AR223" i="106"/>
  <c r="AQ223" i="106"/>
  <c r="AT228" i="132"/>
  <c r="AS228" i="132"/>
  <c r="AR228" i="132"/>
  <c r="AQ228" i="132"/>
  <c r="AT227" i="132"/>
  <c r="AS227" i="132"/>
  <c r="AR227" i="132"/>
  <c r="AQ227" i="132"/>
  <c r="AS226" i="132"/>
  <c r="AR226" i="132"/>
  <c r="AQ226" i="132"/>
  <c r="AS225" i="132"/>
  <c r="AR225" i="132"/>
  <c r="AQ225" i="132"/>
  <c r="AS224" i="132"/>
  <c r="AR224" i="132"/>
  <c r="AQ224" i="132"/>
  <c r="AS223" i="132"/>
  <c r="AR223" i="132"/>
  <c r="AQ223" i="132"/>
  <c r="AT228" i="131"/>
  <c r="AS228" i="131"/>
  <c r="AR228" i="131"/>
  <c r="AQ228" i="131"/>
  <c r="AT227" i="131"/>
  <c r="AS227" i="131"/>
  <c r="AR227" i="131"/>
  <c r="AQ227" i="131"/>
  <c r="AS226" i="131"/>
  <c r="AR226" i="131"/>
  <c r="AQ226" i="131"/>
  <c r="AS225" i="131"/>
  <c r="AR225" i="131"/>
  <c r="AQ225" i="131"/>
  <c r="AS224" i="131"/>
  <c r="AR224" i="131"/>
  <c r="AQ224" i="131"/>
  <c r="AS223" i="131"/>
  <c r="AR223" i="131"/>
  <c r="AQ223" i="131"/>
  <c r="AT228" i="142"/>
  <c r="AS228" i="142"/>
  <c r="AR228" i="142"/>
  <c r="AQ228" i="142"/>
  <c r="AT227" i="142"/>
  <c r="AS227" i="142"/>
  <c r="AR227" i="142"/>
  <c r="AQ227" i="142"/>
  <c r="AS226" i="142"/>
  <c r="AR226" i="142"/>
  <c r="AQ226" i="142"/>
  <c r="AS225" i="142"/>
  <c r="AR225" i="142"/>
  <c r="AQ225" i="142"/>
  <c r="AS224" i="142"/>
  <c r="AR224" i="142"/>
  <c r="AQ224" i="142"/>
  <c r="AS223" i="142"/>
  <c r="AR223" i="142"/>
  <c r="AQ223" i="142"/>
  <c r="AT228" i="121"/>
  <c r="AS228" i="121"/>
  <c r="AR228" i="121"/>
  <c r="AQ228" i="121"/>
  <c r="AT227" i="121"/>
  <c r="AS227" i="121"/>
  <c r="AR227" i="121"/>
  <c r="AQ227" i="121"/>
  <c r="AS226" i="121"/>
  <c r="AR226" i="121"/>
  <c r="AQ226" i="121"/>
  <c r="AS225" i="121"/>
  <c r="AR225" i="121"/>
  <c r="AQ225" i="121"/>
  <c r="AS224" i="121"/>
  <c r="AR224" i="121"/>
  <c r="AQ224" i="121"/>
  <c r="AT223" i="121"/>
  <c r="AS223" i="121"/>
  <c r="AR223" i="121"/>
  <c r="AQ223" i="121"/>
  <c r="AT228" i="126"/>
  <c r="AS228" i="126"/>
  <c r="AR228" i="126"/>
  <c r="AQ228" i="126"/>
  <c r="AT227" i="126"/>
  <c r="AS227" i="126"/>
  <c r="AR227" i="126"/>
  <c r="AQ227" i="126"/>
  <c r="AS226" i="126"/>
  <c r="AR226" i="126"/>
  <c r="AQ226" i="126"/>
  <c r="AS225" i="126"/>
  <c r="AR225" i="126"/>
  <c r="AQ225" i="126"/>
  <c r="AS224" i="126"/>
  <c r="AR224" i="126"/>
  <c r="AQ224" i="126"/>
  <c r="AS223" i="126"/>
  <c r="AR223" i="126"/>
  <c r="AQ223" i="126"/>
  <c r="AT228" i="143"/>
  <c r="AS228" i="143"/>
  <c r="AR228" i="143"/>
  <c r="AQ228" i="143"/>
  <c r="AS227" i="143"/>
  <c r="AR227" i="143"/>
  <c r="AQ227" i="143"/>
  <c r="AS226" i="143"/>
  <c r="AR226" i="143"/>
  <c r="AQ226" i="143"/>
  <c r="AS225" i="143"/>
  <c r="AR225" i="143"/>
  <c r="AQ225" i="143"/>
  <c r="AS224" i="143"/>
  <c r="AR224" i="143"/>
  <c r="AQ224" i="143"/>
  <c r="AT223" i="143"/>
  <c r="AS223" i="143"/>
  <c r="AR223" i="143"/>
  <c r="AQ223" i="143"/>
  <c r="AT228" i="116"/>
  <c r="AS228" i="116"/>
  <c r="AR228" i="116"/>
  <c r="AQ228" i="116"/>
  <c r="AT227" i="116"/>
  <c r="AS227" i="116"/>
  <c r="AR227" i="116"/>
  <c r="AQ227" i="116"/>
  <c r="AT226" i="116"/>
  <c r="AS226" i="116"/>
  <c r="AR226" i="116"/>
  <c r="AQ226" i="116"/>
  <c r="AS225" i="116"/>
  <c r="AR225" i="116"/>
  <c r="AQ225" i="116"/>
  <c r="AS224" i="116"/>
  <c r="AR224" i="116"/>
  <c r="AQ224" i="116"/>
  <c r="AS223" i="116"/>
  <c r="AR223" i="116"/>
  <c r="AQ223" i="116"/>
  <c r="AT228" i="144"/>
  <c r="AS228" i="144"/>
  <c r="AR228" i="144"/>
  <c r="AQ228" i="144"/>
  <c r="AT227" i="144"/>
  <c r="AS227" i="144"/>
  <c r="AR227" i="144"/>
  <c r="AQ227" i="144"/>
  <c r="AS226" i="144"/>
  <c r="AR226" i="144"/>
  <c r="AQ226" i="144"/>
  <c r="AS225" i="144"/>
  <c r="AR225" i="144"/>
  <c r="AQ225" i="144"/>
  <c r="AS224" i="144"/>
  <c r="AR224" i="144"/>
  <c r="AQ224" i="144"/>
  <c r="AS223" i="144"/>
  <c r="AR223" i="144"/>
  <c r="AQ223" i="144"/>
  <c r="AT228" i="128"/>
  <c r="AS228" i="128"/>
  <c r="AR228" i="128"/>
  <c r="AQ228" i="128"/>
  <c r="AT227" i="128"/>
  <c r="AS227" i="128"/>
  <c r="AR227" i="128"/>
  <c r="AQ227" i="128"/>
  <c r="AT226" i="128"/>
  <c r="AS226" i="128"/>
  <c r="AR226" i="128"/>
  <c r="AQ226" i="128"/>
  <c r="AT225" i="128"/>
  <c r="AS225" i="128"/>
  <c r="AR225" i="128"/>
  <c r="AQ225" i="128"/>
  <c r="AT224" i="128"/>
  <c r="AS224" i="128"/>
  <c r="AR224" i="128"/>
  <c r="AQ224" i="128"/>
  <c r="AT223" i="128"/>
  <c r="AS223" i="128"/>
  <c r="AR223" i="128"/>
  <c r="AQ223" i="128"/>
  <c r="AT228" i="125"/>
  <c r="AS228" i="125"/>
  <c r="AR228" i="125"/>
  <c r="AQ228" i="125"/>
  <c r="AT227" i="125"/>
  <c r="AS227" i="125"/>
  <c r="AR227" i="125"/>
  <c r="AQ227" i="125"/>
  <c r="AS226" i="125"/>
  <c r="AR226" i="125"/>
  <c r="AQ226" i="125"/>
  <c r="AS225" i="125"/>
  <c r="AR225" i="125"/>
  <c r="AQ225" i="125"/>
  <c r="AS224" i="125"/>
  <c r="AR224" i="125"/>
  <c r="AQ224" i="125"/>
  <c r="AT223" i="125"/>
  <c r="AS223" i="125"/>
  <c r="AR223" i="125"/>
  <c r="AQ223" i="125"/>
  <c r="AT228" i="120"/>
  <c r="AS228" i="120"/>
  <c r="AR228" i="120"/>
  <c r="AQ228" i="120"/>
  <c r="AT227" i="120"/>
  <c r="AS227" i="120"/>
  <c r="AR227" i="120"/>
  <c r="AQ227" i="120"/>
  <c r="AS226" i="120"/>
  <c r="AR226" i="120"/>
  <c r="AQ226" i="120"/>
  <c r="AS225" i="120"/>
  <c r="AR225" i="120"/>
  <c r="AQ225" i="120"/>
  <c r="AS224" i="120"/>
  <c r="AR224" i="120"/>
  <c r="AQ224" i="120"/>
  <c r="AS223" i="120"/>
  <c r="AR223" i="120"/>
  <c r="AQ223" i="120"/>
  <c r="AT228" i="129"/>
  <c r="AS228" i="129"/>
  <c r="AR228" i="129"/>
  <c r="AQ228" i="129"/>
  <c r="AT227" i="129"/>
  <c r="AS227" i="129"/>
  <c r="AR227" i="129"/>
  <c r="AQ227" i="129"/>
  <c r="AT226" i="129"/>
  <c r="AS226" i="129"/>
  <c r="AR226" i="129"/>
  <c r="AQ226" i="129"/>
  <c r="AS225" i="129"/>
  <c r="AR225" i="129"/>
  <c r="AQ225" i="129"/>
  <c r="AS224" i="129"/>
  <c r="AR224" i="129"/>
  <c r="AQ224" i="129"/>
  <c r="AS223" i="129"/>
  <c r="AR223" i="129"/>
  <c r="AQ223" i="129"/>
  <c r="AT228" i="133"/>
  <c r="AS228" i="133"/>
  <c r="AR228" i="133"/>
  <c r="AQ228" i="133"/>
  <c r="AT227" i="133"/>
  <c r="AS227" i="133"/>
  <c r="AR227" i="133"/>
  <c r="AQ227" i="133"/>
  <c r="AT226" i="133"/>
  <c r="AS226" i="133"/>
  <c r="AR226" i="133"/>
  <c r="AQ226" i="133"/>
  <c r="AS225" i="133"/>
  <c r="AR225" i="133"/>
  <c r="AQ225" i="133"/>
  <c r="AS224" i="133"/>
  <c r="AR224" i="133"/>
  <c r="AQ224" i="133"/>
  <c r="AS223" i="133"/>
  <c r="AR223" i="133"/>
  <c r="AQ223" i="133"/>
  <c r="AT228" i="118"/>
  <c r="AS228" i="118"/>
  <c r="AR228" i="118"/>
  <c r="AQ228" i="118"/>
  <c r="AT227" i="118"/>
  <c r="AS227" i="118"/>
  <c r="AR227" i="118"/>
  <c r="AQ227" i="118"/>
  <c r="AT226" i="118"/>
  <c r="AS226" i="118"/>
  <c r="AR226" i="118"/>
  <c r="AQ226" i="118"/>
  <c r="AS225" i="118"/>
  <c r="AR225" i="118"/>
  <c r="AQ225" i="118"/>
  <c r="AS224" i="118"/>
  <c r="AR224" i="118"/>
  <c r="AQ224" i="118"/>
  <c r="AS223" i="118"/>
  <c r="AR223" i="118"/>
  <c r="AQ223" i="118"/>
  <c r="AT228" i="117"/>
  <c r="AS228" i="117"/>
  <c r="AR228" i="117"/>
  <c r="AQ228" i="117"/>
  <c r="AT227" i="117"/>
  <c r="AS227" i="117"/>
  <c r="AR227" i="117"/>
  <c r="AQ227" i="117"/>
  <c r="AT226" i="117"/>
  <c r="AS226" i="117"/>
  <c r="AR226" i="117"/>
  <c r="AQ226" i="117"/>
  <c r="AS225" i="117"/>
  <c r="AR225" i="117"/>
  <c r="AQ225" i="117"/>
  <c r="AS224" i="117"/>
  <c r="AR224" i="117"/>
  <c r="AQ224" i="117"/>
  <c r="AS223" i="117"/>
  <c r="AR223" i="117"/>
  <c r="AQ223" i="117"/>
  <c r="AT228" i="123"/>
  <c r="AS228" i="123"/>
  <c r="AR228" i="123"/>
  <c r="AQ228" i="123"/>
  <c r="AT227" i="123"/>
  <c r="AS227" i="123"/>
  <c r="AR227" i="123"/>
  <c r="AQ227" i="123"/>
  <c r="AS226" i="123"/>
  <c r="AR226" i="123"/>
  <c r="AQ226" i="123"/>
  <c r="AS225" i="123"/>
  <c r="AR225" i="123"/>
  <c r="AQ225" i="123"/>
  <c r="AS224" i="123"/>
  <c r="AR224" i="123"/>
  <c r="AQ224" i="123"/>
  <c r="AS223" i="123"/>
  <c r="AR223" i="123"/>
  <c r="AQ223" i="123"/>
  <c r="AT228" i="130"/>
  <c r="AS228" i="130"/>
  <c r="AR228" i="130"/>
  <c r="AQ228" i="130"/>
  <c r="AT227" i="130"/>
  <c r="AS227" i="130"/>
  <c r="AR227" i="130"/>
  <c r="AQ227" i="130"/>
  <c r="AS226" i="130"/>
  <c r="AR226" i="130"/>
  <c r="AQ226" i="130"/>
  <c r="AS225" i="130"/>
  <c r="AR225" i="130"/>
  <c r="AQ225" i="130"/>
  <c r="AS224" i="130"/>
  <c r="AR224" i="130"/>
  <c r="AQ224" i="130"/>
  <c r="AS223" i="130"/>
  <c r="AR223" i="130"/>
  <c r="AQ223" i="130"/>
  <c r="AT228" i="124"/>
  <c r="AS228" i="124"/>
  <c r="AR228" i="124"/>
  <c r="AQ228" i="124"/>
  <c r="AT227" i="124"/>
  <c r="AS227" i="124"/>
  <c r="AR227" i="124"/>
  <c r="AQ227" i="124"/>
  <c r="AS226" i="124"/>
  <c r="AR226" i="124"/>
  <c r="AQ226" i="124"/>
  <c r="AS225" i="124"/>
  <c r="AR225" i="124"/>
  <c r="AQ225" i="124"/>
  <c r="AS224" i="124"/>
  <c r="AR224" i="124"/>
  <c r="AQ224" i="124"/>
  <c r="AS223" i="124"/>
  <c r="AR223" i="124"/>
  <c r="AQ223" i="124"/>
  <c r="AT228" i="141"/>
  <c r="AS228" i="141"/>
  <c r="AR228" i="141"/>
  <c r="AQ228" i="141"/>
  <c r="AT227" i="141"/>
  <c r="AS227" i="141"/>
  <c r="AR227" i="141"/>
  <c r="AQ227" i="141"/>
  <c r="AS226" i="141"/>
  <c r="AR226" i="141"/>
  <c r="AQ226" i="141"/>
  <c r="AS225" i="141"/>
  <c r="AR225" i="141"/>
  <c r="AQ225" i="141"/>
  <c r="AS224" i="141"/>
  <c r="AR224" i="141"/>
  <c r="AQ224" i="141"/>
  <c r="AS223" i="141"/>
  <c r="AR223" i="141"/>
  <c r="AQ223" i="141"/>
  <c r="AT228" i="115"/>
  <c r="AS228" i="115"/>
  <c r="AR228" i="115"/>
  <c r="AQ228" i="115"/>
  <c r="AT227" i="115"/>
  <c r="AS227" i="115"/>
  <c r="AR227" i="115"/>
  <c r="AQ227" i="115"/>
  <c r="AS226" i="115"/>
  <c r="AR226" i="115"/>
  <c r="AQ226" i="115"/>
  <c r="AS225" i="115"/>
  <c r="AR225" i="115"/>
  <c r="AQ225" i="115"/>
  <c r="AS224" i="115"/>
  <c r="AR224" i="115"/>
  <c r="AQ224" i="115"/>
  <c r="AS223" i="115"/>
  <c r="AR223" i="115"/>
  <c r="AQ223" i="115"/>
  <c r="AT228" i="107"/>
  <c r="AS228" i="107"/>
  <c r="AR228" i="107"/>
  <c r="AQ228" i="107"/>
  <c r="AT227" i="107"/>
  <c r="AS227" i="107"/>
  <c r="AR227" i="107"/>
  <c r="AQ227" i="107"/>
  <c r="AT226" i="107"/>
  <c r="AS226" i="107"/>
  <c r="AR226" i="107"/>
  <c r="AQ226" i="107"/>
  <c r="AS225" i="107"/>
  <c r="AR225" i="107"/>
  <c r="AQ225" i="107"/>
  <c r="AS224" i="107"/>
  <c r="AR224" i="107"/>
  <c r="AQ224" i="107"/>
  <c r="AS223" i="107"/>
  <c r="AR223" i="107"/>
  <c r="AQ223" i="107"/>
  <c r="AT228" i="122"/>
  <c r="AS228" i="122"/>
  <c r="AR228" i="122"/>
  <c r="AQ228" i="122"/>
  <c r="AT227" i="122"/>
  <c r="AS227" i="122"/>
  <c r="AR227" i="122"/>
  <c r="AQ227" i="122"/>
  <c r="AS226" i="122"/>
  <c r="AR226" i="122"/>
  <c r="AQ226" i="122"/>
  <c r="AS225" i="122"/>
  <c r="AR225" i="122"/>
  <c r="AQ225" i="122"/>
  <c r="AS224" i="122"/>
  <c r="AR224" i="122"/>
  <c r="AQ224" i="122"/>
  <c r="AS223" i="122"/>
  <c r="AR223" i="122"/>
  <c r="AQ223" i="122"/>
  <c r="AT228" i="137"/>
  <c r="AS228" i="137"/>
  <c r="AR228" i="137"/>
  <c r="AQ228" i="137"/>
  <c r="AS227" i="137"/>
  <c r="AR227" i="137"/>
  <c r="AQ227" i="137"/>
  <c r="AS226" i="137"/>
  <c r="AR226" i="137"/>
  <c r="AQ226" i="137"/>
  <c r="AS225" i="137"/>
  <c r="AR225" i="137"/>
  <c r="AQ225" i="137"/>
  <c r="AS224" i="137"/>
  <c r="AR224" i="137"/>
  <c r="AQ224" i="137"/>
  <c r="AT223" i="137"/>
  <c r="AS223" i="137"/>
  <c r="AR223" i="137"/>
  <c r="AQ223" i="137"/>
  <c r="AT228" i="140"/>
  <c r="AS228" i="140"/>
  <c r="AR228" i="140"/>
  <c r="AQ228" i="140"/>
  <c r="AS227" i="140"/>
  <c r="AR227" i="140"/>
  <c r="AQ227" i="140"/>
  <c r="AS226" i="140"/>
  <c r="AR226" i="140"/>
  <c r="AQ226" i="140"/>
  <c r="AS225" i="140"/>
  <c r="AR225" i="140"/>
  <c r="AQ225" i="140"/>
  <c r="AS224" i="140"/>
  <c r="AR224" i="140"/>
  <c r="AQ224" i="140"/>
  <c r="AT223" i="140"/>
  <c r="AS223" i="140"/>
  <c r="AR223" i="140"/>
  <c r="AQ223" i="140"/>
  <c r="AT228" i="136"/>
  <c r="AS228" i="136"/>
  <c r="AR228" i="136"/>
  <c r="AQ228" i="136"/>
  <c r="AT227" i="136"/>
  <c r="AS227" i="136"/>
  <c r="AR227" i="136"/>
  <c r="AQ227" i="136"/>
  <c r="AT226" i="136"/>
  <c r="AS226" i="136"/>
  <c r="AR226" i="136"/>
  <c r="AQ226" i="136"/>
  <c r="AT225" i="136"/>
  <c r="AS225" i="136"/>
  <c r="AR225" i="136"/>
  <c r="AQ225" i="136"/>
  <c r="AT224" i="136"/>
  <c r="AS224" i="136"/>
  <c r="AR224" i="136"/>
  <c r="AQ224" i="136"/>
  <c r="AT223" i="136"/>
  <c r="AS223" i="136"/>
  <c r="AR223" i="136"/>
  <c r="AQ223" i="136"/>
  <c r="AT228" i="135"/>
  <c r="AS228" i="135"/>
  <c r="AR228" i="135"/>
  <c r="AQ228" i="135"/>
  <c r="AT227" i="135"/>
  <c r="AS227" i="135"/>
  <c r="AR227" i="135"/>
  <c r="AQ227" i="135"/>
  <c r="AT226" i="135"/>
  <c r="AS226" i="135"/>
  <c r="AR226" i="135"/>
  <c r="AQ226" i="135"/>
  <c r="AT225" i="135"/>
  <c r="AS225" i="135"/>
  <c r="AR225" i="135"/>
  <c r="AQ225" i="135"/>
  <c r="AT224" i="135"/>
  <c r="AS224" i="135"/>
  <c r="AR224" i="135"/>
  <c r="AQ224" i="135"/>
  <c r="AT223" i="135"/>
  <c r="AS223" i="135"/>
  <c r="AR223" i="135"/>
  <c r="AQ223" i="135"/>
  <c r="AT228" i="134"/>
  <c r="AS228" i="134"/>
  <c r="AR228" i="134"/>
  <c r="AQ228" i="134"/>
  <c r="AT227" i="134"/>
  <c r="AS227" i="134"/>
  <c r="AR227" i="134"/>
  <c r="AQ227" i="134"/>
  <c r="AT226" i="134"/>
  <c r="AS226" i="134"/>
  <c r="AR226" i="134"/>
  <c r="AQ226" i="134"/>
  <c r="AT225" i="134"/>
  <c r="AS225" i="134"/>
  <c r="AR225" i="134"/>
  <c r="AQ225" i="134"/>
  <c r="AT224" i="134"/>
  <c r="AS224" i="134"/>
  <c r="AR224" i="134"/>
  <c r="AQ224" i="134"/>
  <c r="AT228" i="113"/>
  <c r="AS228" i="113"/>
  <c r="AR228" i="113"/>
  <c r="AQ228" i="113"/>
  <c r="AS227" i="113"/>
  <c r="AR227" i="113"/>
  <c r="AQ227" i="113"/>
  <c r="AS226" i="113"/>
  <c r="AR226" i="113"/>
  <c r="AQ226" i="113"/>
  <c r="AS225" i="113"/>
  <c r="AR225" i="113"/>
  <c r="AQ225" i="113"/>
  <c r="AS224" i="113"/>
  <c r="AR224" i="113"/>
  <c r="AQ224" i="113"/>
  <c r="AT223" i="113"/>
  <c r="AS223" i="113"/>
  <c r="AR223" i="113"/>
  <c r="AQ223" i="113"/>
  <c r="Y223" i="44"/>
  <c r="E223" i="44"/>
  <c r="D223" i="44"/>
  <c r="I226" i="144"/>
  <c r="AT226" i="144" s="1"/>
  <c r="I225" i="144"/>
  <c r="AT225" i="144" s="1"/>
  <c r="I224" i="144"/>
  <c r="AT224" i="144" s="1"/>
  <c r="I223" i="144"/>
  <c r="G222" i="144"/>
  <c r="H222" i="144" s="1"/>
  <c r="I222" i="144" s="1"/>
  <c r="J222" i="144" s="1"/>
  <c r="K222" i="144" s="1"/>
  <c r="L222" i="144" s="1"/>
  <c r="M222" i="144" s="1"/>
  <c r="N222" i="144" s="1"/>
  <c r="O222" i="144" s="1"/>
  <c r="P222" i="144" s="1"/>
  <c r="Q222" i="144" s="1"/>
  <c r="R222" i="144" s="1"/>
  <c r="S222" i="144" s="1"/>
  <c r="T222" i="144" s="1"/>
  <c r="U222" i="144" s="1"/>
  <c r="G221" i="144"/>
  <c r="B41" i="144"/>
  <c r="B42" i="144" s="1"/>
  <c r="B43" i="144" s="1"/>
  <c r="B44" i="144" s="1"/>
  <c r="B45" i="144" s="1"/>
  <c r="B46" i="144" s="1"/>
  <c r="B47" i="144" s="1"/>
  <c r="B48" i="144" s="1"/>
  <c r="B49" i="144" s="1"/>
  <c r="B50" i="144" s="1"/>
  <c r="B51" i="144" s="1"/>
  <c r="B52" i="144" s="1"/>
  <c r="B53" i="144" s="1"/>
  <c r="B54" i="144" s="1"/>
  <c r="B55" i="144" s="1"/>
  <c r="B56" i="144" s="1"/>
  <c r="B57" i="144" s="1"/>
  <c r="B58" i="144" s="1"/>
  <c r="B59" i="144" s="1"/>
  <c r="B60" i="144" s="1"/>
  <c r="B61" i="144" s="1"/>
  <c r="B62" i="144" s="1"/>
  <c r="B63" i="144" s="1"/>
  <c r="B64" i="144" s="1"/>
  <c r="B65" i="144" s="1"/>
  <c r="B66" i="144" s="1"/>
  <c r="B67" i="144" s="1"/>
  <c r="B68" i="144" s="1"/>
  <c r="B69" i="144" s="1"/>
  <c r="B70" i="144" s="1"/>
  <c r="B71" i="144" s="1"/>
  <c r="B72" i="144" s="1"/>
  <c r="B73" i="144" s="1"/>
  <c r="B74" i="144" s="1"/>
  <c r="B75" i="144" s="1"/>
  <c r="B76" i="144" s="1"/>
  <c r="B77" i="144" s="1"/>
  <c r="B78" i="144" s="1"/>
  <c r="B79" i="144" s="1"/>
  <c r="B80" i="144" s="1"/>
  <c r="B81" i="144" s="1"/>
  <c r="B82" i="144" s="1"/>
  <c r="B83" i="144" s="1"/>
  <c r="B84" i="144" s="1"/>
  <c r="B85" i="144" s="1"/>
  <c r="B86" i="144" s="1"/>
  <c r="B87" i="144" s="1"/>
  <c r="B88" i="144" s="1"/>
  <c r="B89" i="144" s="1"/>
  <c r="B90" i="144" s="1"/>
  <c r="B91" i="144" s="1"/>
  <c r="B92" i="144" s="1"/>
  <c r="B93" i="144" s="1"/>
  <c r="B94" i="144" s="1"/>
  <c r="B95" i="144" s="1"/>
  <c r="B96" i="144" s="1"/>
  <c r="B97" i="144" s="1"/>
  <c r="B98" i="144" s="1"/>
  <c r="B99" i="144" s="1"/>
  <c r="B100" i="144" s="1"/>
  <c r="B101" i="144" s="1"/>
  <c r="B102" i="144" s="1"/>
  <c r="B103" i="144" s="1"/>
  <c r="B104" i="144" s="1"/>
  <c r="B105" i="144" s="1"/>
  <c r="B106" i="144" s="1"/>
  <c r="B107" i="144" s="1"/>
  <c r="B108" i="144" s="1"/>
  <c r="B109" i="144" s="1"/>
  <c r="B110" i="144" s="1"/>
  <c r="B111" i="144" s="1"/>
  <c r="B112" i="144" s="1"/>
  <c r="B113" i="144" s="1"/>
  <c r="B114" i="144" s="1"/>
  <c r="B115" i="144" s="1"/>
  <c r="B116" i="144" s="1"/>
  <c r="B117" i="144" s="1"/>
  <c r="B118" i="144" s="1"/>
  <c r="B119" i="144" s="1"/>
  <c r="B120" i="144" s="1"/>
  <c r="B121" i="144" s="1"/>
  <c r="B122" i="144" s="1"/>
  <c r="B123" i="144" s="1"/>
  <c r="B124" i="144" s="1"/>
  <c r="B125" i="144" s="1"/>
  <c r="B126" i="144" s="1"/>
  <c r="B127" i="144" s="1"/>
  <c r="B128" i="144" s="1"/>
  <c r="B129" i="144" s="1"/>
  <c r="B130" i="144" s="1"/>
  <c r="B131" i="144" s="1"/>
  <c r="B132" i="144" s="1"/>
  <c r="B133" i="144" s="1"/>
  <c r="B134" i="144" s="1"/>
  <c r="B135" i="144" s="1"/>
  <c r="B136" i="144" s="1"/>
  <c r="B137" i="144" s="1"/>
  <c r="B138" i="144" s="1"/>
  <c r="B139" i="144" s="1"/>
  <c r="B140" i="144" s="1"/>
  <c r="B141" i="144" s="1"/>
  <c r="B142" i="144" s="1"/>
  <c r="B143" i="144" s="1"/>
  <c r="B144" i="144" s="1"/>
  <c r="B145" i="144" s="1"/>
  <c r="B146" i="144" s="1"/>
  <c r="B147" i="144" s="1"/>
  <c r="B148" i="144" s="1"/>
  <c r="B149" i="144" s="1"/>
  <c r="B150" i="144" s="1"/>
  <c r="B151" i="144" s="1"/>
  <c r="B152" i="144" s="1"/>
  <c r="B153" i="144" s="1"/>
  <c r="B154" i="144" s="1"/>
  <c r="B155" i="144" s="1"/>
  <c r="B156" i="144" s="1"/>
  <c r="B157" i="144" s="1"/>
  <c r="B158" i="144" s="1"/>
  <c r="B159" i="144" s="1"/>
  <c r="B160" i="144" s="1"/>
  <c r="B161" i="144" s="1"/>
  <c r="B162" i="144" s="1"/>
  <c r="B163" i="144" s="1"/>
  <c r="B164" i="144" s="1"/>
  <c r="B165" i="144" s="1"/>
  <c r="B166" i="144" s="1"/>
  <c r="B167" i="144" s="1"/>
  <c r="B168" i="144" s="1"/>
  <c r="B169" i="144" s="1"/>
  <c r="B170" i="144" s="1"/>
  <c r="B171" i="144" s="1"/>
  <c r="B172" i="144" s="1"/>
  <c r="B173" i="144" s="1"/>
  <c r="B174" i="144" s="1"/>
  <c r="B175" i="144" s="1"/>
  <c r="B176" i="144" s="1"/>
  <c r="B177" i="144" s="1"/>
  <c r="B178" i="144" s="1"/>
  <c r="B179" i="144" s="1"/>
  <c r="B180" i="144" s="1"/>
  <c r="B181" i="144" s="1"/>
  <c r="B182" i="144" s="1"/>
  <c r="B183" i="144" s="1"/>
  <c r="B184" i="144" s="1"/>
  <c r="B185" i="144" s="1"/>
  <c r="B186" i="144" s="1"/>
  <c r="B187" i="144" s="1"/>
  <c r="B188" i="144" s="1"/>
  <c r="B189" i="144" s="1"/>
  <c r="B190" i="144" s="1"/>
  <c r="B191" i="144" s="1"/>
  <c r="B192" i="144" s="1"/>
  <c r="B193" i="144" s="1"/>
  <c r="B194" i="144" s="1"/>
  <c r="B195" i="144" s="1"/>
  <c r="B196" i="144" s="1"/>
  <c r="B197" i="144" s="1"/>
  <c r="B198" i="144" s="1"/>
  <c r="B199" i="144" s="1"/>
  <c r="B200" i="144" s="1"/>
  <c r="B201" i="144" s="1"/>
  <c r="B202" i="144" s="1"/>
  <c r="B203" i="144" s="1"/>
  <c r="B204" i="144" s="1"/>
  <c r="B205" i="144" s="1"/>
  <c r="B206" i="144" s="1"/>
  <c r="B207" i="144" s="1"/>
  <c r="B208" i="144" s="1"/>
  <c r="B209" i="144" s="1"/>
  <c r="B210" i="144" s="1"/>
  <c r="B211" i="144" s="1"/>
  <c r="B212" i="144" s="1"/>
  <c r="B213" i="144" s="1"/>
  <c r="B214" i="144" s="1"/>
  <c r="B215" i="144" s="1"/>
  <c r="B216" i="144" s="1"/>
  <c r="Z7" i="144"/>
  <c r="H7" i="144"/>
  <c r="I7" i="144" s="1"/>
  <c r="J7" i="144" s="1"/>
  <c r="K7" i="144" s="1"/>
  <c r="L7" i="144" s="1"/>
  <c r="M7" i="144" s="1"/>
  <c r="N7" i="144" s="1"/>
  <c r="O7" i="144" s="1"/>
  <c r="P7" i="144" s="1"/>
  <c r="Q7" i="144" s="1"/>
  <c r="R7" i="144" s="1"/>
  <c r="S7" i="144" s="1"/>
  <c r="T7" i="144" s="1"/>
  <c r="U7" i="144" s="1"/>
  <c r="V7" i="144" s="1"/>
  <c r="I227" i="143"/>
  <c r="I226" i="143"/>
  <c r="AT226" i="143" s="1"/>
  <c r="I225" i="143"/>
  <c r="I224" i="143"/>
  <c r="AT224" i="143" s="1"/>
  <c r="G222" i="143"/>
  <c r="H222" i="143" s="1"/>
  <c r="I222" i="143" s="1"/>
  <c r="J222" i="143" s="1"/>
  <c r="K222" i="143" s="1"/>
  <c r="L222" i="143" s="1"/>
  <c r="M222" i="143" s="1"/>
  <c r="N222" i="143" s="1"/>
  <c r="O222" i="143" s="1"/>
  <c r="P222" i="143" s="1"/>
  <c r="Q222" i="143" s="1"/>
  <c r="R222" i="143" s="1"/>
  <c r="S222" i="143" s="1"/>
  <c r="T222" i="143" s="1"/>
  <c r="U222" i="143" s="1"/>
  <c r="G221" i="143"/>
  <c r="B41" i="143"/>
  <c r="B42" i="143" s="1"/>
  <c r="B43" i="143" s="1"/>
  <c r="B44" i="143" s="1"/>
  <c r="B45" i="143" s="1"/>
  <c r="B46" i="143" s="1"/>
  <c r="B47" i="143" s="1"/>
  <c r="B48" i="143" s="1"/>
  <c r="B49" i="143" s="1"/>
  <c r="B50" i="143" s="1"/>
  <c r="B51" i="143" s="1"/>
  <c r="B52" i="143" s="1"/>
  <c r="B53" i="143" s="1"/>
  <c r="B54" i="143" s="1"/>
  <c r="B55" i="143" s="1"/>
  <c r="B56" i="143" s="1"/>
  <c r="B57" i="143" s="1"/>
  <c r="B58" i="143" s="1"/>
  <c r="B59" i="143" s="1"/>
  <c r="B60" i="143" s="1"/>
  <c r="B61" i="143" s="1"/>
  <c r="B62" i="143" s="1"/>
  <c r="B63" i="143" s="1"/>
  <c r="B64" i="143" s="1"/>
  <c r="B65" i="143" s="1"/>
  <c r="B66" i="143" s="1"/>
  <c r="B67" i="143" s="1"/>
  <c r="B68" i="143" s="1"/>
  <c r="B69" i="143" s="1"/>
  <c r="B70" i="143" s="1"/>
  <c r="B71" i="143" s="1"/>
  <c r="B72" i="143" s="1"/>
  <c r="B73" i="143" s="1"/>
  <c r="B74" i="143" s="1"/>
  <c r="B75" i="143" s="1"/>
  <c r="B76" i="143" s="1"/>
  <c r="B77" i="143" s="1"/>
  <c r="B78" i="143" s="1"/>
  <c r="B79" i="143" s="1"/>
  <c r="B80" i="143" s="1"/>
  <c r="B81" i="143" s="1"/>
  <c r="B82" i="143" s="1"/>
  <c r="B83" i="143" s="1"/>
  <c r="B84" i="143" s="1"/>
  <c r="B85" i="143" s="1"/>
  <c r="B86" i="143" s="1"/>
  <c r="B87" i="143" s="1"/>
  <c r="B88" i="143" s="1"/>
  <c r="B89" i="143" s="1"/>
  <c r="B90" i="143" s="1"/>
  <c r="B91" i="143" s="1"/>
  <c r="B92" i="143" s="1"/>
  <c r="B93" i="143" s="1"/>
  <c r="B94" i="143" s="1"/>
  <c r="B95" i="143" s="1"/>
  <c r="B96" i="143" s="1"/>
  <c r="B97" i="143" s="1"/>
  <c r="B98" i="143" s="1"/>
  <c r="B99" i="143" s="1"/>
  <c r="B100" i="143" s="1"/>
  <c r="B101" i="143" s="1"/>
  <c r="B102" i="143" s="1"/>
  <c r="B103" i="143" s="1"/>
  <c r="B104" i="143" s="1"/>
  <c r="B105" i="143" s="1"/>
  <c r="B106" i="143" s="1"/>
  <c r="B107" i="143" s="1"/>
  <c r="B108" i="143" s="1"/>
  <c r="B109" i="143" s="1"/>
  <c r="B110" i="143" s="1"/>
  <c r="B111" i="143" s="1"/>
  <c r="B112" i="143" s="1"/>
  <c r="B113" i="143" s="1"/>
  <c r="B114" i="143" s="1"/>
  <c r="B115" i="143" s="1"/>
  <c r="B116" i="143" s="1"/>
  <c r="B117" i="143" s="1"/>
  <c r="B118" i="143" s="1"/>
  <c r="B119" i="143" s="1"/>
  <c r="B120" i="143" s="1"/>
  <c r="B121" i="143" s="1"/>
  <c r="B122" i="143" s="1"/>
  <c r="B123" i="143" s="1"/>
  <c r="B124" i="143" s="1"/>
  <c r="B125" i="143" s="1"/>
  <c r="B126" i="143" s="1"/>
  <c r="B127" i="143" s="1"/>
  <c r="B128" i="143" s="1"/>
  <c r="B129" i="143" s="1"/>
  <c r="B130" i="143" s="1"/>
  <c r="B131" i="143" s="1"/>
  <c r="B132" i="143" s="1"/>
  <c r="B133" i="143" s="1"/>
  <c r="B134" i="143" s="1"/>
  <c r="B135" i="143" s="1"/>
  <c r="B136" i="143" s="1"/>
  <c r="B137" i="143" s="1"/>
  <c r="B138" i="143" s="1"/>
  <c r="B139" i="143" s="1"/>
  <c r="B140" i="143" s="1"/>
  <c r="B141" i="143" s="1"/>
  <c r="B142" i="143" s="1"/>
  <c r="B143" i="143" s="1"/>
  <c r="B144" i="143" s="1"/>
  <c r="B145" i="143" s="1"/>
  <c r="B146" i="143" s="1"/>
  <c r="B147" i="143" s="1"/>
  <c r="B148" i="143" s="1"/>
  <c r="B149" i="143" s="1"/>
  <c r="B150" i="143" s="1"/>
  <c r="B151" i="143" s="1"/>
  <c r="B152" i="143" s="1"/>
  <c r="B153" i="143" s="1"/>
  <c r="B154" i="143" s="1"/>
  <c r="B155" i="143" s="1"/>
  <c r="B156" i="143" s="1"/>
  <c r="B157" i="143" s="1"/>
  <c r="B158" i="143" s="1"/>
  <c r="B159" i="143" s="1"/>
  <c r="B160" i="143" s="1"/>
  <c r="B161" i="143" s="1"/>
  <c r="B162" i="143" s="1"/>
  <c r="B163" i="143" s="1"/>
  <c r="B164" i="143" s="1"/>
  <c r="B165" i="143" s="1"/>
  <c r="B166" i="143" s="1"/>
  <c r="B167" i="143" s="1"/>
  <c r="B168" i="143" s="1"/>
  <c r="B169" i="143" s="1"/>
  <c r="B170" i="143" s="1"/>
  <c r="B171" i="143" s="1"/>
  <c r="B172" i="143" s="1"/>
  <c r="B173" i="143" s="1"/>
  <c r="B174" i="143" s="1"/>
  <c r="B175" i="143" s="1"/>
  <c r="B176" i="143" s="1"/>
  <c r="B177" i="143" s="1"/>
  <c r="B178" i="143" s="1"/>
  <c r="B179" i="143" s="1"/>
  <c r="B180" i="143" s="1"/>
  <c r="B181" i="143" s="1"/>
  <c r="B182" i="143" s="1"/>
  <c r="B183" i="143" s="1"/>
  <c r="B184" i="143" s="1"/>
  <c r="B185" i="143" s="1"/>
  <c r="B186" i="143" s="1"/>
  <c r="B187" i="143" s="1"/>
  <c r="B188" i="143" s="1"/>
  <c r="B189" i="143" s="1"/>
  <c r="B190" i="143" s="1"/>
  <c r="B191" i="143" s="1"/>
  <c r="B192" i="143" s="1"/>
  <c r="B193" i="143" s="1"/>
  <c r="B194" i="143" s="1"/>
  <c r="B195" i="143" s="1"/>
  <c r="B196" i="143" s="1"/>
  <c r="B197" i="143" s="1"/>
  <c r="B198" i="143" s="1"/>
  <c r="B199" i="143" s="1"/>
  <c r="B200" i="143" s="1"/>
  <c r="B201" i="143" s="1"/>
  <c r="B202" i="143" s="1"/>
  <c r="B203" i="143" s="1"/>
  <c r="B204" i="143" s="1"/>
  <c r="B205" i="143" s="1"/>
  <c r="B206" i="143" s="1"/>
  <c r="B207" i="143" s="1"/>
  <c r="B208" i="143" s="1"/>
  <c r="B209" i="143" s="1"/>
  <c r="B210" i="143" s="1"/>
  <c r="B211" i="143" s="1"/>
  <c r="B212" i="143" s="1"/>
  <c r="B213" i="143" s="1"/>
  <c r="B214" i="143" s="1"/>
  <c r="B215" i="143" s="1"/>
  <c r="B216" i="143" s="1"/>
  <c r="Z7" i="143"/>
  <c r="H7" i="143"/>
  <c r="I7" i="143" s="1"/>
  <c r="J7" i="143" s="1"/>
  <c r="K7" i="143" s="1"/>
  <c r="L7" i="143" s="1"/>
  <c r="M7" i="143" s="1"/>
  <c r="N7" i="143" s="1"/>
  <c r="O7" i="143" s="1"/>
  <c r="P7" i="143" s="1"/>
  <c r="Q7" i="143" s="1"/>
  <c r="R7" i="143" s="1"/>
  <c r="S7" i="143" s="1"/>
  <c r="T7" i="143" s="1"/>
  <c r="U7" i="143" s="1"/>
  <c r="V7" i="143" s="1"/>
  <c r="AO216" i="44"/>
  <c r="AN216" i="44"/>
  <c r="AM216" i="44"/>
  <c r="AL216" i="44"/>
  <c r="AK216" i="44"/>
  <c r="AJ216" i="44"/>
  <c r="AI216" i="44"/>
  <c r="AH216" i="44"/>
  <c r="AG216" i="44"/>
  <c r="AF216" i="44"/>
  <c r="AE216" i="44"/>
  <c r="AD216" i="44"/>
  <c r="AC216" i="44"/>
  <c r="AB216" i="44"/>
  <c r="AA216" i="44"/>
  <c r="Z216" i="44"/>
  <c r="AO215" i="44"/>
  <c r="AN215" i="44"/>
  <c r="AM215" i="44"/>
  <c r="AL215" i="44"/>
  <c r="AK215" i="44"/>
  <c r="AJ215" i="44"/>
  <c r="AI215" i="44"/>
  <c r="AH215" i="44"/>
  <c r="AG215" i="44"/>
  <c r="AF215" i="44"/>
  <c r="AE215" i="44"/>
  <c r="AD215" i="44"/>
  <c r="AC215" i="44"/>
  <c r="AB215" i="44"/>
  <c r="AA215" i="44"/>
  <c r="Z215" i="44"/>
  <c r="AO214" i="44"/>
  <c r="AN214" i="44"/>
  <c r="AM214" i="44"/>
  <c r="AL214" i="44"/>
  <c r="AK214" i="44"/>
  <c r="AJ214" i="44"/>
  <c r="AI214" i="44"/>
  <c r="AH214" i="44"/>
  <c r="AG214" i="44"/>
  <c r="AF214" i="44"/>
  <c r="AE214" i="44"/>
  <c r="AD214" i="44"/>
  <c r="AC214" i="44"/>
  <c r="AB214" i="44"/>
  <c r="AA214" i="44"/>
  <c r="Z214" i="44"/>
  <c r="AO213" i="44"/>
  <c r="AN213" i="44"/>
  <c r="AM213" i="44"/>
  <c r="AL213" i="44"/>
  <c r="AK213" i="44"/>
  <c r="AJ213" i="44"/>
  <c r="AI213" i="44"/>
  <c r="AH213" i="44"/>
  <c r="AG213" i="44"/>
  <c r="AF213" i="44"/>
  <c r="AE213" i="44"/>
  <c r="AD213" i="44"/>
  <c r="AC213" i="44"/>
  <c r="AB213" i="44"/>
  <c r="AA213" i="44"/>
  <c r="Z213" i="44"/>
  <c r="AO212" i="44"/>
  <c r="AN212" i="44"/>
  <c r="AM212" i="44"/>
  <c r="AL212" i="44"/>
  <c r="AK212" i="44"/>
  <c r="AJ212" i="44"/>
  <c r="AI212" i="44"/>
  <c r="AH212" i="44"/>
  <c r="AG212" i="44"/>
  <c r="AF212" i="44"/>
  <c r="AE212" i="44"/>
  <c r="AD212" i="44"/>
  <c r="AC212" i="44"/>
  <c r="AB212" i="44"/>
  <c r="AA212" i="44"/>
  <c r="Z212" i="44"/>
  <c r="AO211" i="44"/>
  <c r="AN211" i="44"/>
  <c r="AM211" i="44"/>
  <c r="AL211" i="44"/>
  <c r="AK211" i="44"/>
  <c r="AJ211" i="44"/>
  <c r="AI211" i="44"/>
  <c r="AH211" i="44"/>
  <c r="AG211" i="44"/>
  <c r="AF211" i="44"/>
  <c r="AE211" i="44"/>
  <c r="AD211" i="44"/>
  <c r="AC211" i="44"/>
  <c r="AB211" i="44"/>
  <c r="AA211" i="44"/>
  <c r="Z211" i="44"/>
  <c r="AO210" i="44"/>
  <c r="AN210" i="44"/>
  <c r="AM210" i="44"/>
  <c r="AL210" i="44"/>
  <c r="AK210" i="44"/>
  <c r="AJ210" i="44"/>
  <c r="AI210" i="44"/>
  <c r="AH210" i="44"/>
  <c r="AG210" i="44"/>
  <c r="AF210" i="44"/>
  <c r="AE210" i="44"/>
  <c r="AD210" i="44"/>
  <c r="AC210" i="44"/>
  <c r="AB210" i="44"/>
  <c r="AA210" i="44"/>
  <c r="Z210" i="44"/>
  <c r="AO209" i="44"/>
  <c r="AN209" i="44"/>
  <c r="AM209" i="44"/>
  <c r="AL209" i="44"/>
  <c r="AK209" i="44"/>
  <c r="AJ209" i="44"/>
  <c r="AI209" i="44"/>
  <c r="AH209" i="44"/>
  <c r="AG209" i="44"/>
  <c r="AF209" i="44"/>
  <c r="AE209" i="44"/>
  <c r="AD209" i="44"/>
  <c r="AC209" i="44"/>
  <c r="AB209" i="44"/>
  <c r="AA209" i="44"/>
  <c r="Z209" i="44"/>
  <c r="AO208" i="44"/>
  <c r="AN208" i="44"/>
  <c r="AM208" i="44"/>
  <c r="AL208" i="44"/>
  <c r="AK208" i="44"/>
  <c r="AJ208" i="44"/>
  <c r="AI208" i="44"/>
  <c r="AH208" i="44"/>
  <c r="AG208" i="44"/>
  <c r="AF208" i="44"/>
  <c r="AE208" i="44"/>
  <c r="AD208" i="44"/>
  <c r="AC208" i="44"/>
  <c r="AB208" i="44"/>
  <c r="AA208" i="44"/>
  <c r="Z208" i="44"/>
  <c r="AO207" i="44"/>
  <c r="AN207" i="44"/>
  <c r="AM207" i="44"/>
  <c r="AL207" i="44"/>
  <c r="AK207" i="44"/>
  <c r="AJ207" i="44"/>
  <c r="AI207" i="44"/>
  <c r="AH207" i="44"/>
  <c r="AG207" i="44"/>
  <c r="AF207" i="44"/>
  <c r="AE207" i="44"/>
  <c r="AD207" i="44"/>
  <c r="AC207" i="44"/>
  <c r="AB207" i="44"/>
  <c r="AA207" i="44"/>
  <c r="Z207" i="44"/>
  <c r="AO206" i="44"/>
  <c r="AN206" i="44"/>
  <c r="AM206" i="44"/>
  <c r="AL206" i="44"/>
  <c r="AK206" i="44"/>
  <c r="AJ206" i="44"/>
  <c r="AI206" i="44"/>
  <c r="AH206" i="44"/>
  <c r="AG206" i="44"/>
  <c r="AF206" i="44"/>
  <c r="AE206" i="44"/>
  <c r="AD206" i="44"/>
  <c r="AC206" i="44"/>
  <c r="AB206" i="44"/>
  <c r="AA206" i="44"/>
  <c r="Z206" i="44"/>
  <c r="AO205" i="44"/>
  <c r="AN205" i="44"/>
  <c r="AM205" i="44"/>
  <c r="AL205" i="44"/>
  <c r="AK205" i="44"/>
  <c r="AJ205" i="44"/>
  <c r="AI205" i="44"/>
  <c r="AH205" i="44"/>
  <c r="AG205" i="44"/>
  <c r="AF205" i="44"/>
  <c r="AE205" i="44"/>
  <c r="AD205" i="44"/>
  <c r="AC205" i="44"/>
  <c r="AB205" i="44"/>
  <c r="AA205" i="44"/>
  <c r="Z205" i="44"/>
  <c r="AO204" i="44"/>
  <c r="AN204" i="44"/>
  <c r="AM204" i="44"/>
  <c r="AL204" i="44"/>
  <c r="AK204" i="44"/>
  <c r="AJ204" i="44"/>
  <c r="AI204" i="44"/>
  <c r="AH204" i="44"/>
  <c r="AG204" i="44"/>
  <c r="AF204" i="44"/>
  <c r="AE204" i="44"/>
  <c r="AD204" i="44"/>
  <c r="AC204" i="44"/>
  <c r="AB204" i="44"/>
  <c r="AA204" i="44"/>
  <c r="Z204" i="44"/>
  <c r="AO203" i="44"/>
  <c r="AN203" i="44"/>
  <c r="AM203" i="44"/>
  <c r="AL203" i="44"/>
  <c r="AK203" i="44"/>
  <c r="AJ203" i="44"/>
  <c r="AI203" i="44"/>
  <c r="AH203" i="44"/>
  <c r="AG203" i="44"/>
  <c r="AF203" i="44"/>
  <c r="AE203" i="44"/>
  <c r="AD203" i="44"/>
  <c r="AC203" i="44"/>
  <c r="AB203" i="44"/>
  <c r="AA203" i="44"/>
  <c r="Z203" i="44"/>
  <c r="AO202" i="44"/>
  <c r="AN202" i="44"/>
  <c r="AM202" i="44"/>
  <c r="AL202" i="44"/>
  <c r="AK202" i="44"/>
  <c r="AJ202" i="44"/>
  <c r="AI202" i="44"/>
  <c r="AH202" i="44"/>
  <c r="AG202" i="44"/>
  <c r="AF202" i="44"/>
  <c r="AE202" i="44"/>
  <c r="AD202" i="44"/>
  <c r="AC202" i="44"/>
  <c r="AB202" i="44"/>
  <c r="AA202" i="44"/>
  <c r="Z202" i="44"/>
  <c r="AO201" i="44"/>
  <c r="AN201" i="44"/>
  <c r="AM201" i="44"/>
  <c r="AL201" i="44"/>
  <c r="AK201" i="44"/>
  <c r="AJ201" i="44"/>
  <c r="AI201" i="44"/>
  <c r="AH201" i="44"/>
  <c r="AG201" i="44"/>
  <c r="AF201" i="44"/>
  <c r="AE201" i="44"/>
  <c r="AD201" i="44"/>
  <c r="AC201" i="44"/>
  <c r="AB201" i="44"/>
  <c r="AA201" i="44"/>
  <c r="Z201" i="44"/>
  <c r="AO200" i="44"/>
  <c r="AN200" i="44"/>
  <c r="AM200" i="44"/>
  <c r="AL200" i="44"/>
  <c r="AK200" i="44"/>
  <c r="AJ200" i="44"/>
  <c r="AI200" i="44"/>
  <c r="AH200" i="44"/>
  <c r="AG200" i="44"/>
  <c r="AF200" i="44"/>
  <c r="AE200" i="44"/>
  <c r="AD200" i="44"/>
  <c r="AC200" i="44"/>
  <c r="AB200" i="44"/>
  <c r="AA200" i="44"/>
  <c r="Z200" i="44"/>
  <c r="AO199" i="44"/>
  <c r="AN199" i="44"/>
  <c r="AM199" i="44"/>
  <c r="AL199" i="44"/>
  <c r="AK199" i="44"/>
  <c r="AJ199" i="44"/>
  <c r="AI199" i="44"/>
  <c r="AH199" i="44"/>
  <c r="AG199" i="44"/>
  <c r="AF199" i="44"/>
  <c r="AE199" i="44"/>
  <c r="AD199" i="44"/>
  <c r="AC199" i="44"/>
  <c r="AB199" i="44"/>
  <c r="AA199" i="44"/>
  <c r="Z199" i="44"/>
  <c r="AO198" i="44"/>
  <c r="AN198" i="44"/>
  <c r="AM198" i="44"/>
  <c r="AL198" i="44"/>
  <c r="AK198" i="44"/>
  <c r="AJ198" i="44"/>
  <c r="AI198" i="44"/>
  <c r="AH198" i="44"/>
  <c r="AG198" i="44"/>
  <c r="AF198" i="44"/>
  <c r="AE198" i="44"/>
  <c r="AD198" i="44"/>
  <c r="AC198" i="44"/>
  <c r="AB198" i="44"/>
  <c r="AA198" i="44"/>
  <c r="Z198" i="44"/>
  <c r="AO197" i="44"/>
  <c r="AN197" i="44"/>
  <c r="AM197" i="44"/>
  <c r="AL197" i="44"/>
  <c r="AK197" i="44"/>
  <c r="AJ197" i="44"/>
  <c r="AI197" i="44"/>
  <c r="AH197" i="44"/>
  <c r="AG197" i="44"/>
  <c r="AF197" i="44"/>
  <c r="AE197" i="44"/>
  <c r="AD197" i="44"/>
  <c r="AC197" i="44"/>
  <c r="AB197" i="44"/>
  <c r="AA197" i="44"/>
  <c r="Z197" i="44"/>
  <c r="AO196" i="44"/>
  <c r="AN196" i="44"/>
  <c r="AM196" i="44"/>
  <c r="AL196" i="44"/>
  <c r="AK196" i="44"/>
  <c r="AJ196" i="44"/>
  <c r="AI196" i="44"/>
  <c r="AH196" i="44"/>
  <c r="AG196" i="44"/>
  <c r="AF196" i="44"/>
  <c r="AE196" i="44"/>
  <c r="AD196" i="44"/>
  <c r="AC196" i="44"/>
  <c r="AB196" i="44"/>
  <c r="AA196" i="44"/>
  <c r="Z196" i="44"/>
  <c r="AO195" i="44"/>
  <c r="AN195" i="44"/>
  <c r="AM195" i="44"/>
  <c r="AL195" i="44"/>
  <c r="AK195" i="44"/>
  <c r="AJ195" i="44"/>
  <c r="AI195" i="44"/>
  <c r="AH195" i="44"/>
  <c r="AG195" i="44"/>
  <c r="AF195" i="44"/>
  <c r="AE195" i="44"/>
  <c r="AD195" i="44"/>
  <c r="AC195" i="44"/>
  <c r="AB195" i="44"/>
  <c r="AA195" i="44"/>
  <c r="Z195" i="44"/>
  <c r="AO194" i="44"/>
  <c r="AN194" i="44"/>
  <c r="AM194" i="44"/>
  <c r="AL194" i="44"/>
  <c r="AK194" i="44"/>
  <c r="AJ194" i="44"/>
  <c r="AI194" i="44"/>
  <c r="AH194" i="44"/>
  <c r="AG194" i="44"/>
  <c r="AF194" i="44"/>
  <c r="AE194" i="44"/>
  <c r="AD194" i="44"/>
  <c r="AC194" i="44"/>
  <c r="AB194" i="44"/>
  <c r="AA194" i="44"/>
  <c r="Z194" i="44"/>
  <c r="AO193" i="44"/>
  <c r="AN193" i="44"/>
  <c r="AM193" i="44"/>
  <c r="AL193" i="44"/>
  <c r="AK193" i="44"/>
  <c r="AJ193" i="44"/>
  <c r="AI193" i="44"/>
  <c r="AH193" i="44"/>
  <c r="AG193" i="44"/>
  <c r="AF193" i="44"/>
  <c r="AE193" i="44"/>
  <c r="AD193" i="44"/>
  <c r="AC193" i="44"/>
  <c r="AB193" i="44"/>
  <c r="AA193" i="44"/>
  <c r="Z193" i="44"/>
  <c r="AO192" i="44"/>
  <c r="AN192" i="44"/>
  <c r="AM192" i="44"/>
  <c r="AL192" i="44"/>
  <c r="AK192" i="44"/>
  <c r="AJ192" i="44"/>
  <c r="AI192" i="44"/>
  <c r="AH192" i="44"/>
  <c r="AG192" i="44"/>
  <c r="AF192" i="44"/>
  <c r="AE192" i="44"/>
  <c r="AD192" i="44"/>
  <c r="AC192" i="44"/>
  <c r="AB192" i="44"/>
  <c r="AA192" i="44"/>
  <c r="Z192" i="44"/>
  <c r="AO191" i="44"/>
  <c r="AN191" i="44"/>
  <c r="AM191" i="44"/>
  <c r="AL191" i="44"/>
  <c r="AK191" i="44"/>
  <c r="AJ191" i="44"/>
  <c r="AI191" i="44"/>
  <c r="AH191" i="44"/>
  <c r="AG191" i="44"/>
  <c r="AF191" i="44"/>
  <c r="AE191" i="44"/>
  <c r="AD191" i="44"/>
  <c r="AC191" i="44"/>
  <c r="AB191" i="44"/>
  <c r="AA191" i="44"/>
  <c r="Z191" i="44"/>
  <c r="AO190" i="44"/>
  <c r="AN190" i="44"/>
  <c r="AM190" i="44"/>
  <c r="AL190" i="44"/>
  <c r="AK190" i="44"/>
  <c r="AJ190" i="44"/>
  <c r="AI190" i="44"/>
  <c r="AH190" i="44"/>
  <c r="AG190" i="44"/>
  <c r="AF190" i="44"/>
  <c r="AE190" i="44"/>
  <c r="AD190" i="44"/>
  <c r="AC190" i="44"/>
  <c r="AB190" i="44"/>
  <c r="AA190" i="44"/>
  <c r="Z190" i="44"/>
  <c r="AO189" i="44"/>
  <c r="AN189" i="44"/>
  <c r="AM189" i="44"/>
  <c r="AL189" i="44"/>
  <c r="AK189" i="44"/>
  <c r="AJ189" i="44"/>
  <c r="AI189" i="44"/>
  <c r="AH189" i="44"/>
  <c r="AG189" i="44"/>
  <c r="AF189" i="44"/>
  <c r="AE189" i="44"/>
  <c r="AD189" i="44"/>
  <c r="AC189" i="44"/>
  <c r="AB189" i="44"/>
  <c r="AA189" i="44"/>
  <c r="Z189" i="44"/>
  <c r="AO188" i="44"/>
  <c r="AN188" i="44"/>
  <c r="AM188" i="44"/>
  <c r="AL188" i="44"/>
  <c r="AK188" i="44"/>
  <c r="AJ188" i="44"/>
  <c r="AI188" i="44"/>
  <c r="AH188" i="44"/>
  <c r="AG188" i="44"/>
  <c r="AF188" i="44"/>
  <c r="AE188" i="44"/>
  <c r="AD188" i="44"/>
  <c r="AC188" i="44"/>
  <c r="AB188" i="44"/>
  <c r="AA188" i="44"/>
  <c r="Z188" i="44"/>
  <c r="AO187" i="44"/>
  <c r="AN187" i="44"/>
  <c r="AM187" i="44"/>
  <c r="AL187" i="44"/>
  <c r="AK187" i="44"/>
  <c r="AJ187" i="44"/>
  <c r="AI187" i="44"/>
  <c r="AH187" i="44"/>
  <c r="AG187" i="44"/>
  <c r="AF187" i="44"/>
  <c r="AE187" i="44"/>
  <c r="AD187" i="44"/>
  <c r="AC187" i="44"/>
  <c r="AB187" i="44"/>
  <c r="AA187" i="44"/>
  <c r="Z187" i="44"/>
  <c r="AO186" i="44"/>
  <c r="AN186" i="44"/>
  <c r="AM186" i="44"/>
  <c r="AL186" i="44"/>
  <c r="AK186" i="44"/>
  <c r="AJ186" i="44"/>
  <c r="AI186" i="44"/>
  <c r="AH186" i="44"/>
  <c r="AG186" i="44"/>
  <c r="AF186" i="44"/>
  <c r="AE186" i="44"/>
  <c r="AD186" i="44"/>
  <c r="AC186" i="44"/>
  <c r="AB186" i="44"/>
  <c r="AA186" i="44"/>
  <c r="Z186" i="44"/>
  <c r="AO185" i="44"/>
  <c r="AN185" i="44"/>
  <c r="AM185" i="44"/>
  <c r="AL185" i="44"/>
  <c r="AK185" i="44"/>
  <c r="AJ185" i="44"/>
  <c r="AI185" i="44"/>
  <c r="AH185" i="44"/>
  <c r="AG185" i="44"/>
  <c r="AF185" i="44"/>
  <c r="AE185" i="44"/>
  <c r="AD185" i="44"/>
  <c r="AC185" i="44"/>
  <c r="AB185" i="44"/>
  <c r="AA185" i="44"/>
  <c r="Z185" i="44"/>
  <c r="AO184" i="44"/>
  <c r="AN184" i="44"/>
  <c r="AM184" i="44"/>
  <c r="AL184" i="44"/>
  <c r="AK184" i="44"/>
  <c r="AJ184" i="44"/>
  <c r="AI184" i="44"/>
  <c r="AH184" i="44"/>
  <c r="AG184" i="44"/>
  <c r="AF184" i="44"/>
  <c r="AE184" i="44"/>
  <c r="AD184" i="44"/>
  <c r="AC184" i="44"/>
  <c r="AB184" i="44"/>
  <c r="AA184" i="44"/>
  <c r="Z184" i="44"/>
  <c r="AO183" i="44"/>
  <c r="AN183" i="44"/>
  <c r="AM183" i="44"/>
  <c r="AL183" i="44"/>
  <c r="AK183" i="44"/>
  <c r="AJ183" i="44"/>
  <c r="AI183" i="44"/>
  <c r="AH183" i="44"/>
  <c r="AG183" i="44"/>
  <c r="AF183" i="44"/>
  <c r="AE183" i="44"/>
  <c r="AD183" i="44"/>
  <c r="AC183" i="44"/>
  <c r="AB183" i="44"/>
  <c r="AA183" i="44"/>
  <c r="Z183" i="44"/>
  <c r="AO182" i="44"/>
  <c r="AN182" i="44"/>
  <c r="AM182" i="44"/>
  <c r="AL182" i="44"/>
  <c r="AK182" i="44"/>
  <c r="AJ182" i="44"/>
  <c r="AI182" i="44"/>
  <c r="AH182" i="44"/>
  <c r="AG182" i="44"/>
  <c r="AF182" i="44"/>
  <c r="AE182" i="44"/>
  <c r="AD182" i="44"/>
  <c r="AC182" i="44"/>
  <c r="AB182" i="44"/>
  <c r="AA182" i="44"/>
  <c r="Z182" i="44"/>
  <c r="AO181" i="44"/>
  <c r="AN181" i="44"/>
  <c r="AM181" i="44"/>
  <c r="AL181" i="44"/>
  <c r="AK181" i="44"/>
  <c r="AJ181" i="44"/>
  <c r="AI181" i="44"/>
  <c r="AH181" i="44"/>
  <c r="AG181" i="44"/>
  <c r="AF181" i="44"/>
  <c r="AE181" i="44"/>
  <c r="AD181" i="44"/>
  <c r="AC181" i="44"/>
  <c r="AB181" i="44"/>
  <c r="AA181" i="44"/>
  <c r="Z181" i="44"/>
  <c r="AO180" i="44"/>
  <c r="AN180" i="44"/>
  <c r="AM180" i="44"/>
  <c r="AL180" i="44"/>
  <c r="AK180" i="44"/>
  <c r="AJ180" i="44"/>
  <c r="AI180" i="44"/>
  <c r="AH180" i="44"/>
  <c r="AG180" i="44"/>
  <c r="AF180" i="44"/>
  <c r="AE180" i="44"/>
  <c r="AD180" i="44"/>
  <c r="AC180" i="44"/>
  <c r="AB180" i="44"/>
  <c r="AA180" i="44"/>
  <c r="Z180" i="44"/>
  <c r="AO179" i="44"/>
  <c r="AN179" i="44"/>
  <c r="AM179" i="44"/>
  <c r="AL179" i="44"/>
  <c r="AK179" i="44"/>
  <c r="AJ179" i="44"/>
  <c r="AI179" i="44"/>
  <c r="AH179" i="44"/>
  <c r="AG179" i="44"/>
  <c r="AF179" i="44"/>
  <c r="AE179" i="44"/>
  <c r="AD179" i="44"/>
  <c r="AC179" i="44"/>
  <c r="AB179" i="44"/>
  <c r="AA179" i="44"/>
  <c r="Z179" i="44"/>
  <c r="AO178" i="44"/>
  <c r="AN178" i="44"/>
  <c r="AM178" i="44"/>
  <c r="AL178" i="44"/>
  <c r="AK178" i="44"/>
  <c r="AJ178" i="44"/>
  <c r="AI178" i="44"/>
  <c r="AH178" i="44"/>
  <c r="AG178" i="44"/>
  <c r="AF178" i="44"/>
  <c r="AE178" i="44"/>
  <c r="AD178" i="44"/>
  <c r="AC178" i="44"/>
  <c r="AB178" i="44"/>
  <c r="AA178" i="44"/>
  <c r="Z178" i="44"/>
  <c r="AO177" i="44"/>
  <c r="AN177" i="44"/>
  <c r="AM177" i="44"/>
  <c r="AL177" i="44"/>
  <c r="AK177" i="44"/>
  <c r="AJ177" i="44"/>
  <c r="AI177" i="44"/>
  <c r="AH177" i="44"/>
  <c r="AG177" i="44"/>
  <c r="AF177" i="44"/>
  <c r="AE177" i="44"/>
  <c r="AD177" i="44"/>
  <c r="AC177" i="44"/>
  <c r="AB177" i="44"/>
  <c r="AA177" i="44"/>
  <c r="Z177" i="44"/>
  <c r="AO176" i="44"/>
  <c r="AN176" i="44"/>
  <c r="AM176" i="44"/>
  <c r="AL176" i="44"/>
  <c r="AK176" i="44"/>
  <c r="AJ176" i="44"/>
  <c r="AI176" i="44"/>
  <c r="AH176" i="44"/>
  <c r="AG176" i="44"/>
  <c r="AF176" i="44"/>
  <c r="AE176" i="44"/>
  <c r="AD176" i="44"/>
  <c r="AC176" i="44"/>
  <c r="AB176" i="44"/>
  <c r="AA176" i="44"/>
  <c r="Z176" i="44"/>
  <c r="AO175" i="44"/>
  <c r="AN175" i="44"/>
  <c r="AM175" i="44"/>
  <c r="AL175" i="44"/>
  <c r="AK175" i="44"/>
  <c r="AJ175" i="44"/>
  <c r="AI175" i="44"/>
  <c r="AH175" i="44"/>
  <c r="AG175" i="44"/>
  <c r="AF175" i="44"/>
  <c r="AE175" i="44"/>
  <c r="AD175" i="44"/>
  <c r="AC175" i="44"/>
  <c r="AB175" i="44"/>
  <c r="AA175" i="44"/>
  <c r="Z175" i="44"/>
  <c r="AO174" i="44"/>
  <c r="AN174" i="44"/>
  <c r="AM174" i="44"/>
  <c r="AL174" i="44"/>
  <c r="AK174" i="44"/>
  <c r="AJ174" i="44"/>
  <c r="AI174" i="44"/>
  <c r="AH174" i="44"/>
  <c r="AG174" i="44"/>
  <c r="AF174" i="44"/>
  <c r="AE174" i="44"/>
  <c r="AD174" i="44"/>
  <c r="AC174" i="44"/>
  <c r="AB174" i="44"/>
  <c r="AA174" i="44"/>
  <c r="Z174" i="44"/>
  <c r="AO173" i="44"/>
  <c r="AN173" i="44"/>
  <c r="AM173" i="44"/>
  <c r="AL173" i="44"/>
  <c r="AK173" i="44"/>
  <c r="AJ173" i="44"/>
  <c r="AI173" i="44"/>
  <c r="AH173" i="44"/>
  <c r="AG173" i="44"/>
  <c r="AF173" i="44"/>
  <c r="AE173" i="44"/>
  <c r="AD173" i="44"/>
  <c r="AC173" i="44"/>
  <c r="AB173" i="44"/>
  <c r="AA173" i="44"/>
  <c r="Z173" i="44"/>
  <c r="AO172" i="44"/>
  <c r="AN172" i="44"/>
  <c r="AM172" i="44"/>
  <c r="AL172" i="44"/>
  <c r="AK172" i="44"/>
  <c r="AJ172" i="44"/>
  <c r="AI172" i="44"/>
  <c r="AH172" i="44"/>
  <c r="AG172" i="44"/>
  <c r="AF172" i="44"/>
  <c r="AE172" i="44"/>
  <c r="AD172" i="44"/>
  <c r="AC172" i="44"/>
  <c r="AB172" i="44"/>
  <c r="AA172" i="44"/>
  <c r="Z172" i="44"/>
  <c r="AO171" i="44"/>
  <c r="AN171" i="44"/>
  <c r="AM171" i="44"/>
  <c r="AL171" i="44"/>
  <c r="AK171" i="44"/>
  <c r="AJ171" i="44"/>
  <c r="AI171" i="44"/>
  <c r="AH171" i="44"/>
  <c r="AG171" i="44"/>
  <c r="AF171" i="44"/>
  <c r="AE171" i="44"/>
  <c r="AD171" i="44"/>
  <c r="AC171" i="44"/>
  <c r="AB171" i="44"/>
  <c r="AA171" i="44"/>
  <c r="Z171" i="44"/>
  <c r="AO170" i="44"/>
  <c r="AN170" i="44"/>
  <c r="AM170" i="44"/>
  <c r="AL170" i="44"/>
  <c r="AK170" i="44"/>
  <c r="AJ170" i="44"/>
  <c r="AI170" i="44"/>
  <c r="AH170" i="44"/>
  <c r="AG170" i="44"/>
  <c r="AF170" i="44"/>
  <c r="AE170" i="44"/>
  <c r="AD170" i="44"/>
  <c r="AC170" i="44"/>
  <c r="AB170" i="44"/>
  <c r="AA170" i="44"/>
  <c r="Z170" i="44"/>
  <c r="AO169" i="44"/>
  <c r="AN169" i="44"/>
  <c r="AM169" i="44"/>
  <c r="AL169" i="44"/>
  <c r="AK169" i="44"/>
  <c r="AJ169" i="44"/>
  <c r="AI169" i="44"/>
  <c r="AH169" i="44"/>
  <c r="AG169" i="44"/>
  <c r="AF169" i="44"/>
  <c r="AE169" i="44"/>
  <c r="AD169" i="44"/>
  <c r="AC169" i="44"/>
  <c r="AB169" i="44"/>
  <c r="AA169" i="44"/>
  <c r="Z169" i="44"/>
  <c r="AO168" i="44"/>
  <c r="AN168" i="44"/>
  <c r="AM168" i="44"/>
  <c r="AL168" i="44"/>
  <c r="AK168" i="44"/>
  <c r="AJ168" i="44"/>
  <c r="AI168" i="44"/>
  <c r="AH168" i="44"/>
  <c r="AG168" i="44"/>
  <c r="AF168" i="44"/>
  <c r="AE168" i="44"/>
  <c r="AD168" i="44"/>
  <c r="AC168" i="44"/>
  <c r="AB168" i="44"/>
  <c r="AA168" i="44"/>
  <c r="Z168" i="44"/>
  <c r="AO167" i="44"/>
  <c r="AN167" i="44"/>
  <c r="AM167" i="44"/>
  <c r="AL167" i="44"/>
  <c r="AK167" i="44"/>
  <c r="AJ167" i="44"/>
  <c r="AI167" i="44"/>
  <c r="AH167" i="44"/>
  <c r="AG167" i="44"/>
  <c r="AF167" i="44"/>
  <c r="AE167" i="44"/>
  <c r="AD167" i="44"/>
  <c r="AC167" i="44"/>
  <c r="AB167" i="44"/>
  <c r="AA167" i="44"/>
  <c r="Z167" i="44"/>
  <c r="AO166" i="44"/>
  <c r="AN166" i="44"/>
  <c r="AM166" i="44"/>
  <c r="AL166" i="44"/>
  <c r="AK166" i="44"/>
  <c r="AJ166" i="44"/>
  <c r="AI166" i="44"/>
  <c r="AH166" i="44"/>
  <c r="AG166" i="44"/>
  <c r="AF166" i="44"/>
  <c r="AE166" i="44"/>
  <c r="AD166" i="44"/>
  <c r="AC166" i="44"/>
  <c r="AB166" i="44"/>
  <c r="AA166" i="44"/>
  <c r="Z166" i="44"/>
  <c r="AO165" i="44"/>
  <c r="AN165" i="44"/>
  <c r="AM165" i="44"/>
  <c r="AL165" i="44"/>
  <c r="AK165" i="44"/>
  <c r="AJ165" i="44"/>
  <c r="AI165" i="44"/>
  <c r="AH165" i="44"/>
  <c r="AG165" i="44"/>
  <c r="AF165" i="44"/>
  <c r="AE165" i="44"/>
  <c r="AD165" i="44"/>
  <c r="AC165" i="44"/>
  <c r="AB165" i="44"/>
  <c r="AA165" i="44"/>
  <c r="Z165" i="44"/>
  <c r="AO164" i="44"/>
  <c r="AN164" i="44"/>
  <c r="AM164" i="44"/>
  <c r="AL164" i="44"/>
  <c r="AK164" i="44"/>
  <c r="AJ164" i="44"/>
  <c r="AI164" i="44"/>
  <c r="AH164" i="44"/>
  <c r="AG164" i="44"/>
  <c r="AF164" i="44"/>
  <c r="AE164" i="44"/>
  <c r="AD164" i="44"/>
  <c r="AC164" i="44"/>
  <c r="AB164" i="44"/>
  <c r="AA164" i="44"/>
  <c r="Z164" i="44"/>
  <c r="AO163" i="44"/>
  <c r="AN163" i="44"/>
  <c r="AM163" i="44"/>
  <c r="AL163" i="44"/>
  <c r="AK163" i="44"/>
  <c r="AJ163" i="44"/>
  <c r="AI163" i="44"/>
  <c r="AH163" i="44"/>
  <c r="AG163" i="44"/>
  <c r="AF163" i="44"/>
  <c r="AE163" i="44"/>
  <c r="AD163" i="44"/>
  <c r="AC163" i="44"/>
  <c r="AB163" i="44"/>
  <c r="AA163" i="44"/>
  <c r="Z163" i="44"/>
  <c r="AO162" i="44"/>
  <c r="AN162" i="44"/>
  <c r="AM162" i="44"/>
  <c r="AL162" i="44"/>
  <c r="AK162" i="44"/>
  <c r="AJ162" i="44"/>
  <c r="AI162" i="44"/>
  <c r="AH162" i="44"/>
  <c r="AG162" i="44"/>
  <c r="AF162" i="44"/>
  <c r="AE162" i="44"/>
  <c r="AD162" i="44"/>
  <c r="AC162" i="44"/>
  <c r="AB162" i="44"/>
  <c r="AA162" i="44"/>
  <c r="Z162" i="44"/>
  <c r="AO161" i="44"/>
  <c r="AN161" i="44"/>
  <c r="AM161" i="44"/>
  <c r="AL161" i="44"/>
  <c r="AK161" i="44"/>
  <c r="AJ161" i="44"/>
  <c r="AI161" i="44"/>
  <c r="AH161" i="44"/>
  <c r="AG161" i="44"/>
  <c r="AF161" i="44"/>
  <c r="AE161" i="44"/>
  <c r="AD161" i="44"/>
  <c r="AC161" i="44"/>
  <c r="AB161" i="44"/>
  <c r="AA161" i="44"/>
  <c r="Z161" i="44"/>
  <c r="AO160" i="44"/>
  <c r="AN160" i="44"/>
  <c r="AM160" i="44"/>
  <c r="AL160" i="44"/>
  <c r="AK160" i="44"/>
  <c r="AJ160" i="44"/>
  <c r="AI160" i="44"/>
  <c r="AH160" i="44"/>
  <c r="AG160" i="44"/>
  <c r="AF160" i="44"/>
  <c r="AE160" i="44"/>
  <c r="AD160" i="44"/>
  <c r="AC160" i="44"/>
  <c r="AB160" i="44"/>
  <c r="AA160" i="44"/>
  <c r="Z160" i="44"/>
  <c r="AO159" i="44"/>
  <c r="AN159" i="44"/>
  <c r="AM159" i="44"/>
  <c r="AL159" i="44"/>
  <c r="AK159" i="44"/>
  <c r="AJ159" i="44"/>
  <c r="AI159" i="44"/>
  <c r="AH159" i="44"/>
  <c r="AG159" i="44"/>
  <c r="AF159" i="44"/>
  <c r="AE159" i="44"/>
  <c r="AD159" i="44"/>
  <c r="AC159" i="44"/>
  <c r="AB159" i="44"/>
  <c r="AA159" i="44"/>
  <c r="Z159" i="44"/>
  <c r="AO158" i="44"/>
  <c r="AN158" i="44"/>
  <c r="AM158" i="44"/>
  <c r="AL158" i="44"/>
  <c r="AK158" i="44"/>
  <c r="AJ158" i="44"/>
  <c r="AI158" i="44"/>
  <c r="AH158" i="44"/>
  <c r="AG158" i="44"/>
  <c r="AF158" i="44"/>
  <c r="AE158" i="44"/>
  <c r="AD158" i="44"/>
  <c r="AC158" i="44"/>
  <c r="AB158" i="44"/>
  <c r="AA158" i="44"/>
  <c r="Z158" i="44"/>
  <c r="AO157" i="44"/>
  <c r="AN157" i="44"/>
  <c r="AM157" i="44"/>
  <c r="AL157" i="44"/>
  <c r="AK157" i="44"/>
  <c r="AJ157" i="44"/>
  <c r="AI157" i="44"/>
  <c r="AH157" i="44"/>
  <c r="AG157" i="44"/>
  <c r="AF157" i="44"/>
  <c r="AE157" i="44"/>
  <c r="AD157" i="44"/>
  <c r="AC157" i="44"/>
  <c r="AB157" i="44"/>
  <c r="AA157" i="44"/>
  <c r="Z157" i="44"/>
  <c r="AO156" i="44"/>
  <c r="AN156" i="44"/>
  <c r="AM156" i="44"/>
  <c r="AL156" i="44"/>
  <c r="AK156" i="44"/>
  <c r="AJ156" i="44"/>
  <c r="AI156" i="44"/>
  <c r="AH156" i="44"/>
  <c r="AG156" i="44"/>
  <c r="AF156" i="44"/>
  <c r="AE156" i="44"/>
  <c r="AD156" i="44"/>
  <c r="AC156" i="44"/>
  <c r="AB156" i="44"/>
  <c r="AA156" i="44"/>
  <c r="Z156" i="44"/>
  <c r="AO155" i="44"/>
  <c r="AN155" i="44"/>
  <c r="AM155" i="44"/>
  <c r="AL155" i="44"/>
  <c r="AK155" i="44"/>
  <c r="AJ155" i="44"/>
  <c r="AI155" i="44"/>
  <c r="AH155" i="44"/>
  <c r="AG155" i="44"/>
  <c r="AF155" i="44"/>
  <c r="AE155" i="44"/>
  <c r="AD155" i="44"/>
  <c r="AC155" i="44"/>
  <c r="AB155" i="44"/>
  <c r="AA155" i="44"/>
  <c r="Z155" i="44"/>
  <c r="AO154" i="44"/>
  <c r="AN154" i="44"/>
  <c r="AM154" i="44"/>
  <c r="AL154" i="44"/>
  <c r="AK154" i="44"/>
  <c r="AJ154" i="44"/>
  <c r="AI154" i="44"/>
  <c r="AH154" i="44"/>
  <c r="AG154" i="44"/>
  <c r="AF154" i="44"/>
  <c r="AE154" i="44"/>
  <c r="AD154" i="44"/>
  <c r="AC154" i="44"/>
  <c r="AB154" i="44"/>
  <c r="AA154" i="44"/>
  <c r="Z154" i="44"/>
  <c r="AO153" i="44"/>
  <c r="AN153" i="44"/>
  <c r="AM153" i="44"/>
  <c r="AL153" i="44"/>
  <c r="AK153" i="44"/>
  <c r="AJ153" i="44"/>
  <c r="AI153" i="44"/>
  <c r="AH153" i="44"/>
  <c r="AG153" i="44"/>
  <c r="AF153" i="44"/>
  <c r="AE153" i="44"/>
  <c r="AD153" i="44"/>
  <c r="AC153" i="44"/>
  <c r="AB153" i="44"/>
  <c r="AA153" i="44"/>
  <c r="Z153" i="44"/>
  <c r="AO152" i="44"/>
  <c r="AN152" i="44"/>
  <c r="AM152" i="44"/>
  <c r="AL152" i="44"/>
  <c r="AK152" i="44"/>
  <c r="AJ152" i="44"/>
  <c r="AI152" i="44"/>
  <c r="AH152" i="44"/>
  <c r="AG152" i="44"/>
  <c r="AF152" i="44"/>
  <c r="AE152" i="44"/>
  <c r="AD152" i="44"/>
  <c r="AC152" i="44"/>
  <c r="AB152" i="44"/>
  <c r="AA152" i="44"/>
  <c r="Z152" i="44"/>
  <c r="AO151" i="44"/>
  <c r="AN151" i="44"/>
  <c r="AM151" i="44"/>
  <c r="AL151" i="44"/>
  <c r="AK151" i="44"/>
  <c r="AJ151" i="44"/>
  <c r="AI151" i="44"/>
  <c r="AH151" i="44"/>
  <c r="AG151" i="44"/>
  <c r="AF151" i="44"/>
  <c r="AE151" i="44"/>
  <c r="AD151" i="44"/>
  <c r="AC151" i="44"/>
  <c r="AB151" i="44"/>
  <c r="AA151" i="44"/>
  <c r="Z151" i="44"/>
  <c r="AO150" i="44"/>
  <c r="AN150" i="44"/>
  <c r="AM150" i="44"/>
  <c r="AL150" i="44"/>
  <c r="AK150" i="44"/>
  <c r="AJ150" i="44"/>
  <c r="AI150" i="44"/>
  <c r="AH150" i="44"/>
  <c r="AG150" i="44"/>
  <c r="AF150" i="44"/>
  <c r="AE150" i="44"/>
  <c r="AD150" i="44"/>
  <c r="AC150" i="44"/>
  <c r="AB150" i="44"/>
  <c r="AA150" i="44"/>
  <c r="Z150" i="44"/>
  <c r="AO149" i="44"/>
  <c r="AN149" i="44"/>
  <c r="AM149" i="44"/>
  <c r="AL149" i="44"/>
  <c r="AK149" i="44"/>
  <c r="AJ149" i="44"/>
  <c r="AI149" i="44"/>
  <c r="AH149" i="44"/>
  <c r="AG149" i="44"/>
  <c r="AF149" i="44"/>
  <c r="AE149" i="44"/>
  <c r="AD149" i="44"/>
  <c r="AC149" i="44"/>
  <c r="AB149" i="44"/>
  <c r="AA149" i="44"/>
  <c r="Z149" i="44"/>
  <c r="AO148" i="44"/>
  <c r="AN148" i="44"/>
  <c r="AM148" i="44"/>
  <c r="AL148" i="44"/>
  <c r="AK148" i="44"/>
  <c r="AJ148" i="44"/>
  <c r="AI148" i="44"/>
  <c r="AH148" i="44"/>
  <c r="AG148" i="44"/>
  <c r="AF148" i="44"/>
  <c r="AE148" i="44"/>
  <c r="AD148" i="44"/>
  <c r="AC148" i="44"/>
  <c r="AB148" i="44"/>
  <c r="AA148" i="44"/>
  <c r="Z148" i="44"/>
  <c r="AO147" i="44"/>
  <c r="AN147" i="44"/>
  <c r="AM147" i="44"/>
  <c r="AL147" i="44"/>
  <c r="AK147" i="44"/>
  <c r="AJ147" i="44"/>
  <c r="AI147" i="44"/>
  <c r="AH147" i="44"/>
  <c r="AG147" i="44"/>
  <c r="AF147" i="44"/>
  <c r="AE147" i="44"/>
  <c r="AD147" i="44"/>
  <c r="AC147" i="44"/>
  <c r="AB147" i="44"/>
  <c r="AA147" i="44"/>
  <c r="Z147" i="44"/>
  <c r="AO146" i="44"/>
  <c r="AN146" i="44"/>
  <c r="AM146" i="44"/>
  <c r="AL146" i="44"/>
  <c r="AK146" i="44"/>
  <c r="AJ146" i="44"/>
  <c r="AI146" i="44"/>
  <c r="AH146" i="44"/>
  <c r="AG146" i="44"/>
  <c r="AF146" i="44"/>
  <c r="AE146" i="44"/>
  <c r="AD146" i="44"/>
  <c r="AC146" i="44"/>
  <c r="AB146" i="44"/>
  <c r="AA146" i="44"/>
  <c r="Z146" i="44"/>
  <c r="AO145" i="44"/>
  <c r="AN145" i="44"/>
  <c r="AM145" i="44"/>
  <c r="AL145" i="44"/>
  <c r="AK145" i="44"/>
  <c r="AJ145" i="44"/>
  <c r="AI145" i="44"/>
  <c r="AH145" i="44"/>
  <c r="AG145" i="44"/>
  <c r="AF145" i="44"/>
  <c r="AE145" i="44"/>
  <c r="AD145" i="44"/>
  <c r="AC145" i="44"/>
  <c r="AB145" i="44"/>
  <c r="AA145" i="44"/>
  <c r="Z145" i="44"/>
  <c r="AO144" i="44"/>
  <c r="AN144" i="44"/>
  <c r="AM144" i="44"/>
  <c r="AL144" i="44"/>
  <c r="AK144" i="44"/>
  <c r="AJ144" i="44"/>
  <c r="AI144" i="44"/>
  <c r="AH144" i="44"/>
  <c r="AG144" i="44"/>
  <c r="AF144" i="44"/>
  <c r="AE144" i="44"/>
  <c r="AD144" i="44"/>
  <c r="AC144" i="44"/>
  <c r="AB144" i="44"/>
  <c r="AA144" i="44"/>
  <c r="Z144" i="44"/>
  <c r="AO143" i="44"/>
  <c r="AN143" i="44"/>
  <c r="AM143" i="44"/>
  <c r="AL143" i="44"/>
  <c r="AK143" i="44"/>
  <c r="AJ143" i="44"/>
  <c r="AI143" i="44"/>
  <c r="AH143" i="44"/>
  <c r="AG143" i="44"/>
  <c r="AF143" i="44"/>
  <c r="AE143" i="44"/>
  <c r="AD143" i="44"/>
  <c r="AC143" i="44"/>
  <c r="AB143" i="44"/>
  <c r="AA143" i="44"/>
  <c r="Z143" i="44"/>
  <c r="AO142" i="44"/>
  <c r="AN142" i="44"/>
  <c r="AM142" i="44"/>
  <c r="AL142" i="44"/>
  <c r="AK142" i="44"/>
  <c r="AJ142" i="44"/>
  <c r="AI142" i="44"/>
  <c r="AH142" i="44"/>
  <c r="AG142" i="44"/>
  <c r="AF142" i="44"/>
  <c r="AE142" i="44"/>
  <c r="AD142" i="44"/>
  <c r="AC142" i="44"/>
  <c r="AB142" i="44"/>
  <c r="AA142" i="44"/>
  <c r="Z142" i="44"/>
  <c r="AO141" i="44"/>
  <c r="AN141" i="44"/>
  <c r="AM141" i="44"/>
  <c r="AL141" i="44"/>
  <c r="AK141" i="44"/>
  <c r="AJ141" i="44"/>
  <c r="AI141" i="44"/>
  <c r="AH141" i="44"/>
  <c r="AG141" i="44"/>
  <c r="AF141" i="44"/>
  <c r="AE141" i="44"/>
  <c r="AD141" i="44"/>
  <c r="AC141" i="44"/>
  <c r="AB141" i="44"/>
  <c r="AA141" i="44"/>
  <c r="Z141" i="44"/>
  <c r="AO140" i="44"/>
  <c r="AN140" i="44"/>
  <c r="AM140" i="44"/>
  <c r="AL140" i="44"/>
  <c r="AK140" i="44"/>
  <c r="AJ140" i="44"/>
  <c r="AI140" i="44"/>
  <c r="AH140" i="44"/>
  <c r="AG140" i="44"/>
  <c r="AF140" i="44"/>
  <c r="AE140" i="44"/>
  <c r="AD140" i="44"/>
  <c r="AC140" i="44"/>
  <c r="AB140" i="44"/>
  <c r="AA140" i="44"/>
  <c r="Z140" i="44"/>
  <c r="AO139" i="44"/>
  <c r="AN139" i="44"/>
  <c r="AM139" i="44"/>
  <c r="AL139" i="44"/>
  <c r="AK139" i="44"/>
  <c r="AJ139" i="44"/>
  <c r="AI139" i="44"/>
  <c r="AH139" i="44"/>
  <c r="AG139" i="44"/>
  <c r="AF139" i="44"/>
  <c r="AE139" i="44"/>
  <c r="AD139" i="44"/>
  <c r="AC139" i="44"/>
  <c r="AB139" i="44"/>
  <c r="AA139" i="44"/>
  <c r="Z139" i="44"/>
  <c r="AO138" i="44"/>
  <c r="AN138" i="44"/>
  <c r="AM138" i="44"/>
  <c r="AL138" i="44"/>
  <c r="AK138" i="44"/>
  <c r="AJ138" i="44"/>
  <c r="AI138" i="44"/>
  <c r="AH138" i="44"/>
  <c r="AG138" i="44"/>
  <c r="AF138" i="44"/>
  <c r="AE138" i="44"/>
  <c r="AD138" i="44"/>
  <c r="AC138" i="44"/>
  <c r="AB138" i="44"/>
  <c r="AA138" i="44"/>
  <c r="Z138" i="44"/>
  <c r="AO137" i="44"/>
  <c r="AN137" i="44"/>
  <c r="AM137" i="44"/>
  <c r="AL137" i="44"/>
  <c r="AK137" i="44"/>
  <c r="AJ137" i="44"/>
  <c r="AI137" i="44"/>
  <c r="AH137" i="44"/>
  <c r="AG137" i="44"/>
  <c r="AF137" i="44"/>
  <c r="AE137" i="44"/>
  <c r="AD137" i="44"/>
  <c r="AC137" i="44"/>
  <c r="AB137" i="44"/>
  <c r="AA137" i="44"/>
  <c r="Z137" i="44"/>
  <c r="AO136" i="44"/>
  <c r="AN136" i="44"/>
  <c r="AM136" i="44"/>
  <c r="AL136" i="44"/>
  <c r="AK136" i="44"/>
  <c r="AJ136" i="44"/>
  <c r="AI136" i="44"/>
  <c r="AH136" i="44"/>
  <c r="AG136" i="44"/>
  <c r="AF136" i="44"/>
  <c r="AE136" i="44"/>
  <c r="AD136" i="44"/>
  <c r="AC136" i="44"/>
  <c r="AB136" i="44"/>
  <c r="AA136" i="44"/>
  <c r="Z136" i="44"/>
  <c r="AO135" i="44"/>
  <c r="AN135" i="44"/>
  <c r="AM135" i="44"/>
  <c r="AL135" i="44"/>
  <c r="AK135" i="44"/>
  <c r="AJ135" i="44"/>
  <c r="AI135" i="44"/>
  <c r="AH135" i="44"/>
  <c r="AG135" i="44"/>
  <c r="AF135" i="44"/>
  <c r="AE135" i="44"/>
  <c r="AD135" i="44"/>
  <c r="AC135" i="44"/>
  <c r="AB135" i="44"/>
  <c r="AA135" i="44"/>
  <c r="Z135" i="44"/>
  <c r="AO134" i="44"/>
  <c r="AN134" i="44"/>
  <c r="AM134" i="44"/>
  <c r="AL134" i="44"/>
  <c r="AK134" i="44"/>
  <c r="AJ134" i="44"/>
  <c r="AI134" i="44"/>
  <c r="AH134" i="44"/>
  <c r="AG134" i="44"/>
  <c r="AF134" i="44"/>
  <c r="AE134" i="44"/>
  <c r="AD134" i="44"/>
  <c r="AC134" i="44"/>
  <c r="AB134" i="44"/>
  <c r="AA134" i="44"/>
  <c r="Z134" i="44"/>
  <c r="AO133" i="44"/>
  <c r="AN133" i="44"/>
  <c r="AM133" i="44"/>
  <c r="AL133" i="44"/>
  <c r="AK133" i="44"/>
  <c r="AJ133" i="44"/>
  <c r="AI133" i="44"/>
  <c r="AH133" i="44"/>
  <c r="AG133" i="44"/>
  <c r="AF133" i="44"/>
  <c r="AE133" i="44"/>
  <c r="AD133" i="44"/>
  <c r="AC133" i="44"/>
  <c r="AB133" i="44"/>
  <c r="AA133" i="44"/>
  <c r="Z133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AO131" i="44"/>
  <c r="AN131" i="44"/>
  <c r="AM131" i="44"/>
  <c r="AL131" i="44"/>
  <c r="AK131" i="44"/>
  <c r="AJ131" i="44"/>
  <c r="AI131" i="44"/>
  <c r="AH131" i="44"/>
  <c r="AG131" i="44"/>
  <c r="AF131" i="44"/>
  <c r="AE131" i="44"/>
  <c r="AD131" i="44"/>
  <c r="AC131" i="44"/>
  <c r="AB131" i="44"/>
  <c r="AA131" i="44"/>
  <c r="Z131" i="44"/>
  <c r="AO130" i="44"/>
  <c r="AN130" i="44"/>
  <c r="AM130" i="44"/>
  <c r="AL130" i="44"/>
  <c r="AK130" i="44"/>
  <c r="AJ130" i="44"/>
  <c r="AI130" i="44"/>
  <c r="AH130" i="44"/>
  <c r="AG130" i="44"/>
  <c r="AF130" i="44"/>
  <c r="AE130" i="44"/>
  <c r="AD130" i="44"/>
  <c r="AC130" i="44"/>
  <c r="AB130" i="44"/>
  <c r="AA130" i="44"/>
  <c r="Z130" i="44"/>
  <c r="AO129" i="44"/>
  <c r="AN129" i="44"/>
  <c r="AM129" i="44"/>
  <c r="AL129" i="44"/>
  <c r="AK129" i="44"/>
  <c r="AJ129" i="44"/>
  <c r="AI129" i="44"/>
  <c r="AH129" i="44"/>
  <c r="AG129" i="44"/>
  <c r="AF129" i="44"/>
  <c r="AE129" i="44"/>
  <c r="AD129" i="44"/>
  <c r="AC129" i="44"/>
  <c r="AB129" i="44"/>
  <c r="AA129" i="44"/>
  <c r="Z129" i="44"/>
  <c r="AO128" i="44"/>
  <c r="AN128" i="44"/>
  <c r="AM128" i="44"/>
  <c r="AL128" i="44"/>
  <c r="AK128" i="44"/>
  <c r="AJ128" i="44"/>
  <c r="AI128" i="44"/>
  <c r="AH128" i="44"/>
  <c r="AG128" i="44"/>
  <c r="AF128" i="44"/>
  <c r="AE128" i="44"/>
  <c r="AD128" i="44"/>
  <c r="AC128" i="44"/>
  <c r="AB128" i="44"/>
  <c r="AA128" i="44"/>
  <c r="Z128" i="44"/>
  <c r="AO127" i="44"/>
  <c r="AN127" i="44"/>
  <c r="AM127" i="44"/>
  <c r="AL127" i="44"/>
  <c r="AK127" i="44"/>
  <c r="AJ127" i="44"/>
  <c r="AI127" i="44"/>
  <c r="AH127" i="44"/>
  <c r="AG127" i="44"/>
  <c r="AF127" i="44"/>
  <c r="AE127" i="44"/>
  <c r="AD127" i="44"/>
  <c r="AC127" i="44"/>
  <c r="AB127" i="44"/>
  <c r="AA127" i="44"/>
  <c r="Z127" i="44"/>
  <c r="AO126" i="44"/>
  <c r="AN126" i="44"/>
  <c r="AM126" i="44"/>
  <c r="AL126" i="44"/>
  <c r="AK126" i="44"/>
  <c r="AJ126" i="44"/>
  <c r="AI126" i="44"/>
  <c r="AH126" i="44"/>
  <c r="AG126" i="44"/>
  <c r="AF126" i="44"/>
  <c r="AE126" i="44"/>
  <c r="AD126" i="44"/>
  <c r="AC126" i="44"/>
  <c r="AB126" i="44"/>
  <c r="AA126" i="44"/>
  <c r="Z126" i="44"/>
  <c r="AO125" i="44"/>
  <c r="AN125" i="44"/>
  <c r="AM125" i="44"/>
  <c r="AL125" i="44"/>
  <c r="AK125" i="44"/>
  <c r="AJ125" i="44"/>
  <c r="AI125" i="44"/>
  <c r="AH125" i="44"/>
  <c r="AG125" i="44"/>
  <c r="AF125" i="44"/>
  <c r="AE125" i="44"/>
  <c r="AD125" i="44"/>
  <c r="AC125" i="44"/>
  <c r="AB125" i="44"/>
  <c r="AA125" i="44"/>
  <c r="Z125" i="44"/>
  <c r="AO124" i="44"/>
  <c r="AN124" i="44"/>
  <c r="AM124" i="44"/>
  <c r="AL124" i="44"/>
  <c r="AK124" i="44"/>
  <c r="AJ124" i="44"/>
  <c r="AI124" i="44"/>
  <c r="AH124" i="44"/>
  <c r="AG124" i="44"/>
  <c r="AF124" i="44"/>
  <c r="AE124" i="44"/>
  <c r="AD124" i="44"/>
  <c r="AC124" i="44"/>
  <c r="AB124" i="44"/>
  <c r="AA124" i="44"/>
  <c r="Z124" i="44"/>
  <c r="AO123" i="44"/>
  <c r="AN123" i="44"/>
  <c r="AM123" i="44"/>
  <c r="AL123" i="44"/>
  <c r="AK123" i="44"/>
  <c r="AJ123" i="44"/>
  <c r="AI123" i="44"/>
  <c r="AH123" i="44"/>
  <c r="AG123" i="44"/>
  <c r="AF123" i="44"/>
  <c r="AE123" i="44"/>
  <c r="AD123" i="44"/>
  <c r="AC123" i="44"/>
  <c r="AB123" i="44"/>
  <c r="AA123" i="44"/>
  <c r="Z123" i="44"/>
  <c r="AO122" i="44"/>
  <c r="AN122" i="44"/>
  <c r="AM122" i="44"/>
  <c r="AL122" i="44"/>
  <c r="AK122" i="44"/>
  <c r="AJ122" i="44"/>
  <c r="AI122" i="44"/>
  <c r="AH122" i="44"/>
  <c r="AG122" i="44"/>
  <c r="AF122" i="44"/>
  <c r="AE122" i="44"/>
  <c r="AD122" i="44"/>
  <c r="AC122" i="44"/>
  <c r="AB122" i="44"/>
  <c r="AA122" i="44"/>
  <c r="Z122" i="44"/>
  <c r="AO121" i="44"/>
  <c r="AN121" i="44"/>
  <c r="AM121" i="44"/>
  <c r="AL121" i="44"/>
  <c r="AK121" i="44"/>
  <c r="AJ121" i="44"/>
  <c r="AI121" i="44"/>
  <c r="AH121" i="44"/>
  <c r="AG121" i="44"/>
  <c r="AF121" i="44"/>
  <c r="AE121" i="44"/>
  <c r="AD121" i="44"/>
  <c r="AC121" i="44"/>
  <c r="AB121" i="44"/>
  <c r="AA121" i="44"/>
  <c r="Z121" i="44"/>
  <c r="AO120" i="44"/>
  <c r="AN120" i="44"/>
  <c r="AM120" i="44"/>
  <c r="AL120" i="44"/>
  <c r="AK120" i="44"/>
  <c r="AJ120" i="44"/>
  <c r="AI120" i="44"/>
  <c r="AH120" i="44"/>
  <c r="AG120" i="44"/>
  <c r="AF120" i="44"/>
  <c r="AE120" i="44"/>
  <c r="AD120" i="44"/>
  <c r="AC120" i="44"/>
  <c r="AB120" i="44"/>
  <c r="AA120" i="44"/>
  <c r="Z120" i="44"/>
  <c r="AO119" i="44"/>
  <c r="AN119" i="44"/>
  <c r="AM119" i="44"/>
  <c r="AL119" i="44"/>
  <c r="AK119" i="44"/>
  <c r="AJ119" i="44"/>
  <c r="AI119" i="44"/>
  <c r="AH119" i="44"/>
  <c r="AG119" i="44"/>
  <c r="AF119" i="44"/>
  <c r="AE119" i="44"/>
  <c r="AD119" i="44"/>
  <c r="AC119" i="44"/>
  <c r="AB119" i="44"/>
  <c r="AA119" i="44"/>
  <c r="Z119" i="44"/>
  <c r="AO118" i="44"/>
  <c r="AN118" i="44"/>
  <c r="AM118" i="44"/>
  <c r="AL118" i="44"/>
  <c r="AK118" i="44"/>
  <c r="AJ118" i="44"/>
  <c r="AI118" i="44"/>
  <c r="AH118" i="44"/>
  <c r="AG118" i="44"/>
  <c r="AF118" i="44"/>
  <c r="AE118" i="44"/>
  <c r="AD118" i="44"/>
  <c r="AC118" i="44"/>
  <c r="AB118" i="44"/>
  <c r="AA118" i="44"/>
  <c r="Z118" i="44"/>
  <c r="AO117" i="44"/>
  <c r="AN117" i="44"/>
  <c r="AM117" i="44"/>
  <c r="AL117" i="44"/>
  <c r="AK117" i="44"/>
  <c r="AJ117" i="44"/>
  <c r="AI117" i="44"/>
  <c r="AH117" i="44"/>
  <c r="AG117" i="44"/>
  <c r="AF117" i="44"/>
  <c r="AE117" i="44"/>
  <c r="AD117" i="44"/>
  <c r="AC117" i="44"/>
  <c r="AB117" i="44"/>
  <c r="AA117" i="44"/>
  <c r="Z117" i="44"/>
  <c r="AO116" i="44"/>
  <c r="AN116" i="44"/>
  <c r="AM116" i="44"/>
  <c r="AL116" i="44"/>
  <c r="AK116" i="44"/>
  <c r="AJ116" i="44"/>
  <c r="AI116" i="44"/>
  <c r="AH116" i="44"/>
  <c r="AG116" i="44"/>
  <c r="AF116" i="44"/>
  <c r="AE116" i="44"/>
  <c r="AD116" i="44"/>
  <c r="AC116" i="44"/>
  <c r="AB116" i="44"/>
  <c r="AA116" i="44"/>
  <c r="Z116" i="44"/>
  <c r="AO115" i="44"/>
  <c r="AN115" i="44"/>
  <c r="AM115" i="44"/>
  <c r="AL115" i="44"/>
  <c r="AK115" i="44"/>
  <c r="AJ115" i="44"/>
  <c r="AI115" i="44"/>
  <c r="AH115" i="44"/>
  <c r="AG115" i="44"/>
  <c r="AF115" i="44"/>
  <c r="AE115" i="44"/>
  <c r="AD115" i="44"/>
  <c r="AC115" i="44"/>
  <c r="AB115" i="44"/>
  <c r="AA115" i="44"/>
  <c r="Z115" i="44"/>
  <c r="AO114" i="44"/>
  <c r="AN114" i="44"/>
  <c r="AM114" i="44"/>
  <c r="AL114" i="44"/>
  <c r="AK114" i="44"/>
  <c r="AJ114" i="44"/>
  <c r="AI114" i="44"/>
  <c r="AH114" i="44"/>
  <c r="AG114" i="44"/>
  <c r="AF114" i="44"/>
  <c r="AE114" i="44"/>
  <c r="AD114" i="44"/>
  <c r="AC114" i="44"/>
  <c r="AB114" i="44"/>
  <c r="AA114" i="44"/>
  <c r="Z114" i="44"/>
  <c r="AO113" i="44"/>
  <c r="AN113" i="44"/>
  <c r="AM113" i="44"/>
  <c r="AL113" i="44"/>
  <c r="AK113" i="44"/>
  <c r="AJ113" i="44"/>
  <c r="AI113" i="44"/>
  <c r="AH113" i="44"/>
  <c r="AG113" i="44"/>
  <c r="AF113" i="44"/>
  <c r="AE113" i="44"/>
  <c r="AD113" i="44"/>
  <c r="AC113" i="44"/>
  <c r="AB113" i="44"/>
  <c r="AA113" i="44"/>
  <c r="Z113" i="44"/>
  <c r="AO112" i="44"/>
  <c r="AN112" i="44"/>
  <c r="AM112" i="44"/>
  <c r="AL112" i="44"/>
  <c r="AK112" i="44"/>
  <c r="AJ112" i="44"/>
  <c r="AI112" i="44"/>
  <c r="AH112" i="44"/>
  <c r="AG112" i="44"/>
  <c r="AF112" i="44"/>
  <c r="AE112" i="44"/>
  <c r="AD112" i="44"/>
  <c r="AC112" i="44"/>
  <c r="AB112" i="44"/>
  <c r="AA112" i="44"/>
  <c r="Z112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AO110" i="44"/>
  <c r="AN110" i="44"/>
  <c r="AM110" i="44"/>
  <c r="AL110" i="44"/>
  <c r="AK110" i="44"/>
  <c r="AJ110" i="44"/>
  <c r="AI110" i="44"/>
  <c r="AH110" i="44"/>
  <c r="AG110" i="44"/>
  <c r="AF110" i="44"/>
  <c r="AE110" i="44"/>
  <c r="AD110" i="44"/>
  <c r="AC110" i="44"/>
  <c r="AB110" i="44"/>
  <c r="AA110" i="44"/>
  <c r="Z110" i="44"/>
  <c r="AO109" i="44"/>
  <c r="AN109" i="44"/>
  <c r="AM109" i="44"/>
  <c r="AL109" i="44"/>
  <c r="AK109" i="44"/>
  <c r="AJ109" i="44"/>
  <c r="AI109" i="44"/>
  <c r="AH109" i="44"/>
  <c r="AG109" i="44"/>
  <c r="AF109" i="44"/>
  <c r="AE109" i="44"/>
  <c r="AD109" i="44"/>
  <c r="AC109" i="44"/>
  <c r="AB109" i="44"/>
  <c r="AA109" i="44"/>
  <c r="Z109" i="44"/>
  <c r="AO108" i="44"/>
  <c r="AN108" i="44"/>
  <c r="AM108" i="44"/>
  <c r="AL108" i="44"/>
  <c r="AK108" i="44"/>
  <c r="AJ108" i="44"/>
  <c r="AI108" i="44"/>
  <c r="AH108" i="44"/>
  <c r="AG108" i="44"/>
  <c r="AF108" i="44"/>
  <c r="AE108" i="44"/>
  <c r="AD108" i="44"/>
  <c r="AC108" i="44"/>
  <c r="AB108" i="44"/>
  <c r="AA108" i="44"/>
  <c r="Z108" i="44"/>
  <c r="AO107" i="44"/>
  <c r="AN107" i="44"/>
  <c r="AM107" i="44"/>
  <c r="AL107" i="44"/>
  <c r="AK107" i="44"/>
  <c r="AJ107" i="44"/>
  <c r="AI107" i="44"/>
  <c r="AH107" i="44"/>
  <c r="AG107" i="44"/>
  <c r="AF107" i="44"/>
  <c r="AE107" i="44"/>
  <c r="AD107" i="44"/>
  <c r="AC107" i="44"/>
  <c r="AB107" i="44"/>
  <c r="AA107" i="44"/>
  <c r="Z107" i="44"/>
  <c r="AO106" i="44"/>
  <c r="AN106" i="44"/>
  <c r="AM106" i="44"/>
  <c r="AL106" i="44"/>
  <c r="AK106" i="44"/>
  <c r="AJ106" i="44"/>
  <c r="AI106" i="44"/>
  <c r="AH106" i="44"/>
  <c r="AG106" i="44"/>
  <c r="AF106" i="44"/>
  <c r="AE106" i="44"/>
  <c r="AD106" i="44"/>
  <c r="AC106" i="44"/>
  <c r="AB106" i="44"/>
  <c r="AA106" i="44"/>
  <c r="Z106" i="44"/>
  <c r="AO105" i="44"/>
  <c r="AN105" i="44"/>
  <c r="AM105" i="44"/>
  <c r="AL105" i="44"/>
  <c r="AK105" i="44"/>
  <c r="AJ105" i="44"/>
  <c r="AI105" i="44"/>
  <c r="AH105" i="44"/>
  <c r="AG105" i="44"/>
  <c r="AF105" i="44"/>
  <c r="AE105" i="44"/>
  <c r="AD105" i="44"/>
  <c r="AC105" i="44"/>
  <c r="AB105" i="44"/>
  <c r="AA105" i="44"/>
  <c r="Z105" i="44"/>
  <c r="AO104" i="44"/>
  <c r="AN104" i="44"/>
  <c r="AM104" i="44"/>
  <c r="AL104" i="44"/>
  <c r="AK104" i="44"/>
  <c r="AJ104" i="44"/>
  <c r="AI104" i="44"/>
  <c r="AH104" i="44"/>
  <c r="AG104" i="44"/>
  <c r="AF104" i="44"/>
  <c r="AE104" i="44"/>
  <c r="AD104" i="44"/>
  <c r="AC104" i="44"/>
  <c r="AB104" i="44"/>
  <c r="AA104" i="44"/>
  <c r="Z104" i="44"/>
  <c r="AO103" i="44"/>
  <c r="AN103" i="44"/>
  <c r="AM103" i="44"/>
  <c r="AL103" i="44"/>
  <c r="AK103" i="44"/>
  <c r="AJ103" i="44"/>
  <c r="AI103" i="44"/>
  <c r="AH103" i="44"/>
  <c r="AG103" i="44"/>
  <c r="AF103" i="44"/>
  <c r="AE103" i="44"/>
  <c r="AD103" i="44"/>
  <c r="AC103" i="44"/>
  <c r="AB103" i="44"/>
  <c r="AA103" i="44"/>
  <c r="Z103" i="44"/>
  <c r="AO102" i="44"/>
  <c r="AN102" i="44"/>
  <c r="AM102" i="44"/>
  <c r="AL102" i="44"/>
  <c r="AK102" i="44"/>
  <c r="AJ102" i="44"/>
  <c r="AI102" i="44"/>
  <c r="AH102" i="44"/>
  <c r="AG102" i="44"/>
  <c r="AF102" i="44"/>
  <c r="AE102" i="44"/>
  <c r="AD102" i="44"/>
  <c r="AC102" i="44"/>
  <c r="AB102" i="44"/>
  <c r="AA102" i="44"/>
  <c r="Z102" i="44"/>
  <c r="AO101" i="44"/>
  <c r="AN101" i="44"/>
  <c r="AM101" i="44"/>
  <c r="AL101" i="44"/>
  <c r="AK101" i="44"/>
  <c r="AJ101" i="44"/>
  <c r="AI101" i="44"/>
  <c r="AH101" i="44"/>
  <c r="AG101" i="44"/>
  <c r="AF101" i="44"/>
  <c r="AE101" i="44"/>
  <c r="AD101" i="44"/>
  <c r="AC101" i="44"/>
  <c r="AB101" i="44"/>
  <c r="AA101" i="44"/>
  <c r="Z101" i="44"/>
  <c r="AO100" i="44"/>
  <c r="AN100" i="44"/>
  <c r="AM100" i="44"/>
  <c r="AL100" i="44"/>
  <c r="AK100" i="44"/>
  <c r="AJ100" i="44"/>
  <c r="AI100" i="44"/>
  <c r="AH100" i="44"/>
  <c r="AG100" i="44"/>
  <c r="AF100" i="44"/>
  <c r="AE100" i="44"/>
  <c r="AD100" i="44"/>
  <c r="AC100" i="44"/>
  <c r="AB100" i="44"/>
  <c r="AA100" i="44"/>
  <c r="Z100" i="44"/>
  <c r="AO99" i="44"/>
  <c r="AN99" i="44"/>
  <c r="AM99" i="44"/>
  <c r="AL99" i="44"/>
  <c r="AK99" i="44"/>
  <c r="AJ99" i="44"/>
  <c r="AI99" i="44"/>
  <c r="AH99" i="44"/>
  <c r="AG99" i="44"/>
  <c r="AF99" i="44"/>
  <c r="AE99" i="44"/>
  <c r="AD99" i="44"/>
  <c r="AC99" i="44"/>
  <c r="AB99" i="44"/>
  <c r="AA99" i="44"/>
  <c r="Z99" i="44"/>
  <c r="AO98" i="44"/>
  <c r="AN98" i="44"/>
  <c r="AM98" i="44"/>
  <c r="AL98" i="44"/>
  <c r="AK98" i="44"/>
  <c r="AJ98" i="44"/>
  <c r="AI98" i="44"/>
  <c r="AH98" i="44"/>
  <c r="AG98" i="44"/>
  <c r="AF98" i="44"/>
  <c r="AE98" i="44"/>
  <c r="AD98" i="44"/>
  <c r="AC98" i="44"/>
  <c r="AB98" i="44"/>
  <c r="AA98" i="44"/>
  <c r="Z98" i="44"/>
  <c r="AO97" i="44"/>
  <c r="AN97" i="44"/>
  <c r="AM97" i="44"/>
  <c r="AL97" i="44"/>
  <c r="AK97" i="44"/>
  <c r="AJ97" i="44"/>
  <c r="AI97" i="44"/>
  <c r="AH97" i="44"/>
  <c r="AG97" i="44"/>
  <c r="AF97" i="44"/>
  <c r="AE97" i="44"/>
  <c r="AD97" i="44"/>
  <c r="AC97" i="44"/>
  <c r="AB97" i="44"/>
  <c r="AA97" i="44"/>
  <c r="Z97" i="44"/>
  <c r="AO96" i="44"/>
  <c r="AN96" i="44"/>
  <c r="AM96" i="44"/>
  <c r="AL96" i="44"/>
  <c r="AK96" i="44"/>
  <c r="AJ96" i="44"/>
  <c r="AI96" i="44"/>
  <c r="AH96" i="44"/>
  <c r="AG96" i="44"/>
  <c r="AF96" i="44"/>
  <c r="AE96" i="44"/>
  <c r="AD96" i="44"/>
  <c r="AC96" i="44"/>
  <c r="AB96" i="44"/>
  <c r="AA96" i="44"/>
  <c r="Z96" i="44"/>
  <c r="AO95" i="44"/>
  <c r="AN95" i="44"/>
  <c r="AM95" i="44"/>
  <c r="AL95" i="44"/>
  <c r="AK95" i="44"/>
  <c r="AJ95" i="44"/>
  <c r="AI95" i="44"/>
  <c r="AH95" i="44"/>
  <c r="AG95" i="44"/>
  <c r="AF95" i="44"/>
  <c r="AE95" i="44"/>
  <c r="AD95" i="44"/>
  <c r="AC95" i="44"/>
  <c r="AB95" i="44"/>
  <c r="AA95" i="44"/>
  <c r="Z95" i="44"/>
  <c r="AO94" i="44"/>
  <c r="AN94" i="44"/>
  <c r="AM94" i="44"/>
  <c r="AL94" i="44"/>
  <c r="AK94" i="44"/>
  <c r="AJ94" i="44"/>
  <c r="AI94" i="44"/>
  <c r="AH94" i="44"/>
  <c r="AG94" i="44"/>
  <c r="AF94" i="44"/>
  <c r="AE94" i="44"/>
  <c r="AD94" i="44"/>
  <c r="AC94" i="44"/>
  <c r="AB94" i="44"/>
  <c r="AA94" i="44"/>
  <c r="Z94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AO92" i="44"/>
  <c r="AN92" i="44"/>
  <c r="AM92" i="44"/>
  <c r="AL92" i="44"/>
  <c r="AK92" i="44"/>
  <c r="AJ92" i="44"/>
  <c r="AI92" i="44"/>
  <c r="AH92" i="44"/>
  <c r="AG92" i="44"/>
  <c r="AF92" i="44"/>
  <c r="AE92" i="44"/>
  <c r="AD92" i="44"/>
  <c r="AC92" i="44"/>
  <c r="AB92" i="44"/>
  <c r="AA92" i="44"/>
  <c r="Z92" i="44"/>
  <c r="AO91" i="44"/>
  <c r="AN91" i="44"/>
  <c r="AM91" i="44"/>
  <c r="AL91" i="44"/>
  <c r="AK91" i="44"/>
  <c r="AJ91" i="44"/>
  <c r="AI91" i="44"/>
  <c r="AH91" i="44"/>
  <c r="AG91" i="44"/>
  <c r="AF91" i="44"/>
  <c r="AE91" i="44"/>
  <c r="AD91" i="44"/>
  <c r="AC91" i="44"/>
  <c r="AB91" i="44"/>
  <c r="AA91" i="44"/>
  <c r="Z91" i="44"/>
  <c r="AO90" i="44"/>
  <c r="AN90" i="44"/>
  <c r="AM90" i="44"/>
  <c r="AL90" i="44"/>
  <c r="AK90" i="44"/>
  <c r="AJ90" i="44"/>
  <c r="AI90" i="44"/>
  <c r="AH90" i="44"/>
  <c r="AG90" i="44"/>
  <c r="AF90" i="44"/>
  <c r="AE90" i="44"/>
  <c r="AD90" i="44"/>
  <c r="AC90" i="44"/>
  <c r="AB90" i="44"/>
  <c r="AA90" i="44"/>
  <c r="Z90" i="44"/>
  <c r="AO89" i="44"/>
  <c r="AN89" i="44"/>
  <c r="AM89" i="44"/>
  <c r="AL89" i="44"/>
  <c r="AK89" i="44"/>
  <c r="AJ89" i="44"/>
  <c r="AI89" i="44"/>
  <c r="AH89" i="44"/>
  <c r="AG89" i="44"/>
  <c r="AF89" i="44"/>
  <c r="AE89" i="44"/>
  <c r="AD89" i="44"/>
  <c r="AC89" i="44"/>
  <c r="AB89" i="44"/>
  <c r="AA89" i="44"/>
  <c r="Z89" i="44"/>
  <c r="AO88" i="44"/>
  <c r="AN88" i="44"/>
  <c r="AM88" i="44"/>
  <c r="AL88" i="44"/>
  <c r="AK88" i="44"/>
  <c r="AJ88" i="44"/>
  <c r="AI88" i="44"/>
  <c r="AH88" i="44"/>
  <c r="AG88" i="44"/>
  <c r="AF88" i="44"/>
  <c r="AE88" i="44"/>
  <c r="AD88" i="44"/>
  <c r="AC88" i="44"/>
  <c r="AB88" i="44"/>
  <c r="AA88" i="44"/>
  <c r="Z88" i="44"/>
  <c r="AO87" i="44"/>
  <c r="AN87" i="44"/>
  <c r="AM87" i="44"/>
  <c r="AL87" i="44"/>
  <c r="AK87" i="44"/>
  <c r="AJ87" i="44"/>
  <c r="AI87" i="44"/>
  <c r="AH87" i="44"/>
  <c r="AG87" i="44"/>
  <c r="AF87" i="44"/>
  <c r="AE87" i="44"/>
  <c r="AD87" i="44"/>
  <c r="AC87" i="44"/>
  <c r="AB87" i="44"/>
  <c r="AA87" i="44"/>
  <c r="Z87" i="44"/>
  <c r="AO86" i="44"/>
  <c r="AN86" i="44"/>
  <c r="AM86" i="44"/>
  <c r="AL86" i="44"/>
  <c r="AK86" i="44"/>
  <c r="AJ86" i="44"/>
  <c r="AI86" i="44"/>
  <c r="AH86" i="44"/>
  <c r="AG86" i="44"/>
  <c r="AF86" i="44"/>
  <c r="AE86" i="44"/>
  <c r="AD86" i="44"/>
  <c r="AC86" i="44"/>
  <c r="AB86" i="44"/>
  <c r="AA86" i="44"/>
  <c r="Z86" i="44"/>
  <c r="AO85" i="44"/>
  <c r="AN85" i="44"/>
  <c r="AM85" i="44"/>
  <c r="AL85" i="44"/>
  <c r="AK85" i="44"/>
  <c r="AJ85" i="44"/>
  <c r="AI85" i="44"/>
  <c r="AH85" i="44"/>
  <c r="AG85" i="44"/>
  <c r="AF85" i="44"/>
  <c r="AE85" i="44"/>
  <c r="AD85" i="44"/>
  <c r="AC85" i="44"/>
  <c r="AB85" i="44"/>
  <c r="AA85" i="44"/>
  <c r="Z85" i="44"/>
  <c r="AO84" i="44"/>
  <c r="AN84" i="44"/>
  <c r="AM84" i="44"/>
  <c r="AL84" i="44"/>
  <c r="AK84" i="44"/>
  <c r="AJ84" i="44"/>
  <c r="AI84" i="44"/>
  <c r="AH84" i="44"/>
  <c r="AG84" i="44"/>
  <c r="AF84" i="44"/>
  <c r="AE84" i="44"/>
  <c r="AD84" i="44"/>
  <c r="AC84" i="44"/>
  <c r="AB84" i="44"/>
  <c r="AA84" i="44"/>
  <c r="Z84" i="44"/>
  <c r="AO83" i="44"/>
  <c r="AN83" i="44"/>
  <c r="AM83" i="44"/>
  <c r="AL83" i="44"/>
  <c r="AK83" i="44"/>
  <c r="AJ83" i="44"/>
  <c r="AI83" i="44"/>
  <c r="AH83" i="44"/>
  <c r="AG83" i="44"/>
  <c r="AF83" i="44"/>
  <c r="AE83" i="44"/>
  <c r="AD83" i="44"/>
  <c r="AC83" i="44"/>
  <c r="AB83" i="44"/>
  <c r="AA83" i="44"/>
  <c r="Z83" i="44"/>
  <c r="AO82" i="44"/>
  <c r="AN82" i="44"/>
  <c r="AM82" i="44"/>
  <c r="AL82" i="44"/>
  <c r="AK82" i="44"/>
  <c r="AJ82" i="44"/>
  <c r="AI82" i="44"/>
  <c r="AH82" i="44"/>
  <c r="AG82" i="44"/>
  <c r="AF82" i="44"/>
  <c r="AE82" i="44"/>
  <c r="AD82" i="44"/>
  <c r="AC82" i="44"/>
  <c r="AB82" i="44"/>
  <c r="AA82" i="44"/>
  <c r="Z82" i="44"/>
  <c r="AO81" i="44"/>
  <c r="AN81" i="44"/>
  <c r="AM81" i="44"/>
  <c r="AL81" i="44"/>
  <c r="AK81" i="44"/>
  <c r="AJ81" i="44"/>
  <c r="AI81" i="44"/>
  <c r="AH81" i="44"/>
  <c r="AG81" i="44"/>
  <c r="AF81" i="44"/>
  <c r="AE81" i="44"/>
  <c r="AD81" i="44"/>
  <c r="AC81" i="44"/>
  <c r="AB81" i="44"/>
  <c r="AA81" i="44"/>
  <c r="Z81" i="44"/>
  <c r="AO80" i="44"/>
  <c r="AN80" i="44"/>
  <c r="AM80" i="44"/>
  <c r="AL80" i="44"/>
  <c r="AK80" i="44"/>
  <c r="AJ80" i="44"/>
  <c r="AI80" i="44"/>
  <c r="AH80" i="44"/>
  <c r="AG80" i="44"/>
  <c r="AF80" i="44"/>
  <c r="AE80" i="44"/>
  <c r="AD80" i="44"/>
  <c r="AC80" i="44"/>
  <c r="AB80" i="44"/>
  <c r="AA80" i="44"/>
  <c r="Z80" i="44"/>
  <c r="AO79" i="44"/>
  <c r="AN79" i="44"/>
  <c r="AM79" i="44"/>
  <c r="AL79" i="44"/>
  <c r="AK79" i="44"/>
  <c r="AJ79" i="44"/>
  <c r="AI79" i="44"/>
  <c r="AH79" i="44"/>
  <c r="AG79" i="44"/>
  <c r="AF79" i="44"/>
  <c r="AE79" i="44"/>
  <c r="AD79" i="44"/>
  <c r="AC79" i="44"/>
  <c r="AB79" i="44"/>
  <c r="AA79" i="44"/>
  <c r="Z79" i="44"/>
  <c r="AO78" i="44"/>
  <c r="AN78" i="44"/>
  <c r="AM78" i="44"/>
  <c r="AL78" i="44"/>
  <c r="AK78" i="44"/>
  <c r="AJ78" i="44"/>
  <c r="AI78" i="44"/>
  <c r="AH78" i="44"/>
  <c r="AG78" i="44"/>
  <c r="AF78" i="44"/>
  <c r="AE78" i="44"/>
  <c r="AD78" i="44"/>
  <c r="AC78" i="44"/>
  <c r="AB78" i="44"/>
  <c r="AA78" i="44"/>
  <c r="Z78" i="44"/>
  <c r="AO77" i="44"/>
  <c r="AN77" i="44"/>
  <c r="AM77" i="44"/>
  <c r="AL77" i="44"/>
  <c r="AK77" i="44"/>
  <c r="AJ77" i="44"/>
  <c r="AI77" i="44"/>
  <c r="AH77" i="44"/>
  <c r="AG77" i="44"/>
  <c r="AF77" i="44"/>
  <c r="AE77" i="44"/>
  <c r="AD77" i="44"/>
  <c r="AC77" i="44"/>
  <c r="AB77" i="44"/>
  <c r="AA77" i="44"/>
  <c r="Z77" i="44"/>
  <c r="AO76" i="44"/>
  <c r="AN76" i="44"/>
  <c r="AM76" i="44"/>
  <c r="AL76" i="44"/>
  <c r="AK76" i="44"/>
  <c r="AJ76" i="44"/>
  <c r="AI76" i="44"/>
  <c r="AH76" i="44"/>
  <c r="AG76" i="44"/>
  <c r="AF76" i="44"/>
  <c r="AE76" i="44"/>
  <c r="AD76" i="44"/>
  <c r="AC76" i="44"/>
  <c r="AB76" i="44"/>
  <c r="AA76" i="44"/>
  <c r="Z76" i="44"/>
  <c r="AO75" i="44"/>
  <c r="AN75" i="44"/>
  <c r="AM75" i="44"/>
  <c r="AL75" i="44"/>
  <c r="AK75" i="44"/>
  <c r="AJ75" i="44"/>
  <c r="AI75" i="44"/>
  <c r="AH75" i="44"/>
  <c r="AG75" i="44"/>
  <c r="AF75" i="44"/>
  <c r="AE75" i="44"/>
  <c r="AD75" i="44"/>
  <c r="AC75" i="44"/>
  <c r="AB75" i="44"/>
  <c r="AA75" i="44"/>
  <c r="Z75" i="44"/>
  <c r="AO74" i="44"/>
  <c r="AN74" i="44"/>
  <c r="AM74" i="44"/>
  <c r="AL74" i="44"/>
  <c r="AK74" i="44"/>
  <c r="AJ74" i="44"/>
  <c r="AI74" i="44"/>
  <c r="AH74" i="44"/>
  <c r="AG74" i="44"/>
  <c r="AF74" i="44"/>
  <c r="AE74" i="44"/>
  <c r="AD74" i="44"/>
  <c r="AC74" i="44"/>
  <c r="AB74" i="44"/>
  <c r="AA74" i="44"/>
  <c r="Z74" i="44"/>
  <c r="AO73" i="44"/>
  <c r="AN73" i="44"/>
  <c r="AM73" i="44"/>
  <c r="AL73" i="44"/>
  <c r="AK73" i="44"/>
  <c r="AJ73" i="44"/>
  <c r="AI73" i="44"/>
  <c r="AH73" i="44"/>
  <c r="AG73" i="44"/>
  <c r="AF73" i="44"/>
  <c r="AE73" i="44"/>
  <c r="AD73" i="44"/>
  <c r="AC73" i="44"/>
  <c r="AB73" i="44"/>
  <c r="AA73" i="44"/>
  <c r="Z73" i="44"/>
  <c r="AO72" i="44"/>
  <c r="AN72" i="44"/>
  <c r="AM72" i="44"/>
  <c r="AL72" i="44"/>
  <c r="AK72" i="44"/>
  <c r="AJ72" i="44"/>
  <c r="AI72" i="44"/>
  <c r="AH72" i="44"/>
  <c r="AG72" i="44"/>
  <c r="AF72" i="44"/>
  <c r="AE72" i="44"/>
  <c r="AD72" i="44"/>
  <c r="AC72" i="44"/>
  <c r="AB72" i="44"/>
  <c r="AA72" i="44"/>
  <c r="Z72" i="44"/>
  <c r="AO71" i="44"/>
  <c r="AN71" i="44"/>
  <c r="AM71" i="44"/>
  <c r="AL71" i="44"/>
  <c r="AK71" i="44"/>
  <c r="AJ71" i="44"/>
  <c r="AI71" i="44"/>
  <c r="AH71" i="44"/>
  <c r="AG71" i="44"/>
  <c r="AF71" i="44"/>
  <c r="AE71" i="44"/>
  <c r="AD71" i="44"/>
  <c r="AC71" i="44"/>
  <c r="AB71" i="44"/>
  <c r="AA71" i="44"/>
  <c r="Z71" i="44"/>
  <c r="AO70" i="44"/>
  <c r="AN70" i="44"/>
  <c r="AM70" i="44"/>
  <c r="AL70" i="44"/>
  <c r="AK70" i="44"/>
  <c r="AJ70" i="44"/>
  <c r="AI70" i="44"/>
  <c r="AH70" i="44"/>
  <c r="AG70" i="44"/>
  <c r="AF70" i="44"/>
  <c r="AE70" i="44"/>
  <c r="AD70" i="44"/>
  <c r="AC70" i="44"/>
  <c r="AB70" i="44"/>
  <c r="AA70" i="44"/>
  <c r="Z70" i="44"/>
  <c r="AO69" i="44"/>
  <c r="AN69" i="44"/>
  <c r="AM69" i="44"/>
  <c r="AL69" i="44"/>
  <c r="AK69" i="44"/>
  <c r="AJ69" i="44"/>
  <c r="AI69" i="44"/>
  <c r="AH69" i="44"/>
  <c r="AG69" i="44"/>
  <c r="AF69" i="44"/>
  <c r="AE69" i="44"/>
  <c r="AD69" i="44"/>
  <c r="AC69" i="44"/>
  <c r="AB69" i="44"/>
  <c r="AA69" i="44"/>
  <c r="Z69" i="44"/>
  <c r="AO68" i="44"/>
  <c r="AN68" i="44"/>
  <c r="AM68" i="44"/>
  <c r="AL68" i="44"/>
  <c r="AK68" i="44"/>
  <c r="AJ68" i="44"/>
  <c r="AI68" i="44"/>
  <c r="AH68" i="44"/>
  <c r="AG68" i="44"/>
  <c r="AF68" i="44"/>
  <c r="AE68" i="44"/>
  <c r="AD68" i="44"/>
  <c r="AC68" i="44"/>
  <c r="AB68" i="44"/>
  <c r="AA68" i="44"/>
  <c r="Z68" i="44"/>
  <c r="AO67" i="44"/>
  <c r="AN67" i="44"/>
  <c r="AM67" i="44"/>
  <c r="AL67" i="44"/>
  <c r="AK67" i="44"/>
  <c r="AJ67" i="44"/>
  <c r="AI67" i="44"/>
  <c r="AH67" i="44"/>
  <c r="AG67" i="44"/>
  <c r="AF67" i="44"/>
  <c r="AE67" i="44"/>
  <c r="AD67" i="44"/>
  <c r="AC67" i="44"/>
  <c r="AB67" i="44"/>
  <c r="AA67" i="44"/>
  <c r="Z67" i="44"/>
  <c r="AO66" i="44"/>
  <c r="AN66" i="44"/>
  <c r="AM66" i="44"/>
  <c r="AL66" i="44"/>
  <c r="AK66" i="44"/>
  <c r="AJ66" i="44"/>
  <c r="AI66" i="44"/>
  <c r="AH66" i="44"/>
  <c r="AG66" i="44"/>
  <c r="AF66" i="44"/>
  <c r="AE66" i="44"/>
  <c r="AD66" i="44"/>
  <c r="AC66" i="44"/>
  <c r="AB66" i="44"/>
  <c r="AA66" i="44"/>
  <c r="Z66" i="44"/>
  <c r="AO65" i="44"/>
  <c r="AN65" i="44"/>
  <c r="AM65" i="44"/>
  <c r="AL65" i="44"/>
  <c r="AK65" i="44"/>
  <c r="AJ65" i="44"/>
  <c r="AI65" i="44"/>
  <c r="AH65" i="44"/>
  <c r="AG65" i="44"/>
  <c r="AF65" i="44"/>
  <c r="AE65" i="44"/>
  <c r="AD65" i="44"/>
  <c r="AC65" i="44"/>
  <c r="AB65" i="44"/>
  <c r="AA65" i="44"/>
  <c r="Z65" i="44"/>
  <c r="AO64" i="44"/>
  <c r="AN64" i="44"/>
  <c r="AM64" i="44"/>
  <c r="AL64" i="44"/>
  <c r="AK64" i="44"/>
  <c r="AJ64" i="44"/>
  <c r="AI64" i="44"/>
  <c r="AH64" i="44"/>
  <c r="AG64" i="44"/>
  <c r="AF64" i="44"/>
  <c r="AE64" i="44"/>
  <c r="AD64" i="44"/>
  <c r="AC64" i="44"/>
  <c r="AB64" i="44"/>
  <c r="AA64" i="44"/>
  <c r="Z64" i="44"/>
  <c r="AO63" i="44"/>
  <c r="AN63" i="44"/>
  <c r="AM63" i="44"/>
  <c r="AL63" i="44"/>
  <c r="AK63" i="44"/>
  <c r="AJ63" i="44"/>
  <c r="AI63" i="44"/>
  <c r="AH63" i="44"/>
  <c r="AG63" i="44"/>
  <c r="AF63" i="44"/>
  <c r="AE63" i="44"/>
  <c r="AD63" i="44"/>
  <c r="AC63" i="44"/>
  <c r="AB63" i="44"/>
  <c r="AA63" i="44"/>
  <c r="Z63" i="44"/>
  <c r="AO62" i="44"/>
  <c r="AN62" i="44"/>
  <c r="AM62" i="44"/>
  <c r="AL62" i="44"/>
  <c r="AK62" i="44"/>
  <c r="AJ62" i="44"/>
  <c r="AI62" i="44"/>
  <c r="AH62" i="44"/>
  <c r="AG62" i="44"/>
  <c r="AF62" i="44"/>
  <c r="AE62" i="44"/>
  <c r="AD62" i="44"/>
  <c r="AC62" i="44"/>
  <c r="AB62" i="44"/>
  <c r="AA62" i="44"/>
  <c r="Z62" i="44"/>
  <c r="AO61" i="44"/>
  <c r="AN61" i="44"/>
  <c r="AM61" i="44"/>
  <c r="AL61" i="44"/>
  <c r="AK61" i="44"/>
  <c r="AJ61" i="44"/>
  <c r="AI61" i="44"/>
  <c r="AH61" i="44"/>
  <c r="AG61" i="44"/>
  <c r="AF61" i="44"/>
  <c r="AE61" i="44"/>
  <c r="AD61" i="44"/>
  <c r="AC61" i="44"/>
  <c r="AB61" i="44"/>
  <c r="AA61" i="44"/>
  <c r="Z61" i="44"/>
  <c r="AO60" i="44"/>
  <c r="AN60" i="44"/>
  <c r="AM60" i="44"/>
  <c r="AL60" i="44"/>
  <c r="AK60" i="44"/>
  <c r="AJ60" i="44"/>
  <c r="AI60" i="44"/>
  <c r="AH60" i="44"/>
  <c r="AG60" i="44"/>
  <c r="AF60" i="44"/>
  <c r="AE60" i="44"/>
  <c r="AD60" i="44"/>
  <c r="AC60" i="44"/>
  <c r="AB60" i="44"/>
  <c r="AA60" i="44"/>
  <c r="Z60" i="44"/>
  <c r="AO59" i="44"/>
  <c r="AN59" i="44"/>
  <c r="AM59" i="44"/>
  <c r="AL59" i="44"/>
  <c r="AK59" i="44"/>
  <c r="AJ59" i="44"/>
  <c r="AI59" i="44"/>
  <c r="AH59" i="44"/>
  <c r="AG59" i="44"/>
  <c r="AF59" i="44"/>
  <c r="AE59" i="44"/>
  <c r="AD59" i="44"/>
  <c r="AC59" i="44"/>
  <c r="AB59" i="44"/>
  <c r="AA59" i="44"/>
  <c r="Z59" i="44"/>
  <c r="AO58" i="44"/>
  <c r="AN58" i="44"/>
  <c r="AM58" i="44"/>
  <c r="AL58" i="44"/>
  <c r="AK58" i="44"/>
  <c r="AJ58" i="44"/>
  <c r="AI58" i="44"/>
  <c r="AH58" i="44"/>
  <c r="AG58" i="44"/>
  <c r="AF58" i="44"/>
  <c r="AE58" i="44"/>
  <c r="AD58" i="44"/>
  <c r="AC58" i="44"/>
  <c r="AB58" i="44"/>
  <c r="AA58" i="44"/>
  <c r="Z58" i="44"/>
  <c r="AO57" i="44"/>
  <c r="AN57" i="44"/>
  <c r="AM57" i="44"/>
  <c r="AL57" i="44"/>
  <c r="AK57" i="44"/>
  <c r="AJ57" i="44"/>
  <c r="AI57" i="44"/>
  <c r="AH57" i="44"/>
  <c r="AG57" i="44"/>
  <c r="AF57" i="44"/>
  <c r="AE57" i="44"/>
  <c r="AD57" i="44"/>
  <c r="AC57" i="44"/>
  <c r="AB57" i="44"/>
  <c r="AA57" i="44"/>
  <c r="Z57" i="44"/>
  <c r="AO56" i="44"/>
  <c r="AN56" i="44"/>
  <c r="AM56" i="44"/>
  <c r="AL56" i="44"/>
  <c r="AK56" i="44"/>
  <c r="AJ56" i="44"/>
  <c r="AI56" i="44"/>
  <c r="AH56" i="44"/>
  <c r="AG56" i="44"/>
  <c r="AF56" i="44"/>
  <c r="AE56" i="44"/>
  <c r="AD56" i="44"/>
  <c r="AC56" i="44"/>
  <c r="AB56" i="44"/>
  <c r="AA56" i="44"/>
  <c r="Z56" i="44"/>
  <c r="AO55" i="44"/>
  <c r="AN55" i="44"/>
  <c r="AM55" i="44"/>
  <c r="AL55" i="44"/>
  <c r="AK55" i="44"/>
  <c r="AJ55" i="44"/>
  <c r="AI55" i="44"/>
  <c r="AH55" i="44"/>
  <c r="AG55" i="44"/>
  <c r="AF55" i="44"/>
  <c r="AE55" i="44"/>
  <c r="AD55" i="44"/>
  <c r="AC55" i="44"/>
  <c r="AB55" i="44"/>
  <c r="AA55" i="44"/>
  <c r="Z55" i="44"/>
  <c r="AO54" i="44"/>
  <c r="AN54" i="44"/>
  <c r="AM54" i="44"/>
  <c r="AL54" i="44"/>
  <c r="AK54" i="44"/>
  <c r="AJ54" i="44"/>
  <c r="AI54" i="44"/>
  <c r="AH54" i="44"/>
  <c r="AG54" i="44"/>
  <c r="AF54" i="44"/>
  <c r="AE54" i="44"/>
  <c r="AD54" i="44"/>
  <c r="AC54" i="44"/>
  <c r="AB54" i="44"/>
  <c r="AA54" i="44"/>
  <c r="Z54" i="44"/>
  <c r="AO53" i="44"/>
  <c r="AN53" i="44"/>
  <c r="AM53" i="44"/>
  <c r="AL53" i="44"/>
  <c r="AK53" i="44"/>
  <c r="AJ53" i="44"/>
  <c r="AI53" i="44"/>
  <c r="AH53" i="44"/>
  <c r="AG53" i="44"/>
  <c r="AF53" i="44"/>
  <c r="AE53" i="44"/>
  <c r="AD53" i="44"/>
  <c r="AC53" i="44"/>
  <c r="AB53" i="44"/>
  <c r="AA53" i="44"/>
  <c r="Z53" i="44"/>
  <c r="AO52" i="44"/>
  <c r="AN52" i="44"/>
  <c r="AM52" i="44"/>
  <c r="AL52" i="44"/>
  <c r="AK52" i="44"/>
  <c r="AJ52" i="44"/>
  <c r="AI52" i="44"/>
  <c r="AH52" i="44"/>
  <c r="AG52" i="44"/>
  <c r="AF52" i="44"/>
  <c r="AE52" i="44"/>
  <c r="AD52" i="44"/>
  <c r="AC52" i="44"/>
  <c r="AB52" i="44"/>
  <c r="AA52" i="44"/>
  <c r="Z52" i="44"/>
  <c r="AO51" i="44"/>
  <c r="AN51" i="44"/>
  <c r="AM51" i="44"/>
  <c r="AL51" i="44"/>
  <c r="AK51" i="44"/>
  <c r="AJ51" i="44"/>
  <c r="AI51" i="44"/>
  <c r="AH51" i="44"/>
  <c r="AG51" i="44"/>
  <c r="AF51" i="44"/>
  <c r="AE51" i="44"/>
  <c r="AD51" i="44"/>
  <c r="AC51" i="44"/>
  <c r="AB51" i="44"/>
  <c r="AA51" i="44"/>
  <c r="Z51" i="44"/>
  <c r="AO50" i="44"/>
  <c r="AN50" i="44"/>
  <c r="AM50" i="44"/>
  <c r="AL50" i="44"/>
  <c r="AK50" i="44"/>
  <c r="AJ50" i="44"/>
  <c r="AI50" i="44"/>
  <c r="AH50" i="44"/>
  <c r="AG50" i="44"/>
  <c r="AF50" i="44"/>
  <c r="AE50" i="44"/>
  <c r="AD50" i="44"/>
  <c r="AC50" i="44"/>
  <c r="AB50" i="44"/>
  <c r="AA50" i="44"/>
  <c r="Z50" i="44"/>
  <c r="AO49" i="44"/>
  <c r="AN49" i="44"/>
  <c r="AM49" i="44"/>
  <c r="AL49" i="44"/>
  <c r="AK49" i="44"/>
  <c r="AJ49" i="44"/>
  <c r="AI49" i="44"/>
  <c r="AH49" i="44"/>
  <c r="AG49" i="44"/>
  <c r="AF49" i="44"/>
  <c r="AE49" i="44"/>
  <c r="AD49" i="44"/>
  <c r="AC49" i="44"/>
  <c r="AB49" i="44"/>
  <c r="AA49" i="44"/>
  <c r="Z49" i="44"/>
  <c r="AO48" i="44"/>
  <c r="AN48" i="44"/>
  <c r="AM48" i="44"/>
  <c r="AL48" i="44"/>
  <c r="AK48" i="44"/>
  <c r="AJ48" i="44"/>
  <c r="AI48" i="44"/>
  <c r="AH48" i="44"/>
  <c r="AG48" i="44"/>
  <c r="AF48" i="44"/>
  <c r="AE48" i="44"/>
  <c r="AD48" i="44"/>
  <c r="AC48" i="44"/>
  <c r="AB48" i="44"/>
  <c r="AA48" i="44"/>
  <c r="Z48" i="44"/>
  <c r="AO47" i="44"/>
  <c r="AN47" i="44"/>
  <c r="AM47" i="44"/>
  <c r="AL47" i="44"/>
  <c r="AK47" i="44"/>
  <c r="AJ47" i="44"/>
  <c r="AI47" i="44"/>
  <c r="AH47" i="44"/>
  <c r="AG47" i="44"/>
  <c r="AF47" i="44"/>
  <c r="AE47" i="44"/>
  <c r="AD47" i="44"/>
  <c r="AC47" i="44"/>
  <c r="AB47" i="44"/>
  <c r="AA47" i="44"/>
  <c r="Z47" i="44"/>
  <c r="AO46" i="44"/>
  <c r="AN46" i="44"/>
  <c r="AM46" i="44"/>
  <c r="AL46" i="44"/>
  <c r="AK46" i="44"/>
  <c r="AJ46" i="44"/>
  <c r="AI46" i="44"/>
  <c r="AH46" i="44"/>
  <c r="AG46" i="44"/>
  <c r="AF46" i="44"/>
  <c r="AE46" i="44"/>
  <c r="AD46" i="44"/>
  <c r="AC46" i="44"/>
  <c r="AB46" i="44"/>
  <c r="AA46" i="44"/>
  <c r="Z46" i="44"/>
  <c r="AO45" i="44"/>
  <c r="AN45" i="44"/>
  <c r="AM45" i="44"/>
  <c r="AL45" i="44"/>
  <c r="AK45" i="44"/>
  <c r="AJ45" i="44"/>
  <c r="AI45" i="44"/>
  <c r="AH45" i="44"/>
  <c r="AG45" i="44"/>
  <c r="AF45" i="44"/>
  <c r="AE45" i="44"/>
  <c r="AD45" i="44"/>
  <c r="AC45" i="44"/>
  <c r="AB45" i="44"/>
  <c r="AA45" i="44"/>
  <c r="Z45" i="44"/>
  <c r="AO44" i="44"/>
  <c r="AN44" i="44"/>
  <c r="AM44" i="44"/>
  <c r="AL44" i="44"/>
  <c r="AK44" i="44"/>
  <c r="AJ44" i="44"/>
  <c r="AI44" i="44"/>
  <c r="AH44" i="44"/>
  <c r="AG44" i="44"/>
  <c r="AF44" i="44"/>
  <c r="AE44" i="44"/>
  <c r="AD44" i="44"/>
  <c r="AC44" i="44"/>
  <c r="AB44" i="44"/>
  <c r="AA44" i="44"/>
  <c r="Z44" i="44"/>
  <c r="AO43" i="44"/>
  <c r="AN43" i="44"/>
  <c r="AM43" i="44"/>
  <c r="AL43" i="44"/>
  <c r="AK43" i="44"/>
  <c r="AJ43" i="44"/>
  <c r="AI43" i="44"/>
  <c r="AH43" i="44"/>
  <c r="AG43" i="44"/>
  <c r="AF43" i="44"/>
  <c r="AE43" i="44"/>
  <c r="AD43" i="44"/>
  <c r="AC43" i="44"/>
  <c r="AB43" i="44"/>
  <c r="AA43" i="44"/>
  <c r="Z43" i="44"/>
  <c r="AO42" i="44"/>
  <c r="AN42" i="44"/>
  <c r="AM42" i="44"/>
  <c r="AL42" i="44"/>
  <c r="AK42" i="44"/>
  <c r="AJ42" i="44"/>
  <c r="AI42" i="44"/>
  <c r="AH42" i="44"/>
  <c r="AG42" i="44"/>
  <c r="AF42" i="44"/>
  <c r="AE42" i="44"/>
  <c r="AD42" i="44"/>
  <c r="AC42" i="44"/>
  <c r="AB42" i="44"/>
  <c r="AA42" i="44"/>
  <c r="Z42" i="44"/>
  <c r="AO41" i="44"/>
  <c r="AN41" i="44"/>
  <c r="AM41" i="44"/>
  <c r="AL41" i="44"/>
  <c r="AK41" i="44"/>
  <c r="AJ41" i="44"/>
  <c r="AI41" i="44"/>
  <c r="AH41" i="44"/>
  <c r="AG41" i="44"/>
  <c r="AF41" i="44"/>
  <c r="AE41" i="44"/>
  <c r="AD41" i="44"/>
  <c r="AC41" i="44"/>
  <c r="AB41" i="44"/>
  <c r="AA41" i="44"/>
  <c r="Z41" i="44"/>
  <c r="AO40" i="44"/>
  <c r="AN40" i="44"/>
  <c r="AM40" i="44"/>
  <c r="AL40" i="44"/>
  <c r="AK40" i="44"/>
  <c r="AJ40" i="44"/>
  <c r="AI40" i="44"/>
  <c r="AH40" i="44"/>
  <c r="AG40" i="44"/>
  <c r="AF40" i="44"/>
  <c r="AE40" i="44"/>
  <c r="AD40" i="44"/>
  <c r="AC40" i="44"/>
  <c r="AB40" i="44"/>
  <c r="AA40" i="44"/>
  <c r="Z40" i="44"/>
  <c r="AO39" i="44"/>
  <c r="AN39" i="44"/>
  <c r="AM39" i="44"/>
  <c r="AL39" i="44"/>
  <c r="AK39" i="44"/>
  <c r="AJ39" i="44"/>
  <c r="AI39" i="44"/>
  <c r="AH39" i="44"/>
  <c r="AG39" i="44"/>
  <c r="AF39" i="44"/>
  <c r="AE39" i="44"/>
  <c r="AD39" i="44"/>
  <c r="AC39" i="44"/>
  <c r="AB39" i="44"/>
  <c r="AA39" i="44"/>
  <c r="Z39" i="44"/>
  <c r="AO38" i="44"/>
  <c r="AN38" i="44"/>
  <c r="AM38" i="44"/>
  <c r="AL38" i="44"/>
  <c r="AK38" i="44"/>
  <c r="AJ38" i="44"/>
  <c r="AI38" i="44"/>
  <c r="AH38" i="44"/>
  <c r="AG38" i="44"/>
  <c r="AF38" i="44"/>
  <c r="AE38" i="44"/>
  <c r="AD38" i="44"/>
  <c r="AC38" i="44"/>
  <c r="AB38" i="44"/>
  <c r="AA38" i="44"/>
  <c r="Z38" i="44"/>
  <c r="AO37" i="44"/>
  <c r="AN37" i="44"/>
  <c r="AM37" i="44"/>
  <c r="AL37" i="44"/>
  <c r="AK37" i="44"/>
  <c r="AJ37" i="44"/>
  <c r="AI37" i="44"/>
  <c r="AH37" i="44"/>
  <c r="AG37" i="44"/>
  <c r="AF37" i="44"/>
  <c r="AE37" i="44"/>
  <c r="AD37" i="44"/>
  <c r="AC37" i="44"/>
  <c r="AB37" i="44"/>
  <c r="AA37" i="44"/>
  <c r="Z37" i="44"/>
  <c r="AO36" i="44"/>
  <c r="AN36" i="44"/>
  <c r="AM36" i="44"/>
  <c r="AL36" i="44"/>
  <c r="AK36" i="44"/>
  <c r="AJ36" i="44"/>
  <c r="AI36" i="44"/>
  <c r="AH36" i="44"/>
  <c r="AG36" i="44"/>
  <c r="AF36" i="44"/>
  <c r="AE36" i="44"/>
  <c r="AD36" i="44"/>
  <c r="AC36" i="44"/>
  <c r="AB36" i="44"/>
  <c r="AA36" i="44"/>
  <c r="Z36" i="44"/>
  <c r="AO35" i="44"/>
  <c r="AN35" i="44"/>
  <c r="AM35" i="44"/>
  <c r="AL35" i="44"/>
  <c r="AK35" i="44"/>
  <c r="AJ35" i="44"/>
  <c r="AI35" i="44"/>
  <c r="AH35" i="44"/>
  <c r="AG35" i="44"/>
  <c r="AF35" i="44"/>
  <c r="AE35" i="44"/>
  <c r="AD35" i="44"/>
  <c r="AC35" i="44"/>
  <c r="AB35" i="44"/>
  <c r="AA35" i="44"/>
  <c r="Z35" i="44"/>
  <c r="AO34" i="44"/>
  <c r="AN34" i="44"/>
  <c r="AM34" i="44"/>
  <c r="AL34" i="44"/>
  <c r="AK34" i="44"/>
  <c r="AJ34" i="44"/>
  <c r="AI34" i="44"/>
  <c r="AH34" i="44"/>
  <c r="AG34" i="44"/>
  <c r="AF34" i="44"/>
  <c r="AE34" i="44"/>
  <c r="AD34" i="44"/>
  <c r="AC34" i="44"/>
  <c r="AB34" i="44"/>
  <c r="AA34" i="44"/>
  <c r="Z34" i="44"/>
  <c r="AO33" i="44"/>
  <c r="AN33" i="44"/>
  <c r="AM33" i="44"/>
  <c r="AL33" i="44"/>
  <c r="AK33" i="44"/>
  <c r="AJ33" i="44"/>
  <c r="AI33" i="44"/>
  <c r="AH33" i="44"/>
  <c r="AG33" i="44"/>
  <c r="AF33" i="44"/>
  <c r="AE33" i="44"/>
  <c r="AD33" i="44"/>
  <c r="AC33" i="44"/>
  <c r="AB33" i="44"/>
  <c r="AA33" i="44"/>
  <c r="Z33" i="44"/>
  <c r="AO32" i="44"/>
  <c r="AN32" i="44"/>
  <c r="AM32" i="44"/>
  <c r="AL32" i="44"/>
  <c r="AK32" i="44"/>
  <c r="AJ32" i="44"/>
  <c r="AI32" i="44"/>
  <c r="AH32" i="44"/>
  <c r="AG32" i="44"/>
  <c r="AF32" i="44"/>
  <c r="AE32" i="44"/>
  <c r="AD32" i="44"/>
  <c r="AC32" i="44"/>
  <c r="AB32" i="44"/>
  <c r="AA32" i="44"/>
  <c r="Z32" i="44"/>
  <c r="AO31" i="44"/>
  <c r="AN31" i="44"/>
  <c r="AM31" i="44"/>
  <c r="AL31" i="44"/>
  <c r="AK31" i="44"/>
  <c r="AJ31" i="44"/>
  <c r="AI31" i="44"/>
  <c r="AH31" i="44"/>
  <c r="AG31" i="44"/>
  <c r="AF31" i="44"/>
  <c r="AE31" i="44"/>
  <c r="AD31" i="44"/>
  <c r="AC31" i="44"/>
  <c r="AB31" i="44"/>
  <c r="AA31" i="44"/>
  <c r="Z31" i="44"/>
  <c r="AO30" i="44"/>
  <c r="AN30" i="44"/>
  <c r="AM30" i="44"/>
  <c r="AL30" i="44"/>
  <c r="AK30" i="44"/>
  <c r="AJ30" i="44"/>
  <c r="AI30" i="44"/>
  <c r="AH30" i="44"/>
  <c r="AG30" i="44"/>
  <c r="AF30" i="44"/>
  <c r="AE30" i="44"/>
  <c r="AD30" i="44"/>
  <c r="AC30" i="44"/>
  <c r="AB30" i="44"/>
  <c r="AA30" i="44"/>
  <c r="Z30" i="44"/>
  <c r="AO29" i="44"/>
  <c r="AN29" i="44"/>
  <c r="AM29" i="44"/>
  <c r="AL29" i="44"/>
  <c r="AK29" i="44"/>
  <c r="AJ29" i="44"/>
  <c r="AI29" i="44"/>
  <c r="AH29" i="44"/>
  <c r="AG29" i="44"/>
  <c r="AF29" i="44"/>
  <c r="AE29" i="44"/>
  <c r="AD29" i="44"/>
  <c r="AC29" i="44"/>
  <c r="AB29" i="44"/>
  <c r="AA29" i="44"/>
  <c r="Z29" i="44"/>
  <c r="AO28" i="44"/>
  <c r="AN28" i="44"/>
  <c r="AM28" i="44"/>
  <c r="AL28" i="44"/>
  <c r="AK28" i="44"/>
  <c r="AJ28" i="44"/>
  <c r="AI28" i="44"/>
  <c r="AH28" i="44"/>
  <c r="AG28" i="44"/>
  <c r="AF28" i="44"/>
  <c r="AE28" i="44"/>
  <c r="AD28" i="44"/>
  <c r="AC28" i="44"/>
  <c r="AB28" i="44"/>
  <c r="AA28" i="44"/>
  <c r="Z28" i="44"/>
  <c r="AO27" i="44"/>
  <c r="AN27" i="44"/>
  <c r="AM27" i="44"/>
  <c r="AL27" i="44"/>
  <c r="AK27" i="44"/>
  <c r="AJ27" i="44"/>
  <c r="AI27" i="44"/>
  <c r="AH27" i="44"/>
  <c r="AG27" i="44"/>
  <c r="AF27" i="44"/>
  <c r="AE27" i="44"/>
  <c r="AD27" i="44"/>
  <c r="AC27" i="44"/>
  <c r="AB27" i="44"/>
  <c r="AA27" i="44"/>
  <c r="Z27" i="44"/>
  <c r="AO26" i="44"/>
  <c r="AN26" i="44"/>
  <c r="AM26" i="44"/>
  <c r="AL26" i="44"/>
  <c r="AK26" i="44"/>
  <c r="AJ26" i="44"/>
  <c r="AI26" i="44"/>
  <c r="AH26" i="44"/>
  <c r="AG26" i="44"/>
  <c r="AF26" i="44"/>
  <c r="AE26" i="44"/>
  <c r="AD26" i="44"/>
  <c r="AC26" i="44"/>
  <c r="AB26" i="44"/>
  <c r="AA26" i="44"/>
  <c r="Z26" i="44"/>
  <c r="AO25" i="44"/>
  <c r="AN25" i="44"/>
  <c r="AM25" i="44"/>
  <c r="AL25" i="44"/>
  <c r="AK25" i="44"/>
  <c r="AJ25" i="44"/>
  <c r="AI25" i="44"/>
  <c r="AH25" i="44"/>
  <c r="AG25" i="44"/>
  <c r="AF25" i="44"/>
  <c r="AE25" i="44"/>
  <c r="AD25" i="44"/>
  <c r="AC25" i="44"/>
  <c r="AB25" i="44"/>
  <c r="AA25" i="44"/>
  <c r="Z25" i="44"/>
  <c r="AO24" i="44"/>
  <c r="AN24" i="44"/>
  <c r="AM24" i="44"/>
  <c r="AL24" i="44"/>
  <c r="AK24" i="44"/>
  <c r="AJ24" i="44"/>
  <c r="AI24" i="44"/>
  <c r="AH24" i="44"/>
  <c r="AG24" i="44"/>
  <c r="AF24" i="44"/>
  <c r="AE24" i="44"/>
  <c r="AD24" i="44"/>
  <c r="AC24" i="44"/>
  <c r="AB24" i="44"/>
  <c r="AA24" i="44"/>
  <c r="Z24" i="44"/>
  <c r="AO23" i="44"/>
  <c r="AN23" i="44"/>
  <c r="AM23" i="44"/>
  <c r="AL23" i="44"/>
  <c r="AK23" i="44"/>
  <c r="AJ23" i="44"/>
  <c r="AI23" i="44"/>
  <c r="AH23" i="44"/>
  <c r="AG23" i="44"/>
  <c r="AF23" i="44"/>
  <c r="AE23" i="44"/>
  <c r="AD23" i="44"/>
  <c r="AC23" i="44"/>
  <c r="AB23" i="44"/>
  <c r="AA23" i="44"/>
  <c r="Z23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AO21" i="44"/>
  <c r="AN21" i="44"/>
  <c r="AM21" i="44"/>
  <c r="AL21" i="44"/>
  <c r="AK21" i="44"/>
  <c r="AJ21" i="44"/>
  <c r="AI21" i="44"/>
  <c r="AH21" i="44"/>
  <c r="AG21" i="44"/>
  <c r="AF21" i="44"/>
  <c r="AE21" i="44"/>
  <c r="AD21" i="44"/>
  <c r="AC21" i="44"/>
  <c r="AB21" i="44"/>
  <c r="AA21" i="44"/>
  <c r="Z21" i="44"/>
  <c r="AO20" i="44"/>
  <c r="AN20" i="44"/>
  <c r="AM20" i="44"/>
  <c r="AL20" i="44"/>
  <c r="AK20" i="44"/>
  <c r="AJ20" i="44"/>
  <c r="AI20" i="44"/>
  <c r="AH20" i="44"/>
  <c r="AG20" i="44"/>
  <c r="AF20" i="44"/>
  <c r="AE20" i="44"/>
  <c r="AD20" i="44"/>
  <c r="AC20" i="44"/>
  <c r="AB20" i="44"/>
  <c r="AA20" i="44"/>
  <c r="Z20" i="44"/>
  <c r="AO19" i="44"/>
  <c r="AN19" i="44"/>
  <c r="AM19" i="44"/>
  <c r="AL19" i="44"/>
  <c r="AK19" i="44"/>
  <c r="AJ19" i="44"/>
  <c r="AI19" i="44"/>
  <c r="AH19" i="44"/>
  <c r="AG19" i="44"/>
  <c r="AF19" i="44"/>
  <c r="AE19" i="44"/>
  <c r="AD19" i="44"/>
  <c r="AC19" i="44"/>
  <c r="AB19" i="44"/>
  <c r="AA19" i="44"/>
  <c r="Z19" i="44"/>
  <c r="AO18" i="44"/>
  <c r="AN18" i="44"/>
  <c r="AM18" i="44"/>
  <c r="AL18" i="44"/>
  <c r="AK18" i="44"/>
  <c r="AJ18" i="44"/>
  <c r="AI18" i="44"/>
  <c r="AH18" i="44"/>
  <c r="AG18" i="44"/>
  <c r="AF18" i="44"/>
  <c r="AE18" i="44"/>
  <c r="AD18" i="44"/>
  <c r="AC18" i="44"/>
  <c r="AB18" i="44"/>
  <c r="AA18" i="44"/>
  <c r="Z18" i="44"/>
  <c r="AO17" i="44"/>
  <c r="AN17" i="44"/>
  <c r="AM17" i="44"/>
  <c r="AL17" i="44"/>
  <c r="AK17" i="44"/>
  <c r="AJ17" i="44"/>
  <c r="AI17" i="44"/>
  <c r="AH17" i="44"/>
  <c r="AG17" i="44"/>
  <c r="AF17" i="44"/>
  <c r="AE17" i="44"/>
  <c r="AD17" i="44"/>
  <c r="AC17" i="44"/>
  <c r="AB17" i="44"/>
  <c r="AA17" i="44"/>
  <c r="Z17" i="44"/>
  <c r="AO16" i="44"/>
  <c r="AN16" i="44"/>
  <c r="AM16" i="44"/>
  <c r="AL16" i="44"/>
  <c r="AK16" i="44"/>
  <c r="AJ16" i="44"/>
  <c r="AI16" i="44"/>
  <c r="AH16" i="44"/>
  <c r="AG16" i="44"/>
  <c r="AF16" i="44"/>
  <c r="AE16" i="44"/>
  <c r="AD16" i="44"/>
  <c r="AC16" i="44"/>
  <c r="AB16" i="44"/>
  <c r="AA16" i="44"/>
  <c r="Z16" i="44"/>
  <c r="AO15" i="44"/>
  <c r="AN15" i="44"/>
  <c r="AM15" i="44"/>
  <c r="AL15" i="44"/>
  <c r="AK15" i="44"/>
  <c r="AJ15" i="44"/>
  <c r="AI15" i="44"/>
  <c r="AH15" i="44"/>
  <c r="AG15" i="44"/>
  <c r="AF15" i="44"/>
  <c r="AE15" i="44"/>
  <c r="AD15" i="44"/>
  <c r="AC15" i="44"/>
  <c r="AB15" i="44"/>
  <c r="AA15" i="44"/>
  <c r="Z15" i="44"/>
  <c r="AO14" i="44"/>
  <c r="AN14" i="44"/>
  <c r="AM14" i="44"/>
  <c r="AL14" i="44"/>
  <c r="AK14" i="44"/>
  <c r="AJ14" i="44"/>
  <c r="AI14" i="44"/>
  <c r="AH14" i="44"/>
  <c r="AG14" i="44"/>
  <c r="AF14" i="44"/>
  <c r="AE14" i="44"/>
  <c r="AD14" i="44"/>
  <c r="AC14" i="44"/>
  <c r="AB14" i="44"/>
  <c r="AA14" i="44"/>
  <c r="Z14" i="44"/>
  <c r="AO13" i="44"/>
  <c r="AN13" i="44"/>
  <c r="AM13" i="44"/>
  <c r="AL13" i="44"/>
  <c r="AK13" i="44"/>
  <c r="AJ13" i="44"/>
  <c r="AI13" i="44"/>
  <c r="AH13" i="44"/>
  <c r="AG13" i="44"/>
  <c r="AF13" i="44"/>
  <c r="AE13" i="44"/>
  <c r="AD13" i="44"/>
  <c r="AC13" i="44"/>
  <c r="AB13" i="44"/>
  <c r="AA13" i="44"/>
  <c r="Z13" i="44"/>
  <c r="AO12" i="44"/>
  <c r="AN12" i="44"/>
  <c r="AM12" i="44"/>
  <c r="AL12" i="44"/>
  <c r="AK12" i="44"/>
  <c r="AJ12" i="44"/>
  <c r="AI12" i="44"/>
  <c r="AH12" i="44"/>
  <c r="AG12" i="44"/>
  <c r="AF12" i="44"/>
  <c r="AE12" i="44"/>
  <c r="AD12" i="44"/>
  <c r="AC12" i="44"/>
  <c r="AB12" i="44"/>
  <c r="AA12" i="44"/>
  <c r="Z12" i="44"/>
  <c r="AO11" i="44"/>
  <c r="AN11" i="44"/>
  <c r="AM11" i="44"/>
  <c r="AL11" i="44"/>
  <c r="AK11" i="44"/>
  <c r="AJ11" i="44"/>
  <c r="AI11" i="44"/>
  <c r="AH11" i="44"/>
  <c r="AG11" i="44"/>
  <c r="AF11" i="44"/>
  <c r="AE11" i="44"/>
  <c r="AD11" i="44"/>
  <c r="AC11" i="44"/>
  <c r="AB11" i="44"/>
  <c r="AA11" i="44"/>
  <c r="Z11" i="44"/>
  <c r="AO10" i="44"/>
  <c r="AN10" i="44"/>
  <c r="AM10" i="44"/>
  <c r="AL10" i="44"/>
  <c r="AK10" i="44"/>
  <c r="AJ10" i="44"/>
  <c r="AI10" i="44"/>
  <c r="AH10" i="44"/>
  <c r="AG10" i="44"/>
  <c r="AF10" i="44"/>
  <c r="AE10" i="44"/>
  <c r="AD10" i="44"/>
  <c r="AC10" i="44"/>
  <c r="AB10" i="44"/>
  <c r="AA10" i="44"/>
  <c r="Z10" i="44"/>
  <c r="AO9" i="44"/>
  <c r="AN9" i="44"/>
  <c r="AM9" i="44"/>
  <c r="AL9" i="44"/>
  <c r="AK9" i="44"/>
  <c r="AJ9" i="44"/>
  <c r="AI9" i="44"/>
  <c r="AH9" i="44"/>
  <c r="AG9" i="44"/>
  <c r="AF9" i="44"/>
  <c r="AE9" i="44"/>
  <c r="AD9" i="44"/>
  <c r="AC9" i="44"/>
  <c r="AB9" i="44"/>
  <c r="AA9" i="44"/>
  <c r="Z9" i="44"/>
  <c r="AO8" i="44"/>
  <c r="AN8" i="44"/>
  <c r="AM8" i="44"/>
  <c r="AL8" i="44"/>
  <c r="AK8" i="44"/>
  <c r="AJ8" i="44"/>
  <c r="AI8" i="44"/>
  <c r="AH8" i="44"/>
  <c r="AG8" i="44"/>
  <c r="AF8" i="44"/>
  <c r="AE8" i="44"/>
  <c r="AD8" i="44"/>
  <c r="AC8" i="44"/>
  <c r="AB8" i="44"/>
  <c r="AA8" i="44"/>
  <c r="Z8" i="44"/>
  <c r="Y222" i="44"/>
  <c r="Y221" i="44"/>
  <c r="X221" i="44" l="1"/>
  <c r="X222" i="44"/>
  <c r="X223" i="44"/>
  <c r="X11" i="44"/>
  <c r="X27" i="44"/>
  <c r="X43" i="44"/>
  <c r="X59" i="44"/>
  <c r="X75" i="44"/>
  <c r="X91" i="44"/>
  <c r="X107" i="44"/>
  <c r="X123" i="44"/>
  <c r="X139" i="44"/>
  <c r="X155" i="44"/>
  <c r="X171" i="44"/>
  <c r="X187" i="44"/>
  <c r="X203" i="44"/>
  <c r="X9" i="44"/>
  <c r="X10" i="44"/>
  <c r="X13" i="44"/>
  <c r="X17" i="44"/>
  <c r="X21" i="44"/>
  <c r="X25" i="44"/>
  <c r="X26" i="44"/>
  <c r="X29" i="44"/>
  <c r="X33" i="44"/>
  <c r="X37" i="44"/>
  <c r="X41" i="44"/>
  <c r="X42" i="44"/>
  <c r="X45" i="44"/>
  <c r="X49" i="44"/>
  <c r="X53" i="44"/>
  <c r="X57" i="44"/>
  <c r="X58" i="44"/>
  <c r="X61" i="44"/>
  <c r="X65" i="44"/>
  <c r="X69" i="44"/>
  <c r="X73" i="44"/>
  <c r="X74" i="44"/>
  <c r="X77" i="44"/>
  <c r="X81" i="44"/>
  <c r="X85" i="44"/>
  <c r="X89" i="44"/>
  <c r="X90" i="44"/>
  <c r="X93" i="44"/>
  <c r="X97" i="44"/>
  <c r="X101" i="44"/>
  <c r="X105" i="44"/>
  <c r="X106" i="44"/>
  <c r="X109" i="44"/>
  <c r="X113" i="44"/>
  <c r="X117" i="44"/>
  <c r="X121" i="44"/>
  <c r="X122" i="44"/>
  <c r="X125" i="44"/>
  <c r="X129" i="44"/>
  <c r="X133" i="44"/>
  <c r="X137" i="44"/>
  <c r="X138" i="44"/>
  <c r="X141" i="44"/>
  <c r="X145" i="44"/>
  <c r="X149" i="44"/>
  <c r="X153" i="44"/>
  <c r="X154" i="44"/>
  <c r="X157" i="44"/>
  <c r="X161" i="44"/>
  <c r="X165" i="44"/>
  <c r="X169" i="44"/>
  <c r="X170" i="44"/>
  <c r="X173" i="44"/>
  <c r="X177" i="44"/>
  <c r="X181" i="44"/>
  <c r="X185" i="44"/>
  <c r="X186" i="44"/>
  <c r="X189" i="44"/>
  <c r="X193" i="44"/>
  <c r="X197" i="44"/>
  <c r="X201" i="44"/>
  <c r="X202" i="44"/>
  <c r="X205" i="44"/>
  <c r="X209" i="44"/>
  <c r="X213" i="44"/>
  <c r="X8" i="44"/>
  <c r="X12" i="44"/>
  <c r="X16" i="44"/>
  <c r="X20" i="44"/>
  <c r="X24" i="44"/>
  <c r="X28" i="44"/>
  <c r="X32" i="44"/>
  <c r="X36" i="44"/>
  <c r="X40" i="44"/>
  <c r="X44" i="44"/>
  <c r="X48" i="44"/>
  <c r="X52" i="44"/>
  <c r="X56" i="44"/>
  <c r="X60" i="44"/>
  <c r="X64" i="44"/>
  <c r="X68" i="44"/>
  <c r="X72" i="44"/>
  <c r="X76" i="44"/>
  <c r="X80" i="44"/>
  <c r="X84" i="44"/>
  <c r="X88" i="44"/>
  <c r="X92" i="44"/>
  <c r="X96" i="44"/>
  <c r="X100" i="44"/>
  <c r="X104" i="44"/>
  <c r="X108" i="44"/>
  <c r="X112" i="44"/>
  <c r="X116" i="44"/>
  <c r="X120" i="44"/>
  <c r="X124" i="44"/>
  <c r="X128" i="44"/>
  <c r="X132" i="44"/>
  <c r="X136" i="44"/>
  <c r="X140" i="44"/>
  <c r="X144" i="44"/>
  <c r="X148" i="44"/>
  <c r="X152" i="44"/>
  <c r="X156" i="44"/>
  <c r="X160" i="44"/>
  <c r="X164" i="44"/>
  <c r="X168" i="44"/>
  <c r="X172" i="44"/>
  <c r="X176" i="44"/>
  <c r="X180" i="44"/>
  <c r="X184" i="44"/>
  <c r="X188" i="44"/>
  <c r="X192" i="44"/>
  <c r="X196" i="44"/>
  <c r="X200" i="44"/>
  <c r="X204" i="44"/>
  <c r="X208" i="44"/>
  <c r="X212" i="44"/>
  <c r="X216" i="44"/>
  <c r="X15" i="44"/>
  <c r="X19" i="44"/>
  <c r="X23" i="44"/>
  <c r="X31" i="44"/>
  <c r="X35" i="44"/>
  <c r="X39" i="44"/>
  <c r="X47" i="44"/>
  <c r="X51" i="44"/>
  <c r="X55" i="44"/>
  <c r="X63" i="44"/>
  <c r="X67" i="44"/>
  <c r="X71" i="44"/>
  <c r="X79" i="44"/>
  <c r="X83" i="44"/>
  <c r="X87" i="44"/>
  <c r="X95" i="44"/>
  <c r="X99" i="44"/>
  <c r="X103" i="44"/>
  <c r="X111" i="44"/>
  <c r="X115" i="44"/>
  <c r="X119" i="44"/>
  <c r="X127" i="44"/>
  <c r="X131" i="44"/>
  <c r="X135" i="44"/>
  <c r="X143" i="44"/>
  <c r="X147" i="44"/>
  <c r="X151" i="44"/>
  <c r="X159" i="44"/>
  <c r="X163" i="44"/>
  <c r="X167" i="44"/>
  <c r="X175" i="44"/>
  <c r="X179" i="44"/>
  <c r="X183" i="44"/>
  <c r="X191" i="44"/>
  <c r="X195" i="44"/>
  <c r="X199" i="44"/>
  <c r="X207" i="44"/>
  <c r="X215" i="44"/>
  <c r="X211" i="44"/>
  <c r="X14" i="44"/>
  <c r="X18" i="44"/>
  <c r="X22" i="44"/>
  <c r="X30" i="44"/>
  <c r="X34" i="44"/>
  <c r="X38" i="44"/>
  <c r="X46" i="44"/>
  <c r="X50" i="44"/>
  <c r="X54" i="44"/>
  <c r="X62" i="44"/>
  <c r="X66" i="44"/>
  <c r="X70" i="44"/>
  <c r="X78" i="44"/>
  <c r="X82" i="44"/>
  <c r="X86" i="44"/>
  <c r="X94" i="44"/>
  <c r="X98" i="44"/>
  <c r="X102" i="44"/>
  <c r="X110" i="44"/>
  <c r="X114" i="44"/>
  <c r="X118" i="44"/>
  <c r="X126" i="44"/>
  <c r="X130" i="44"/>
  <c r="X134" i="44"/>
  <c r="X142" i="44"/>
  <c r="X146" i="44"/>
  <c r="X150" i="44"/>
  <c r="X158" i="44"/>
  <c r="X162" i="44"/>
  <c r="X166" i="44"/>
  <c r="X174" i="44"/>
  <c r="X178" i="44"/>
  <c r="X182" i="44"/>
  <c r="X190" i="44"/>
  <c r="X194" i="44"/>
  <c r="X198" i="44"/>
  <c r="X206" i="44"/>
  <c r="X210" i="44"/>
  <c r="X214" i="44"/>
  <c r="AT225" i="143"/>
  <c r="AT223" i="144"/>
  <c r="AT227" i="143"/>
  <c r="Z222" i="144"/>
  <c r="AQ7" i="144"/>
  <c r="AA7" i="144"/>
  <c r="Z222" i="143"/>
  <c r="AA7" i="143"/>
  <c r="AQ7" i="143"/>
  <c r="I226" i="142"/>
  <c r="I225" i="142"/>
  <c r="I224" i="142"/>
  <c r="I223" i="142"/>
  <c r="G222" i="142"/>
  <c r="H222" i="142" s="1"/>
  <c r="I222" i="142" s="1"/>
  <c r="J222" i="142" s="1"/>
  <c r="K222" i="142" s="1"/>
  <c r="L222" i="142" s="1"/>
  <c r="M222" i="142" s="1"/>
  <c r="N222" i="142" s="1"/>
  <c r="O222" i="142" s="1"/>
  <c r="P222" i="142" s="1"/>
  <c r="Q222" i="142" s="1"/>
  <c r="R222" i="142" s="1"/>
  <c r="S222" i="142" s="1"/>
  <c r="T222" i="142" s="1"/>
  <c r="U222" i="142" s="1"/>
  <c r="G221" i="142"/>
  <c r="B41" i="142"/>
  <c r="B42" i="142" s="1"/>
  <c r="B43" i="142" s="1"/>
  <c r="B44" i="142" s="1"/>
  <c r="B45" i="142" s="1"/>
  <c r="B46" i="142" s="1"/>
  <c r="B47" i="142" s="1"/>
  <c r="B48" i="142" s="1"/>
  <c r="B49" i="142" s="1"/>
  <c r="B50" i="142" s="1"/>
  <c r="B51" i="142" s="1"/>
  <c r="B52" i="142" s="1"/>
  <c r="B53" i="142" s="1"/>
  <c r="B54" i="142" s="1"/>
  <c r="B55" i="142" s="1"/>
  <c r="B56" i="142" s="1"/>
  <c r="B57" i="142" s="1"/>
  <c r="B58" i="142" s="1"/>
  <c r="B59" i="142" s="1"/>
  <c r="B60" i="142" s="1"/>
  <c r="B61" i="142" s="1"/>
  <c r="B62" i="142" s="1"/>
  <c r="B63" i="142" s="1"/>
  <c r="B64" i="142" s="1"/>
  <c r="B65" i="142" s="1"/>
  <c r="B66" i="142" s="1"/>
  <c r="B67" i="142" s="1"/>
  <c r="B68" i="142" s="1"/>
  <c r="B69" i="142" s="1"/>
  <c r="B70" i="142" s="1"/>
  <c r="B71" i="142" s="1"/>
  <c r="B72" i="142" s="1"/>
  <c r="B73" i="142" s="1"/>
  <c r="B74" i="142" s="1"/>
  <c r="B75" i="142" s="1"/>
  <c r="B76" i="142" s="1"/>
  <c r="B77" i="142" s="1"/>
  <c r="B78" i="142" s="1"/>
  <c r="B79" i="142" s="1"/>
  <c r="B80" i="142" s="1"/>
  <c r="B81" i="142" s="1"/>
  <c r="B82" i="142" s="1"/>
  <c r="B83" i="142" s="1"/>
  <c r="B84" i="142" s="1"/>
  <c r="B85" i="142" s="1"/>
  <c r="B86" i="142" s="1"/>
  <c r="B87" i="142" s="1"/>
  <c r="B88" i="142" s="1"/>
  <c r="B89" i="142" s="1"/>
  <c r="B90" i="142" s="1"/>
  <c r="B91" i="142" s="1"/>
  <c r="B92" i="142" s="1"/>
  <c r="B93" i="142" s="1"/>
  <c r="B94" i="142" s="1"/>
  <c r="B95" i="142" s="1"/>
  <c r="B96" i="142" s="1"/>
  <c r="B97" i="142" s="1"/>
  <c r="B98" i="142" s="1"/>
  <c r="B99" i="142" s="1"/>
  <c r="B100" i="142" s="1"/>
  <c r="B101" i="142" s="1"/>
  <c r="B102" i="142" s="1"/>
  <c r="B103" i="142" s="1"/>
  <c r="B104" i="142" s="1"/>
  <c r="B105" i="142" s="1"/>
  <c r="B106" i="142" s="1"/>
  <c r="B107" i="142" s="1"/>
  <c r="B108" i="142" s="1"/>
  <c r="B109" i="142" s="1"/>
  <c r="B110" i="142" s="1"/>
  <c r="B111" i="142" s="1"/>
  <c r="B112" i="142" s="1"/>
  <c r="B113" i="142" s="1"/>
  <c r="B114" i="142" s="1"/>
  <c r="B115" i="142" s="1"/>
  <c r="B116" i="142" s="1"/>
  <c r="B117" i="142" s="1"/>
  <c r="B118" i="142" s="1"/>
  <c r="B119" i="142" s="1"/>
  <c r="B120" i="142" s="1"/>
  <c r="B121" i="142" s="1"/>
  <c r="B122" i="142" s="1"/>
  <c r="B123" i="142" s="1"/>
  <c r="B124" i="142" s="1"/>
  <c r="B125" i="142" s="1"/>
  <c r="B126" i="142" s="1"/>
  <c r="B127" i="142" s="1"/>
  <c r="B128" i="142" s="1"/>
  <c r="B129" i="142" s="1"/>
  <c r="B130" i="142" s="1"/>
  <c r="B131" i="142" s="1"/>
  <c r="B132" i="142" s="1"/>
  <c r="B133" i="142" s="1"/>
  <c r="B134" i="142" s="1"/>
  <c r="B135" i="142" s="1"/>
  <c r="B136" i="142" s="1"/>
  <c r="B137" i="142" s="1"/>
  <c r="B138" i="142" s="1"/>
  <c r="B139" i="142" s="1"/>
  <c r="B140" i="142" s="1"/>
  <c r="B141" i="142" s="1"/>
  <c r="B142" i="142" s="1"/>
  <c r="B143" i="142" s="1"/>
  <c r="B144" i="142" s="1"/>
  <c r="B145" i="142" s="1"/>
  <c r="B146" i="142" s="1"/>
  <c r="B147" i="142" s="1"/>
  <c r="B148" i="142" s="1"/>
  <c r="B149" i="142" s="1"/>
  <c r="B150" i="142" s="1"/>
  <c r="B151" i="142" s="1"/>
  <c r="B152" i="142" s="1"/>
  <c r="B153" i="142" s="1"/>
  <c r="B154" i="142" s="1"/>
  <c r="B155" i="142" s="1"/>
  <c r="B156" i="142" s="1"/>
  <c r="B157" i="142" s="1"/>
  <c r="B158" i="142" s="1"/>
  <c r="B159" i="142" s="1"/>
  <c r="B160" i="142" s="1"/>
  <c r="B161" i="142" s="1"/>
  <c r="B162" i="142" s="1"/>
  <c r="B163" i="142" s="1"/>
  <c r="B164" i="142" s="1"/>
  <c r="B165" i="142" s="1"/>
  <c r="B166" i="142" s="1"/>
  <c r="B167" i="142" s="1"/>
  <c r="B168" i="142" s="1"/>
  <c r="B169" i="142" s="1"/>
  <c r="B170" i="142" s="1"/>
  <c r="B171" i="142" s="1"/>
  <c r="B172" i="142" s="1"/>
  <c r="B173" i="142" s="1"/>
  <c r="B174" i="142" s="1"/>
  <c r="B175" i="142" s="1"/>
  <c r="B176" i="142" s="1"/>
  <c r="B177" i="142" s="1"/>
  <c r="B178" i="142" s="1"/>
  <c r="B179" i="142" s="1"/>
  <c r="B180" i="142" s="1"/>
  <c r="B181" i="142" s="1"/>
  <c r="B182" i="142" s="1"/>
  <c r="B183" i="142" s="1"/>
  <c r="B184" i="142" s="1"/>
  <c r="B185" i="142" s="1"/>
  <c r="B186" i="142" s="1"/>
  <c r="B187" i="142" s="1"/>
  <c r="B188" i="142" s="1"/>
  <c r="B189" i="142" s="1"/>
  <c r="B190" i="142" s="1"/>
  <c r="B191" i="142" s="1"/>
  <c r="B192" i="142" s="1"/>
  <c r="B193" i="142" s="1"/>
  <c r="B194" i="142" s="1"/>
  <c r="B195" i="142" s="1"/>
  <c r="B196" i="142" s="1"/>
  <c r="B197" i="142" s="1"/>
  <c r="B198" i="142" s="1"/>
  <c r="B199" i="142" s="1"/>
  <c r="B200" i="142" s="1"/>
  <c r="B201" i="142" s="1"/>
  <c r="B202" i="142" s="1"/>
  <c r="B203" i="142" s="1"/>
  <c r="B204" i="142" s="1"/>
  <c r="B205" i="142" s="1"/>
  <c r="B206" i="142" s="1"/>
  <c r="B207" i="142" s="1"/>
  <c r="B208" i="142" s="1"/>
  <c r="B209" i="142" s="1"/>
  <c r="B210" i="142" s="1"/>
  <c r="B211" i="142" s="1"/>
  <c r="B212" i="142" s="1"/>
  <c r="B213" i="142" s="1"/>
  <c r="B214" i="142" s="1"/>
  <c r="B215" i="142" s="1"/>
  <c r="B216" i="142" s="1"/>
  <c r="Z7" i="142"/>
  <c r="H7" i="142"/>
  <c r="I7" i="142" s="1"/>
  <c r="J7" i="142" s="1"/>
  <c r="K7" i="142" s="1"/>
  <c r="L7" i="142" s="1"/>
  <c r="M7" i="142" s="1"/>
  <c r="N7" i="142" s="1"/>
  <c r="O7" i="142" s="1"/>
  <c r="P7" i="142" s="1"/>
  <c r="Q7" i="142" s="1"/>
  <c r="R7" i="142" s="1"/>
  <c r="S7" i="142" s="1"/>
  <c r="T7" i="142" s="1"/>
  <c r="U7" i="142" s="1"/>
  <c r="V7" i="142" s="1"/>
  <c r="Z222" i="118"/>
  <c r="Z222" i="117"/>
  <c r="AT223" i="142" l="1"/>
  <c r="AT224" i="142"/>
  <c r="AT225" i="142"/>
  <c r="AT226" i="142"/>
  <c r="AB7" i="144"/>
  <c r="AR7" i="144"/>
  <c r="AA222" i="144"/>
  <c r="AB222" i="144" s="1"/>
  <c r="AC222" i="144" s="1"/>
  <c r="AD222" i="144" s="1"/>
  <c r="AE222" i="144" s="1"/>
  <c r="AF222" i="144" s="1"/>
  <c r="AG222" i="144" s="1"/>
  <c r="AH222" i="144" s="1"/>
  <c r="AI222" i="144" s="1"/>
  <c r="AJ222" i="144" s="1"/>
  <c r="AK222" i="144" s="1"/>
  <c r="AL222" i="144" s="1"/>
  <c r="AM222" i="144" s="1"/>
  <c r="AN222" i="144" s="1"/>
  <c r="AO222" i="144" s="1"/>
  <c r="AR7" i="143"/>
  <c r="AB7" i="143"/>
  <c r="AA222" i="143"/>
  <c r="AB222" i="143" s="1"/>
  <c r="AC222" i="143" s="1"/>
  <c r="AD222" i="143" s="1"/>
  <c r="AE222" i="143" s="1"/>
  <c r="AF222" i="143" s="1"/>
  <c r="AG222" i="143" s="1"/>
  <c r="AH222" i="143" s="1"/>
  <c r="AI222" i="143" s="1"/>
  <c r="AJ222" i="143" s="1"/>
  <c r="AK222" i="143" s="1"/>
  <c r="AL222" i="143" s="1"/>
  <c r="AM222" i="143" s="1"/>
  <c r="AN222" i="143" s="1"/>
  <c r="AO222" i="143" s="1"/>
  <c r="AQ7" i="142"/>
  <c r="AA7" i="142"/>
  <c r="AA222" i="142" s="1"/>
  <c r="AB222" i="142" s="1"/>
  <c r="AC222" i="142" s="1"/>
  <c r="AD222" i="142" s="1"/>
  <c r="AE222" i="142" s="1"/>
  <c r="AF222" i="142" s="1"/>
  <c r="AG222" i="142" s="1"/>
  <c r="AH222" i="142" s="1"/>
  <c r="AI222" i="142" s="1"/>
  <c r="AJ222" i="142" s="1"/>
  <c r="AK222" i="142" s="1"/>
  <c r="AL222" i="142" s="1"/>
  <c r="AM222" i="142" s="1"/>
  <c r="AN222" i="142" s="1"/>
  <c r="AO222" i="142" s="1"/>
  <c r="Z222" i="142"/>
  <c r="Z7" i="105"/>
  <c r="Z7" i="106"/>
  <c r="Z7" i="132"/>
  <c r="Z7" i="131"/>
  <c r="Z7" i="121"/>
  <c r="Z7" i="126"/>
  <c r="Z7" i="116"/>
  <c r="Z7" i="128"/>
  <c r="Z7" i="125"/>
  <c r="Z7" i="120"/>
  <c r="Z7" i="129"/>
  <c r="Z7" i="133"/>
  <c r="Z7" i="118"/>
  <c r="Z7" i="117"/>
  <c r="Z7" i="123"/>
  <c r="Z7" i="130"/>
  <c r="Z7" i="124"/>
  <c r="Z7" i="141"/>
  <c r="Z7" i="115"/>
  <c r="Z7" i="107"/>
  <c r="Z7" i="122"/>
  <c r="Z7" i="137"/>
  <c r="Z7" i="140"/>
  <c r="Z7" i="136"/>
  <c r="Z7" i="135"/>
  <c r="Z7" i="134"/>
  <c r="Z7" i="113"/>
  <c r="I226" i="141"/>
  <c r="I225" i="141"/>
  <c r="I224" i="141"/>
  <c r="I223" i="141"/>
  <c r="G222" i="141"/>
  <c r="H222" i="141" s="1"/>
  <c r="I222" i="141" s="1"/>
  <c r="J222" i="141" s="1"/>
  <c r="K222" i="141" s="1"/>
  <c r="L222" i="141" s="1"/>
  <c r="M222" i="141" s="1"/>
  <c r="N222" i="141" s="1"/>
  <c r="O222" i="141" s="1"/>
  <c r="P222" i="141" s="1"/>
  <c r="Q222" i="141" s="1"/>
  <c r="R222" i="141" s="1"/>
  <c r="S222" i="141" s="1"/>
  <c r="T222" i="141" s="1"/>
  <c r="U222" i="141" s="1"/>
  <c r="G221" i="141"/>
  <c r="B41" i="141"/>
  <c r="B42" i="141" s="1"/>
  <c r="B43" i="141" s="1"/>
  <c r="B44" i="141" s="1"/>
  <c r="B45" i="141" s="1"/>
  <c r="B46" i="141" s="1"/>
  <c r="B47" i="141" s="1"/>
  <c r="B48" i="141" s="1"/>
  <c r="B49" i="141" s="1"/>
  <c r="B50" i="141" s="1"/>
  <c r="B51" i="141" s="1"/>
  <c r="B52" i="141" s="1"/>
  <c r="B53" i="141" s="1"/>
  <c r="B54" i="141" s="1"/>
  <c r="B55" i="141" s="1"/>
  <c r="B56" i="141" s="1"/>
  <c r="B57" i="141" s="1"/>
  <c r="B58" i="141" s="1"/>
  <c r="B59" i="141" s="1"/>
  <c r="B60" i="141" s="1"/>
  <c r="B61" i="141" s="1"/>
  <c r="B62" i="141" s="1"/>
  <c r="B63" i="141" s="1"/>
  <c r="B64" i="141" s="1"/>
  <c r="B65" i="141" s="1"/>
  <c r="B66" i="141" s="1"/>
  <c r="B67" i="141" s="1"/>
  <c r="B68" i="141" s="1"/>
  <c r="B69" i="141" s="1"/>
  <c r="B70" i="141" s="1"/>
  <c r="B71" i="141" s="1"/>
  <c r="B72" i="141" s="1"/>
  <c r="B73" i="141" s="1"/>
  <c r="B74" i="141" s="1"/>
  <c r="B75" i="141" s="1"/>
  <c r="B76" i="141" s="1"/>
  <c r="B77" i="141" s="1"/>
  <c r="B78" i="141" s="1"/>
  <c r="B79" i="141" s="1"/>
  <c r="B80" i="141" s="1"/>
  <c r="B81" i="141" s="1"/>
  <c r="B82" i="141" s="1"/>
  <c r="B83" i="141" s="1"/>
  <c r="B84" i="141" s="1"/>
  <c r="B85" i="141" s="1"/>
  <c r="B86" i="141" s="1"/>
  <c r="B87" i="141" s="1"/>
  <c r="B88" i="141" s="1"/>
  <c r="B89" i="141" s="1"/>
  <c r="B90" i="141" s="1"/>
  <c r="B91" i="141" s="1"/>
  <c r="B92" i="141" s="1"/>
  <c r="B93" i="141" s="1"/>
  <c r="B94" i="141" s="1"/>
  <c r="B95" i="141" s="1"/>
  <c r="B96" i="141" s="1"/>
  <c r="B97" i="141" s="1"/>
  <c r="B98" i="141" s="1"/>
  <c r="B99" i="141" s="1"/>
  <c r="B100" i="141" s="1"/>
  <c r="B101" i="141" s="1"/>
  <c r="B102" i="141" s="1"/>
  <c r="B103" i="141" s="1"/>
  <c r="B104" i="141" s="1"/>
  <c r="B105" i="141" s="1"/>
  <c r="B106" i="141" s="1"/>
  <c r="B107" i="141" s="1"/>
  <c r="B108" i="141" s="1"/>
  <c r="B109" i="141" s="1"/>
  <c r="B110" i="141" s="1"/>
  <c r="B111" i="141" s="1"/>
  <c r="B112" i="141" s="1"/>
  <c r="B113" i="141" s="1"/>
  <c r="B114" i="141" s="1"/>
  <c r="B115" i="141" s="1"/>
  <c r="B116" i="141" s="1"/>
  <c r="B117" i="141" s="1"/>
  <c r="B118" i="141" s="1"/>
  <c r="B119" i="141" s="1"/>
  <c r="B120" i="141" s="1"/>
  <c r="B121" i="141" s="1"/>
  <c r="B122" i="141" s="1"/>
  <c r="B123" i="141" s="1"/>
  <c r="B124" i="141" s="1"/>
  <c r="B125" i="141" s="1"/>
  <c r="B126" i="141" s="1"/>
  <c r="B127" i="141" s="1"/>
  <c r="B128" i="141" s="1"/>
  <c r="B129" i="141" s="1"/>
  <c r="B130" i="141" s="1"/>
  <c r="B131" i="141" s="1"/>
  <c r="B132" i="141" s="1"/>
  <c r="B133" i="141" s="1"/>
  <c r="B134" i="141" s="1"/>
  <c r="B135" i="141" s="1"/>
  <c r="B136" i="141" s="1"/>
  <c r="B137" i="141" s="1"/>
  <c r="B138" i="141" s="1"/>
  <c r="B139" i="141" s="1"/>
  <c r="B140" i="141" s="1"/>
  <c r="B141" i="141" s="1"/>
  <c r="B142" i="141" s="1"/>
  <c r="B143" i="141" s="1"/>
  <c r="B144" i="141" s="1"/>
  <c r="B145" i="141" s="1"/>
  <c r="B146" i="141" s="1"/>
  <c r="B147" i="141" s="1"/>
  <c r="B148" i="141" s="1"/>
  <c r="B149" i="141" s="1"/>
  <c r="B150" i="141" s="1"/>
  <c r="B151" i="141" s="1"/>
  <c r="B152" i="141" s="1"/>
  <c r="B153" i="141" s="1"/>
  <c r="B154" i="141" s="1"/>
  <c r="B155" i="141" s="1"/>
  <c r="B156" i="141" s="1"/>
  <c r="B157" i="141" s="1"/>
  <c r="B158" i="141" s="1"/>
  <c r="B159" i="141" s="1"/>
  <c r="B160" i="141" s="1"/>
  <c r="B161" i="141" s="1"/>
  <c r="B162" i="141" s="1"/>
  <c r="B163" i="141" s="1"/>
  <c r="B164" i="141" s="1"/>
  <c r="B165" i="141" s="1"/>
  <c r="B166" i="141" s="1"/>
  <c r="B167" i="141" s="1"/>
  <c r="B168" i="141" s="1"/>
  <c r="B169" i="141" s="1"/>
  <c r="B170" i="141" s="1"/>
  <c r="B171" i="141" s="1"/>
  <c r="B172" i="141" s="1"/>
  <c r="B173" i="141" s="1"/>
  <c r="B174" i="141" s="1"/>
  <c r="B175" i="141" s="1"/>
  <c r="B176" i="141" s="1"/>
  <c r="B177" i="141" s="1"/>
  <c r="B178" i="141" s="1"/>
  <c r="B179" i="141" s="1"/>
  <c r="B180" i="141" s="1"/>
  <c r="B181" i="141" s="1"/>
  <c r="B182" i="141" s="1"/>
  <c r="B183" i="141" s="1"/>
  <c r="B184" i="141" s="1"/>
  <c r="B185" i="141" s="1"/>
  <c r="B186" i="141" s="1"/>
  <c r="B187" i="141" s="1"/>
  <c r="B188" i="141" s="1"/>
  <c r="B189" i="141" s="1"/>
  <c r="B190" i="141" s="1"/>
  <c r="B191" i="141" s="1"/>
  <c r="B192" i="141" s="1"/>
  <c r="B193" i="141" s="1"/>
  <c r="B194" i="141" s="1"/>
  <c r="B195" i="141" s="1"/>
  <c r="B196" i="141" s="1"/>
  <c r="B197" i="141" s="1"/>
  <c r="B198" i="141" s="1"/>
  <c r="B199" i="141" s="1"/>
  <c r="B200" i="141" s="1"/>
  <c r="B201" i="141" s="1"/>
  <c r="B202" i="141" s="1"/>
  <c r="B203" i="141" s="1"/>
  <c r="B204" i="141" s="1"/>
  <c r="B205" i="141" s="1"/>
  <c r="B206" i="141" s="1"/>
  <c r="B207" i="141" s="1"/>
  <c r="B208" i="141" s="1"/>
  <c r="B209" i="141" s="1"/>
  <c r="B210" i="141" s="1"/>
  <c r="B211" i="141" s="1"/>
  <c r="B212" i="141" s="1"/>
  <c r="B213" i="141" s="1"/>
  <c r="B214" i="141" s="1"/>
  <c r="B215" i="141" s="1"/>
  <c r="B216" i="141" s="1"/>
  <c r="H7" i="141"/>
  <c r="I7" i="141" s="1"/>
  <c r="J7" i="141" s="1"/>
  <c r="K7" i="141" s="1"/>
  <c r="L7" i="141" s="1"/>
  <c r="M7" i="141" s="1"/>
  <c r="N7" i="141" s="1"/>
  <c r="O7" i="141" s="1"/>
  <c r="P7" i="141" s="1"/>
  <c r="Q7" i="141" s="1"/>
  <c r="R7" i="141" s="1"/>
  <c r="S7" i="141" s="1"/>
  <c r="T7" i="141" s="1"/>
  <c r="U7" i="141" s="1"/>
  <c r="V7" i="141" s="1"/>
  <c r="AT223" i="141" l="1"/>
  <c r="AT224" i="141"/>
  <c r="AT225" i="141"/>
  <c r="AT226" i="141"/>
  <c r="AS7" i="144"/>
  <c r="AC7" i="144"/>
  <c r="AS7" i="143"/>
  <c r="AC7" i="143"/>
  <c r="AB7" i="142"/>
  <c r="AR7" i="142"/>
  <c r="Z222" i="113"/>
  <c r="AQ7" i="113"/>
  <c r="AA7" i="113"/>
  <c r="Z222" i="129"/>
  <c r="AQ7" i="129"/>
  <c r="AA7" i="129"/>
  <c r="AQ7" i="120"/>
  <c r="AA7" i="120"/>
  <c r="Z222" i="140"/>
  <c r="AQ7" i="140"/>
  <c r="AA7" i="140"/>
  <c r="Z222" i="133"/>
  <c r="AQ7" i="133"/>
  <c r="AA7" i="133"/>
  <c r="AQ7" i="134"/>
  <c r="AA7" i="134"/>
  <c r="AQ7" i="135"/>
  <c r="AA7" i="135"/>
  <c r="Z222" i="125"/>
  <c r="AQ7" i="125"/>
  <c r="AA7" i="125"/>
  <c r="AQ7" i="136"/>
  <c r="AA7" i="136"/>
  <c r="Z222" i="128"/>
  <c r="AQ7" i="128"/>
  <c r="AA7" i="128"/>
  <c r="AQ7" i="116"/>
  <c r="AA7" i="116"/>
  <c r="Z222" i="137"/>
  <c r="AQ7" i="137"/>
  <c r="AA7" i="137"/>
  <c r="AQ7" i="126"/>
  <c r="AA7" i="126"/>
  <c r="AQ7" i="121"/>
  <c r="AA7" i="121"/>
  <c r="AQ7" i="141"/>
  <c r="AA7" i="141"/>
  <c r="AA222" i="141" s="1"/>
  <c r="AB222" i="141" s="1"/>
  <c r="AC222" i="141" s="1"/>
  <c r="AD222" i="141" s="1"/>
  <c r="AE222" i="141" s="1"/>
  <c r="AF222" i="141" s="1"/>
  <c r="AG222" i="141" s="1"/>
  <c r="AH222" i="141" s="1"/>
  <c r="AI222" i="141" s="1"/>
  <c r="AJ222" i="141" s="1"/>
  <c r="AK222" i="141" s="1"/>
  <c r="AL222" i="141" s="1"/>
  <c r="AM222" i="141" s="1"/>
  <c r="AN222" i="141" s="1"/>
  <c r="AO222" i="141" s="1"/>
  <c r="AQ7" i="106"/>
  <c r="AA7" i="106"/>
  <c r="AQ7" i="131"/>
  <c r="AA7" i="131"/>
  <c r="AQ7" i="105"/>
  <c r="AA7" i="105"/>
  <c r="AQ7" i="115"/>
  <c r="AA7" i="115"/>
  <c r="AQ7" i="122"/>
  <c r="AA7" i="122"/>
  <c r="Z222" i="107"/>
  <c r="AQ7" i="107"/>
  <c r="AA7" i="107"/>
  <c r="AA7" i="130"/>
  <c r="AQ7" i="130"/>
  <c r="AQ7" i="132"/>
  <c r="AA7" i="132"/>
  <c r="AA7" i="124"/>
  <c r="AQ7" i="124"/>
  <c r="AA7" i="123"/>
  <c r="AQ7" i="123"/>
  <c r="AA7" i="117"/>
  <c r="AQ7" i="117"/>
  <c r="AQ7" i="118"/>
  <c r="AA7" i="118"/>
  <c r="Z222" i="106"/>
  <c r="Z222" i="123"/>
  <c r="Z222" i="120"/>
  <c r="Z222" i="116"/>
  <c r="Z222" i="105"/>
  <c r="Z222" i="126"/>
  <c r="Z222" i="121"/>
  <c r="Z222" i="141"/>
  <c r="Z222" i="124"/>
  <c r="Z222" i="130"/>
  <c r="Z222" i="122"/>
  <c r="Z222" i="131"/>
  <c r="Z222" i="115"/>
  <c r="Z222" i="132"/>
  <c r="I227" i="140"/>
  <c r="I226" i="140"/>
  <c r="I225" i="140"/>
  <c r="I224" i="140"/>
  <c r="G222" i="140"/>
  <c r="H222" i="140" s="1"/>
  <c r="I222" i="140" s="1"/>
  <c r="J222" i="140" s="1"/>
  <c r="K222" i="140" s="1"/>
  <c r="L222" i="140" s="1"/>
  <c r="M222" i="140" s="1"/>
  <c r="N222" i="140" s="1"/>
  <c r="O222" i="140" s="1"/>
  <c r="P222" i="140" s="1"/>
  <c r="Q222" i="140" s="1"/>
  <c r="R222" i="140" s="1"/>
  <c r="S222" i="140" s="1"/>
  <c r="T222" i="140" s="1"/>
  <c r="U222" i="140" s="1"/>
  <c r="G221" i="140"/>
  <c r="B41" i="140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H7" i="140"/>
  <c r="I7" i="140" s="1"/>
  <c r="J7" i="140" s="1"/>
  <c r="K7" i="140" s="1"/>
  <c r="L7" i="140" s="1"/>
  <c r="M7" i="140" s="1"/>
  <c r="N7" i="140" s="1"/>
  <c r="O7" i="140" s="1"/>
  <c r="P7" i="140" s="1"/>
  <c r="Q7" i="140" s="1"/>
  <c r="R7" i="140" s="1"/>
  <c r="S7" i="140" s="1"/>
  <c r="T7" i="140" s="1"/>
  <c r="U7" i="140" s="1"/>
  <c r="V7" i="140" s="1"/>
  <c r="I227" i="137"/>
  <c r="I226" i="137"/>
  <c r="I225" i="137"/>
  <c r="I224" i="137"/>
  <c r="G222" i="137"/>
  <c r="H222" i="137" s="1"/>
  <c r="I222" i="137" s="1"/>
  <c r="J222" i="137" s="1"/>
  <c r="K222" i="137" s="1"/>
  <c r="L222" i="137" s="1"/>
  <c r="M222" i="137" s="1"/>
  <c r="N222" i="137" s="1"/>
  <c r="O222" i="137" s="1"/>
  <c r="P222" i="137" s="1"/>
  <c r="Q222" i="137" s="1"/>
  <c r="R222" i="137" s="1"/>
  <c r="S222" i="137" s="1"/>
  <c r="T222" i="137" s="1"/>
  <c r="U222" i="137" s="1"/>
  <c r="G221" i="137"/>
  <c r="B41" i="137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B53" i="137" s="1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H7" i="137"/>
  <c r="I7" i="137" s="1"/>
  <c r="J7" i="137" s="1"/>
  <c r="K7" i="137" s="1"/>
  <c r="L7" i="137" s="1"/>
  <c r="M7" i="137" s="1"/>
  <c r="N7" i="137" s="1"/>
  <c r="O7" i="137" s="1"/>
  <c r="P7" i="137" s="1"/>
  <c r="Q7" i="137" s="1"/>
  <c r="R7" i="137" s="1"/>
  <c r="S7" i="137" s="1"/>
  <c r="T7" i="137" s="1"/>
  <c r="U7" i="137" s="1"/>
  <c r="V7" i="137" s="1"/>
  <c r="W222" i="136"/>
  <c r="G222" i="136"/>
  <c r="B9" i="136"/>
  <c r="B10" i="136" s="1"/>
  <c r="B11" i="136" s="1"/>
  <c r="B12" i="136" s="1"/>
  <c r="B13" i="136" s="1"/>
  <c r="B14" i="136" s="1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H7" i="136"/>
  <c r="H222" i="136" s="1"/>
  <c r="AB3" i="136"/>
  <c r="H3" i="136"/>
  <c r="W222" i="135"/>
  <c r="G222" i="135"/>
  <c r="B9" i="135"/>
  <c r="B10" i="135" s="1"/>
  <c r="B11" i="135" s="1"/>
  <c r="B12" i="135" s="1"/>
  <c r="B13" i="135" s="1"/>
  <c r="B14" i="135" s="1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H7" i="135"/>
  <c r="H222" i="135" s="1"/>
  <c r="AB3" i="135"/>
  <c r="AC3" i="135" s="1"/>
  <c r="AD3" i="135" s="1"/>
  <c r="AE3" i="135" s="1"/>
  <c r="AF3" i="135" s="1"/>
  <c r="AG3" i="135" s="1"/>
  <c r="AH3" i="135" s="1"/>
  <c r="AI3" i="135" s="1"/>
  <c r="AJ3" i="135" s="1"/>
  <c r="AK3" i="135" s="1"/>
  <c r="AL3" i="135" s="1"/>
  <c r="H3" i="135"/>
  <c r="I3" i="135" s="1"/>
  <c r="J3" i="135" s="1"/>
  <c r="K3" i="135" s="1"/>
  <c r="L3" i="135" s="1"/>
  <c r="M3" i="135" s="1"/>
  <c r="N3" i="135" s="1"/>
  <c r="O3" i="135" s="1"/>
  <c r="P3" i="135" s="1"/>
  <c r="Q3" i="135" s="1"/>
  <c r="B41" i="134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B93" i="134" s="1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B111" i="134" s="1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B187" i="134" s="1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H7" i="134"/>
  <c r="G222" i="113"/>
  <c r="H222" i="113" s="1"/>
  <c r="I222" i="113" s="1"/>
  <c r="J222" i="113" s="1"/>
  <c r="K222" i="113" s="1"/>
  <c r="L222" i="113" s="1"/>
  <c r="M222" i="113" s="1"/>
  <c r="N222" i="113" s="1"/>
  <c r="O222" i="113" s="1"/>
  <c r="P222" i="113" s="1"/>
  <c r="Q222" i="113" s="1"/>
  <c r="R222" i="113" s="1"/>
  <c r="S222" i="113" s="1"/>
  <c r="T222" i="113" s="1"/>
  <c r="U222" i="113" s="1"/>
  <c r="G221" i="113"/>
  <c r="G222" i="125"/>
  <c r="H222" i="125" s="1"/>
  <c r="I222" i="125" s="1"/>
  <c r="J222" i="125" s="1"/>
  <c r="K222" i="125" s="1"/>
  <c r="L222" i="125" s="1"/>
  <c r="M222" i="125" s="1"/>
  <c r="N222" i="125" s="1"/>
  <c r="O222" i="125" s="1"/>
  <c r="P222" i="125" s="1"/>
  <c r="Q222" i="125" s="1"/>
  <c r="R222" i="125" s="1"/>
  <c r="S222" i="125" s="1"/>
  <c r="T222" i="125" s="1"/>
  <c r="U222" i="125" s="1"/>
  <c r="G221" i="125"/>
  <c r="G222" i="128"/>
  <c r="H222" i="128" s="1"/>
  <c r="I222" i="128" s="1"/>
  <c r="J222" i="128" s="1"/>
  <c r="K222" i="128" s="1"/>
  <c r="L222" i="128" s="1"/>
  <c r="M222" i="128" s="1"/>
  <c r="N222" i="128" s="1"/>
  <c r="O222" i="128" s="1"/>
  <c r="P222" i="128" s="1"/>
  <c r="Q222" i="128" s="1"/>
  <c r="R222" i="128" s="1"/>
  <c r="S222" i="128" s="1"/>
  <c r="T222" i="128" s="1"/>
  <c r="U222" i="128" s="1"/>
  <c r="G221" i="128"/>
  <c r="G222" i="132"/>
  <c r="G222" i="131"/>
  <c r="G222" i="121"/>
  <c r="G222" i="126"/>
  <c r="G222" i="116"/>
  <c r="G222" i="120"/>
  <c r="G222" i="129"/>
  <c r="G222" i="133"/>
  <c r="G222" i="118"/>
  <c r="G222" i="117"/>
  <c r="G222" i="123"/>
  <c r="G222" i="130"/>
  <c r="G222" i="124"/>
  <c r="G222" i="115"/>
  <c r="G222" i="107"/>
  <c r="G222" i="122"/>
  <c r="G222" i="105"/>
  <c r="G222" i="106"/>
  <c r="AC3" i="136" l="1"/>
  <c r="I3" i="136"/>
  <c r="AT225" i="140"/>
  <c r="AT226" i="140"/>
  <c r="AT227" i="140"/>
  <c r="AT224" i="140"/>
  <c r="AT224" i="137"/>
  <c r="AT225" i="137"/>
  <c r="AT226" i="137"/>
  <c r="AT227" i="137"/>
  <c r="AT7" i="144"/>
  <c r="AD7" i="144"/>
  <c r="AE7" i="144" s="1"/>
  <c r="AF7" i="144" s="1"/>
  <c r="AG7" i="144" s="1"/>
  <c r="AH7" i="144" s="1"/>
  <c r="AI7" i="144" s="1"/>
  <c r="AJ7" i="144" s="1"/>
  <c r="AK7" i="144" s="1"/>
  <c r="AL7" i="144" s="1"/>
  <c r="AM7" i="144" s="1"/>
  <c r="AN7" i="144" s="1"/>
  <c r="AO7" i="144" s="1"/>
  <c r="AT7" i="143"/>
  <c r="AD7" i="143"/>
  <c r="AE7" i="143" s="1"/>
  <c r="AF7" i="143" s="1"/>
  <c r="AG7" i="143" s="1"/>
  <c r="AH7" i="143" s="1"/>
  <c r="AI7" i="143" s="1"/>
  <c r="AJ7" i="143" s="1"/>
  <c r="AK7" i="143" s="1"/>
  <c r="AL7" i="143" s="1"/>
  <c r="AM7" i="143" s="1"/>
  <c r="AN7" i="143" s="1"/>
  <c r="AO7" i="143" s="1"/>
  <c r="AC7" i="142"/>
  <c r="AS7" i="142"/>
  <c r="AB7" i="118"/>
  <c r="AR7" i="118"/>
  <c r="AB7" i="133"/>
  <c r="AR7" i="133"/>
  <c r="AB7" i="115"/>
  <c r="AR7" i="115"/>
  <c r="AB7" i="116"/>
  <c r="AR7" i="116"/>
  <c r="AB7" i="117"/>
  <c r="AR7" i="117"/>
  <c r="AB7" i="105"/>
  <c r="AR7" i="105"/>
  <c r="AB7" i="140"/>
  <c r="AR7" i="140"/>
  <c r="AB7" i="128"/>
  <c r="AR7" i="128"/>
  <c r="AB7" i="123"/>
  <c r="AR7" i="123"/>
  <c r="AB7" i="131"/>
  <c r="AR7" i="131"/>
  <c r="AB7" i="120"/>
  <c r="AR7" i="120"/>
  <c r="AB7" i="124"/>
  <c r="AR7" i="124"/>
  <c r="AB7" i="106"/>
  <c r="AR7" i="106"/>
  <c r="AB7" i="136"/>
  <c r="AR7" i="136"/>
  <c r="AB7" i="132"/>
  <c r="AR7" i="132"/>
  <c r="AB7" i="129"/>
  <c r="AR7" i="129"/>
  <c r="AB7" i="141"/>
  <c r="AR7" i="141"/>
  <c r="AB7" i="125"/>
  <c r="AR7" i="125"/>
  <c r="AB7" i="130"/>
  <c r="AR7" i="130"/>
  <c r="AB7" i="121"/>
  <c r="AR7" i="121"/>
  <c r="AB7" i="113"/>
  <c r="AR7" i="113"/>
  <c r="AB7" i="107"/>
  <c r="AR7" i="107"/>
  <c r="AB7" i="135"/>
  <c r="AR7" i="135"/>
  <c r="AB7" i="126"/>
  <c r="AR7" i="126"/>
  <c r="AB7" i="134"/>
  <c r="AR7" i="134"/>
  <c r="AB7" i="122"/>
  <c r="AR7" i="122"/>
  <c r="AB7" i="137"/>
  <c r="AR7" i="137"/>
  <c r="AU7" i="134"/>
  <c r="AV7" i="134" s="1"/>
  <c r="AW7" i="134" s="1"/>
  <c r="AX7" i="134" s="1"/>
  <c r="AY7" i="134" s="1"/>
  <c r="AZ7" i="134" s="1"/>
  <c r="BA7" i="134" s="1"/>
  <c r="BB7" i="134" s="1"/>
  <c r="BC7" i="134" s="1"/>
  <c r="BD7" i="134" s="1"/>
  <c r="BE7" i="134" s="1"/>
  <c r="BF7" i="134" s="1"/>
  <c r="AU7" i="136"/>
  <c r="AV7" i="136" s="1"/>
  <c r="AW7" i="136" s="1"/>
  <c r="AX7" i="136" s="1"/>
  <c r="AY7" i="136" s="1"/>
  <c r="AZ7" i="136" s="1"/>
  <c r="BA7" i="136" s="1"/>
  <c r="BB7" i="136" s="1"/>
  <c r="BC7" i="136" s="1"/>
  <c r="BD7" i="136" s="1"/>
  <c r="BE7" i="136" s="1"/>
  <c r="BF7" i="136" s="1"/>
  <c r="I7" i="135"/>
  <c r="J7" i="135" s="1"/>
  <c r="J222" i="135" s="1"/>
  <c r="I7" i="136"/>
  <c r="I222" i="136" s="1"/>
  <c r="AU7" i="135"/>
  <c r="AV7" i="135" s="1"/>
  <c r="AW7" i="135" s="1"/>
  <c r="AX7" i="135" s="1"/>
  <c r="AY7" i="135" s="1"/>
  <c r="AZ7" i="135" s="1"/>
  <c r="BA7" i="135" s="1"/>
  <c r="BB7" i="135" s="1"/>
  <c r="BC7" i="135" s="1"/>
  <c r="BD7" i="135" s="1"/>
  <c r="BE7" i="135" s="1"/>
  <c r="BF7" i="135" s="1"/>
  <c r="I7" i="134"/>
  <c r="J3" i="136" l="1"/>
  <c r="AD3" i="136"/>
  <c r="AC7" i="137"/>
  <c r="AS7" i="137"/>
  <c r="AC7" i="105"/>
  <c r="AS7" i="105"/>
  <c r="AC7" i="135"/>
  <c r="AS7" i="135"/>
  <c r="AC7" i="140"/>
  <c r="AS7" i="140"/>
  <c r="AC7" i="106"/>
  <c r="AS7" i="106"/>
  <c r="AC7" i="117"/>
  <c r="AS7" i="117"/>
  <c r="AC7" i="132"/>
  <c r="AS7" i="132"/>
  <c r="AC7" i="136"/>
  <c r="AS7" i="136"/>
  <c r="AC7" i="130"/>
  <c r="AS7" i="130"/>
  <c r="AC7" i="121"/>
  <c r="AS7" i="121"/>
  <c r="AC7" i="124"/>
  <c r="AS7" i="124"/>
  <c r="AC7" i="116"/>
  <c r="AS7" i="116"/>
  <c r="AC7" i="120"/>
  <c r="AS7" i="120"/>
  <c r="AC7" i="107"/>
  <c r="AS7" i="107"/>
  <c r="AC7" i="113"/>
  <c r="AS7" i="113"/>
  <c r="AC7" i="115"/>
  <c r="AS7" i="115"/>
  <c r="AC7" i="122"/>
  <c r="AS7" i="122"/>
  <c r="AC7" i="125"/>
  <c r="AS7" i="125"/>
  <c r="AC7" i="131"/>
  <c r="AS7" i="131"/>
  <c r="AC7" i="133"/>
  <c r="AS7" i="133"/>
  <c r="AC7" i="134"/>
  <c r="AS7" i="134"/>
  <c r="AC7" i="141"/>
  <c r="AS7" i="141"/>
  <c r="AC7" i="123"/>
  <c r="AS7" i="123"/>
  <c r="AC7" i="118"/>
  <c r="AS7" i="118"/>
  <c r="AC7" i="126"/>
  <c r="AS7" i="126"/>
  <c r="AC7" i="129"/>
  <c r="AS7" i="129"/>
  <c r="AC7" i="128"/>
  <c r="AS7" i="128"/>
  <c r="AD7" i="142"/>
  <c r="AE7" i="142" s="1"/>
  <c r="AF7" i="142" s="1"/>
  <c r="AG7" i="142" s="1"/>
  <c r="AH7" i="142" s="1"/>
  <c r="AI7" i="142" s="1"/>
  <c r="AJ7" i="142" s="1"/>
  <c r="AK7" i="142" s="1"/>
  <c r="AL7" i="142" s="1"/>
  <c r="AM7" i="142" s="1"/>
  <c r="AN7" i="142" s="1"/>
  <c r="AO7" i="142" s="1"/>
  <c r="AT7" i="142"/>
  <c r="AA222" i="140"/>
  <c r="AB222" i="140" s="1"/>
  <c r="AC222" i="140" s="1"/>
  <c r="AD222" i="140" s="1"/>
  <c r="AE222" i="140" s="1"/>
  <c r="AF222" i="140" s="1"/>
  <c r="AG222" i="140" s="1"/>
  <c r="AH222" i="140" s="1"/>
  <c r="AI222" i="140" s="1"/>
  <c r="AJ222" i="140" s="1"/>
  <c r="AK222" i="140" s="1"/>
  <c r="AL222" i="140" s="1"/>
  <c r="AM222" i="140" s="1"/>
  <c r="AN222" i="140" s="1"/>
  <c r="AO222" i="140" s="1"/>
  <c r="AA222" i="137"/>
  <c r="J7" i="136"/>
  <c r="J222" i="136" s="1"/>
  <c r="I222" i="135"/>
  <c r="K7" i="135"/>
  <c r="K222" i="135" s="1"/>
  <c r="J7" i="134"/>
  <c r="K7" i="134" s="1"/>
  <c r="AE3" i="136" l="1"/>
  <c r="K3" i="136"/>
  <c r="AD7" i="118"/>
  <c r="AE7" i="118" s="1"/>
  <c r="AF7" i="118" s="1"/>
  <c r="AG7" i="118" s="1"/>
  <c r="AH7" i="118" s="1"/>
  <c r="AI7" i="118" s="1"/>
  <c r="AJ7" i="118" s="1"/>
  <c r="AK7" i="118" s="1"/>
  <c r="AL7" i="118" s="1"/>
  <c r="AM7" i="118" s="1"/>
  <c r="AN7" i="118" s="1"/>
  <c r="AO7" i="118" s="1"/>
  <c r="AT7" i="118"/>
  <c r="AD7" i="132"/>
  <c r="AE7" i="132" s="1"/>
  <c r="AF7" i="132" s="1"/>
  <c r="AG7" i="132" s="1"/>
  <c r="AH7" i="132" s="1"/>
  <c r="AI7" i="132" s="1"/>
  <c r="AJ7" i="132" s="1"/>
  <c r="AK7" i="132" s="1"/>
  <c r="AL7" i="132" s="1"/>
  <c r="AM7" i="132" s="1"/>
  <c r="AN7" i="132" s="1"/>
  <c r="AO7" i="132" s="1"/>
  <c r="AT7" i="132"/>
  <c r="AD7" i="131"/>
  <c r="AE7" i="131" s="1"/>
  <c r="AF7" i="131" s="1"/>
  <c r="AG7" i="131" s="1"/>
  <c r="AH7" i="131" s="1"/>
  <c r="AI7" i="131" s="1"/>
  <c r="AJ7" i="131" s="1"/>
  <c r="AK7" i="131" s="1"/>
  <c r="AL7" i="131" s="1"/>
  <c r="AM7" i="131" s="1"/>
  <c r="AN7" i="131" s="1"/>
  <c r="AO7" i="131" s="1"/>
  <c r="AT7" i="131"/>
  <c r="AD7" i="115"/>
  <c r="AE7" i="115" s="1"/>
  <c r="AF7" i="115" s="1"/>
  <c r="AG7" i="115" s="1"/>
  <c r="AH7" i="115" s="1"/>
  <c r="AI7" i="115" s="1"/>
  <c r="AJ7" i="115" s="1"/>
  <c r="AK7" i="115" s="1"/>
  <c r="AL7" i="115" s="1"/>
  <c r="AM7" i="115" s="1"/>
  <c r="AN7" i="115" s="1"/>
  <c r="AO7" i="115" s="1"/>
  <c r="AT7" i="115"/>
  <c r="AD7" i="123"/>
  <c r="AE7" i="123" s="1"/>
  <c r="AF7" i="123" s="1"/>
  <c r="AG7" i="123" s="1"/>
  <c r="AH7" i="123" s="1"/>
  <c r="AI7" i="123" s="1"/>
  <c r="AJ7" i="123" s="1"/>
  <c r="AK7" i="123" s="1"/>
  <c r="AL7" i="123" s="1"/>
  <c r="AM7" i="123" s="1"/>
  <c r="AN7" i="123" s="1"/>
  <c r="AO7" i="123" s="1"/>
  <c r="AT7" i="123"/>
  <c r="AD7" i="136"/>
  <c r="AE7" i="136" s="1"/>
  <c r="AF7" i="136" s="1"/>
  <c r="AG7" i="136" s="1"/>
  <c r="AH7" i="136" s="1"/>
  <c r="AI7" i="136" s="1"/>
  <c r="AJ7" i="136" s="1"/>
  <c r="AK7" i="136" s="1"/>
  <c r="AL7" i="136" s="1"/>
  <c r="AM7" i="136" s="1"/>
  <c r="AN7" i="136" s="1"/>
  <c r="AO7" i="136" s="1"/>
  <c r="AT7" i="136"/>
  <c r="AD7" i="113"/>
  <c r="AE7" i="113" s="1"/>
  <c r="AF7" i="113" s="1"/>
  <c r="AG7" i="113" s="1"/>
  <c r="AH7" i="113" s="1"/>
  <c r="AI7" i="113" s="1"/>
  <c r="AJ7" i="113" s="1"/>
  <c r="AK7" i="113" s="1"/>
  <c r="AL7" i="113" s="1"/>
  <c r="AM7" i="113" s="1"/>
  <c r="AN7" i="113" s="1"/>
  <c r="AO7" i="113" s="1"/>
  <c r="AT7" i="113"/>
  <c r="AD7" i="141"/>
  <c r="AE7" i="141" s="1"/>
  <c r="AF7" i="141" s="1"/>
  <c r="AG7" i="141" s="1"/>
  <c r="AH7" i="141" s="1"/>
  <c r="AI7" i="141" s="1"/>
  <c r="AJ7" i="141" s="1"/>
  <c r="AK7" i="141" s="1"/>
  <c r="AL7" i="141" s="1"/>
  <c r="AM7" i="141" s="1"/>
  <c r="AN7" i="141" s="1"/>
  <c r="AO7" i="141" s="1"/>
  <c r="AT7" i="141"/>
  <c r="AD7" i="107"/>
  <c r="AE7" i="107" s="1"/>
  <c r="AF7" i="107" s="1"/>
  <c r="AG7" i="107" s="1"/>
  <c r="AH7" i="107" s="1"/>
  <c r="AI7" i="107" s="1"/>
  <c r="AJ7" i="107" s="1"/>
  <c r="AK7" i="107" s="1"/>
  <c r="AL7" i="107" s="1"/>
  <c r="AM7" i="107" s="1"/>
  <c r="AN7" i="107" s="1"/>
  <c r="AO7" i="107" s="1"/>
  <c r="AT7" i="107"/>
  <c r="AD7" i="117"/>
  <c r="AE7" i="117" s="1"/>
  <c r="AF7" i="117" s="1"/>
  <c r="AG7" i="117" s="1"/>
  <c r="AH7" i="117" s="1"/>
  <c r="AI7" i="117" s="1"/>
  <c r="AJ7" i="117" s="1"/>
  <c r="AK7" i="117" s="1"/>
  <c r="AL7" i="117" s="1"/>
  <c r="AM7" i="117" s="1"/>
  <c r="AN7" i="117" s="1"/>
  <c r="AO7" i="117" s="1"/>
  <c r="AT7" i="117"/>
  <c r="AD7" i="135"/>
  <c r="AE7" i="135" s="1"/>
  <c r="AF7" i="135" s="1"/>
  <c r="AG7" i="135" s="1"/>
  <c r="AH7" i="135" s="1"/>
  <c r="AI7" i="135" s="1"/>
  <c r="AJ7" i="135" s="1"/>
  <c r="AK7" i="135" s="1"/>
  <c r="AL7" i="135" s="1"/>
  <c r="AM7" i="135" s="1"/>
  <c r="AN7" i="135" s="1"/>
  <c r="AO7" i="135" s="1"/>
  <c r="AT7" i="135"/>
  <c r="AD7" i="124"/>
  <c r="AE7" i="124" s="1"/>
  <c r="AF7" i="124" s="1"/>
  <c r="AG7" i="124" s="1"/>
  <c r="AH7" i="124" s="1"/>
  <c r="AI7" i="124" s="1"/>
  <c r="AJ7" i="124" s="1"/>
  <c r="AK7" i="124" s="1"/>
  <c r="AL7" i="124" s="1"/>
  <c r="AM7" i="124" s="1"/>
  <c r="AN7" i="124" s="1"/>
  <c r="AO7" i="124" s="1"/>
  <c r="AT7" i="124"/>
  <c r="AD7" i="120"/>
  <c r="AE7" i="120" s="1"/>
  <c r="AF7" i="120" s="1"/>
  <c r="AG7" i="120" s="1"/>
  <c r="AH7" i="120" s="1"/>
  <c r="AI7" i="120" s="1"/>
  <c r="AJ7" i="120" s="1"/>
  <c r="AK7" i="120" s="1"/>
  <c r="AL7" i="120" s="1"/>
  <c r="AM7" i="120" s="1"/>
  <c r="AN7" i="120" s="1"/>
  <c r="AO7" i="120" s="1"/>
  <c r="AT7" i="120"/>
  <c r="AD7" i="106"/>
  <c r="AE7" i="106" s="1"/>
  <c r="AF7" i="106" s="1"/>
  <c r="AG7" i="106" s="1"/>
  <c r="AH7" i="106" s="1"/>
  <c r="AI7" i="106" s="1"/>
  <c r="AJ7" i="106" s="1"/>
  <c r="AK7" i="106" s="1"/>
  <c r="AL7" i="106" s="1"/>
  <c r="AM7" i="106" s="1"/>
  <c r="AN7" i="106" s="1"/>
  <c r="AO7" i="106" s="1"/>
  <c r="AT7" i="106"/>
  <c r="AD7" i="140"/>
  <c r="AE7" i="140" s="1"/>
  <c r="AF7" i="140" s="1"/>
  <c r="AG7" i="140" s="1"/>
  <c r="AH7" i="140" s="1"/>
  <c r="AI7" i="140" s="1"/>
  <c r="AJ7" i="140" s="1"/>
  <c r="AK7" i="140" s="1"/>
  <c r="AL7" i="140" s="1"/>
  <c r="AM7" i="140" s="1"/>
  <c r="AN7" i="140" s="1"/>
  <c r="AO7" i="140" s="1"/>
  <c r="AT7" i="140"/>
  <c r="AD7" i="128"/>
  <c r="AE7" i="128" s="1"/>
  <c r="AF7" i="128" s="1"/>
  <c r="AG7" i="128" s="1"/>
  <c r="AH7" i="128" s="1"/>
  <c r="AI7" i="128" s="1"/>
  <c r="AJ7" i="128" s="1"/>
  <c r="AK7" i="128" s="1"/>
  <c r="AL7" i="128" s="1"/>
  <c r="AM7" i="128" s="1"/>
  <c r="AN7" i="128" s="1"/>
  <c r="AO7" i="128" s="1"/>
  <c r="AT7" i="128"/>
  <c r="AD7" i="134"/>
  <c r="AE7" i="134" s="1"/>
  <c r="AF7" i="134" s="1"/>
  <c r="AG7" i="134" s="1"/>
  <c r="AH7" i="134" s="1"/>
  <c r="AI7" i="134" s="1"/>
  <c r="AJ7" i="134" s="1"/>
  <c r="AK7" i="134" s="1"/>
  <c r="AL7" i="134" s="1"/>
  <c r="AM7" i="134" s="1"/>
  <c r="AN7" i="134" s="1"/>
  <c r="AO7" i="134" s="1"/>
  <c r="AT7" i="134"/>
  <c r="AD7" i="133"/>
  <c r="AE7" i="133" s="1"/>
  <c r="AF7" i="133" s="1"/>
  <c r="AG7" i="133" s="1"/>
  <c r="AH7" i="133" s="1"/>
  <c r="AI7" i="133" s="1"/>
  <c r="AJ7" i="133" s="1"/>
  <c r="AK7" i="133" s="1"/>
  <c r="AL7" i="133" s="1"/>
  <c r="AM7" i="133" s="1"/>
  <c r="AN7" i="133" s="1"/>
  <c r="AO7" i="133" s="1"/>
  <c r="AT7" i="133"/>
  <c r="AD7" i="116"/>
  <c r="AE7" i="116" s="1"/>
  <c r="AF7" i="116" s="1"/>
  <c r="AG7" i="116" s="1"/>
  <c r="AH7" i="116" s="1"/>
  <c r="AI7" i="116" s="1"/>
  <c r="AJ7" i="116" s="1"/>
  <c r="AK7" i="116" s="1"/>
  <c r="AL7" i="116" s="1"/>
  <c r="AM7" i="116" s="1"/>
  <c r="AN7" i="116" s="1"/>
  <c r="AO7" i="116" s="1"/>
  <c r="AT7" i="116"/>
  <c r="AD7" i="129"/>
  <c r="AE7" i="129" s="1"/>
  <c r="AF7" i="129" s="1"/>
  <c r="AG7" i="129" s="1"/>
  <c r="AH7" i="129" s="1"/>
  <c r="AI7" i="129" s="1"/>
  <c r="AJ7" i="129" s="1"/>
  <c r="AK7" i="129" s="1"/>
  <c r="AL7" i="129" s="1"/>
  <c r="AM7" i="129" s="1"/>
  <c r="AN7" i="129" s="1"/>
  <c r="AO7" i="129" s="1"/>
  <c r="AT7" i="129"/>
  <c r="AD7" i="125"/>
  <c r="AE7" i="125" s="1"/>
  <c r="AF7" i="125" s="1"/>
  <c r="AG7" i="125" s="1"/>
  <c r="AH7" i="125" s="1"/>
  <c r="AI7" i="125" s="1"/>
  <c r="AJ7" i="125" s="1"/>
  <c r="AK7" i="125" s="1"/>
  <c r="AL7" i="125" s="1"/>
  <c r="AM7" i="125" s="1"/>
  <c r="AN7" i="125" s="1"/>
  <c r="AO7" i="125" s="1"/>
  <c r="AT7" i="125"/>
  <c r="AD7" i="121"/>
  <c r="AE7" i="121" s="1"/>
  <c r="AF7" i="121" s="1"/>
  <c r="AG7" i="121" s="1"/>
  <c r="AH7" i="121" s="1"/>
  <c r="AI7" i="121" s="1"/>
  <c r="AJ7" i="121" s="1"/>
  <c r="AK7" i="121" s="1"/>
  <c r="AL7" i="121" s="1"/>
  <c r="AM7" i="121" s="1"/>
  <c r="AN7" i="121" s="1"/>
  <c r="AO7" i="121" s="1"/>
  <c r="AT7" i="121"/>
  <c r="AD7" i="105"/>
  <c r="AT7" i="105"/>
  <c r="AD7" i="126"/>
  <c r="AE7" i="126" s="1"/>
  <c r="AF7" i="126" s="1"/>
  <c r="AG7" i="126" s="1"/>
  <c r="AH7" i="126" s="1"/>
  <c r="AI7" i="126" s="1"/>
  <c r="AJ7" i="126" s="1"/>
  <c r="AK7" i="126" s="1"/>
  <c r="AL7" i="126" s="1"/>
  <c r="AM7" i="126" s="1"/>
  <c r="AN7" i="126" s="1"/>
  <c r="AO7" i="126" s="1"/>
  <c r="AT7" i="126"/>
  <c r="AD7" i="122"/>
  <c r="AE7" i="122" s="1"/>
  <c r="AF7" i="122" s="1"/>
  <c r="AG7" i="122" s="1"/>
  <c r="AH7" i="122" s="1"/>
  <c r="AI7" i="122" s="1"/>
  <c r="AJ7" i="122" s="1"/>
  <c r="AK7" i="122" s="1"/>
  <c r="AL7" i="122" s="1"/>
  <c r="AM7" i="122" s="1"/>
  <c r="AN7" i="122" s="1"/>
  <c r="AO7" i="122" s="1"/>
  <c r="AT7" i="122"/>
  <c r="AD7" i="130"/>
  <c r="AE7" i="130" s="1"/>
  <c r="AF7" i="130" s="1"/>
  <c r="AG7" i="130" s="1"/>
  <c r="AH7" i="130" s="1"/>
  <c r="AI7" i="130" s="1"/>
  <c r="AJ7" i="130" s="1"/>
  <c r="AK7" i="130" s="1"/>
  <c r="AL7" i="130" s="1"/>
  <c r="AM7" i="130" s="1"/>
  <c r="AN7" i="130" s="1"/>
  <c r="AO7" i="130" s="1"/>
  <c r="AT7" i="130"/>
  <c r="AD7" i="137"/>
  <c r="AE7" i="137" s="1"/>
  <c r="AF7" i="137" s="1"/>
  <c r="AG7" i="137" s="1"/>
  <c r="AH7" i="137" s="1"/>
  <c r="AI7" i="137" s="1"/>
  <c r="AJ7" i="137" s="1"/>
  <c r="AK7" i="137" s="1"/>
  <c r="AL7" i="137" s="1"/>
  <c r="AM7" i="137" s="1"/>
  <c r="AN7" i="137" s="1"/>
  <c r="AO7" i="137" s="1"/>
  <c r="AT7" i="137"/>
  <c r="AB222" i="137"/>
  <c r="L7" i="135"/>
  <c r="L222" i="135" s="1"/>
  <c r="K7" i="136"/>
  <c r="K222" i="136" s="1"/>
  <c r="L7" i="134"/>
  <c r="I225" i="133"/>
  <c r="I224" i="133"/>
  <c r="I223" i="133"/>
  <c r="H222" i="133"/>
  <c r="I222" i="133" s="1"/>
  <c r="J222" i="133" s="1"/>
  <c r="K222" i="133" s="1"/>
  <c r="L222" i="133" s="1"/>
  <c r="M222" i="133" s="1"/>
  <c r="N222" i="133" s="1"/>
  <c r="O222" i="133" s="1"/>
  <c r="P222" i="133" s="1"/>
  <c r="Q222" i="133" s="1"/>
  <c r="R222" i="133" s="1"/>
  <c r="S222" i="133" s="1"/>
  <c r="T222" i="133" s="1"/>
  <c r="U222" i="133" s="1"/>
  <c r="G221" i="133"/>
  <c r="B41" i="133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H7" i="133"/>
  <c r="I7" i="133" s="1"/>
  <c r="J7" i="133" s="1"/>
  <c r="K7" i="133" s="1"/>
  <c r="L7" i="133" s="1"/>
  <c r="M7" i="133" s="1"/>
  <c r="N7" i="133" s="1"/>
  <c r="O7" i="133" s="1"/>
  <c r="P7" i="133" s="1"/>
  <c r="Q7" i="133" s="1"/>
  <c r="R7" i="133" s="1"/>
  <c r="S7" i="133" s="1"/>
  <c r="T7" i="133" s="1"/>
  <c r="U7" i="133" s="1"/>
  <c r="V7" i="133" s="1"/>
  <c r="I226" i="132"/>
  <c r="I225" i="132"/>
  <c r="I224" i="132"/>
  <c r="I223" i="132"/>
  <c r="H222" i="132"/>
  <c r="I222" i="132" s="1"/>
  <c r="J222" i="132" s="1"/>
  <c r="K222" i="132" s="1"/>
  <c r="L222" i="132" s="1"/>
  <c r="M222" i="132" s="1"/>
  <c r="N222" i="132" s="1"/>
  <c r="O222" i="132" s="1"/>
  <c r="P222" i="132" s="1"/>
  <c r="Q222" i="132" s="1"/>
  <c r="R222" i="132" s="1"/>
  <c r="S222" i="132" s="1"/>
  <c r="T222" i="132" s="1"/>
  <c r="U222" i="132" s="1"/>
  <c r="G221" i="132"/>
  <c r="B41" i="132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H7" i="132"/>
  <c r="I7" i="132" s="1"/>
  <c r="J7" i="132" s="1"/>
  <c r="K7" i="132" s="1"/>
  <c r="L7" i="132" s="1"/>
  <c r="M7" i="132" s="1"/>
  <c r="N7" i="132" s="1"/>
  <c r="O7" i="132" s="1"/>
  <c r="P7" i="132" s="1"/>
  <c r="Q7" i="132" s="1"/>
  <c r="R7" i="132" s="1"/>
  <c r="S7" i="132" s="1"/>
  <c r="T7" i="132" s="1"/>
  <c r="U7" i="132" s="1"/>
  <c r="V7" i="132" s="1"/>
  <c r="I226" i="131"/>
  <c r="I225" i="131"/>
  <c r="I224" i="131"/>
  <c r="I223" i="131"/>
  <c r="H222" i="131"/>
  <c r="I222" i="131" s="1"/>
  <c r="J222" i="131" s="1"/>
  <c r="K222" i="131" s="1"/>
  <c r="L222" i="131" s="1"/>
  <c r="M222" i="131" s="1"/>
  <c r="N222" i="131" s="1"/>
  <c r="O222" i="131" s="1"/>
  <c r="P222" i="131" s="1"/>
  <c r="Q222" i="131" s="1"/>
  <c r="R222" i="131" s="1"/>
  <c r="S222" i="131" s="1"/>
  <c r="T222" i="131" s="1"/>
  <c r="U222" i="131" s="1"/>
  <c r="G221" i="131"/>
  <c r="B41" i="13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H7" i="131"/>
  <c r="I7" i="131" s="1"/>
  <c r="J7" i="131" s="1"/>
  <c r="K7" i="131" s="1"/>
  <c r="L7" i="131" s="1"/>
  <c r="M7" i="131" s="1"/>
  <c r="N7" i="131" s="1"/>
  <c r="O7" i="131" s="1"/>
  <c r="P7" i="131" s="1"/>
  <c r="Q7" i="131" s="1"/>
  <c r="R7" i="131" s="1"/>
  <c r="S7" i="131" s="1"/>
  <c r="T7" i="131" s="1"/>
  <c r="U7" i="131" s="1"/>
  <c r="V7" i="131" s="1"/>
  <c r="I226" i="130"/>
  <c r="I225" i="130"/>
  <c r="I224" i="130"/>
  <c r="I223" i="130"/>
  <c r="H222" i="130"/>
  <c r="I222" i="130" s="1"/>
  <c r="J222" i="130" s="1"/>
  <c r="K222" i="130" s="1"/>
  <c r="L222" i="130" s="1"/>
  <c r="M222" i="130" s="1"/>
  <c r="N222" i="130" s="1"/>
  <c r="O222" i="130" s="1"/>
  <c r="P222" i="130" s="1"/>
  <c r="Q222" i="130" s="1"/>
  <c r="R222" i="130" s="1"/>
  <c r="S222" i="130" s="1"/>
  <c r="T222" i="130" s="1"/>
  <c r="U222" i="130" s="1"/>
  <c r="G221" i="130"/>
  <c r="B41" i="130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H7" i="130"/>
  <c r="I7" i="130" s="1"/>
  <c r="J7" i="130" s="1"/>
  <c r="K7" i="130" s="1"/>
  <c r="L7" i="130" s="1"/>
  <c r="M7" i="130" s="1"/>
  <c r="N7" i="130" s="1"/>
  <c r="O7" i="130" s="1"/>
  <c r="P7" i="130" s="1"/>
  <c r="Q7" i="130" s="1"/>
  <c r="R7" i="130" s="1"/>
  <c r="S7" i="130" s="1"/>
  <c r="T7" i="130" s="1"/>
  <c r="U7" i="130" s="1"/>
  <c r="V7" i="130" s="1"/>
  <c r="I225" i="129"/>
  <c r="I224" i="129"/>
  <c r="I223" i="129"/>
  <c r="H222" i="129"/>
  <c r="I222" i="129" s="1"/>
  <c r="J222" i="129" s="1"/>
  <c r="K222" i="129" s="1"/>
  <c r="L222" i="129" s="1"/>
  <c r="M222" i="129" s="1"/>
  <c r="N222" i="129" s="1"/>
  <c r="O222" i="129" s="1"/>
  <c r="P222" i="129" s="1"/>
  <c r="Q222" i="129" s="1"/>
  <c r="R222" i="129" s="1"/>
  <c r="S222" i="129" s="1"/>
  <c r="T222" i="129" s="1"/>
  <c r="U222" i="129" s="1"/>
  <c r="G221" i="129"/>
  <c r="B41" i="129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H7" i="129"/>
  <c r="I7" i="129" s="1"/>
  <c r="J7" i="129" s="1"/>
  <c r="K7" i="129" s="1"/>
  <c r="L7" i="129" s="1"/>
  <c r="M7" i="129" s="1"/>
  <c r="N7" i="129" s="1"/>
  <c r="O7" i="129" s="1"/>
  <c r="P7" i="129" s="1"/>
  <c r="Q7" i="129" s="1"/>
  <c r="R7" i="129" s="1"/>
  <c r="S7" i="129" s="1"/>
  <c r="T7" i="129" s="1"/>
  <c r="U7" i="129" s="1"/>
  <c r="V7" i="129" s="1"/>
  <c r="L3" i="136" l="1"/>
  <c r="AE7" i="105"/>
  <c r="AF3" i="136"/>
  <c r="AT225" i="129"/>
  <c r="AT226" i="131"/>
  <c r="AT223" i="131"/>
  <c r="AT223" i="133"/>
  <c r="AT223" i="129"/>
  <c r="AT224" i="131"/>
  <c r="AT224" i="133"/>
  <c r="AT224" i="129"/>
  <c r="AT225" i="131"/>
  <c r="AT225" i="133"/>
  <c r="AT223" i="130"/>
  <c r="AT223" i="132"/>
  <c r="AT224" i="130"/>
  <c r="AT225" i="132"/>
  <c r="AT224" i="132"/>
  <c r="AT225" i="130"/>
  <c r="AT226" i="130"/>
  <c r="AT226" i="132"/>
  <c r="AA222" i="129"/>
  <c r="AB222" i="129" s="1"/>
  <c r="AA222" i="133"/>
  <c r="AB222" i="133" s="1"/>
  <c r="AC222" i="137"/>
  <c r="M7" i="135"/>
  <c r="N7" i="135" s="1"/>
  <c r="L7" i="136"/>
  <c r="M7" i="136" s="1"/>
  <c r="M7" i="134"/>
  <c r="AA222" i="130"/>
  <c r="AA222" i="131"/>
  <c r="AA222" i="132"/>
  <c r="AF7" i="105" l="1"/>
  <c r="AG3" i="136"/>
  <c r="M3" i="136"/>
  <c r="AB222" i="130"/>
  <c r="AB222" i="131"/>
  <c r="AD222" i="137"/>
  <c r="AC222" i="133"/>
  <c r="AB222" i="132"/>
  <c r="AC222" i="129"/>
  <c r="M222" i="135"/>
  <c r="L222" i="136"/>
  <c r="N7" i="136"/>
  <c r="M222" i="136"/>
  <c r="N222" i="135"/>
  <c r="O7" i="135"/>
  <c r="N7" i="134"/>
  <c r="H222" i="126"/>
  <c r="I222" i="126" s="1"/>
  <c r="J222" i="126" s="1"/>
  <c r="K222" i="126" s="1"/>
  <c r="L222" i="126" s="1"/>
  <c r="M222" i="126" s="1"/>
  <c r="N222" i="126" s="1"/>
  <c r="O222" i="126" s="1"/>
  <c r="P222" i="126" s="1"/>
  <c r="Q222" i="126" s="1"/>
  <c r="R222" i="126" s="1"/>
  <c r="S222" i="126" s="1"/>
  <c r="T222" i="126" s="1"/>
  <c r="U222" i="126" s="1"/>
  <c r="H222" i="107"/>
  <c r="I222" i="107" s="1"/>
  <c r="J222" i="107" s="1"/>
  <c r="K222" i="107" s="1"/>
  <c r="L222" i="107" s="1"/>
  <c r="M222" i="107" s="1"/>
  <c r="N222" i="107" s="1"/>
  <c r="O222" i="107" s="1"/>
  <c r="P222" i="107" s="1"/>
  <c r="Q222" i="107" s="1"/>
  <c r="R222" i="107" s="1"/>
  <c r="S222" i="107" s="1"/>
  <c r="T222" i="107" s="1"/>
  <c r="U222" i="107" s="1"/>
  <c r="H222" i="116"/>
  <c r="I222" i="116" s="1"/>
  <c r="J222" i="116" s="1"/>
  <c r="K222" i="116" s="1"/>
  <c r="L222" i="116" s="1"/>
  <c r="M222" i="116" s="1"/>
  <c r="N222" i="116" s="1"/>
  <c r="O222" i="116" s="1"/>
  <c r="P222" i="116" s="1"/>
  <c r="Q222" i="116" s="1"/>
  <c r="R222" i="116" s="1"/>
  <c r="S222" i="116" s="1"/>
  <c r="T222" i="116" s="1"/>
  <c r="U222" i="116" s="1"/>
  <c r="H222" i="120"/>
  <c r="I222" i="120" s="1"/>
  <c r="J222" i="120" s="1"/>
  <c r="K222" i="120" s="1"/>
  <c r="L222" i="120" s="1"/>
  <c r="M222" i="120" s="1"/>
  <c r="N222" i="120" s="1"/>
  <c r="O222" i="120" s="1"/>
  <c r="P222" i="120" s="1"/>
  <c r="Q222" i="120" s="1"/>
  <c r="R222" i="120" s="1"/>
  <c r="S222" i="120" s="1"/>
  <c r="T222" i="120" s="1"/>
  <c r="U222" i="120" s="1"/>
  <c r="H222" i="122"/>
  <c r="I222" i="122" s="1"/>
  <c r="J222" i="122" s="1"/>
  <c r="K222" i="122" s="1"/>
  <c r="L222" i="122" s="1"/>
  <c r="M222" i="122" s="1"/>
  <c r="N222" i="122" s="1"/>
  <c r="O222" i="122" s="1"/>
  <c r="P222" i="122" s="1"/>
  <c r="Q222" i="122" s="1"/>
  <c r="R222" i="122" s="1"/>
  <c r="S222" i="122" s="1"/>
  <c r="T222" i="122" s="1"/>
  <c r="U222" i="122" s="1"/>
  <c r="H222" i="117"/>
  <c r="I222" i="117" s="1"/>
  <c r="J222" i="117" s="1"/>
  <c r="K222" i="117" s="1"/>
  <c r="L222" i="117" s="1"/>
  <c r="M222" i="117" s="1"/>
  <c r="N222" i="117" s="1"/>
  <c r="O222" i="117" s="1"/>
  <c r="P222" i="117" s="1"/>
  <c r="Q222" i="117" s="1"/>
  <c r="R222" i="117" s="1"/>
  <c r="S222" i="117" s="1"/>
  <c r="T222" i="117" s="1"/>
  <c r="U222" i="117" s="1"/>
  <c r="H222" i="118"/>
  <c r="I222" i="118" s="1"/>
  <c r="J222" i="118" s="1"/>
  <c r="K222" i="118" s="1"/>
  <c r="L222" i="118" s="1"/>
  <c r="M222" i="118" s="1"/>
  <c r="N222" i="118" s="1"/>
  <c r="O222" i="118" s="1"/>
  <c r="P222" i="118" s="1"/>
  <c r="Q222" i="118" s="1"/>
  <c r="R222" i="118" s="1"/>
  <c r="S222" i="118" s="1"/>
  <c r="T222" i="118" s="1"/>
  <c r="U222" i="118" s="1"/>
  <c r="H222" i="106"/>
  <c r="I222" i="106" s="1"/>
  <c r="J222" i="106" s="1"/>
  <c r="K222" i="106" s="1"/>
  <c r="L222" i="106" s="1"/>
  <c r="M222" i="106" s="1"/>
  <c r="N222" i="106" s="1"/>
  <c r="O222" i="106" s="1"/>
  <c r="P222" i="106" s="1"/>
  <c r="Q222" i="106" s="1"/>
  <c r="R222" i="106" s="1"/>
  <c r="S222" i="106" s="1"/>
  <c r="T222" i="106" s="1"/>
  <c r="U222" i="106" s="1"/>
  <c r="H222" i="121"/>
  <c r="I222" i="121" s="1"/>
  <c r="J222" i="121" s="1"/>
  <c r="K222" i="121" s="1"/>
  <c r="L222" i="121" s="1"/>
  <c r="M222" i="121" s="1"/>
  <c r="N222" i="121" s="1"/>
  <c r="O222" i="121" s="1"/>
  <c r="P222" i="121" s="1"/>
  <c r="Q222" i="121" s="1"/>
  <c r="R222" i="121" s="1"/>
  <c r="S222" i="121" s="1"/>
  <c r="T222" i="121" s="1"/>
  <c r="U222" i="121" s="1"/>
  <c r="H222" i="115"/>
  <c r="I222" i="115" s="1"/>
  <c r="J222" i="115" s="1"/>
  <c r="K222" i="115" s="1"/>
  <c r="L222" i="115" s="1"/>
  <c r="M222" i="115" s="1"/>
  <c r="N222" i="115" s="1"/>
  <c r="O222" i="115" s="1"/>
  <c r="P222" i="115" s="1"/>
  <c r="Q222" i="115" s="1"/>
  <c r="R222" i="115" s="1"/>
  <c r="S222" i="115" s="1"/>
  <c r="T222" i="115" s="1"/>
  <c r="U222" i="115" s="1"/>
  <c r="H222" i="123"/>
  <c r="I222" i="123" s="1"/>
  <c r="J222" i="123" s="1"/>
  <c r="K222" i="123" s="1"/>
  <c r="L222" i="123" s="1"/>
  <c r="M222" i="123" s="1"/>
  <c r="N222" i="123" s="1"/>
  <c r="O222" i="123" s="1"/>
  <c r="P222" i="123" s="1"/>
  <c r="Q222" i="123" s="1"/>
  <c r="R222" i="123" s="1"/>
  <c r="S222" i="123" s="1"/>
  <c r="T222" i="123" s="1"/>
  <c r="U222" i="123" s="1"/>
  <c r="H222" i="124"/>
  <c r="I222" i="124" s="1"/>
  <c r="J222" i="124" s="1"/>
  <c r="K222" i="124" s="1"/>
  <c r="L222" i="124" s="1"/>
  <c r="M222" i="124" s="1"/>
  <c r="N222" i="124" s="1"/>
  <c r="O222" i="124" s="1"/>
  <c r="P222" i="124" s="1"/>
  <c r="Q222" i="124" s="1"/>
  <c r="R222" i="124" s="1"/>
  <c r="S222" i="124" s="1"/>
  <c r="T222" i="124" s="1"/>
  <c r="U222" i="124" s="1"/>
  <c r="H222" i="105"/>
  <c r="I222" i="105" s="1"/>
  <c r="J222" i="105" s="1"/>
  <c r="K222" i="105" s="1"/>
  <c r="L222" i="105" s="1"/>
  <c r="M222" i="105" s="1"/>
  <c r="N222" i="105" s="1"/>
  <c r="O222" i="105" s="1"/>
  <c r="P222" i="105" s="1"/>
  <c r="Q222" i="105" s="1"/>
  <c r="R222" i="105" s="1"/>
  <c r="S222" i="105" s="1"/>
  <c r="T222" i="105" s="1"/>
  <c r="U222" i="105" s="1"/>
  <c r="G221" i="105"/>
  <c r="G221" i="126"/>
  <c r="G221" i="107"/>
  <c r="G221" i="116"/>
  <c r="G221" i="120"/>
  <c r="G221" i="122"/>
  <c r="G221" i="117"/>
  <c r="G221" i="118"/>
  <c r="G221" i="106"/>
  <c r="G221" i="121"/>
  <c r="G221" i="115"/>
  <c r="G221" i="123"/>
  <c r="G221" i="124"/>
  <c r="I226" i="105"/>
  <c r="I225" i="105"/>
  <c r="I224" i="105"/>
  <c r="I226" i="126"/>
  <c r="I225" i="126"/>
  <c r="I224" i="126"/>
  <c r="I225" i="107"/>
  <c r="I224" i="107"/>
  <c r="I223" i="107"/>
  <c r="I225" i="116"/>
  <c r="I224" i="116"/>
  <c r="I223" i="116"/>
  <c r="I226" i="120"/>
  <c r="I225" i="120"/>
  <c r="I224" i="120"/>
  <c r="I226" i="122"/>
  <c r="I225" i="122"/>
  <c r="I224" i="122"/>
  <c r="I225" i="117"/>
  <c r="I224" i="117"/>
  <c r="I223" i="117"/>
  <c r="I225" i="118"/>
  <c r="I224" i="118"/>
  <c r="I223" i="118"/>
  <c r="I226" i="106"/>
  <c r="I225" i="106"/>
  <c r="I224" i="106"/>
  <c r="I226" i="121"/>
  <c r="I225" i="121"/>
  <c r="I224" i="121"/>
  <c r="I226" i="115"/>
  <c r="I225" i="115"/>
  <c r="I224" i="115"/>
  <c r="I226" i="123"/>
  <c r="I225" i="123"/>
  <c r="I224" i="123"/>
  <c r="I226" i="124"/>
  <c r="I225" i="124"/>
  <c r="I224" i="124"/>
  <c r="I226" i="125"/>
  <c r="I225" i="125"/>
  <c r="I224" i="125"/>
  <c r="I227" i="113"/>
  <c r="I226" i="113"/>
  <c r="I225" i="113"/>
  <c r="I223" i="105"/>
  <c r="I223" i="126"/>
  <c r="I223" i="120"/>
  <c r="I223" i="122"/>
  <c r="I223" i="115"/>
  <c r="I223" i="123"/>
  <c r="I223" i="124"/>
  <c r="I224" i="113"/>
  <c r="H7" i="126"/>
  <c r="I7" i="126" s="1"/>
  <c r="J7" i="126" s="1"/>
  <c r="K7" i="126" s="1"/>
  <c r="L7" i="126" s="1"/>
  <c r="M7" i="126" s="1"/>
  <c r="N7" i="126" s="1"/>
  <c r="O7" i="126" s="1"/>
  <c r="P7" i="126" s="1"/>
  <c r="Q7" i="126" s="1"/>
  <c r="R7" i="126" s="1"/>
  <c r="S7" i="126" s="1"/>
  <c r="T7" i="126" s="1"/>
  <c r="U7" i="126" s="1"/>
  <c r="V7" i="126" s="1"/>
  <c r="H7" i="107"/>
  <c r="I7" i="107" s="1"/>
  <c r="J7" i="107" s="1"/>
  <c r="K7" i="107" s="1"/>
  <c r="L7" i="107" s="1"/>
  <c r="M7" i="107" s="1"/>
  <c r="N7" i="107" s="1"/>
  <c r="O7" i="107" s="1"/>
  <c r="P7" i="107" s="1"/>
  <c r="Q7" i="107" s="1"/>
  <c r="R7" i="107" s="1"/>
  <c r="S7" i="107" s="1"/>
  <c r="T7" i="107" s="1"/>
  <c r="U7" i="107" s="1"/>
  <c r="V7" i="107" s="1"/>
  <c r="H7" i="116"/>
  <c r="I7" i="116" s="1"/>
  <c r="J7" i="116" s="1"/>
  <c r="K7" i="116" s="1"/>
  <c r="L7" i="116" s="1"/>
  <c r="M7" i="116" s="1"/>
  <c r="N7" i="116" s="1"/>
  <c r="O7" i="116" s="1"/>
  <c r="P7" i="116" s="1"/>
  <c r="Q7" i="116" s="1"/>
  <c r="R7" i="116" s="1"/>
  <c r="S7" i="116" s="1"/>
  <c r="T7" i="116" s="1"/>
  <c r="U7" i="116" s="1"/>
  <c r="V7" i="116" s="1"/>
  <c r="H7" i="120"/>
  <c r="I7" i="120" s="1"/>
  <c r="J7" i="120" s="1"/>
  <c r="K7" i="120" s="1"/>
  <c r="L7" i="120" s="1"/>
  <c r="M7" i="120" s="1"/>
  <c r="N7" i="120" s="1"/>
  <c r="O7" i="120" s="1"/>
  <c r="P7" i="120" s="1"/>
  <c r="Q7" i="120" s="1"/>
  <c r="R7" i="120" s="1"/>
  <c r="S7" i="120" s="1"/>
  <c r="T7" i="120" s="1"/>
  <c r="U7" i="120" s="1"/>
  <c r="V7" i="120" s="1"/>
  <c r="H7" i="122"/>
  <c r="I7" i="122" s="1"/>
  <c r="J7" i="122" s="1"/>
  <c r="K7" i="122" s="1"/>
  <c r="L7" i="122" s="1"/>
  <c r="M7" i="122" s="1"/>
  <c r="N7" i="122" s="1"/>
  <c r="O7" i="122" s="1"/>
  <c r="P7" i="122" s="1"/>
  <c r="Q7" i="122" s="1"/>
  <c r="R7" i="122" s="1"/>
  <c r="S7" i="122" s="1"/>
  <c r="T7" i="122" s="1"/>
  <c r="U7" i="122" s="1"/>
  <c r="V7" i="122" s="1"/>
  <c r="H7" i="117"/>
  <c r="I7" i="117" s="1"/>
  <c r="J7" i="117" s="1"/>
  <c r="K7" i="117" s="1"/>
  <c r="L7" i="117" s="1"/>
  <c r="M7" i="117" s="1"/>
  <c r="N7" i="117" s="1"/>
  <c r="O7" i="117" s="1"/>
  <c r="P7" i="117" s="1"/>
  <c r="Q7" i="117" s="1"/>
  <c r="R7" i="117" s="1"/>
  <c r="S7" i="117" s="1"/>
  <c r="T7" i="117" s="1"/>
  <c r="U7" i="117" s="1"/>
  <c r="V7" i="117" s="1"/>
  <c r="H7" i="118"/>
  <c r="I7" i="118" s="1"/>
  <c r="J7" i="118" s="1"/>
  <c r="K7" i="118" s="1"/>
  <c r="L7" i="118" s="1"/>
  <c r="M7" i="118" s="1"/>
  <c r="N7" i="118" s="1"/>
  <c r="O7" i="118" s="1"/>
  <c r="P7" i="118" s="1"/>
  <c r="Q7" i="118" s="1"/>
  <c r="R7" i="118" s="1"/>
  <c r="S7" i="118" s="1"/>
  <c r="T7" i="118" s="1"/>
  <c r="U7" i="118" s="1"/>
  <c r="V7" i="118" s="1"/>
  <c r="H7" i="106"/>
  <c r="I7" i="106" s="1"/>
  <c r="J7" i="106" s="1"/>
  <c r="K7" i="106" s="1"/>
  <c r="L7" i="106" s="1"/>
  <c r="M7" i="106" s="1"/>
  <c r="N7" i="106" s="1"/>
  <c r="O7" i="106" s="1"/>
  <c r="P7" i="106" s="1"/>
  <c r="Q7" i="106" s="1"/>
  <c r="R7" i="106" s="1"/>
  <c r="S7" i="106" s="1"/>
  <c r="T7" i="106" s="1"/>
  <c r="U7" i="106" s="1"/>
  <c r="V7" i="106" s="1"/>
  <c r="H7" i="121"/>
  <c r="I7" i="121" s="1"/>
  <c r="J7" i="121" s="1"/>
  <c r="K7" i="121" s="1"/>
  <c r="L7" i="121" s="1"/>
  <c r="M7" i="121" s="1"/>
  <c r="N7" i="121" s="1"/>
  <c r="O7" i="121" s="1"/>
  <c r="P7" i="121" s="1"/>
  <c r="Q7" i="121" s="1"/>
  <c r="R7" i="121" s="1"/>
  <c r="S7" i="121" s="1"/>
  <c r="T7" i="121" s="1"/>
  <c r="U7" i="121" s="1"/>
  <c r="V7" i="121" s="1"/>
  <c r="H7" i="115"/>
  <c r="I7" i="115" s="1"/>
  <c r="J7" i="115" s="1"/>
  <c r="K7" i="115" s="1"/>
  <c r="L7" i="115" s="1"/>
  <c r="M7" i="115" s="1"/>
  <c r="N7" i="115" s="1"/>
  <c r="O7" i="115" s="1"/>
  <c r="P7" i="115" s="1"/>
  <c r="Q7" i="115" s="1"/>
  <c r="R7" i="115" s="1"/>
  <c r="S7" i="115" s="1"/>
  <c r="T7" i="115" s="1"/>
  <c r="U7" i="115" s="1"/>
  <c r="V7" i="115" s="1"/>
  <c r="H7" i="123"/>
  <c r="I7" i="123" s="1"/>
  <c r="J7" i="123" s="1"/>
  <c r="K7" i="123" s="1"/>
  <c r="L7" i="123" s="1"/>
  <c r="M7" i="123" s="1"/>
  <c r="N7" i="123" s="1"/>
  <c r="O7" i="123" s="1"/>
  <c r="P7" i="123" s="1"/>
  <c r="Q7" i="123" s="1"/>
  <c r="R7" i="123" s="1"/>
  <c r="S7" i="123" s="1"/>
  <c r="T7" i="123" s="1"/>
  <c r="U7" i="123" s="1"/>
  <c r="V7" i="123" s="1"/>
  <c r="H7" i="124"/>
  <c r="I7" i="124" s="1"/>
  <c r="J7" i="124" s="1"/>
  <c r="K7" i="124" s="1"/>
  <c r="L7" i="124" s="1"/>
  <c r="M7" i="124" s="1"/>
  <c r="N7" i="124" s="1"/>
  <c r="O7" i="124" s="1"/>
  <c r="P7" i="124" s="1"/>
  <c r="Q7" i="124" s="1"/>
  <c r="R7" i="124" s="1"/>
  <c r="S7" i="124" s="1"/>
  <c r="T7" i="124" s="1"/>
  <c r="U7" i="124" s="1"/>
  <c r="V7" i="124" s="1"/>
  <c r="H7" i="125"/>
  <c r="I7" i="125" s="1"/>
  <c r="J7" i="125" s="1"/>
  <c r="K7" i="125" s="1"/>
  <c r="L7" i="125" s="1"/>
  <c r="M7" i="125" s="1"/>
  <c r="N7" i="125" s="1"/>
  <c r="O7" i="125" s="1"/>
  <c r="P7" i="125" s="1"/>
  <c r="Q7" i="125" s="1"/>
  <c r="R7" i="125" s="1"/>
  <c r="S7" i="125" s="1"/>
  <c r="T7" i="125" s="1"/>
  <c r="U7" i="125" s="1"/>
  <c r="V7" i="125" s="1"/>
  <c r="H7" i="128"/>
  <c r="I7" i="128" s="1"/>
  <c r="J7" i="128" s="1"/>
  <c r="K7" i="128" s="1"/>
  <c r="L7" i="128" s="1"/>
  <c r="M7" i="128" s="1"/>
  <c r="N7" i="128" s="1"/>
  <c r="O7" i="128" s="1"/>
  <c r="P7" i="128" s="1"/>
  <c r="Q7" i="128" s="1"/>
  <c r="R7" i="128" s="1"/>
  <c r="S7" i="128" s="1"/>
  <c r="T7" i="128" s="1"/>
  <c r="U7" i="128" s="1"/>
  <c r="V7" i="128" s="1"/>
  <c r="H7" i="113"/>
  <c r="I7" i="113" s="1"/>
  <c r="J7" i="113" s="1"/>
  <c r="K7" i="113" s="1"/>
  <c r="L7" i="113" s="1"/>
  <c r="M7" i="113" s="1"/>
  <c r="N7" i="113" s="1"/>
  <c r="O7" i="113" s="1"/>
  <c r="P7" i="113" s="1"/>
  <c r="Q7" i="113" s="1"/>
  <c r="R7" i="113" s="1"/>
  <c r="S7" i="113" s="1"/>
  <c r="T7" i="113" s="1"/>
  <c r="U7" i="113" s="1"/>
  <c r="V7" i="113" s="1"/>
  <c r="H7" i="105"/>
  <c r="AH3" i="136" l="1"/>
  <c r="I7" i="105"/>
  <c r="N3" i="136"/>
  <c r="AG7" i="105"/>
  <c r="AT225" i="125"/>
  <c r="AT225" i="117"/>
  <c r="AT225" i="113"/>
  <c r="AT223" i="118"/>
  <c r="AT224" i="107"/>
  <c r="AT223" i="124"/>
  <c r="AT224" i="123"/>
  <c r="AT223" i="123"/>
  <c r="AT226" i="123"/>
  <c r="AT225" i="105"/>
  <c r="AT223" i="105"/>
  <c r="AT225" i="120"/>
  <c r="AT226" i="125"/>
  <c r="AT224" i="124"/>
  <c r="AT225" i="124"/>
  <c r="AT225" i="118"/>
  <c r="AT224" i="126"/>
  <c r="AT224" i="117"/>
  <c r="AT225" i="123"/>
  <c r="AT226" i="106"/>
  <c r="AT223" i="107"/>
  <c r="AT224" i="118"/>
  <c r="AT225" i="107"/>
  <c r="AT224" i="113"/>
  <c r="AT226" i="124"/>
  <c r="AT223" i="117"/>
  <c r="AT225" i="126"/>
  <c r="AT226" i="126"/>
  <c r="AT224" i="105"/>
  <c r="AT223" i="122"/>
  <c r="AT224" i="115"/>
  <c r="AT225" i="122"/>
  <c r="AT226" i="105"/>
  <c r="AT223" i="115"/>
  <c r="AT223" i="120"/>
  <c r="AT225" i="115"/>
  <c r="AT226" i="122"/>
  <c r="AT223" i="126"/>
  <c r="AT226" i="115"/>
  <c r="AT224" i="120"/>
  <c r="AT224" i="122"/>
  <c r="AT224" i="121"/>
  <c r="AT226" i="113"/>
  <c r="AT226" i="121"/>
  <c r="AT223" i="116"/>
  <c r="AT225" i="121"/>
  <c r="AT226" i="120"/>
  <c r="AT227" i="113"/>
  <c r="AT224" i="106"/>
  <c r="AT224" i="116"/>
  <c r="AT224" i="125"/>
  <c r="AT225" i="106"/>
  <c r="AT225" i="116"/>
  <c r="AD222" i="129"/>
  <c r="AC222" i="132"/>
  <c r="AD222" i="133"/>
  <c r="AE222" i="137"/>
  <c r="AF222" i="137" s="1"/>
  <c r="AG222" i="137" s="1"/>
  <c r="AH222" i="137" s="1"/>
  <c r="AI222" i="137" s="1"/>
  <c r="AJ222" i="137" s="1"/>
  <c r="AK222" i="137" s="1"/>
  <c r="AL222" i="137" s="1"/>
  <c r="AM222" i="137" s="1"/>
  <c r="AN222" i="137" s="1"/>
  <c r="AO222" i="137" s="1"/>
  <c r="AC222" i="131"/>
  <c r="AC222" i="130"/>
  <c r="N222" i="136"/>
  <c r="O7" i="136"/>
  <c r="O222" i="135"/>
  <c r="P7" i="135"/>
  <c r="O7" i="134"/>
  <c r="AA222" i="107"/>
  <c r="G218" i="44"/>
  <c r="I218" i="44"/>
  <c r="U218" i="44"/>
  <c r="W218" i="44"/>
  <c r="M218" i="44"/>
  <c r="R218" i="44"/>
  <c r="N218" i="44"/>
  <c r="J218" i="44"/>
  <c r="P218" i="44"/>
  <c r="O218" i="44"/>
  <c r="H218" i="44"/>
  <c r="T218" i="44"/>
  <c r="V218" i="44"/>
  <c r="K218" i="44"/>
  <c r="L218" i="44"/>
  <c r="Q218" i="44"/>
  <c r="S218" i="44"/>
  <c r="J7" i="105" l="1"/>
  <c r="AH7" i="105"/>
  <c r="O3" i="136"/>
  <c r="AI3" i="136"/>
  <c r="AD222" i="130"/>
  <c r="AD222" i="131"/>
  <c r="AB222" i="107"/>
  <c r="AE222" i="133"/>
  <c r="AF222" i="133" s="1"/>
  <c r="AG222" i="133" s="1"/>
  <c r="AH222" i="133" s="1"/>
  <c r="AI222" i="133" s="1"/>
  <c r="AJ222" i="133" s="1"/>
  <c r="AK222" i="133" s="1"/>
  <c r="AL222" i="133" s="1"/>
  <c r="AM222" i="133" s="1"/>
  <c r="AN222" i="133" s="1"/>
  <c r="AO222" i="133" s="1"/>
  <c r="AD222" i="132"/>
  <c r="AE222" i="129"/>
  <c r="AF222" i="129" s="1"/>
  <c r="AG222" i="129" s="1"/>
  <c r="AH222" i="129" s="1"/>
  <c r="AI222" i="129" s="1"/>
  <c r="AJ222" i="129" s="1"/>
  <c r="AK222" i="129" s="1"/>
  <c r="AL222" i="129" s="1"/>
  <c r="AM222" i="129" s="1"/>
  <c r="AN222" i="129" s="1"/>
  <c r="AO222" i="129" s="1"/>
  <c r="O222" i="136"/>
  <c r="P7" i="136"/>
  <c r="P222" i="135"/>
  <c r="Q7" i="135"/>
  <c r="P7" i="134"/>
  <c r="AP210" i="44"/>
  <c r="AP65" i="44"/>
  <c r="AP70" i="44"/>
  <c r="AP99" i="44"/>
  <c r="AP67" i="44"/>
  <c r="AP48" i="44"/>
  <c r="AP201" i="44"/>
  <c r="AP76" i="44"/>
  <c r="AP31" i="44"/>
  <c r="AP164" i="44"/>
  <c r="AP102" i="44"/>
  <c r="AP162" i="44"/>
  <c r="AP45" i="44"/>
  <c r="AP140" i="44"/>
  <c r="AP193" i="44"/>
  <c r="AP154" i="44"/>
  <c r="AP118" i="44"/>
  <c r="AP79" i="44"/>
  <c r="AP34" i="44"/>
  <c r="AP47" i="44"/>
  <c r="AP106" i="44"/>
  <c r="AP96" i="44"/>
  <c r="AP17" i="44"/>
  <c r="AP138" i="44"/>
  <c r="AP56" i="44"/>
  <c r="AP211" i="44"/>
  <c r="AP24" i="44"/>
  <c r="AP144" i="44"/>
  <c r="AP103" i="44"/>
  <c r="AP95" i="44"/>
  <c r="AP74" i="44"/>
  <c r="AP101" i="44"/>
  <c r="AP214" i="44"/>
  <c r="AP60" i="44"/>
  <c r="AP36" i="44"/>
  <c r="AP190" i="44"/>
  <c r="AP151" i="44"/>
  <c r="AP115" i="44"/>
  <c r="AP26" i="44"/>
  <c r="AP59" i="44"/>
  <c r="AP113" i="44"/>
  <c r="AP215" i="44"/>
  <c r="AP141" i="44"/>
  <c r="AP187" i="44"/>
  <c r="AP112" i="44"/>
  <c r="AP28" i="44"/>
  <c r="AP107" i="44"/>
  <c r="AP161" i="44"/>
  <c r="AP64" i="44"/>
  <c r="AP117" i="44"/>
  <c r="AP139" i="44"/>
  <c r="AP204" i="44"/>
  <c r="AP53" i="44"/>
  <c r="AP90" i="44"/>
  <c r="AP172" i="44"/>
  <c r="AP153" i="44"/>
  <c r="AP98" i="44"/>
  <c r="AP44" i="44"/>
  <c r="AP148" i="44"/>
  <c r="AP137" i="44"/>
  <c r="AP173" i="44"/>
  <c r="AP174" i="44"/>
  <c r="AP105" i="44"/>
  <c r="AP69" i="44"/>
  <c r="AP165" i="44"/>
  <c r="AP51" i="44"/>
  <c r="AP146" i="44"/>
  <c r="AP196" i="44"/>
  <c r="AP157" i="44"/>
  <c r="AP121" i="44"/>
  <c r="AP85" i="44"/>
  <c r="AP37" i="44"/>
  <c r="AP38" i="44"/>
  <c r="AP110" i="44"/>
  <c r="AP119" i="44"/>
  <c r="AP73" i="44"/>
  <c r="AP134" i="44"/>
  <c r="AP149" i="44"/>
  <c r="AP147" i="44"/>
  <c r="AP82" i="44"/>
  <c r="AP58" i="44"/>
  <c r="AP194" i="44"/>
  <c r="AP18" i="44"/>
  <c r="AP125" i="44"/>
  <c r="AP184" i="44"/>
  <c r="AP145" i="44"/>
  <c r="AP109" i="44"/>
  <c r="AP25" i="44"/>
  <c r="AP129" i="44"/>
  <c r="AP20" i="44"/>
  <c r="AP42" i="44"/>
  <c r="AP128" i="44"/>
  <c r="AP216" i="44"/>
  <c r="AP135" i="44"/>
  <c r="AP84" i="44"/>
  <c r="AP170" i="44"/>
  <c r="AP87" i="44"/>
  <c r="AP15" i="44"/>
  <c r="AP181" i="44"/>
  <c r="AP142" i="44"/>
  <c r="AP22" i="44"/>
  <c r="AP57" i="44"/>
  <c r="AP83" i="44"/>
  <c r="AP206" i="44"/>
  <c r="AP33" i="44"/>
  <c r="AP30" i="44"/>
  <c r="AP66" i="44"/>
  <c r="AP27" i="44"/>
  <c r="AP212" i="44"/>
  <c r="AP123" i="44"/>
  <c r="AP39" i="44"/>
  <c r="AP80" i="44"/>
  <c r="AP192" i="44"/>
  <c r="AP78" i="44"/>
  <c r="AP203" i="44"/>
  <c r="AP136" i="44"/>
  <c r="AP100" i="44"/>
  <c r="AP52" i="44"/>
  <c r="AP16" i="44"/>
  <c r="AP122" i="44"/>
  <c r="AP104" i="44"/>
  <c r="AP159" i="44"/>
  <c r="AP21" i="44"/>
  <c r="AP150" i="44"/>
  <c r="AP213" i="44"/>
  <c r="AP61" i="44"/>
  <c r="AP14" i="44"/>
  <c r="AP120" i="44"/>
  <c r="AP189" i="44"/>
  <c r="AP75" i="44"/>
  <c r="AP197" i="44"/>
  <c r="AP169" i="44"/>
  <c r="AP133" i="44"/>
  <c r="AP97" i="44"/>
  <c r="AP49" i="44"/>
  <c r="AP13" i="44"/>
  <c r="AP86" i="44"/>
  <c r="AP68" i="44"/>
  <c r="AP93" i="44"/>
  <c r="AP131" i="44"/>
  <c r="AP198" i="44"/>
  <c r="AP186" i="44"/>
  <c r="AP89" i="44"/>
  <c r="AP11" i="44"/>
  <c r="AP185" i="44"/>
  <c r="AP205" i="44"/>
  <c r="AP166" i="44"/>
  <c r="AP130" i="44"/>
  <c r="AP94" i="44"/>
  <c r="AP46" i="44"/>
  <c r="AP10" i="44"/>
  <c r="AP71" i="44"/>
  <c r="AP175" i="44"/>
  <c r="AP63" i="44"/>
  <c r="AP32" i="44"/>
  <c r="AP116" i="44"/>
  <c r="AP209" i="44"/>
  <c r="AP152" i="44"/>
  <c r="AP200" i="44"/>
  <c r="AP35" i="44"/>
  <c r="AP188" i="44"/>
  <c r="AP9" i="44"/>
  <c r="AP168" i="44"/>
  <c r="AP72" i="44"/>
  <c r="AP179" i="44"/>
  <c r="AP111" i="44"/>
  <c r="AP167" i="44"/>
  <c r="AP127" i="44"/>
  <c r="AP43" i="44"/>
  <c r="AP62" i="44"/>
  <c r="AP92" i="44"/>
  <c r="AP158" i="44"/>
  <c r="AP41" i="44"/>
  <c r="AP29" i="44"/>
  <c r="AP23" i="44"/>
  <c r="AP132" i="44"/>
  <c r="AP143" i="44"/>
  <c r="AP81" i="44"/>
  <c r="AP178" i="44"/>
  <c r="AP19" i="44"/>
  <c r="AP191" i="44"/>
  <c r="AP207" i="44"/>
  <c r="AP12" i="44"/>
  <c r="AP8" i="44"/>
  <c r="AP114" i="44"/>
  <c r="AP180" i="44"/>
  <c r="AP77" i="44"/>
  <c r="AP195" i="44"/>
  <c r="AP156" i="44"/>
  <c r="AP177" i="44"/>
  <c r="AP182" i="44"/>
  <c r="AP202" i="44"/>
  <c r="AP163" i="44"/>
  <c r="AP91" i="44"/>
  <c r="AP176" i="44"/>
  <c r="AP183" i="44"/>
  <c r="AP108" i="44"/>
  <c r="AP126" i="44"/>
  <c r="AP171" i="44"/>
  <c r="AP54" i="44"/>
  <c r="AP155" i="44"/>
  <c r="AP199" i="44"/>
  <c r="AP160" i="44"/>
  <c r="AP124" i="44"/>
  <c r="AP88" i="44"/>
  <c r="AP40" i="44"/>
  <c r="AP50" i="44"/>
  <c r="AP55" i="44"/>
  <c r="AP208" i="44"/>
  <c r="AD218" i="44"/>
  <c r="Z218" i="44"/>
  <c r="AK218" i="44"/>
  <c r="AM218" i="44"/>
  <c r="AF218" i="44"/>
  <c r="AB218" i="44"/>
  <c r="AJ218" i="44"/>
  <c r="AA218" i="44"/>
  <c r="AG218" i="44"/>
  <c r="AI218" i="44"/>
  <c r="AL218" i="44"/>
  <c r="AO218" i="44"/>
  <c r="AN218" i="44"/>
  <c r="AH218" i="44"/>
  <c r="AC218" i="44"/>
  <c r="AE218" i="44"/>
  <c r="P3" i="136" l="1"/>
  <c r="AI7" i="105"/>
  <c r="AJ3" i="136"/>
  <c r="K7" i="105"/>
  <c r="AQ223" i="134"/>
  <c r="AE222" i="132"/>
  <c r="AF222" i="132" s="1"/>
  <c r="AG222" i="132" s="1"/>
  <c r="AH222" i="132" s="1"/>
  <c r="AI222" i="132" s="1"/>
  <c r="AJ222" i="132" s="1"/>
  <c r="AK222" i="132" s="1"/>
  <c r="AL222" i="132" s="1"/>
  <c r="AM222" i="132" s="1"/>
  <c r="AN222" i="132" s="1"/>
  <c r="AO222" i="132" s="1"/>
  <c r="AC222" i="107"/>
  <c r="AE222" i="131"/>
  <c r="AF222" i="131" s="1"/>
  <c r="AG222" i="131" s="1"/>
  <c r="AH222" i="131" s="1"/>
  <c r="AI222" i="131" s="1"/>
  <c r="AJ222" i="131" s="1"/>
  <c r="AK222" i="131" s="1"/>
  <c r="AL222" i="131" s="1"/>
  <c r="AM222" i="131" s="1"/>
  <c r="AN222" i="131" s="1"/>
  <c r="AO222" i="131" s="1"/>
  <c r="AE222" i="130"/>
  <c r="AF222" i="130" s="1"/>
  <c r="AG222" i="130" s="1"/>
  <c r="AH222" i="130" s="1"/>
  <c r="AI222" i="130" s="1"/>
  <c r="AJ222" i="130" s="1"/>
  <c r="AK222" i="130" s="1"/>
  <c r="AL222" i="130" s="1"/>
  <c r="AM222" i="130" s="1"/>
  <c r="AN222" i="130" s="1"/>
  <c r="AO222" i="130" s="1"/>
  <c r="P222" i="136"/>
  <c r="Q7" i="136"/>
  <c r="Q222" i="135"/>
  <c r="R7" i="135"/>
  <c r="G223" i="134"/>
  <c r="AR223" i="134" s="1"/>
  <c r="Q7" i="134"/>
  <c r="AP218" i="44"/>
  <c r="L7" i="105" l="1"/>
  <c r="AJ7" i="105"/>
  <c r="AK3" i="136"/>
  <c r="Q3" i="136"/>
  <c r="AD222" i="107"/>
  <c r="Q222" i="136"/>
  <c r="R7" i="136"/>
  <c r="R222" i="135"/>
  <c r="S7" i="135"/>
  <c r="H223" i="134"/>
  <c r="AS223" i="134" s="1"/>
  <c r="R7" i="134"/>
  <c r="B41" i="128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41" i="126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41" i="125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41" i="124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41" i="123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AK7" i="105" l="1"/>
  <c r="AL3" i="136"/>
  <c r="M7" i="105"/>
  <c r="AA222" i="123"/>
  <c r="AB222" i="123" s="1"/>
  <c r="AA222" i="124"/>
  <c r="AB222" i="124" s="1"/>
  <c r="AA222" i="126"/>
  <c r="AB222" i="126" s="1"/>
  <c r="AE222" i="107"/>
  <c r="AF222" i="107" s="1"/>
  <c r="AG222" i="107" s="1"/>
  <c r="AH222" i="107" s="1"/>
  <c r="AI222" i="107" s="1"/>
  <c r="AJ222" i="107" s="1"/>
  <c r="AK222" i="107" s="1"/>
  <c r="AL222" i="107" s="1"/>
  <c r="AM222" i="107" s="1"/>
  <c r="AN222" i="107" s="1"/>
  <c r="AO222" i="107" s="1"/>
  <c r="S7" i="136"/>
  <c r="R222" i="136"/>
  <c r="S222" i="135"/>
  <c r="T7" i="135"/>
  <c r="I223" i="134"/>
  <c r="AT223" i="134" s="1"/>
  <c r="S7" i="134"/>
  <c r="N7" i="105" l="1"/>
  <c r="AL7" i="105"/>
  <c r="AA222" i="128"/>
  <c r="AB222" i="128" s="1"/>
  <c r="AC222" i="124"/>
  <c r="AC222" i="123"/>
  <c r="AC222" i="126"/>
  <c r="S222" i="136"/>
  <c r="T7" i="136"/>
  <c r="T222" i="135"/>
  <c r="U7" i="135"/>
  <c r="J223" i="134"/>
  <c r="T7" i="134"/>
  <c r="AA222" i="125"/>
  <c r="AM7" i="105" l="1"/>
  <c r="O7" i="105"/>
  <c r="AB222" i="125"/>
  <c r="AD222" i="126"/>
  <c r="AC222" i="128"/>
  <c r="AD222" i="123"/>
  <c r="AD222" i="124"/>
  <c r="T222" i="136"/>
  <c r="U7" i="136"/>
  <c r="V222" i="135"/>
  <c r="U222" i="135"/>
  <c r="V7" i="135"/>
  <c r="L223" i="134"/>
  <c r="U7" i="134"/>
  <c r="E222" i="44"/>
  <c r="D222" i="44"/>
  <c r="P7" i="105" l="1"/>
  <c r="AN7" i="105"/>
  <c r="AE222" i="124"/>
  <c r="AF222" i="124" s="1"/>
  <c r="AG222" i="124" s="1"/>
  <c r="AH222" i="124" s="1"/>
  <c r="AI222" i="124" s="1"/>
  <c r="AJ222" i="124" s="1"/>
  <c r="AK222" i="124" s="1"/>
  <c r="AL222" i="124" s="1"/>
  <c r="AM222" i="124" s="1"/>
  <c r="AN222" i="124" s="1"/>
  <c r="AO222" i="124" s="1"/>
  <c r="AE222" i="123"/>
  <c r="AF222" i="123" s="1"/>
  <c r="AG222" i="123" s="1"/>
  <c r="AH222" i="123" s="1"/>
  <c r="AI222" i="123" s="1"/>
  <c r="AJ222" i="123" s="1"/>
  <c r="AK222" i="123" s="1"/>
  <c r="AL222" i="123" s="1"/>
  <c r="AM222" i="123" s="1"/>
  <c r="AN222" i="123" s="1"/>
  <c r="AO222" i="123" s="1"/>
  <c r="AD222" i="128"/>
  <c r="AE222" i="126"/>
  <c r="AF222" i="126" s="1"/>
  <c r="AG222" i="126" s="1"/>
  <c r="AH222" i="126" s="1"/>
  <c r="AI222" i="126" s="1"/>
  <c r="AJ222" i="126" s="1"/>
  <c r="AK222" i="126" s="1"/>
  <c r="AL222" i="126" s="1"/>
  <c r="AM222" i="126" s="1"/>
  <c r="AN222" i="126" s="1"/>
  <c r="AO222" i="126" s="1"/>
  <c r="AC222" i="125"/>
  <c r="V222" i="136"/>
  <c r="V7" i="136"/>
  <c r="U222" i="136"/>
  <c r="M223" i="134"/>
  <c r="V7" i="134"/>
  <c r="B41" i="122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41" i="121"/>
  <c r="B42" i="121" s="1"/>
  <c r="B43" i="121" s="1"/>
  <c r="B44" i="121" s="1"/>
  <c r="B45" i="121" s="1"/>
  <c r="B46" i="121" s="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41" i="120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AO7" i="105" l="1"/>
  <c r="Q7" i="105"/>
  <c r="AA222" i="120"/>
  <c r="AB222" i="120" s="1"/>
  <c r="AA222" i="121"/>
  <c r="AB222" i="121" s="1"/>
  <c r="AA222" i="122"/>
  <c r="AB222" i="122" s="1"/>
  <c r="AD222" i="125"/>
  <c r="AE222" i="128"/>
  <c r="AF222" i="128" s="1"/>
  <c r="AG222" i="128" s="1"/>
  <c r="AH222" i="128" s="1"/>
  <c r="AI222" i="128" s="1"/>
  <c r="AJ222" i="128" s="1"/>
  <c r="AK222" i="128" s="1"/>
  <c r="AL222" i="128" s="1"/>
  <c r="AM222" i="128" s="1"/>
  <c r="AN222" i="128" s="1"/>
  <c r="AO222" i="128" s="1"/>
  <c r="R7" i="105" l="1"/>
  <c r="AC222" i="122"/>
  <c r="AC222" i="120"/>
  <c r="AC222" i="121"/>
  <c r="AE222" i="125"/>
  <c r="AF222" i="125" s="1"/>
  <c r="AG222" i="125" s="1"/>
  <c r="AH222" i="125" s="1"/>
  <c r="AI222" i="125" s="1"/>
  <c r="AJ222" i="125" s="1"/>
  <c r="AK222" i="125" s="1"/>
  <c r="AL222" i="125" s="1"/>
  <c r="AM222" i="125" s="1"/>
  <c r="AN222" i="125" s="1"/>
  <c r="AO222" i="125" s="1"/>
  <c r="X218" i="44"/>
  <c r="S7" i="105" l="1"/>
  <c r="T7" i="105" s="1"/>
  <c r="U7" i="105" s="1"/>
  <c r="V7" i="105" s="1"/>
  <c r="AD222" i="121"/>
  <c r="AD222" i="120"/>
  <c r="AD222" i="122"/>
  <c r="H7" i="44"/>
  <c r="Z7" i="44" s="1"/>
  <c r="AA7" i="44" s="1"/>
  <c r="AB7" i="44" s="1"/>
  <c r="AC7" i="44" s="1"/>
  <c r="AD7" i="44" s="1"/>
  <c r="AE7" i="44" s="1"/>
  <c r="AF7" i="44" s="1"/>
  <c r="AG7" i="44" s="1"/>
  <c r="AH7" i="44" s="1"/>
  <c r="AI7" i="44" s="1"/>
  <c r="AJ7" i="44" s="1"/>
  <c r="AK7" i="44" s="1"/>
  <c r="AL7" i="44" s="1"/>
  <c r="AM7" i="44" s="1"/>
  <c r="AN7" i="44" s="1"/>
  <c r="AO7" i="44" s="1"/>
  <c r="AE222" i="122" l="1"/>
  <c r="AF222" i="122" s="1"/>
  <c r="AG222" i="122" s="1"/>
  <c r="AH222" i="122" s="1"/>
  <c r="AI222" i="122" s="1"/>
  <c r="AJ222" i="122" s="1"/>
  <c r="AK222" i="122" s="1"/>
  <c r="AL222" i="122" s="1"/>
  <c r="AM222" i="122" s="1"/>
  <c r="AN222" i="122" s="1"/>
  <c r="AO222" i="122" s="1"/>
  <c r="AE222" i="120"/>
  <c r="AF222" i="120" s="1"/>
  <c r="AG222" i="120" s="1"/>
  <c r="AH222" i="120" s="1"/>
  <c r="AI222" i="120" s="1"/>
  <c r="AJ222" i="120" s="1"/>
  <c r="AK222" i="120" s="1"/>
  <c r="AL222" i="120" s="1"/>
  <c r="AM222" i="120" s="1"/>
  <c r="AN222" i="120" s="1"/>
  <c r="AO222" i="120" s="1"/>
  <c r="AE222" i="121"/>
  <c r="AF222" i="121" s="1"/>
  <c r="AG222" i="121" s="1"/>
  <c r="AH222" i="121" s="1"/>
  <c r="AI222" i="121" s="1"/>
  <c r="AJ222" i="121" s="1"/>
  <c r="AK222" i="121" s="1"/>
  <c r="AL222" i="121" s="1"/>
  <c r="AM222" i="121" s="1"/>
  <c r="AN222" i="121" s="1"/>
  <c r="AO222" i="121" s="1"/>
  <c r="D221" i="44"/>
  <c r="E221" i="44"/>
  <c r="B41" i="118" l="1"/>
  <c r="B42" i="118" s="1"/>
  <c r="B43" i="118" s="1"/>
  <c r="B44" i="118" s="1"/>
  <c r="B45" i="118" s="1"/>
  <c r="B46" i="118" s="1"/>
  <c r="B47" i="118" s="1"/>
  <c r="B48" i="118" s="1"/>
  <c r="B49" i="118" s="1"/>
  <c r="B50" i="118" s="1"/>
  <c r="B51" i="118" s="1"/>
  <c r="B52" i="118" s="1"/>
  <c r="B53" i="118" s="1"/>
  <c r="B54" i="118" s="1"/>
  <c r="B55" i="118" s="1"/>
  <c r="B56" i="118" s="1"/>
  <c r="B57" i="118" s="1"/>
  <c r="B58" i="118" s="1"/>
  <c r="B59" i="118" s="1"/>
  <c r="B60" i="118" s="1"/>
  <c r="B61" i="118" s="1"/>
  <c r="B62" i="118" s="1"/>
  <c r="B63" i="118" s="1"/>
  <c r="B64" i="118" s="1"/>
  <c r="B65" i="118" s="1"/>
  <c r="B66" i="118" s="1"/>
  <c r="B67" i="118" s="1"/>
  <c r="B68" i="118" s="1"/>
  <c r="B69" i="118" s="1"/>
  <c r="B70" i="118" s="1"/>
  <c r="B71" i="118" s="1"/>
  <c r="B72" i="118" s="1"/>
  <c r="B73" i="118" s="1"/>
  <c r="B74" i="118" s="1"/>
  <c r="B75" i="118" s="1"/>
  <c r="B76" i="118" s="1"/>
  <c r="B77" i="118" s="1"/>
  <c r="B78" i="118" s="1"/>
  <c r="B79" i="118" s="1"/>
  <c r="B80" i="118" s="1"/>
  <c r="B81" i="118" s="1"/>
  <c r="B82" i="118" s="1"/>
  <c r="B83" i="118" s="1"/>
  <c r="B84" i="118" s="1"/>
  <c r="B85" i="118" s="1"/>
  <c r="B86" i="118" s="1"/>
  <c r="B87" i="118" s="1"/>
  <c r="B88" i="118" s="1"/>
  <c r="B89" i="118" s="1"/>
  <c r="B90" i="118" s="1"/>
  <c r="B91" i="118" s="1"/>
  <c r="B92" i="118" s="1"/>
  <c r="B93" i="118" s="1"/>
  <c r="B94" i="118" s="1"/>
  <c r="B95" i="118" s="1"/>
  <c r="B96" i="118" s="1"/>
  <c r="B97" i="118" s="1"/>
  <c r="B98" i="118" s="1"/>
  <c r="B99" i="118" s="1"/>
  <c r="B100" i="118" s="1"/>
  <c r="B101" i="118" s="1"/>
  <c r="B102" i="118" s="1"/>
  <c r="B103" i="118" s="1"/>
  <c r="B104" i="118" s="1"/>
  <c r="B105" i="118" s="1"/>
  <c r="B106" i="118" s="1"/>
  <c r="B107" i="118" s="1"/>
  <c r="B108" i="118" s="1"/>
  <c r="B109" i="118" s="1"/>
  <c r="B110" i="118" s="1"/>
  <c r="B111" i="118" s="1"/>
  <c r="B112" i="118" s="1"/>
  <c r="B113" i="118" s="1"/>
  <c r="B114" i="118" s="1"/>
  <c r="B115" i="118" s="1"/>
  <c r="B116" i="118" s="1"/>
  <c r="B117" i="118" s="1"/>
  <c r="B118" i="118" s="1"/>
  <c r="B119" i="118" s="1"/>
  <c r="B120" i="118" s="1"/>
  <c r="B121" i="118" s="1"/>
  <c r="B122" i="118" s="1"/>
  <c r="B123" i="118" s="1"/>
  <c r="B124" i="118" s="1"/>
  <c r="B125" i="118" s="1"/>
  <c r="B126" i="118" s="1"/>
  <c r="B127" i="118" s="1"/>
  <c r="B128" i="118" s="1"/>
  <c r="B129" i="118" s="1"/>
  <c r="B130" i="118" s="1"/>
  <c r="B131" i="118" s="1"/>
  <c r="B132" i="118" s="1"/>
  <c r="B133" i="118" s="1"/>
  <c r="B134" i="118" s="1"/>
  <c r="B135" i="118" s="1"/>
  <c r="B136" i="118" s="1"/>
  <c r="B137" i="118" s="1"/>
  <c r="B138" i="118" s="1"/>
  <c r="B139" i="118" s="1"/>
  <c r="B140" i="118" s="1"/>
  <c r="B141" i="118" s="1"/>
  <c r="B142" i="118" s="1"/>
  <c r="B143" i="118" s="1"/>
  <c r="B144" i="118" s="1"/>
  <c r="B145" i="118" s="1"/>
  <c r="B146" i="118" s="1"/>
  <c r="B147" i="118" s="1"/>
  <c r="B148" i="118" s="1"/>
  <c r="B149" i="118" s="1"/>
  <c r="B150" i="118" s="1"/>
  <c r="B151" i="118" s="1"/>
  <c r="B152" i="118" s="1"/>
  <c r="B153" i="118" s="1"/>
  <c r="B154" i="118" s="1"/>
  <c r="B155" i="118" s="1"/>
  <c r="B156" i="118" s="1"/>
  <c r="B157" i="118" s="1"/>
  <c r="B158" i="118" s="1"/>
  <c r="B159" i="118" s="1"/>
  <c r="B160" i="118" s="1"/>
  <c r="B161" i="118" s="1"/>
  <c r="B162" i="118" s="1"/>
  <c r="B163" i="118" s="1"/>
  <c r="B164" i="118" s="1"/>
  <c r="B165" i="118" s="1"/>
  <c r="B166" i="118" s="1"/>
  <c r="B167" i="118" s="1"/>
  <c r="B168" i="118" s="1"/>
  <c r="B169" i="118" s="1"/>
  <c r="B170" i="118" s="1"/>
  <c r="B171" i="118" s="1"/>
  <c r="B172" i="118" s="1"/>
  <c r="B173" i="118" s="1"/>
  <c r="B174" i="118" s="1"/>
  <c r="B175" i="118" s="1"/>
  <c r="B176" i="118" s="1"/>
  <c r="B177" i="118" s="1"/>
  <c r="B178" i="118" s="1"/>
  <c r="B179" i="118" s="1"/>
  <c r="B180" i="118" s="1"/>
  <c r="B181" i="118" s="1"/>
  <c r="B182" i="118" s="1"/>
  <c r="B183" i="118" s="1"/>
  <c r="B184" i="118" s="1"/>
  <c r="B185" i="118" s="1"/>
  <c r="B186" i="118" s="1"/>
  <c r="B187" i="118" s="1"/>
  <c r="B188" i="118" s="1"/>
  <c r="B189" i="118" s="1"/>
  <c r="B190" i="118" s="1"/>
  <c r="B191" i="118" s="1"/>
  <c r="B192" i="118" s="1"/>
  <c r="B193" i="118" s="1"/>
  <c r="B194" i="118" s="1"/>
  <c r="B195" i="118" s="1"/>
  <c r="B196" i="118" s="1"/>
  <c r="B197" i="118" s="1"/>
  <c r="B198" i="118" s="1"/>
  <c r="B199" i="118" s="1"/>
  <c r="B200" i="118" s="1"/>
  <c r="B201" i="118" s="1"/>
  <c r="B202" i="118" s="1"/>
  <c r="B203" i="118" s="1"/>
  <c r="B204" i="118" s="1"/>
  <c r="B205" i="118" s="1"/>
  <c r="B206" i="118" s="1"/>
  <c r="B207" i="118" s="1"/>
  <c r="B208" i="118" s="1"/>
  <c r="B209" i="118" s="1"/>
  <c r="B210" i="118" s="1"/>
  <c r="B211" i="118" s="1"/>
  <c r="B212" i="118" s="1"/>
  <c r="B213" i="118" s="1"/>
  <c r="B214" i="118" s="1"/>
  <c r="B215" i="118" s="1"/>
  <c r="B216" i="118" s="1"/>
  <c r="AA222" i="118"/>
  <c r="B41" i="44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B60" i="44" s="1"/>
  <c r="B61" i="44" s="1"/>
  <c r="B62" i="44" s="1"/>
  <c r="B63" i="44" s="1"/>
  <c r="B64" i="44" s="1"/>
  <c r="B65" i="44" s="1"/>
  <c r="B66" i="44" s="1"/>
  <c r="B67" i="44" s="1"/>
  <c r="B68" i="44" s="1"/>
  <c r="B69" i="44" s="1"/>
  <c r="B70" i="44" s="1"/>
  <c r="B71" i="44" s="1"/>
  <c r="B72" i="44" s="1"/>
  <c r="B73" i="44" s="1"/>
  <c r="B74" i="44" s="1"/>
  <c r="B75" i="44" s="1"/>
  <c r="B76" i="44" s="1"/>
  <c r="B77" i="44" s="1"/>
  <c r="B78" i="44" s="1"/>
  <c r="B79" i="44" s="1"/>
  <c r="B80" i="44" s="1"/>
  <c r="B81" i="44" s="1"/>
  <c r="B82" i="44" s="1"/>
  <c r="B83" i="44" s="1"/>
  <c r="B84" i="44" s="1"/>
  <c r="B85" i="44" s="1"/>
  <c r="B86" i="44" s="1"/>
  <c r="B87" i="44" s="1"/>
  <c r="B88" i="44" s="1"/>
  <c r="B89" i="44" s="1"/>
  <c r="B90" i="44" s="1"/>
  <c r="B91" i="44" s="1"/>
  <c r="B92" i="44" s="1"/>
  <c r="B93" i="44" s="1"/>
  <c r="B94" i="44" s="1"/>
  <c r="B95" i="44" s="1"/>
  <c r="B96" i="44" s="1"/>
  <c r="B97" i="44" s="1"/>
  <c r="B98" i="44" s="1"/>
  <c r="B99" i="44" s="1"/>
  <c r="B100" i="44" s="1"/>
  <c r="B101" i="44" s="1"/>
  <c r="B102" i="44" s="1"/>
  <c r="B103" i="44" s="1"/>
  <c r="B104" i="44" s="1"/>
  <c r="B105" i="44" s="1"/>
  <c r="B106" i="44" s="1"/>
  <c r="B107" i="44" s="1"/>
  <c r="B108" i="44" s="1"/>
  <c r="B109" i="44" s="1"/>
  <c r="B110" i="44" s="1"/>
  <c r="B111" i="44" s="1"/>
  <c r="B112" i="44" s="1"/>
  <c r="B113" i="44" s="1"/>
  <c r="B114" i="44" s="1"/>
  <c r="B115" i="44" s="1"/>
  <c r="B116" i="44" s="1"/>
  <c r="B117" i="44" s="1"/>
  <c r="B118" i="44" s="1"/>
  <c r="B119" i="44" s="1"/>
  <c r="B120" i="44" s="1"/>
  <c r="B121" i="44" s="1"/>
  <c r="B122" i="44" s="1"/>
  <c r="B123" i="44" s="1"/>
  <c r="B124" i="44" s="1"/>
  <c r="B125" i="44" s="1"/>
  <c r="B126" i="44" s="1"/>
  <c r="B127" i="44" s="1"/>
  <c r="B128" i="44" s="1"/>
  <c r="B129" i="44" s="1"/>
  <c r="B130" i="44" s="1"/>
  <c r="B131" i="44" s="1"/>
  <c r="B132" i="44" s="1"/>
  <c r="B133" i="44" s="1"/>
  <c r="B134" i="44" s="1"/>
  <c r="B135" i="44" s="1"/>
  <c r="B136" i="44" s="1"/>
  <c r="B137" i="44" s="1"/>
  <c r="B138" i="44" s="1"/>
  <c r="B139" i="44" s="1"/>
  <c r="B140" i="44" s="1"/>
  <c r="B141" i="44" s="1"/>
  <c r="B142" i="44" s="1"/>
  <c r="B143" i="44" s="1"/>
  <c r="B144" i="44" s="1"/>
  <c r="B145" i="44" s="1"/>
  <c r="B146" i="44" s="1"/>
  <c r="B147" i="44" s="1"/>
  <c r="B148" i="44" s="1"/>
  <c r="B149" i="44" s="1"/>
  <c r="B150" i="44" s="1"/>
  <c r="B151" i="44" s="1"/>
  <c r="B152" i="44" s="1"/>
  <c r="B153" i="44" s="1"/>
  <c r="B154" i="44" s="1"/>
  <c r="B155" i="44" s="1"/>
  <c r="B156" i="44" s="1"/>
  <c r="B157" i="44" s="1"/>
  <c r="B158" i="44" s="1"/>
  <c r="B159" i="44" s="1"/>
  <c r="B160" i="44" s="1"/>
  <c r="B161" i="44" s="1"/>
  <c r="B162" i="44" s="1"/>
  <c r="B163" i="44" s="1"/>
  <c r="B164" i="44" s="1"/>
  <c r="B165" i="44" s="1"/>
  <c r="B166" i="44" s="1"/>
  <c r="B167" i="44" s="1"/>
  <c r="B168" i="44" s="1"/>
  <c r="B169" i="44" s="1"/>
  <c r="B170" i="44" s="1"/>
  <c r="B171" i="44" s="1"/>
  <c r="B172" i="44" s="1"/>
  <c r="B173" i="44" s="1"/>
  <c r="B174" i="44" s="1"/>
  <c r="B175" i="44" s="1"/>
  <c r="B176" i="44" s="1"/>
  <c r="B177" i="44" s="1"/>
  <c r="B178" i="44" s="1"/>
  <c r="B179" i="44" s="1"/>
  <c r="B180" i="44" s="1"/>
  <c r="B181" i="44" s="1"/>
  <c r="B182" i="44" s="1"/>
  <c r="B183" i="44" s="1"/>
  <c r="B184" i="44" s="1"/>
  <c r="B185" i="44" s="1"/>
  <c r="B186" i="44" s="1"/>
  <c r="B187" i="44" s="1"/>
  <c r="B188" i="44" s="1"/>
  <c r="B189" i="44" s="1"/>
  <c r="B190" i="44" s="1"/>
  <c r="B191" i="44" s="1"/>
  <c r="B192" i="44" s="1"/>
  <c r="B193" i="44" s="1"/>
  <c r="B194" i="44" s="1"/>
  <c r="B195" i="44" s="1"/>
  <c r="B196" i="44" s="1"/>
  <c r="B197" i="44" s="1"/>
  <c r="B198" i="44" s="1"/>
  <c r="B199" i="44" s="1"/>
  <c r="B200" i="44" s="1"/>
  <c r="B201" i="44" s="1"/>
  <c r="B202" i="44" s="1"/>
  <c r="B203" i="44" s="1"/>
  <c r="B204" i="44" s="1"/>
  <c r="B205" i="44" s="1"/>
  <c r="B206" i="44" s="1"/>
  <c r="B207" i="44" s="1"/>
  <c r="B208" i="44" s="1"/>
  <c r="B209" i="44" s="1"/>
  <c r="B210" i="44" s="1"/>
  <c r="B211" i="44" s="1"/>
  <c r="B212" i="44" s="1"/>
  <c r="B213" i="44" s="1"/>
  <c r="B214" i="44" s="1"/>
  <c r="B215" i="44" s="1"/>
  <c r="B216" i="44" s="1"/>
  <c r="AB222" i="118" l="1"/>
  <c r="B41" i="117"/>
  <c r="B42" i="117" s="1"/>
  <c r="AA222" i="117"/>
  <c r="B41" i="116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41" i="115"/>
  <c r="B42" i="115" s="1"/>
  <c r="B43" i="115" s="1"/>
  <c r="B44" i="115" s="1"/>
  <c r="B45" i="115" s="1"/>
  <c r="B46" i="115" s="1"/>
  <c r="B47" i="115" s="1"/>
  <c r="B48" i="115" s="1"/>
  <c r="B49" i="115" s="1"/>
  <c r="B50" i="115" s="1"/>
  <c r="B51" i="115" s="1"/>
  <c r="B52" i="115" s="1"/>
  <c r="B53" i="115" s="1"/>
  <c r="B54" i="115" s="1"/>
  <c r="B55" i="115" s="1"/>
  <c r="B56" i="115" s="1"/>
  <c r="B57" i="115" s="1"/>
  <c r="B58" i="115" s="1"/>
  <c r="B59" i="115" s="1"/>
  <c r="B60" i="115" s="1"/>
  <c r="B61" i="115" s="1"/>
  <c r="B62" i="115" s="1"/>
  <c r="B63" i="115" s="1"/>
  <c r="B64" i="115" s="1"/>
  <c r="B65" i="115" s="1"/>
  <c r="B66" i="115" s="1"/>
  <c r="B67" i="115" s="1"/>
  <c r="B68" i="115" s="1"/>
  <c r="B69" i="115" s="1"/>
  <c r="B70" i="115" s="1"/>
  <c r="B71" i="115" s="1"/>
  <c r="B72" i="115" s="1"/>
  <c r="B73" i="115" s="1"/>
  <c r="B74" i="115" s="1"/>
  <c r="B75" i="115" s="1"/>
  <c r="B76" i="115" s="1"/>
  <c r="B77" i="115" s="1"/>
  <c r="B78" i="115" s="1"/>
  <c r="B79" i="115" s="1"/>
  <c r="B80" i="115" s="1"/>
  <c r="B81" i="115" s="1"/>
  <c r="B82" i="115" s="1"/>
  <c r="B83" i="115" s="1"/>
  <c r="B84" i="115" s="1"/>
  <c r="B85" i="115" s="1"/>
  <c r="B86" i="115" s="1"/>
  <c r="B87" i="115" s="1"/>
  <c r="B88" i="115" s="1"/>
  <c r="B89" i="115" s="1"/>
  <c r="B90" i="115" s="1"/>
  <c r="B91" i="115" s="1"/>
  <c r="B92" i="115" s="1"/>
  <c r="B93" i="115" s="1"/>
  <c r="B94" i="115" s="1"/>
  <c r="B95" i="115" s="1"/>
  <c r="B96" i="115" s="1"/>
  <c r="B97" i="115" s="1"/>
  <c r="B98" i="115" s="1"/>
  <c r="B99" i="115" s="1"/>
  <c r="B100" i="115" s="1"/>
  <c r="B101" i="115" s="1"/>
  <c r="B102" i="115" s="1"/>
  <c r="B103" i="115" s="1"/>
  <c r="B104" i="115" s="1"/>
  <c r="B105" i="115" s="1"/>
  <c r="B106" i="115" s="1"/>
  <c r="B107" i="115" s="1"/>
  <c r="B108" i="115" s="1"/>
  <c r="B109" i="115" s="1"/>
  <c r="B110" i="115" s="1"/>
  <c r="B111" i="115" s="1"/>
  <c r="B112" i="115" s="1"/>
  <c r="B113" i="115" s="1"/>
  <c r="B114" i="115" s="1"/>
  <c r="B115" i="115" s="1"/>
  <c r="B116" i="115" s="1"/>
  <c r="B117" i="115" s="1"/>
  <c r="B118" i="115" s="1"/>
  <c r="B119" i="115" s="1"/>
  <c r="B120" i="115" s="1"/>
  <c r="B121" i="115" s="1"/>
  <c r="B122" i="115" s="1"/>
  <c r="B123" i="115" s="1"/>
  <c r="B124" i="115" s="1"/>
  <c r="B125" i="115" s="1"/>
  <c r="B126" i="115" s="1"/>
  <c r="B127" i="115" s="1"/>
  <c r="B128" i="115" s="1"/>
  <c r="B129" i="115" s="1"/>
  <c r="B130" i="115" s="1"/>
  <c r="B131" i="115" s="1"/>
  <c r="B132" i="115" s="1"/>
  <c r="B133" i="115" s="1"/>
  <c r="B134" i="115" s="1"/>
  <c r="B135" i="115" s="1"/>
  <c r="B136" i="115" s="1"/>
  <c r="B137" i="115" s="1"/>
  <c r="B138" i="115" s="1"/>
  <c r="B139" i="115" s="1"/>
  <c r="B140" i="115" s="1"/>
  <c r="B141" i="115" s="1"/>
  <c r="B142" i="115" s="1"/>
  <c r="B143" i="115" s="1"/>
  <c r="B144" i="115" s="1"/>
  <c r="B145" i="115" s="1"/>
  <c r="B146" i="115" s="1"/>
  <c r="B147" i="115" s="1"/>
  <c r="B148" i="115" s="1"/>
  <c r="B149" i="115" s="1"/>
  <c r="B150" i="115" s="1"/>
  <c r="B151" i="115" s="1"/>
  <c r="B152" i="115" s="1"/>
  <c r="B153" i="115" s="1"/>
  <c r="B154" i="115" s="1"/>
  <c r="B155" i="115" s="1"/>
  <c r="B156" i="115" s="1"/>
  <c r="B157" i="115" s="1"/>
  <c r="B158" i="115" s="1"/>
  <c r="B159" i="115" s="1"/>
  <c r="B160" i="115" s="1"/>
  <c r="B161" i="115" s="1"/>
  <c r="B162" i="115" s="1"/>
  <c r="B163" i="115" s="1"/>
  <c r="B164" i="115" s="1"/>
  <c r="B165" i="115" s="1"/>
  <c r="B166" i="115" s="1"/>
  <c r="B167" i="115" s="1"/>
  <c r="B168" i="115" s="1"/>
  <c r="B169" i="115" s="1"/>
  <c r="B170" i="115" s="1"/>
  <c r="B171" i="115" s="1"/>
  <c r="B172" i="115" s="1"/>
  <c r="B173" i="115" s="1"/>
  <c r="B174" i="115" s="1"/>
  <c r="B175" i="115" s="1"/>
  <c r="B176" i="115" s="1"/>
  <c r="B177" i="115" s="1"/>
  <c r="B178" i="115" s="1"/>
  <c r="B179" i="115" s="1"/>
  <c r="B180" i="115" s="1"/>
  <c r="B181" i="115" s="1"/>
  <c r="B182" i="115" s="1"/>
  <c r="B183" i="115" s="1"/>
  <c r="B184" i="115" s="1"/>
  <c r="B185" i="115" s="1"/>
  <c r="B186" i="115" s="1"/>
  <c r="B187" i="115" s="1"/>
  <c r="B188" i="115" s="1"/>
  <c r="B189" i="115" s="1"/>
  <c r="B190" i="115" s="1"/>
  <c r="B191" i="115" s="1"/>
  <c r="B192" i="115" s="1"/>
  <c r="B193" i="115" s="1"/>
  <c r="B194" i="115" s="1"/>
  <c r="B195" i="115" s="1"/>
  <c r="B196" i="115" s="1"/>
  <c r="B197" i="115" s="1"/>
  <c r="B198" i="115" s="1"/>
  <c r="B199" i="115" s="1"/>
  <c r="B200" i="115" s="1"/>
  <c r="B201" i="115" s="1"/>
  <c r="B202" i="115" s="1"/>
  <c r="B203" i="115" s="1"/>
  <c r="B204" i="115" s="1"/>
  <c r="B205" i="115" s="1"/>
  <c r="B206" i="115" s="1"/>
  <c r="B207" i="115" s="1"/>
  <c r="B208" i="115" s="1"/>
  <c r="B209" i="115" s="1"/>
  <c r="B210" i="115" s="1"/>
  <c r="B211" i="115" s="1"/>
  <c r="B212" i="115" s="1"/>
  <c r="B213" i="115" s="1"/>
  <c r="B214" i="115" s="1"/>
  <c r="B215" i="115" s="1"/>
  <c r="B216" i="115" s="1"/>
  <c r="AA222" i="115" l="1"/>
  <c r="AB222" i="115" s="1"/>
  <c r="AA222" i="116"/>
  <c r="AB222" i="116" s="1"/>
  <c r="AB222" i="117"/>
  <c r="AC222" i="118"/>
  <c r="B43" i="117"/>
  <c r="B44" i="117" s="1"/>
  <c r="B45" i="117" s="1"/>
  <c r="B46" i="117" s="1"/>
  <c r="B47" i="117" s="1"/>
  <c r="B48" i="117" s="1"/>
  <c r="B49" i="117" s="1"/>
  <c r="B50" i="117" s="1"/>
  <c r="B51" i="117" s="1"/>
  <c r="B52" i="117" s="1"/>
  <c r="B53" i="117" s="1"/>
  <c r="B54" i="117" s="1"/>
  <c r="B55" i="117" s="1"/>
  <c r="B56" i="117" s="1"/>
  <c r="B57" i="117" s="1"/>
  <c r="B58" i="117" s="1"/>
  <c r="B59" i="117" s="1"/>
  <c r="B60" i="117" s="1"/>
  <c r="B61" i="117" s="1"/>
  <c r="B62" i="117" s="1"/>
  <c r="B63" i="117" s="1"/>
  <c r="B64" i="117" s="1"/>
  <c r="B65" i="117" s="1"/>
  <c r="B66" i="117" s="1"/>
  <c r="B67" i="117" s="1"/>
  <c r="B68" i="117" s="1"/>
  <c r="B69" i="117" s="1"/>
  <c r="B70" i="117" s="1"/>
  <c r="B71" i="117" s="1"/>
  <c r="B72" i="117" s="1"/>
  <c r="B73" i="117" s="1"/>
  <c r="B74" i="117" s="1"/>
  <c r="B75" i="117" s="1"/>
  <c r="B76" i="117" s="1"/>
  <c r="B77" i="117" s="1"/>
  <c r="B78" i="117" s="1"/>
  <c r="B79" i="117" s="1"/>
  <c r="B80" i="117" s="1"/>
  <c r="B81" i="117" s="1"/>
  <c r="B82" i="117" s="1"/>
  <c r="B83" i="117" s="1"/>
  <c r="B84" i="117" s="1"/>
  <c r="B85" i="117" s="1"/>
  <c r="B86" i="117" s="1"/>
  <c r="B87" i="117" s="1"/>
  <c r="B88" i="117" s="1"/>
  <c r="B89" i="117" s="1"/>
  <c r="B90" i="117" s="1"/>
  <c r="B91" i="117" s="1"/>
  <c r="B92" i="117" s="1"/>
  <c r="B93" i="117" s="1"/>
  <c r="B94" i="117" s="1"/>
  <c r="B95" i="117" s="1"/>
  <c r="B96" i="117" s="1"/>
  <c r="B97" i="117" s="1"/>
  <c r="B98" i="117" s="1"/>
  <c r="B99" i="117" s="1"/>
  <c r="B100" i="117" s="1"/>
  <c r="B101" i="117" s="1"/>
  <c r="B102" i="117" s="1"/>
  <c r="B103" i="117" s="1"/>
  <c r="B104" i="117" s="1"/>
  <c r="B105" i="117" s="1"/>
  <c r="B106" i="117" s="1"/>
  <c r="B107" i="117" s="1"/>
  <c r="B108" i="117" s="1"/>
  <c r="B109" i="117" s="1"/>
  <c r="B110" i="117" s="1"/>
  <c r="B111" i="117" s="1"/>
  <c r="B112" i="117" s="1"/>
  <c r="B113" i="117" s="1"/>
  <c r="B114" i="117" s="1"/>
  <c r="B115" i="117" s="1"/>
  <c r="B116" i="117" s="1"/>
  <c r="B117" i="117" s="1"/>
  <c r="B118" i="117" s="1"/>
  <c r="B119" i="117" s="1"/>
  <c r="B120" i="117" s="1"/>
  <c r="B121" i="117" s="1"/>
  <c r="B122" i="117" s="1"/>
  <c r="B123" i="117" s="1"/>
  <c r="B124" i="117" s="1"/>
  <c r="B125" i="117" s="1"/>
  <c r="B126" i="117" s="1"/>
  <c r="B127" i="117" s="1"/>
  <c r="B128" i="117" s="1"/>
  <c r="B129" i="117" s="1"/>
  <c r="B130" i="117" s="1"/>
  <c r="B131" i="117" s="1"/>
  <c r="B132" i="117" s="1"/>
  <c r="B133" i="117" s="1"/>
  <c r="B134" i="117" s="1"/>
  <c r="B135" i="117" s="1"/>
  <c r="B136" i="117" s="1"/>
  <c r="B137" i="117" s="1"/>
  <c r="B138" i="117" s="1"/>
  <c r="B139" i="117" s="1"/>
  <c r="B140" i="117" s="1"/>
  <c r="B141" i="117" s="1"/>
  <c r="B142" i="117" s="1"/>
  <c r="B143" i="117" s="1"/>
  <c r="B144" i="117" s="1"/>
  <c r="B145" i="117" s="1"/>
  <c r="B146" i="117" s="1"/>
  <c r="B147" i="117" s="1"/>
  <c r="B148" i="117" s="1"/>
  <c r="B149" i="117" s="1"/>
  <c r="B150" i="117" s="1"/>
  <c r="B151" i="117" s="1"/>
  <c r="B152" i="117" s="1"/>
  <c r="B153" i="117" s="1"/>
  <c r="B154" i="117" s="1"/>
  <c r="B155" i="117" s="1"/>
  <c r="B156" i="117" s="1"/>
  <c r="B157" i="117" s="1"/>
  <c r="B158" i="117" s="1"/>
  <c r="B159" i="117" s="1"/>
  <c r="B160" i="117" s="1"/>
  <c r="B161" i="117" s="1"/>
  <c r="B162" i="117" s="1"/>
  <c r="B163" i="117" s="1"/>
  <c r="B164" i="117" s="1"/>
  <c r="B165" i="117" s="1"/>
  <c r="B166" i="117" s="1"/>
  <c r="B167" i="117" s="1"/>
  <c r="B168" i="117" s="1"/>
  <c r="B169" i="117" s="1"/>
  <c r="B170" i="117" s="1"/>
  <c r="B171" i="117" s="1"/>
  <c r="B172" i="117" s="1"/>
  <c r="B173" i="117" s="1"/>
  <c r="B174" i="117" s="1"/>
  <c r="B175" i="117" s="1"/>
  <c r="B176" i="117" s="1"/>
  <c r="B177" i="117" s="1"/>
  <c r="B178" i="117" s="1"/>
  <c r="B179" i="117" s="1"/>
  <c r="B180" i="117" s="1"/>
  <c r="B181" i="117" s="1"/>
  <c r="B182" i="117" s="1"/>
  <c r="B183" i="117" s="1"/>
  <c r="B184" i="117" s="1"/>
  <c r="B185" i="117" s="1"/>
  <c r="B186" i="117" s="1"/>
  <c r="B187" i="117" s="1"/>
  <c r="B188" i="117" s="1"/>
  <c r="B189" i="117" s="1"/>
  <c r="B190" i="117" s="1"/>
  <c r="B191" i="117" s="1"/>
  <c r="B192" i="117" s="1"/>
  <c r="B193" i="117" s="1"/>
  <c r="B194" i="117" s="1"/>
  <c r="B195" i="117" s="1"/>
  <c r="B196" i="117" s="1"/>
  <c r="B197" i="117" s="1"/>
  <c r="B198" i="117" s="1"/>
  <c r="B199" i="117" s="1"/>
  <c r="B200" i="117" s="1"/>
  <c r="B201" i="117" s="1"/>
  <c r="B202" i="117" s="1"/>
  <c r="B203" i="117" s="1"/>
  <c r="B204" i="117" s="1"/>
  <c r="B205" i="117" s="1"/>
  <c r="B206" i="117" s="1"/>
  <c r="B207" i="117" s="1"/>
  <c r="B208" i="117" s="1"/>
  <c r="B209" i="117" s="1"/>
  <c r="B210" i="117" s="1"/>
  <c r="B211" i="117" s="1"/>
  <c r="B212" i="117" s="1"/>
  <c r="B213" i="117" s="1"/>
  <c r="B214" i="117" s="1"/>
  <c r="B215" i="117" s="1"/>
  <c r="B216" i="117" s="1"/>
  <c r="AC222" i="117" l="1"/>
  <c r="AC222" i="116"/>
  <c r="AD222" i="118"/>
  <c r="AC222" i="115"/>
  <c r="B41" i="113"/>
  <c r="B42" i="113" s="1"/>
  <c r="B43" i="113" s="1"/>
  <c r="B44" i="113" s="1"/>
  <c r="B45" i="113" s="1"/>
  <c r="B46" i="113" s="1"/>
  <c r="B47" i="113" s="1"/>
  <c r="B48" i="113" s="1"/>
  <c r="B49" i="113" s="1"/>
  <c r="B50" i="113" s="1"/>
  <c r="B51" i="113" s="1"/>
  <c r="B52" i="113" s="1"/>
  <c r="B53" i="113" s="1"/>
  <c r="B54" i="113" s="1"/>
  <c r="B55" i="113" s="1"/>
  <c r="B56" i="113" s="1"/>
  <c r="B57" i="113" s="1"/>
  <c r="B58" i="113" s="1"/>
  <c r="B59" i="113" s="1"/>
  <c r="B60" i="113" s="1"/>
  <c r="B61" i="113" s="1"/>
  <c r="B62" i="113" s="1"/>
  <c r="B63" i="113" s="1"/>
  <c r="B64" i="113" s="1"/>
  <c r="B65" i="113" s="1"/>
  <c r="B66" i="113" s="1"/>
  <c r="B67" i="113" s="1"/>
  <c r="B68" i="113" s="1"/>
  <c r="B69" i="113" s="1"/>
  <c r="B70" i="113" s="1"/>
  <c r="B71" i="113" s="1"/>
  <c r="B72" i="113" s="1"/>
  <c r="B73" i="113" s="1"/>
  <c r="B74" i="113" s="1"/>
  <c r="B75" i="113" s="1"/>
  <c r="B76" i="113" s="1"/>
  <c r="B77" i="113" s="1"/>
  <c r="B78" i="113" s="1"/>
  <c r="B79" i="113" s="1"/>
  <c r="B80" i="113" s="1"/>
  <c r="B81" i="113" s="1"/>
  <c r="B82" i="113" s="1"/>
  <c r="B83" i="113" s="1"/>
  <c r="B84" i="113" s="1"/>
  <c r="B85" i="113" s="1"/>
  <c r="B86" i="113" s="1"/>
  <c r="B87" i="113" s="1"/>
  <c r="B88" i="113" s="1"/>
  <c r="B89" i="113" s="1"/>
  <c r="B90" i="113" s="1"/>
  <c r="B91" i="113" s="1"/>
  <c r="B92" i="113" s="1"/>
  <c r="B93" i="113" s="1"/>
  <c r="B94" i="113" s="1"/>
  <c r="B95" i="113" s="1"/>
  <c r="B96" i="113" s="1"/>
  <c r="B97" i="113" s="1"/>
  <c r="B98" i="113" s="1"/>
  <c r="B99" i="113" s="1"/>
  <c r="B100" i="113" s="1"/>
  <c r="B101" i="113" s="1"/>
  <c r="B102" i="113" s="1"/>
  <c r="B103" i="113" s="1"/>
  <c r="B104" i="113" s="1"/>
  <c r="B105" i="113" s="1"/>
  <c r="B106" i="113" s="1"/>
  <c r="B107" i="113" s="1"/>
  <c r="B108" i="113" s="1"/>
  <c r="B109" i="113" s="1"/>
  <c r="B110" i="113" s="1"/>
  <c r="B111" i="113" s="1"/>
  <c r="B112" i="113" s="1"/>
  <c r="B113" i="113" s="1"/>
  <c r="B114" i="113" s="1"/>
  <c r="B115" i="113" s="1"/>
  <c r="B116" i="113" s="1"/>
  <c r="B117" i="113" s="1"/>
  <c r="B118" i="113" s="1"/>
  <c r="B119" i="113" s="1"/>
  <c r="B120" i="113" s="1"/>
  <c r="B121" i="113" s="1"/>
  <c r="B122" i="113" s="1"/>
  <c r="B123" i="113" s="1"/>
  <c r="B124" i="113" s="1"/>
  <c r="B125" i="113" s="1"/>
  <c r="B126" i="113" s="1"/>
  <c r="B127" i="113" s="1"/>
  <c r="B128" i="113" s="1"/>
  <c r="B129" i="113" s="1"/>
  <c r="B130" i="113" s="1"/>
  <c r="B131" i="113" s="1"/>
  <c r="B132" i="113" s="1"/>
  <c r="B133" i="113" s="1"/>
  <c r="B134" i="113" s="1"/>
  <c r="B135" i="113" s="1"/>
  <c r="B136" i="113" s="1"/>
  <c r="B137" i="113" s="1"/>
  <c r="B138" i="113" s="1"/>
  <c r="B139" i="113" s="1"/>
  <c r="B140" i="113" s="1"/>
  <c r="B141" i="113" s="1"/>
  <c r="B142" i="113" s="1"/>
  <c r="B143" i="113" s="1"/>
  <c r="B144" i="113" s="1"/>
  <c r="B145" i="113" s="1"/>
  <c r="B146" i="113" s="1"/>
  <c r="B147" i="113" s="1"/>
  <c r="B148" i="113" s="1"/>
  <c r="B149" i="113" s="1"/>
  <c r="B150" i="113" s="1"/>
  <c r="B151" i="113" s="1"/>
  <c r="B152" i="113" s="1"/>
  <c r="B153" i="113" s="1"/>
  <c r="B154" i="113" s="1"/>
  <c r="B155" i="113" s="1"/>
  <c r="B156" i="113" s="1"/>
  <c r="B157" i="113" s="1"/>
  <c r="B158" i="113" s="1"/>
  <c r="B159" i="113" s="1"/>
  <c r="B160" i="113" s="1"/>
  <c r="B161" i="113" s="1"/>
  <c r="B162" i="113" s="1"/>
  <c r="B163" i="113" s="1"/>
  <c r="B164" i="113" s="1"/>
  <c r="B165" i="113" s="1"/>
  <c r="B166" i="113" s="1"/>
  <c r="B167" i="113" s="1"/>
  <c r="B168" i="113" s="1"/>
  <c r="B169" i="113" s="1"/>
  <c r="B170" i="113" s="1"/>
  <c r="B171" i="113" s="1"/>
  <c r="B172" i="113" s="1"/>
  <c r="B173" i="113" s="1"/>
  <c r="B174" i="113" s="1"/>
  <c r="B175" i="113" s="1"/>
  <c r="B176" i="113" s="1"/>
  <c r="B177" i="113" s="1"/>
  <c r="B178" i="113" s="1"/>
  <c r="B179" i="113" s="1"/>
  <c r="B180" i="113" s="1"/>
  <c r="B181" i="113" s="1"/>
  <c r="B182" i="113" s="1"/>
  <c r="B183" i="113" s="1"/>
  <c r="B184" i="113" s="1"/>
  <c r="B185" i="113" s="1"/>
  <c r="B186" i="113" s="1"/>
  <c r="B187" i="113" s="1"/>
  <c r="B188" i="113" s="1"/>
  <c r="B189" i="113" s="1"/>
  <c r="B190" i="113" s="1"/>
  <c r="B191" i="113" s="1"/>
  <c r="B192" i="113" s="1"/>
  <c r="B193" i="113" s="1"/>
  <c r="B194" i="113" s="1"/>
  <c r="B195" i="113" s="1"/>
  <c r="B196" i="113" s="1"/>
  <c r="B197" i="113" s="1"/>
  <c r="B198" i="113" s="1"/>
  <c r="B199" i="113" s="1"/>
  <c r="B200" i="113" s="1"/>
  <c r="B201" i="113" s="1"/>
  <c r="B202" i="113" s="1"/>
  <c r="B203" i="113" s="1"/>
  <c r="B204" i="113" s="1"/>
  <c r="B205" i="113" s="1"/>
  <c r="B206" i="113" s="1"/>
  <c r="B207" i="113" s="1"/>
  <c r="B208" i="113" s="1"/>
  <c r="B209" i="113" s="1"/>
  <c r="B210" i="113" s="1"/>
  <c r="B211" i="113" s="1"/>
  <c r="B212" i="113" s="1"/>
  <c r="B213" i="113" s="1"/>
  <c r="B214" i="113" s="1"/>
  <c r="B215" i="113" s="1"/>
  <c r="B216" i="113" s="1"/>
  <c r="B41" i="107"/>
  <c r="B42" i="107" s="1"/>
  <c r="B43" i="107" s="1"/>
  <c r="B44" i="107" s="1"/>
  <c r="B45" i="107" s="1"/>
  <c r="B46" i="107" s="1"/>
  <c r="B47" i="107" s="1"/>
  <c r="B48" i="107" s="1"/>
  <c r="B49" i="107" s="1"/>
  <c r="B50" i="107" s="1"/>
  <c r="B51" i="107" s="1"/>
  <c r="B52" i="107" s="1"/>
  <c r="B53" i="107" s="1"/>
  <c r="B54" i="107" s="1"/>
  <c r="B55" i="107" s="1"/>
  <c r="B56" i="107" s="1"/>
  <c r="B57" i="107" s="1"/>
  <c r="B58" i="107" s="1"/>
  <c r="B59" i="107" s="1"/>
  <c r="B60" i="107" s="1"/>
  <c r="B61" i="107" s="1"/>
  <c r="B62" i="107" s="1"/>
  <c r="B63" i="107" s="1"/>
  <c r="B64" i="107" s="1"/>
  <c r="B65" i="107" s="1"/>
  <c r="B66" i="107" s="1"/>
  <c r="B67" i="107" s="1"/>
  <c r="B68" i="107" s="1"/>
  <c r="B69" i="107" s="1"/>
  <c r="B70" i="107" s="1"/>
  <c r="B71" i="107" s="1"/>
  <c r="B72" i="107" s="1"/>
  <c r="B73" i="107" s="1"/>
  <c r="B74" i="107" s="1"/>
  <c r="B75" i="107" s="1"/>
  <c r="B76" i="107" s="1"/>
  <c r="B77" i="107" s="1"/>
  <c r="B78" i="107" s="1"/>
  <c r="B79" i="107" s="1"/>
  <c r="B80" i="107" s="1"/>
  <c r="B81" i="107" s="1"/>
  <c r="B82" i="107" s="1"/>
  <c r="B83" i="107" s="1"/>
  <c r="B84" i="107" s="1"/>
  <c r="B85" i="107" s="1"/>
  <c r="B86" i="107" s="1"/>
  <c r="B87" i="107" s="1"/>
  <c r="B88" i="107" s="1"/>
  <c r="B89" i="107" s="1"/>
  <c r="B90" i="107" s="1"/>
  <c r="B91" i="107" s="1"/>
  <c r="B92" i="107" s="1"/>
  <c r="B93" i="107" s="1"/>
  <c r="B94" i="107" s="1"/>
  <c r="B95" i="107" s="1"/>
  <c r="B96" i="107" s="1"/>
  <c r="B97" i="107" s="1"/>
  <c r="B98" i="107" s="1"/>
  <c r="B99" i="107" s="1"/>
  <c r="B100" i="107" s="1"/>
  <c r="B101" i="107" s="1"/>
  <c r="B102" i="107" s="1"/>
  <c r="B103" i="107" s="1"/>
  <c r="B104" i="107" s="1"/>
  <c r="B105" i="107" s="1"/>
  <c r="B106" i="107" s="1"/>
  <c r="B107" i="107" s="1"/>
  <c r="B108" i="107" s="1"/>
  <c r="B109" i="107" s="1"/>
  <c r="B110" i="107" s="1"/>
  <c r="B111" i="107" s="1"/>
  <c r="B112" i="107" s="1"/>
  <c r="B113" i="107" s="1"/>
  <c r="B114" i="107" s="1"/>
  <c r="B115" i="107" s="1"/>
  <c r="B116" i="107" s="1"/>
  <c r="B117" i="107" s="1"/>
  <c r="B118" i="107" s="1"/>
  <c r="B119" i="107" s="1"/>
  <c r="B120" i="107" s="1"/>
  <c r="B121" i="107" s="1"/>
  <c r="B122" i="107" s="1"/>
  <c r="B123" i="107" s="1"/>
  <c r="B124" i="107" s="1"/>
  <c r="B125" i="107" s="1"/>
  <c r="B126" i="107" s="1"/>
  <c r="B127" i="107" s="1"/>
  <c r="B128" i="107" s="1"/>
  <c r="B129" i="107" s="1"/>
  <c r="B130" i="107" s="1"/>
  <c r="B131" i="107" s="1"/>
  <c r="B132" i="107" s="1"/>
  <c r="B133" i="107" s="1"/>
  <c r="B134" i="107" s="1"/>
  <c r="B135" i="107" s="1"/>
  <c r="B136" i="107" s="1"/>
  <c r="B137" i="107" s="1"/>
  <c r="B138" i="107" s="1"/>
  <c r="B139" i="107" s="1"/>
  <c r="B140" i="107" s="1"/>
  <c r="B141" i="107" s="1"/>
  <c r="B142" i="107" s="1"/>
  <c r="B143" i="107" s="1"/>
  <c r="B144" i="107" s="1"/>
  <c r="B145" i="107" s="1"/>
  <c r="B146" i="107" s="1"/>
  <c r="B147" i="107" s="1"/>
  <c r="B148" i="107" s="1"/>
  <c r="B149" i="107" s="1"/>
  <c r="B150" i="107" s="1"/>
  <c r="B151" i="107" s="1"/>
  <c r="B152" i="107" s="1"/>
  <c r="B153" i="107" s="1"/>
  <c r="B154" i="107" s="1"/>
  <c r="B155" i="107" s="1"/>
  <c r="B156" i="107" s="1"/>
  <c r="B157" i="107" s="1"/>
  <c r="B158" i="107" s="1"/>
  <c r="B159" i="107" s="1"/>
  <c r="B160" i="107" s="1"/>
  <c r="B161" i="107" s="1"/>
  <c r="B162" i="107" s="1"/>
  <c r="B163" i="107" s="1"/>
  <c r="B164" i="107" s="1"/>
  <c r="B165" i="107" s="1"/>
  <c r="B166" i="107" s="1"/>
  <c r="B167" i="107" s="1"/>
  <c r="B168" i="107" s="1"/>
  <c r="B169" i="107" s="1"/>
  <c r="B170" i="107" s="1"/>
  <c r="B171" i="107" s="1"/>
  <c r="B172" i="107" s="1"/>
  <c r="B173" i="107" s="1"/>
  <c r="B174" i="107" s="1"/>
  <c r="B175" i="107" s="1"/>
  <c r="B176" i="107" s="1"/>
  <c r="B177" i="107" s="1"/>
  <c r="B178" i="107" s="1"/>
  <c r="B179" i="107" s="1"/>
  <c r="B180" i="107" s="1"/>
  <c r="B181" i="107" s="1"/>
  <c r="B182" i="107" s="1"/>
  <c r="B183" i="107" s="1"/>
  <c r="B184" i="107" s="1"/>
  <c r="B185" i="107" s="1"/>
  <c r="B186" i="107" s="1"/>
  <c r="B187" i="107" s="1"/>
  <c r="B188" i="107" s="1"/>
  <c r="B189" i="107" s="1"/>
  <c r="B190" i="107" s="1"/>
  <c r="B191" i="107" s="1"/>
  <c r="B192" i="107" s="1"/>
  <c r="B193" i="107" s="1"/>
  <c r="B194" i="107" s="1"/>
  <c r="B195" i="107" s="1"/>
  <c r="B196" i="107" s="1"/>
  <c r="B197" i="107" s="1"/>
  <c r="B198" i="107" s="1"/>
  <c r="B199" i="107" s="1"/>
  <c r="B200" i="107" s="1"/>
  <c r="B201" i="107" s="1"/>
  <c r="B202" i="107" s="1"/>
  <c r="B203" i="107" s="1"/>
  <c r="B204" i="107" s="1"/>
  <c r="B205" i="107" s="1"/>
  <c r="B206" i="107" s="1"/>
  <c r="B207" i="107" s="1"/>
  <c r="B208" i="107" s="1"/>
  <c r="B209" i="107" s="1"/>
  <c r="B210" i="107" s="1"/>
  <c r="B211" i="107" s="1"/>
  <c r="B212" i="107" s="1"/>
  <c r="B213" i="107" s="1"/>
  <c r="B214" i="107" s="1"/>
  <c r="B215" i="107" s="1"/>
  <c r="B216" i="107" s="1"/>
  <c r="B41" i="106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41" i="105"/>
  <c r="B42" i="105" s="1"/>
  <c r="AA222" i="105" l="1"/>
  <c r="AB222" i="105" s="1"/>
  <c r="AA222" i="106"/>
  <c r="AB222" i="106" s="1"/>
  <c r="AE222" i="118"/>
  <c r="AF222" i="118" s="1"/>
  <c r="AG222" i="118" s="1"/>
  <c r="AH222" i="118" s="1"/>
  <c r="AI222" i="118" s="1"/>
  <c r="AJ222" i="118" s="1"/>
  <c r="AK222" i="118" s="1"/>
  <c r="AL222" i="118" s="1"/>
  <c r="AM222" i="118" s="1"/>
  <c r="AN222" i="118" s="1"/>
  <c r="AO222" i="118" s="1"/>
  <c r="AD222" i="115"/>
  <c r="AD222" i="116"/>
  <c r="AD222" i="117"/>
  <c r="B43" i="105"/>
  <c r="AA222" i="113" l="1"/>
  <c r="AB222" i="113" s="1"/>
  <c r="AC222" i="106"/>
  <c r="AE222" i="117"/>
  <c r="AF222" i="117" s="1"/>
  <c r="AG222" i="117" s="1"/>
  <c r="AH222" i="117" s="1"/>
  <c r="AI222" i="117" s="1"/>
  <c r="AJ222" i="117" s="1"/>
  <c r="AK222" i="117" s="1"/>
  <c r="AL222" i="117" s="1"/>
  <c r="AM222" i="117" s="1"/>
  <c r="AN222" i="117" s="1"/>
  <c r="AO222" i="117" s="1"/>
  <c r="AE222" i="116"/>
  <c r="AF222" i="116" s="1"/>
  <c r="AG222" i="116" s="1"/>
  <c r="AH222" i="116" s="1"/>
  <c r="AI222" i="116" s="1"/>
  <c r="AJ222" i="116" s="1"/>
  <c r="AK222" i="116" s="1"/>
  <c r="AL222" i="116" s="1"/>
  <c r="AM222" i="116" s="1"/>
  <c r="AN222" i="116" s="1"/>
  <c r="AO222" i="116" s="1"/>
  <c r="AE222" i="115"/>
  <c r="AF222" i="115" s="1"/>
  <c r="AG222" i="115" s="1"/>
  <c r="AH222" i="115" s="1"/>
  <c r="AI222" i="115" s="1"/>
  <c r="AJ222" i="115" s="1"/>
  <c r="AK222" i="115" s="1"/>
  <c r="AL222" i="115" s="1"/>
  <c r="AM222" i="115" s="1"/>
  <c r="AN222" i="115" s="1"/>
  <c r="AO222" i="115" s="1"/>
  <c r="AC222" i="105"/>
  <c r="B44" i="105"/>
  <c r="AC222" i="113" l="1"/>
  <c r="AD222" i="105"/>
  <c r="AD222" i="106"/>
  <c r="B45" i="105"/>
  <c r="B46" i="105" s="1"/>
  <c r="B47" i="105" s="1"/>
  <c r="B48" i="105" s="1"/>
  <c r="B49" i="105" s="1"/>
  <c r="B50" i="105" s="1"/>
  <c r="B51" i="105" s="1"/>
  <c r="B52" i="105" s="1"/>
  <c r="B53" i="105" s="1"/>
  <c r="B54" i="105" s="1"/>
  <c r="B55" i="105" s="1"/>
  <c r="B56" i="105" s="1"/>
  <c r="B57" i="105" s="1"/>
  <c r="B58" i="105" s="1"/>
  <c r="B59" i="105" s="1"/>
  <c r="B60" i="105" s="1"/>
  <c r="B61" i="105" s="1"/>
  <c r="B62" i="105" s="1"/>
  <c r="B63" i="105" s="1"/>
  <c r="B64" i="105" s="1"/>
  <c r="B65" i="105" s="1"/>
  <c r="B66" i="105" s="1"/>
  <c r="B67" i="105" s="1"/>
  <c r="B68" i="105" s="1"/>
  <c r="B69" i="105" s="1"/>
  <c r="B70" i="105" s="1"/>
  <c r="B71" i="105" s="1"/>
  <c r="B72" i="105" s="1"/>
  <c r="B73" i="105" s="1"/>
  <c r="B74" i="105" s="1"/>
  <c r="B75" i="105" s="1"/>
  <c r="B76" i="105" s="1"/>
  <c r="B77" i="105" s="1"/>
  <c r="B78" i="105" s="1"/>
  <c r="B79" i="105" s="1"/>
  <c r="B80" i="105" s="1"/>
  <c r="B81" i="105" s="1"/>
  <c r="B82" i="105" s="1"/>
  <c r="B83" i="105" s="1"/>
  <c r="B84" i="105" s="1"/>
  <c r="B85" i="105" s="1"/>
  <c r="B86" i="105" s="1"/>
  <c r="B87" i="105" s="1"/>
  <c r="B88" i="105" s="1"/>
  <c r="B89" i="105" s="1"/>
  <c r="B90" i="105" s="1"/>
  <c r="B91" i="105" s="1"/>
  <c r="B92" i="105" s="1"/>
  <c r="B93" i="105" s="1"/>
  <c r="B94" i="105" s="1"/>
  <c r="B95" i="105" s="1"/>
  <c r="B96" i="105" s="1"/>
  <c r="B97" i="105" s="1"/>
  <c r="B98" i="105" s="1"/>
  <c r="B99" i="105" s="1"/>
  <c r="B100" i="105" s="1"/>
  <c r="B101" i="105" s="1"/>
  <c r="B102" i="105" s="1"/>
  <c r="B103" i="105" s="1"/>
  <c r="B104" i="105" s="1"/>
  <c r="B105" i="105" s="1"/>
  <c r="B106" i="105" s="1"/>
  <c r="B107" i="105" s="1"/>
  <c r="B108" i="105" s="1"/>
  <c r="B109" i="105" s="1"/>
  <c r="B110" i="105" s="1"/>
  <c r="B111" i="105" s="1"/>
  <c r="B112" i="105" s="1"/>
  <c r="B113" i="105" s="1"/>
  <c r="B114" i="105" s="1"/>
  <c r="B115" i="105" s="1"/>
  <c r="B116" i="105" s="1"/>
  <c r="B117" i="105" s="1"/>
  <c r="B118" i="105" s="1"/>
  <c r="B119" i="105" s="1"/>
  <c r="B120" i="105" s="1"/>
  <c r="B121" i="105" s="1"/>
  <c r="B122" i="105" s="1"/>
  <c r="B123" i="105" s="1"/>
  <c r="B124" i="105" s="1"/>
  <c r="B125" i="105" s="1"/>
  <c r="B126" i="105" s="1"/>
  <c r="B127" i="105" s="1"/>
  <c r="B128" i="105" s="1"/>
  <c r="B129" i="105" s="1"/>
  <c r="B130" i="105" s="1"/>
  <c r="B131" i="105" s="1"/>
  <c r="B132" i="105" s="1"/>
  <c r="B133" i="105" s="1"/>
  <c r="B134" i="105" s="1"/>
  <c r="B135" i="105" s="1"/>
  <c r="B136" i="105" s="1"/>
  <c r="B137" i="105" s="1"/>
  <c r="B138" i="105" s="1"/>
  <c r="B139" i="105" s="1"/>
  <c r="B140" i="105" s="1"/>
  <c r="B141" i="105" s="1"/>
  <c r="B142" i="105" s="1"/>
  <c r="B143" i="105" s="1"/>
  <c r="B144" i="105" s="1"/>
  <c r="B145" i="105" s="1"/>
  <c r="B146" i="105" s="1"/>
  <c r="B147" i="105" s="1"/>
  <c r="B148" i="105" s="1"/>
  <c r="B149" i="105" s="1"/>
  <c r="B150" i="105" s="1"/>
  <c r="B151" i="105" s="1"/>
  <c r="B152" i="105" s="1"/>
  <c r="B153" i="105" s="1"/>
  <c r="B154" i="105" s="1"/>
  <c r="B155" i="105" s="1"/>
  <c r="B156" i="105" s="1"/>
  <c r="B157" i="105" s="1"/>
  <c r="B158" i="105" s="1"/>
  <c r="B159" i="105" s="1"/>
  <c r="B160" i="105" s="1"/>
  <c r="B161" i="105" s="1"/>
  <c r="B162" i="105" s="1"/>
  <c r="B163" i="105" s="1"/>
  <c r="B164" i="105" s="1"/>
  <c r="B165" i="105" s="1"/>
  <c r="B166" i="105" s="1"/>
  <c r="B167" i="105" s="1"/>
  <c r="B168" i="105" s="1"/>
  <c r="B169" i="105" s="1"/>
  <c r="B170" i="105" s="1"/>
  <c r="B171" i="105" s="1"/>
  <c r="B172" i="105" s="1"/>
  <c r="B173" i="105" s="1"/>
  <c r="B174" i="105" s="1"/>
  <c r="B175" i="105" s="1"/>
  <c r="B176" i="105" s="1"/>
  <c r="B177" i="105" s="1"/>
  <c r="B178" i="105" s="1"/>
  <c r="B179" i="105" s="1"/>
  <c r="B180" i="105" s="1"/>
  <c r="B181" i="105" s="1"/>
  <c r="B182" i="105" s="1"/>
  <c r="B183" i="105" s="1"/>
  <c r="B184" i="105" s="1"/>
  <c r="B185" i="105" s="1"/>
  <c r="B186" i="105" s="1"/>
  <c r="B187" i="105" s="1"/>
  <c r="B188" i="105" s="1"/>
  <c r="B189" i="105" s="1"/>
  <c r="B190" i="105" s="1"/>
  <c r="B191" i="105" s="1"/>
  <c r="B192" i="105" s="1"/>
  <c r="B193" i="105" s="1"/>
  <c r="B194" i="105" s="1"/>
  <c r="B195" i="105" s="1"/>
  <c r="B196" i="105" s="1"/>
  <c r="B197" i="105" s="1"/>
  <c r="B198" i="105" s="1"/>
  <c r="B199" i="105" s="1"/>
  <c r="B200" i="105" s="1"/>
  <c r="B201" i="105" s="1"/>
  <c r="B202" i="105" s="1"/>
  <c r="B203" i="105" s="1"/>
  <c r="B204" i="105" s="1"/>
  <c r="B205" i="105" s="1"/>
  <c r="B206" i="105" s="1"/>
  <c r="B207" i="105" s="1"/>
  <c r="B208" i="105" s="1"/>
  <c r="B209" i="105" s="1"/>
  <c r="B210" i="105" s="1"/>
  <c r="B211" i="105" s="1"/>
  <c r="B212" i="105" s="1"/>
  <c r="B213" i="105" s="1"/>
  <c r="B214" i="105" s="1"/>
  <c r="B215" i="105" s="1"/>
  <c r="B216" i="105" s="1"/>
  <c r="AE222" i="106" l="1"/>
  <c r="AF222" i="106" s="1"/>
  <c r="AG222" i="106" s="1"/>
  <c r="AH222" i="106" s="1"/>
  <c r="AI222" i="106" s="1"/>
  <c r="AJ222" i="106" s="1"/>
  <c r="AK222" i="106" s="1"/>
  <c r="AL222" i="106" s="1"/>
  <c r="AM222" i="106" s="1"/>
  <c r="AN222" i="106" s="1"/>
  <c r="AO222" i="106" s="1"/>
  <c r="AE222" i="105"/>
  <c r="AF222" i="105" s="1"/>
  <c r="AG222" i="105" s="1"/>
  <c r="AH222" i="105" s="1"/>
  <c r="AI222" i="105" s="1"/>
  <c r="AJ222" i="105" s="1"/>
  <c r="AK222" i="105" s="1"/>
  <c r="AL222" i="105" s="1"/>
  <c r="AM222" i="105" s="1"/>
  <c r="AN222" i="105" s="1"/>
  <c r="AO222" i="105" s="1"/>
  <c r="AD222" i="113"/>
  <c r="H220" i="44"/>
  <c r="AE222" i="113" l="1"/>
  <c r="AF222" i="113" s="1"/>
  <c r="AG222" i="113" s="1"/>
  <c r="AH222" i="113" s="1"/>
  <c r="AI222" i="113" s="1"/>
  <c r="AJ222" i="113" s="1"/>
  <c r="AK222" i="113" s="1"/>
  <c r="AL222" i="113" s="1"/>
  <c r="AM222" i="113" s="1"/>
  <c r="AN222" i="113" s="1"/>
  <c r="AO222" i="113" s="1"/>
  <c r="I7" i="44"/>
  <c r="I220" i="44" s="1"/>
  <c r="J7" i="44" l="1"/>
  <c r="J220" i="44" s="1"/>
  <c r="K7" i="44" l="1"/>
  <c r="K220" i="44" s="1"/>
  <c r="L7" i="44" l="1"/>
  <c r="L220" i="44" s="1"/>
  <c r="M7" i="44" l="1"/>
  <c r="M220" i="44" s="1"/>
  <c r="N7" i="44" l="1"/>
  <c r="N220" i="44" s="1"/>
  <c r="O7" i="44" l="1"/>
  <c r="O220" i="44" s="1"/>
  <c r="P7" i="44" l="1"/>
  <c r="P220" i="44" s="1"/>
  <c r="Q7" i="44" l="1"/>
  <c r="Q220" i="44" s="1"/>
  <c r="R7" i="44" l="1"/>
  <c r="R220" i="44" s="1"/>
  <c r="S7" i="44" l="1"/>
  <c r="S220" i="44" l="1"/>
  <c r="T7" i="44"/>
  <c r="U7" i="44" l="1"/>
  <c r="V7" i="44" s="1"/>
  <c r="W7" i="44" s="1"/>
  <c r="W220" i="44" s="1"/>
  <c r="T220" i="44"/>
  <c r="V220" i="44" l="1"/>
  <c r="U220" i="44"/>
  <c r="F218" i="44" l="1"/>
</calcChain>
</file>

<file path=xl/sharedStrings.xml><?xml version="1.0" encoding="utf-8"?>
<sst xmlns="http://schemas.openxmlformats.org/spreadsheetml/2006/main" count="13546" uniqueCount="272">
  <si>
    <t>#</t>
  </si>
  <si>
    <t>Group - Category</t>
  </si>
  <si>
    <t>ITEM
 CODE</t>
  </si>
  <si>
    <t>DESCRIPTION</t>
  </si>
  <si>
    <t>TOTAL</t>
  </si>
  <si>
    <t xml:space="preserve">G01 - Garlic Production                  </t>
  </si>
  <si>
    <t>Peeled Garlic 12x1 LB Garland</t>
  </si>
  <si>
    <t>Peeled Garlic 20 LB Garland Mix</t>
  </si>
  <si>
    <t>Peeled Garlic 20x1 LB Garland</t>
  </si>
  <si>
    <t>Peeled Garlic 25 LB Commercial</t>
  </si>
  <si>
    <t>Peeled Garlic 30x6 OZ Garland</t>
  </si>
  <si>
    <t>Peeled Garlic 4x5 LB Garland</t>
  </si>
  <si>
    <t>Peeled Garlic 6x5 LB. - Savory</t>
  </si>
  <si>
    <t>Peeled Garlic 500x2 CT - Box</t>
  </si>
  <si>
    <t>Peeled Garlic 25 LB #1 Garland</t>
  </si>
  <si>
    <t>Organic Peeled Garlic - 25LB</t>
  </si>
  <si>
    <t>PEELED GARLIC 12X6 OZ - ORGANIC</t>
  </si>
  <si>
    <t>PEELED GARLIC 4X5LB. ORGANIC</t>
  </si>
  <si>
    <t>Peeled Garlic 12x3 LB Organic - GLD</t>
  </si>
  <si>
    <t>Peeled Garlic 12x6 Oz - Garland</t>
  </si>
  <si>
    <t>Fresh Garlic 3PK 30 LB Garland</t>
  </si>
  <si>
    <t>FRESH GARLIC 5PK - GARLAND WHITE</t>
  </si>
  <si>
    <t>FRESH GARLIC 10X1.25 LB - GARLAND</t>
  </si>
  <si>
    <t>ELEPHANT GARLIC 24 CT - GARLAND</t>
  </si>
  <si>
    <t>FRESH GARLIC 12X3PK ORGANIC GARLAND</t>
  </si>
  <si>
    <t>FRESH GARLIC 12X3PK - GARLAND</t>
  </si>
  <si>
    <t>FRESH GARLIC 30 LB IDVLBL - GARLAND</t>
  </si>
  <si>
    <t>FRESH GARLIC 5PK - GARLAND PURPLE</t>
  </si>
  <si>
    <t>FRESH GARLIC 3PK - GARLAND PURPLE</t>
  </si>
  <si>
    <t>Unpeeled Garlic 1000 CT - BOX</t>
  </si>
  <si>
    <t>Fresh Garlic Organic 3PK 30LB</t>
  </si>
  <si>
    <t>Fresh Garlic 22 x 5PK Garland - WHT</t>
  </si>
  <si>
    <t xml:space="preserve">Fresh Garlic 12x2lb - Garland      </t>
  </si>
  <si>
    <t xml:space="preserve">Fresh Garlic 4x5lb                 </t>
  </si>
  <si>
    <t>Braided Garlic 20x6 Count</t>
  </si>
  <si>
    <t>Elephant Garlic 12x1 CT Garland</t>
  </si>
  <si>
    <t>Fresh Chopped Garlic 4x7.5 LB</t>
  </si>
  <si>
    <t>Fresh Chopped Garlic 30 LB</t>
  </si>
  <si>
    <t>Fresh Garlic Paste 40 LB</t>
  </si>
  <si>
    <t xml:space="preserve">G04 - Other Production                   </t>
  </si>
  <si>
    <t xml:space="preserve">Fresh Garlic Cilantro Puree 6x8 OZ </t>
  </si>
  <si>
    <t>ROASTED GARLIC PASTE 40LB - PAIL</t>
  </si>
  <si>
    <t>Fresh Garlic 24x3PK Organic</t>
  </si>
  <si>
    <t>Fresh Garlic 24x3 PK Garland</t>
  </si>
  <si>
    <t>Garlic Puree 40 LB - Pail</t>
  </si>
  <si>
    <t xml:space="preserve">Organic Fresh Garlic Paste 40LB    </t>
  </si>
  <si>
    <t xml:space="preserve">G05 - Resale                             </t>
  </si>
  <si>
    <t>Peeled Garlic 20x1 LB China</t>
  </si>
  <si>
    <t>Peeled Garlic 20x1 LB Spain</t>
  </si>
  <si>
    <t>Peeled Garlic 4x5 LB China</t>
  </si>
  <si>
    <t>Peeled Garlic 4x5 LB Mexico</t>
  </si>
  <si>
    <t>Peeled Garlic 4x5 LB Spain</t>
  </si>
  <si>
    <t>Peeled Garlic 30 LB Chinese</t>
  </si>
  <si>
    <t>Peeled Garlic 20x1 LB Mexico</t>
  </si>
  <si>
    <t>Fresh Garlic 30 LB Arg 5 Purple</t>
  </si>
  <si>
    <t>Fresh Garlic 30 LB Arg 6 Purple</t>
  </si>
  <si>
    <t>Fresh Garlic 30 LB Arg 5 White</t>
  </si>
  <si>
    <t>Fresh Garlic 30 LB Arg 6 White</t>
  </si>
  <si>
    <t>Fresh Garlic 30 LB Chinese White</t>
  </si>
  <si>
    <t>Fresh Garlic 5PK 30 LB China Purple</t>
  </si>
  <si>
    <t>Fresh Garlic 30 LB Mex 7 White</t>
  </si>
  <si>
    <t>Fresh Garlic 30 LB Spn 55-60 Purple</t>
  </si>
  <si>
    <t>Fresh Garlic 30 LB Spn 60-65 Purple</t>
  </si>
  <si>
    <t>Fresh Garlic 30 LB Spn 65+ Purple</t>
  </si>
  <si>
    <t>Fresh Garlic 30 LB Spn 50-55 White</t>
  </si>
  <si>
    <t>Fresh Garlic 30 LB Spn 55-60 White</t>
  </si>
  <si>
    <t>Fresh Garlic 30 LB Spn 60-65 White</t>
  </si>
  <si>
    <t>Fresh Garlic 30 LB Spn 65+ White</t>
  </si>
  <si>
    <t>Fresh Garlic 3PK 30 LB Arg White</t>
  </si>
  <si>
    <t>Fresh Garlic 3PK 30 LB China White</t>
  </si>
  <si>
    <t>Fresh Garlic 3PK Spain White</t>
  </si>
  <si>
    <t>Fresh Garlic 44 LB Argentina</t>
  </si>
  <si>
    <t>Fresh Garlic 44 LB Spain</t>
  </si>
  <si>
    <t>Fresh Garlic 5PK 30 LB China White</t>
  </si>
  <si>
    <t>Fresh Garlic 5PK Spain White</t>
  </si>
  <si>
    <t>Fresh Shallot 40 LB Demi-Long</t>
  </si>
  <si>
    <t>Fresh Garlic 30LB Arg 5 Organic Wht</t>
  </si>
  <si>
    <t>Fresh Garlic 30LB Arg 6 Organic Wht</t>
  </si>
  <si>
    <t>Fresh Garlic 30LB Arg 7 Organic Wht</t>
  </si>
  <si>
    <t>Fresh Garlic 3PK Spain Purple</t>
  </si>
  <si>
    <t>Fresh Garlic 5PK Spain Purple</t>
  </si>
  <si>
    <t>Fresh Garlic 30 LB Mex #8 White</t>
  </si>
  <si>
    <t>Fresh Garlic 30 LB Mex #9 White</t>
  </si>
  <si>
    <t>Fresh Garlic 30 LB Mex #10 White</t>
  </si>
  <si>
    <t>Fresh Garlic 30 LB Mex #12 White</t>
  </si>
  <si>
    <t>Fresh Garlic 30 LB 50-55 SPN Purple</t>
  </si>
  <si>
    <t>Fresh Garlic 30LB - Peru #5.5 White</t>
  </si>
  <si>
    <t>Fresh Garlic 5PK 30 LB Arg - Purple</t>
  </si>
  <si>
    <t>Fresh Garlic 3PK 30 LB Arg Purple</t>
  </si>
  <si>
    <t>Fresh Garlic 30 LB -Spn White 45-50</t>
  </si>
  <si>
    <t>FRESH GARLIC ORGANIC 45-50 SPAIN</t>
  </si>
  <si>
    <t>FRESH GARLIC 3PK ORGANIC 30LB-SPAIN</t>
  </si>
  <si>
    <t>FRESH GARLIC 30LB -PERU #4.5 Purple</t>
  </si>
  <si>
    <t>FRESH GARLIC 30LB SPN 60-70 WHITE</t>
  </si>
  <si>
    <t>FRESH GARLIC 30 LB-SPN PURPLE 45-50</t>
  </si>
  <si>
    <t>FRESH GARLIC 30 LB ARG 4 PURPLE</t>
  </si>
  <si>
    <t>FRESH GARLIC 30LB ARG 4 ORGANIC PPL</t>
  </si>
  <si>
    <t>FRESH GARLIC 30LB ARG 6 ORGANIC PPL</t>
  </si>
  <si>
    <t>FRESH GARLIC 30LB ARG ORGANIC #4 WH</t>
  </si>
  <si>
    <t>FRESH GARLIC 30LB ARG 5 ORGANIC PPL</t>
  </si>
  <si>
    <t>Fresh Garlic 30 LB - Mex #7 Purple</t>
  </si>
  <si>
    <t>Fresh Garlic 30 LB - Mex #8 Purple</t>
  </si>
  <si>
    <t>Fresh Garlic 30 LB - Mex #9 Purple</t>
  </si>
  <si>
    <t>Fresh garlic 30 lb - Mex #10 Purple</t>
  </si>
  <si>
    <t>Black Garlic 10x15 CT</t>
  </si>
  <si>
    <t xml:space="preserve">Organic Fresh Ginger Paste - 40 LB </t>
  </si>
  <si>
    <t xml:space="preserve">G02 - Shallot Production                 </t>
  </si>
  <si>
    <t>Fresh Shallot 12x3 OZ Garland</t>
  </si>
  <si>
    <t>Fresh Shallot 12x3 OZ Leasa</t>
  </si>
  <si>
    <t>Fresh Shallot 40x1 LB Garland</t>
  </si>
  <si>
    <t>Fresh Shallot 5 LB Box Garland</t>
  </si>
  <si>
    <t>Fresh Shallot 8x5 LB Bag Garland</t>
  </si>
  <si>
    <t xml:space="preserve">Fresh Shallots 4x5lb               </t>
  </si>
  <si>
    <t>Peeled Shallot 4x5 LB Garland</t>
  </si>
  <si>
    <t>Fresh Banana Shallot 40 LB</t>
  </si>
  <si>
    <t xml:space="preserve">Fresh Shallot Paste -40 LB         </t>
  </si>
  <si>
    <t xml:space="preserve">G03 - Ready to Use                       </t>
  </si>
  <si>
    <t>Chimichurri 12x8 OZ Garland</t>
  </si>
  <si>
    <t>Garlic Paste 12x8 OZ Garland</t>
  </si>
  <si>
    <t>Minced Garlic 12x8 OZ Garalnd</t>
  </si>
  <si>
    <t>Sofrito 12x8 OZ Garland</t>
  </si>
  <si>
    <t>Minced Garlic 12x8 In EVOO-Garland</t>
  </si>
  <si>
    <t>Chimichurri 12x8 Oz. WildFork</t>
  </si>
  <si>
    <t>Garlic Paste 12x8 OZ. - IBERIA</t>
  </si>
  <si>
    <t>Minced Garlic 12x8 OZ EVOO - IBERIA</t>
  </si>
  <si>
    <t>MINCED GARLIC 12X8 OZ -GARLAND WM</t>
  </si>
  <si>
    <t>Chimichurri 12x16 OZ Garland</t>
  </si>
  <si>
    <t>Total Seasoning 12x16 OZ Garland</t>
  </si>
  <si>
    <t>Garlic Paste 6x32 OZ Garland</t>
  </si>
  <si>
    <t>Minced Garlic 12x32 OZ Garland</t>
  </si>
  <si>
    <t>Minced Garlic 6x32 OZ EVOO Garland</t>
  </si>
  <si>
    <t>Minced Garlic 6x32 OZ Garland</t>
  </si>
  <si>
    <t>Sofrito 6x32 OZ Garland</t>
  </si>
  <si>
    <t>Minced Garlic 6x32 OZ Iberia</t>
  </si>
  <si>
    <t>Chopped Garlic 6x32 OZ Iberia</t>
  </si>
  <si>
    <t>Chopped Garlic 6x32 OZ. - Garland</t>
  </si>
  <si>
    <t>MINCE GARLIC 6X32 OZ - City Club</t>
  </si>
  <si>
    <t>CG/MG Garlic Combo 6x2x32 IBERIA</t>
  </si>
  <si>
    <t>Garlic Paste 4x8.5 LB Garland</t>
  </si>
  <si>
    <t>Minced Garlic 4x8.5 LB Garland</t>
  </si>
  <si>
    <t>MINCED GARLIC 12X4.5OZ - GARLAND</t>
  </si>
  <si>
    <t xml:space="preserve">SQUEEZE Minced Garlic 9x9.5oz      </t>
  </si>
  <si>
    <t>Yellow Onion 50 LB Jumbo</t>
  </si>
  <si>
    <t>Fresh Ginger 30 LB China</t>
  </si>
  <si>
    <t>Fresh Ginger 30 LB Peru - Organic</t>
  </si>
  <si>
    <t>Fresh Ginger 30 LB - Brazil</t>
  </si>
  <si>
    <t>FRESH GINGER 30 LB - BRAZIL ORGANIC</t>
  </si>
  <si>
    <t>Turmeric 12x5 OZ.</t>
  </si>
  <si>
    <t>Fresh Ginger 10 LB - Box</t>
  </si>
  <si>
    <t>Fresh Garlic 10 LB - Box</t>
  </si>
  <si>
    <t>Fresh Ginger 5 LB - Box</t>
  </si>
  <si>
    <t xml:space="preserve">Fresh Turmeric 10lb                </t>
  </si>
  <si>
    <t xml:space="preserve">Fresh Ginger 20lb                  </t>
  </si>
  <si>
    <t xml:space="preserve">Fresh Ginger 24x8oz                </t>
  </si>
  <si>
    <t>Turmeric 40 LB</t>
  </si>
  <si>
    <t>Peeled Black Garlic 5oz Jar</t>
  </si>
  <si>
    <t>Peeld Black Garlic 2x5oz Jar</t>
  </si>
  <si>
    <t xml:space="preserve">Minced Garlic 12x32 EVOO Monaco    </t>
  </si>
  <si>
    <t xml:space="preserve">Minced Garlic 12x32 Monaco         </t>
  </si>
  <si>
    <t xml:space="preserve">Peeled Garlic 12x3 LB Garland      </t>
  </si>
  <si>
    <t>Minced Garlic 4x8.5 LB EVOO Garland</t>
  </si>
  <si>
    <t xml:space="preserve">Peeled Garlic 4x5 LB Garland #2    </t>
  </si>
  <si>
    <t xml:space="preserve">Minced Garlic 6x32 OZ. - REX       </t>
  </si>
  <si>
    <t xml:space="preserve">Chopped Garlic 12x8 OZ EVOO Sunny  </t>
  </si>
  <si>
    <t xml:space="preserve">Chopped Garlic 6x32 OZ EVOO Sunny  </t>
  </si>
  <si>
    <t xml:space="preserve">Minced Garlic 12x16 REX            </t>
  </si>
  <si>
    <t>SQUEEZE Ginger 9x10oz</t>
  </si>
  <si>
    <t>Minced Garlic 12x4.5oz ORG -Garland</t>
  </si>
  <si>
    <t>SQUEEZE Organic 9x9.5oz</t>
  </si>
  <si>
    <t>Chopped Garlic 12x4.5oz</t>
  </si>
  <si>
    <t>Minced Garlic EVOO 12x4.5oz</t>
  </si>
  <si>
    <t xml:space="preserve">Fresh Shallot 22x1 LB.             </t>
  </si>
  <si>
    <t>Peeled Yellow Onion 1200 LB Bin</t>
  </si>
  <si>
    <t xml:space="preserve">Minced Garlic EVOO 12x8oz - ESCAZU </t>
  </si>
  <si>
    <t xml:space="preserve">Minced G in EVOO 12x8oz - SASSON   </t>
  </si>
  <si>
    <t xml:space="preserve">Fresh Ginger 12x8oz </t>
  </si>
  <si>
    <t>Minced Garlic 24x4.5oz- Garland</t>
  </si>
  <si>
    <t>Squeeze Minced Garlic 12x9.5oz</t>
  </si>
  <si>
    <t>If you need to add new Item Codes:</t>
  </si>
  <si>
    <t>ITEM CODE</t>
  </si>
  <si>
    <t>PRICE FORECAST</t>
  </si>
  <si>
    <t>Fresh Garlic 30 LB Arg 7 White</t>
  </si>
  <si>
    <t>Fresh Garlic 30 LB Arg 7 Purple</t>
  </si>
  <si>
    <t>VOLUME FORECAST (CASES)</t>
  </si>
  <si>
    <t>Minced Garlic 12x4.5Oz EVOO – SEG</t>
  </si>
  <si>
    <t>Chopped Garlic 12x4.5Oz – SEG</t>
  </si>
  <si>
    <t>Minced Garlic 12x4.5Oz Organic -SEG</t>
  </si>
  <si>
    <t>Minced Garlic 12x4.5Oz – SEG</t>
  </si>
  <si>
    <t>Minced Garlic 12x32Oz – SEG</t>
  </si>
  <si>
    <t>Minced Garlic 12x8Oz – SEG</t>
  </si>
  <si>
    <t>Organic Shallots  22x1lb</t>
  </si>
  <si>
    <t>Peeled Garlic 4x5lb Cheney</t>
  </si>
  <si>
    <t>Peeled Shallots 4x5lb Cheney</t>
  </si>
  <si>
    <t>Fresh Garlic 44 LB Industrial</t>
  </si>
  <si>
    <t>Fresh Garlic 44 LB Spain - Juices</t>
  </si>
  <si>
    <t>Fresh Ginger 30 LB China - Vegetable Juices</t>
  </si>
  <si>
    <t xml:space="preserve">Fresh Garlic 30 lbs Commercial     </t>
  </si>
  <si>
    <t xml:space="preserve">Peeled Garlic 27 LB - Pail         </t>
  </si>
  <si>
    <t xml:space="preserve">Roasted Garlic Cheney 4x5lbs       </t>
  </si>
  <si>
    <t xml:space="preserve">Peeled Garlic 3x11lb #2 -  Spain   </t>
  </si>
  <si>
    <t xml:space="preserve">Peeled Garlic 4x5 LB ARGENTINA     </t>
  </si>
  <si>
    <t xml:space="preserve">Fresh Garlic 30 LB - Mex #7 White  </t>
  </si>
  <si>
    <t xml:space="preserve">Fresh Garlic 3PK 30 LB Mexico      </t>
  </si>
  <si>
    <t xml:space="preserve">Fresh Garlic 5PK 30 LB Arg - White </t>
  </si>
  <si>
    <t xml:space="preserve">Fresh Garlic 5PK 30 LB Mexico PPL  </t>
  </si>
  <si>
    <t xml:space="preserve">Fresh Garlic 5PK 30 LB Peru Purple </t>
  </si>
  <si>
    <t>Fresh Garlic 30LB -Peru #5.5 Purple</t>
  </si>
  <si>
    <t xml:space="preserve">FRESH GARLIC 30 LB ARG 4 WHITE     </t>
  </si>
  <si>
    <t xml:space="preserve">Peeled Garlic 4x5 LB Mexico #2     </t>
  </si>
  <si>
    <t xml:space="preserve">Peeled Garlic 4x5 LB Spain #2      </t>
  </si>
  <si>
    <t xml:space="preserve">Minced Garlic 6x32 Oz -  CHENEY    </t>
  </si>
  <si>
    <t xml:space="preserve">FG Cilantro 4x8.5lbs Garland       </t>
  </si>
  <si>
    <t xml:space="preserve">Fresh Ginger 30 LB China WM        </t>
  </si>
  <si>
    <t xml:space="preserve">Fresh Ginger 27lb - COSTA RICA     </t>
  </si>
  <si>
    <t xml:space="preserve">Fresh Turmeric 28lb FIJI           </t>
  </si>
  <si>
    <t>Average 
Last Q (Sales)</t>
  </si>
  <si>
    <t xml:space="preserve">Fresh Garlic 30 LB - Mex #6 Purple </t>
  </si>
  <si>
    <t xml:space="preserve">Fresh Garlic 30 LB Mex 6 White     </t>
  </si>
  <si>
    <t xml:space="preserve">Fresh Garlic 50 x 3PK Organic      </t>
  </si>
  <si>
    <t xml:space="preserve">Roasted Garlic Paste 38 LB         </t>
  </si>
  <si>
    <t>Fresh Garlic 30LB Spn ORG60-65 Whit</t>
  </si>
  <si>
    <t xml:space="preserve">Minced Garlic 40LB Pail Garland    </t>
  </si>
  <si>
    <t>Probability</t>
  </si>
  <si>
    <t>Status</t>
  </si>
  <si>
    <t>Risk</t>
  </si>
  <si>
    <t>With Sales Order - Low Risk</t>
  </si>
  <si>
    <t>Low</t>
  </si>
  <si>
    <t>In Customer Supply Plan - Low/Mid Risk</t>
  </si>
  <si>
    <t>Low-Mid</t>
  </si>
  <si>
    <t>Customer Forecast - Mid Risk</t>
  </si>
  <si>
    <t>Mid</t>
  </si>
  <si>
    <t>Volume Estimated by Sales Rep (Budget)</t>
  </si>
  <si>
    <t>High</t>
  </si>
  <si>
    <t xml:space="preserve">Fresh Shallot 5 LB Box  Demi-Long  </t>
  </si>
  <si>
    <t>Organic Fresh Ginger 12 x 8 Oz</t>
  </si>
  <si>
    <t>Better Butter</t>
  </si>
  <si>
    <t>C</t>
  </si>
  <si>
    <t>Drinks LLC</t>
  </si>
  <si>
    <t>Peeled Garlic 30lb #1 Garland Bag/Box</t>
  </si>
  <si>
    <t>Turmeric 30LB</t>
  </si>
  <si>
    <t>Marvel Produce</t>
  </si>
  <si>
    <t xml:space="preserve">Fresh Ginger 30lb PERU             </t>
  </si>
  <si>
    <t>SALES FORECAST</t>
  </si>
  <si>
    <t>SALES FORECAST ($)</t>
  </si>
  <si>
    <t>Steve's Mediterranean</t>
  </si>
  <si>
    <t xml:space="preserve"> Monthly Quantity Split 2022</t>
  </si>
  <si>
    <t>Elephant Garlic 18ct- Garland</t>
  </si>
  <si>
    <t>Full Harvest</t>
  </si>
  <si>
    <t>Hanline Fresh</t>
  </si>
  <si>
    <t>Lodestone Diversified</t>
  </si>
  <si>
    <t>Paul Collins Produce</t>
  </si>
  <si>
    <t>Regal Marketing</t>
  </si>
  <si>
    <t>Seald Sweet</t>
  </si>
  <si>
    <t>Sirna &amp; Sons</t>
  </si>
  <si>
    <t>Trucco</t>
  </si>
  <si>
    <t>TOM LANGE COMPANY</t>
  </si>
  <si>
    <t>Row Labels</t>
  </si>
  <si>
    <t>Customer S&amp;OP</t>
  </si>
  <si>
    <t>Jim Rodman</t>
  </si>
  <si>
    <t>CDS Foods</t>
  </si>
  <si>
    <t>Chefs Warehouse</t>
  </si>
  <si>
    <t>Food International</t>
  </si>
  <si>
    <t>Latin Specialties</t>
  </si>
  <si>
    <t>Miami Agro Import</t>
  </si>
  <si>
    <t>New customer Jim</t>
  </si>
  <si>
    <t>Grand Total</t>
  </si>
  <si>
    <t>Fresh Chopped Garlic 34LB Pail</t>
  </si>
  <si>
    <t>Sum of Q-11</t>
  </si>
  <si>
    <t>Sum of Sales-11</t>
  </si>
  <si>
    <t>Gourmet Gardens</t>
  </si>
  <si>
    <t>Sum of Q-12</t>
  </si>
  <si>
    <t>Sum of Sales-12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</si>
</sst>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_(@_)"/>
    <numFmt numFmtId="167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theme="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</fills>
  <borders count="2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0">
    <xf numFmtId="0" fontId="0" fillId="0" borderId="0" xfId="0"/>
    <xf numFmtId="0" fontId="0" fillId="0" borderId="0" xfId="0" applyProtection="1">
      <protection hidden="1"/>
    </xf>
    <xf numFmtId="164" fontId="0" fillId="0" borderId="0" xfId="1" applyNumberFormat="1" applyFont="1" applyProtection="1">
      <protection hidden="1"/>
    </xf>
    <xf numFmtId="164" fontId="2" fillId="0" borderId="0" xfId="1" applyNumberFormat="1" applyFont="1" applyProtection="1">
      <protection hidden="1"/>
    </xf>
    <xf numFmtId="41" fontId="5" fillId="4" borderId="6" xfId="2" applyFont="1" applyFill="1" applyBorder="1" applyAlignment="1" applyProtection="1">
      <alignment horizontal="center" vertical="center"/>
      <protection hidden="1"/>
    </xf>
    <xf numFmtId="41" fontId="5" fillId="4" borderId="6" xfId="2" applyFont="1" applyFill="1" applyBorder="1" applyAlignment="1" applyProtection="1">
      <alignment horizontal="center" vertical="center" wrapText="1"/>
      <protection hidden="1"/>
    </xf>
    <xf numFmtId="41" fontId="5" fillId="4" borderId="7" xfId="2" applyFont="1" applyFill="1" applyBorder="1" applyAlignment="1" applyProtection="1">
      <alignment horizontal="center" vertical="center"/>
      <protection hidden="1"/>
    </xf>
    <xf numFmtId="164" fontId="5" fillId="4" borderId="9" xfId="1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Protection="1">
      <protection hidden="1"/>
    </xf>
    <xf numFmtId="9" fontId="0" fillId="0" borderId="0" xfId="3" applyFont="1" applyProtection="1">
      <protection hidden="1"/>
    </xf>
    <xf numFmtId="0" fontId="0" fillId="0" borderId="0" xfId="0" applyProtection="1">
      <protection locked="0"/>
    </xf>
    <xf numFmtId="164" fontId="0" fillId="0" borderId="0" xfId="1" applyNumberFormat="1" applyFont="1" applyProtection="1">
      <protection locked="0"/>
    </xf>
    <xf numFmtId="0" fontId="0" fillId="5" borderId="0" xfId="0" applyFill="1" applyProtection="1">
      <protection locked="0"/>
    </xf>
    <xf numFmtId="41" fontId="5" fillId="4" borderId="6" xfId="2" applyFont="1" applyFill="1" applyBorder="1" applyAlignment="1" applyProtection="1">
      <alignment horizontal="center" vertical="center"/>
      <protection locked="0"/>
    </xf>
    <xf numFmtId="41" fontId="5" fillId="4" borderId="6" xfId="2" applyFont="1" applyFill="1" applyBorder="1" applyAlignment="1" applyProtection="1">
      <alignment horizontal="center" vertical="center" wrapText="1"/>
      <protection locked="0"/>
    </xf>
    <xf numFmtId="41" fontId="5" fillId="4" borderId="7" xfId="2" applyFont="1" applyFill="1" applyBorder="1" applyAlignment="1" applyProtection="1">
      <alignment horizontal="center" vertical="center"/>
      <protection locked="0"/>
    </xf>
    <xf numFmtId="41" fontId="5" fillId="6" borderId="6" xfId="2" applyFont="1" applyFill="1" applyBorder="1" applyAlignment="1" applyProtection="1">
      <alignment horizontal="center" vertical="center"/>
      <protection hidden="1"/>
    </xf>
    <xf numFmtId="41" fontId="5" fillId="6" borderId="6" xfId="2" applyFont="1" applyFill="1" applyBorder="1" applyAlignment="1" applyProtection="1">
      <alignment horizontal="center" vertical="center" wrapText="1"/>
      <protection hidden="1"/>
    </xf>
    <xf numFmtId="41" fontId="5" fillId="6" borderId="7" xfId="2" applyFont="1" applyFill="1" applyBorder="1" applyAlignment="1" applyProtection="1">
      <alignment horizontal="center" vertical="center"/>
      <protection hidden="1"/>
    </xf>
    <xf numFmtId="164" fontId="5" fillId="6" borderId="9" xfId="1" applyNumberFormat="1" applyFont="1" applyFill="1" applyBorder="1" applyAlignment="1" applyProtection="1">
      <alignment horizontal="center" vertical="center"/>
      <protection hidden="1"/>
    </xf>
    <xf numFmtId="165" fontId="5" fillId="6" borderId="8" xfId="1" applyNumberFormat="1" applyFont="1" applyFill="1" applyBorder="1" applyAlignment="1" applyProtection="1">
      <alignment horizontal="center" vertical="center"/>
      <protection hidden="1"/>
    </xf>
    <xf numFmtId="0" fontId="0" fillId="7" borderId="0" xfId="0" applyFill="1" applyProtection="1">
      <protection locked="0"/>
    </xf>
    <xf numFmtId="164" fontId="0" fillId="7" borderId="0" xfId="1" applyNumberFormat="1" applyFont="1" applyFill="1" applyProtection="1">
      <protection locked="0"/>
    </xf>
    <xf numFmtId="164" fontId="4" fillId="3" borderId="4" xfId="1" applyNumberFormat="1" applyFont="1" applyFill="1" applyBorder="1" applyAlignment="1" applyProtection="1">
      <protection locked="0"/>
    </xf>
    <xf numFmtId="165" fontId="5" fillId="4" borderId="7" xfId="2" applyNumberFormat="1" applyFont="1" applyFill="1" applyBorder="1" applyAlignment="1" applyProtection="1">
      <alignment horizontal="center" vertical="center"/>
      <protection hidden="1"/>
    </xf>
    <xf numFmtId="0" fontId="0" fillId="9" borderId="0" xfId="0" applyFill="1" applyProtection="1">
      <protection hidden="1"/>
    </xf>
    <xf numFmtId="164" fontId="2" fillId="0" borderId="0" xfId="1" applyNumberFormat="1" applyFont="1" applyFill="1" applyBorder="1" applyProtection="1">
      <protection hidden="1"/>
    </xf>
    <xf numFmtId="164" fontId="0" fillId="0" borderId="0" xfId="1" applyNumberFormat="1" applyFont="1" applyFill="1" applyBorder="1" applyProtection="1">
      <protection hidden="1"/>
    </xf>
    <xf numFmtId="0" fontId="2" fillId="0" borderId="0" xfId="0" applyFont="1" applyProtection="1">
      <protection locked="0"/>
    </xf>
    <xf numFmtId="0" fontId="2" fillId="0" borderId="0" xfId="0" applyFont="1"/>
    <xf numFmtId="0" fontId="3" fillId="2" borderId="0" xfId="0" applyFont="1" applyFill="1" applyAlignment="1" applyProtection="1">
      <alignment horizontal="center"/>
      <protection locked="0"/>
    </xf>
    <xf numFmtId="41" fontId="5" fillId="6" borderId="4" xfId="2" applyFont="1" applyFill="1" applyBorder="1" applyAlignment="1" applyProtection="1">
      <alignment horizontal="center" vertical="center"/>
      <protection hidden="1"/>
    </xf>
    <xf numFmtId="164" fontId="4" fillId="7" borderId="6" xfId="1" applyNumberFormat="1" applyFont="1" applyFill="1" applyBorder="1" applyAlignment="1" applyProtection="1">
      <protection hidden="1"/>
    </xf>
    <xf numFmtId="164" fontId="4" fillId="7" borderId="4" xfId="1" applyNumberFormat="1" applyFont="1" applyFill="1" applyBorder="1" applyAlignment="1" applyProtection="1">
      <protection hidden="1"/>
    </xf>
    <xf numFmtId="0" fontId="2" fillId="0" borderId="15" xfId="0" applyFont="1" applyBorder="1"/>
    <xf numFmtId="164" fontId="3" fillId="2" borderId="0" xfId="0" applyNumberFormat="1" applyFont="1" applyFill="1" applyAlignment="1" applyProtection="1">
      <alignment horizontal="center"/>
      <protection hidden="1"/>
    </xf>
    <xf numFmtId="0" fontId="5" fillId="10" borderId="12" xfId="2" applyNumberFormat="1" applyFont="1" applyFill="1" applyBorder="1" applyAlignment="1" applyProtection="1">
      <alignment horizontal="center" vertical="center" wrapText="1"/>
      <protection hidden="1"/>
    </xf>
    <xf numFmtId="17" fontId="5" fillId="10" borderId="8" xfId="2" applyNumberFormat="1" applyFont="1" applyFill="1" applyBorder="1" applyAlignment="1" applyProtection="1">
      <alignment horizontal="center" vertical="center"/>
      <protection hidden="1"/>
    </xf>
    <xf numFmtId="8" fontId="0" fillId="0" borderId="0" xfId="0" applyNumberFormat="1" applyProtection="1">
      <protection locked="0"/>
    </xf>
    <xf numFmtId="164" fontId="0" fillId="0" borderId="0" xfId="1" applyNumberFormat="1" applyFont="1" applyFill="1" applyProtection="1">
      <protection locked="0"/>
    </xf>
    <xf numFmtId="165" fontId="5" fillId="6" borderId="7" xfId="1" applyNumberFormat="1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Protection="1">
      <protection hidden="1"/>
    </xf>
    <xf numFmtId="0" fontId="6" fillId="0" borderId="0" xfId="0" applyFont="1"/>
    <xf numFmtId="166" fontId="6" fillId="0" borderId="0" xfId="0" applyNumberFormat="1" applyFont="1"/>
    <xf numFmtId="6" fontId="0" fillId="0" borderId="0" xfId="0" applyNumberFormat="1" applyProtection="1">
      <protection hidden="1"/>
    </xf>
    <xf numFmtId="0" fontId="2" fillId="2" borderId="0" xfId="0" applyFont="1" applyFill="1" applyProtection="1">
      <protection hidden="1"/>
    </xf>
    <xf numFmtId="0" fontId="2" fillId="2" borderId="0" xfId="0" applyFont="1" applyFill="1" applyProtection="1">
      <protection locked="0"/>
    </xf>
    <xf numFmtId="3" fontId="0" fillId="0" borderId="0" xfId="1" applyNumberFormat="1" applyFont="1" applyProtection="1">
      <protection hidden="1"/>
    </xf>
    <xf numFmtId="3" fontId="0" fillId="0" borderId="0" xfId="0" applyNumberFormat="1" applyProtection="1">
      <protection hidden="1"/>
    </xf>
    <xf numFmtId="164" fontId="4" fillId="7" borderId="6" xfId="1" applyNumberFormat="1" applyFont="1" applyFill="1" applyBorder="1" applyAlignment="1" applyProtection="1">
      <alignment horizontal="center"/>
      <protection hidden="1"/>
    </xf>
    <xf numFmtId="164" fontId="4" fillId="7" borderId="4" xfId="1" applyNumberFormat="1" applyFont="1" applyFill="1" applyBorder="1" applyAlignment="1" applyProtection="1">
      <alignment horizontal="center"/>
      <protection hidden="1"/>
    </xf>
    <xf numFmtId="164" fontId="4" fillId="7" borderId="5" xfId="1" applyNumberFormat="1" applyFont="1" applyFill="1" applyBorder="1" applyAlignment="1" applyProtection="1">
      <alignment horizontal="center"/>
      <protection hidden="1"/>
    </xf>
    <xf numFmtId="6" fontId="0" fillId="0" borderId="0" xfId="0" applyNumberFormat="1" applyProtection="1">
      <protection locked="0"/>
    </xf>
    <xf numFmtId="6" fontId="5" fillId="6" borderId="9" xfId="1" applyNumberFormat="1" applyFont="1" applyFill="1" applyBorder="1" applyAlignment="1" applyProtection="1">
      <alignment horizontal="center" vertical="center"/>
      <protection hidden="1"/>
    </xf>
    <xf numFmtId="6" fontId="0" fillId="0" borderId="0" xfId="1" applyNumberFormat="1" applyFont="1" applyFill="1" applyBorder="1" applyProtection="1">
      <protection hidden="1"/>
    </xf>
    <xf numFmtId="6" fontId="0" fillId="9" borderId="0" xfId="0" applyNumberFormat="1" applyFill="1" applyProtection="1">
      <protection hidden="1"/>
    </xf>
    <xf numFmtId="6" fontId="3" fillId="2" borderId="0" xfId="0" applyNumberFormat="1" applyFont="1" applyFill="1" applyAlignment="1" applyProtection="1">
      <alignment horizontal="center"/>
      <protection hidden="1"/>
    </xf>
    <xf numFmtId="6" fontId="0" fillId="0" borderId="0" xfId="1" applyNumberFormat="1" applyFont="1" applyProtection="1">
      <protection hidden="1"/>
    </xf>
    <xf numFmtId="167" fontId="0" fillId="0" borderId="0" xfId="0" applyNumberFormat="1" applyProtection="1">
      <protection locked="0"/>
    </xf>
    <xf numFmtId="164" fontId="4" fillId="3" borderId="11" xfId="1" applyNumberFormat="1" applyFont="1" applyFill="1" applyBorder="1" applyAlignment="1" applyProtection="1">
      <protection locked="0"/>
    </xf>
    <xf numFmtId="164" fontId="4" fillId="3" borderId="3" xfId="1" applyNumberFormat="1" applyFont="1" applyFill="1" applyBorder="1" applyAlignment="1" applyProtection="1">
      <protection locked="0"/>
    </xf>
    <xf numFmtId="164" fontId="4" fillId="3" borderId="3" xfId="1" applyNumberFormat="1" applyFont="1" applyFill="1" applyBorder="1" applyAlignment="1" applyProtection="1">
      <alignment horizontal="center"/>
      <protection locked="0"/>
    </xf>
    <xf numFmtId="41" fontId="5" fillId="4" borderId="4" xfId="2" applyFont="1" applyFill="1" applyBorder="1" applyAlignment="1" applyProtection="1">
      <alignment horizontal="center" vertical="center"/>
      <protection locked="0"/>
    </xf>
    <xf numFmtId="8" fontId="0" fillId="0" borderId="0" xfId="1" applyNumberFormat="1" applyFont="1" applyFill="1" applyProtection="1">
      <protection locked="0"/>
    </xf>
    <xf numFmtId="3" fontId="0" fillId="0" borderId="16" xfId="0" applyNumberFormat="1" applyBorder="1"/>
    <xf numFmtId="3" fontId="0" fillId="0" borderId="18" xfId="0" applyNumberFormat="1" applyBorder="1"/>
    <xf numFmtId="6" fontId="0" fillId="0" borderId="16" xfId="0" applyNumberFormat="1" applyBorder="1"/>
    <xf numFmtId="6" fontId="0" fillId="0" borderId="18" xfId="0" applyNumberFormat="1" applyBorder="1"/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9" xfId="0" applyBorder="1"/>
    <xf numFmtId="0" fontId="0" fillId="0" borderId="20" xfId="0" applyBorder="1" applyAlignment="1">
      <alignment horizontal="left"/>
    </xf>
    <xf numFmtId="3" fontId="0" fillId="0" borderId="19" xfId="0" applyNumberFormat="1" applyBorder="1"/>
    <xf numFmtId="3" fontId="0" fillId="0" borderId="21" xfId="0" applyNumberFormat="1" applyBorder="1"/>
    <xf numFmtId="6" fontId="0" fillId="0" borderId="19" xfId="0" applyNumberFormat="1" applyBorder="1"/>
    <xf numFmtId="6" fontId="0" fillId="0" borderId="21" xfId="0" applyNumberFormat="1" applyBorder="1"/>
    <xf numFmtId="0" fontId="0" fillId="0" borderId="22" xfId="0" applyBorder="1" applyAlignment="1">
      <alignment horizontal="left"/>
    </xf>
    <xf numFmtId="0" fontId="0" fillId="0" borderId="23" xfId="0" applyBorder="1"/>
    <xf numFmtId="3" fontId="0" fillId="0" borderId="22" xfId="0" applyNumberFormat="1" applyBorder="1"/>
    <xf numFmtId="3" fontId="0" fillId="0" borderId="24" xfId="0" applyNumberFormat="1" applyBorder="1"/>
    <xf numFmtId="6" fontId="0" fillId="0" borderId="22" xfId="0" applyNumberFormat="1" applyBorder="1"/>
    <xf numFmtId="6" fontId="0" fillId="0" borderId="24" xfId="0" applyNumberFormat="1" applyBorder="1"/>
    <xf numFmtId="3" fontId="0" fillId="0" borderId="0" xfId="0" applyNumberFormat="1"/>
    <xf numFmtId="6" fontId="0" fillId="0" borderId="0" xfId="0" applyNumberFormat="1"/>
    <xf numFmtId="0" fontId="0" fillId="0" borderId="16" xfId="0" pivotButton="1" applyBorder="1"/>
    <xf numFmtId="0" fontId="0" fillId="0" borderId="17" xfId="0" pivotButton="1" applyBorder="1"/>
    <xf numFmtId="165" fontId="5" fillId="10" borderId="8" xfId="1" applyNumberFormat="1" applyFont="1" applyFill="1" applyBorder="1" applyAlignment="1" applyProtection="1">
      <alignment horizontal="center" vertical="center"/>
      <protection hidden="1"/>
    </xf>
    <xf numFmtId="8" fontId="0" fillId="0" borderId="0" xfId="0" applyNumberFormat="1" applyProtection="1">
      <protection hidden="1"/>
    </xf>
    <xf numFmtId="8" fontId="0" fillId="0" borderId="0" xfId="1" applyNumberFormat="1" applyFont="1" applyProtection="1">
      <protection hidden="1"/>
    </xf>
    <xf numFmtId="0" fontId="0" fillId="0" borderId="18" xfId="0" applyBorder="1"/>
    <xf numFmtId="164" fontId="3" fillId="8" borderId="0" xfId="1" applyNumberFormat="1" applyFont="1" applyFill="1" applyBorder="1" applyAlignment="1" applyProtection="1">
      <alignment horizontal="center"/>
      <protection hidden="1"/>
    </xf>
    <xf numFmtId="164" fontId="4" fillId="7" borderId="3" xfId="1" applyNumberFormat="1" applyFont="1" applyFill="1" applyBorder="1" applyAlignment="1" applyProtection="1">
      <alignment horizontal="center"/>
      <protection hidden="1"/>
    </xf>
    <xf numFmtId="0" fontId="0" fillId="0" borderId="16" xfId="0" applyBorder="1"/>
    <xf numFmtId="164" fontId="5" fillId="6" borderId="25" xfId="1" applyNumberFormat="1" applyFont="1" applyFill="1" applyBorder="1" applyAlignment="1" applyProtection="1">
      <alignment horizontal="center" vertical="center"/>
      <protection hidden="1"/>
    </xf>
    <xf numFmtId="164" fontId="4" fillId="3" borderId="0" xfId="1" applyNumberFormat="1" applyFont="1" applyFill="1" applyBorder="1" applyAlignment="1" applyProtection="1">
      <protection locked="0"/>
    </xf>
    <xf numFmtId="165" fontId="5" fillId="4" borderId="0" xfId="2" applyNumberFormat="1" applyFont="1" applyFill="1" applyBorder="1" applyAlignment="1" applyProtection="1">
      <alignment horizontal="center" vertical="center"/>
      <protection hidden="1"/>
    </xf>
    <xf numFmtId="164" fontId="5" fillId="6" borderId="0" xfId="1" applyNumberFormat="1" applyFont="1" applyFill="1" applyBorder="1" applyAlignment="1" applyProtection="1">
      <alignment horizontal="center" vertical="center"/>
      <protection hidden="1"/>
    </xf>
    <xf numFmtId="165" fontId="5" fillId="6" borderId="0" xfId="1" applyNumberFormat="1" applyFont="1" applyFill="1" applyBorder="1" applyAlignment="1" applyProtection="1">
      <alignment horizontal="center" vertical="center"/>
      <protection hidden="1"/>
    </xf>
    <xf numFmtId="164" fontId="4" fillId="7" borderId="0" xfId="1" applyNumberFormat="1" applyFont="1" applyFill="1" applyBorder="1" applyAlignment="1" applyProtection="1">
      <protection hidden="1"/>
    </xf>
    <xf numFmtId="164" fontId="4" fillId="7" borderId="11" xfId="1" applyNumberFormat="1" applyFont="1" applyFill="1" applyBorder="1" applyAlignment="1" applyProtection="1">
      <protection hidden="1"/>
    </xf>
    <xf numFmtId="164" fontId="4" fillId="7" borderId="3" xfId="1" applyNumberFormat="1" applyFont="1" applyFill="1" applyBorder="1" applyAlignment="1" applyProtection="1">
      <protection hidden="1"/>
    </xf>
    <xf numFmtId="164" fontId="4" fillId="11" borderId="0" xfId="1" applyNumberFormat="1" applyFont="1" applyFill="1" applyBorder="1" applyAlignment="1" applyProtection="1">
      <protection locked="0"/>
    </xf>
    <xf numFmtId="165" fontId="5" fillId="12" borderId="0" xfId="2" applyNumberFormat="1" applyFont="1" applyFill="1" applyBorder="1" applyAlignment="1" applyProtection="1">
      <alignment horizontal="center" vertical="center"/>
      <protection hidden="1"/>
    </xf>
    <xf numFmtId="164" fontId="5" fillId="12" borderId="0" xfId="1" applyNumberFormat="1" applyFont="1" applyFill="1" applyBorder="1" applyAlignment="1" applyProtection="1">
      <alignment horizontal="center" vertical="center"/>
      <protection hidden="1"/>
    </xf>
    <xf numFmtId="165" fontId="5" fillId="12" borderId="0" xfId="1" applyNumberFormat="1" applyFont="1" applyFill="1" applyBorder="1" applyAlignment="1" applyProtection="1">
      <alignment horizontal="center" vertical="center"/>
      <protection hidden="1"/>
    </xf>
    <xf numFmtId="164" fontId="0" fillId="11" borderId="0" xfId="1" applyNumberFormat="1" applyFont="1" applyFill="1" applyBorder="1" applyProtection="1">
      <protection locked="0"/>
    </xf>
    <xf numFmtId="164" fontId="0" fillId="11" borderId="0" xfId="1" applyNumberFormat="1" applyFont="1" applyFill="1" applyBorder="1" applyProtection="1">
      <protection hidden="1"/>
    </xf>
    <xf numFmtId="164" fontId="2" fillId="11" borderId="0" xfId="1" applyNumberFormat="1" applyFont="1" applyFill="1" applyBorder="1" applyProtection="1">
      <protection hidden="1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4" fontId="0" fillId="0" borderId="0" xfId="1" applyNumberFormat="1" applyFont="1" applyFill="1" applyBorder="1" applyProtection="1">
      <protection locked="0"/>
    </xf>
    <xf numFmtId="165" fontId="5" fillId="0" borderId="0" xfId="2" applyNumberFormat="1" applyFont="1" applyFill="1" applyBorder="1" applyAlignment="1" applyProtection="1">
      <alignment horizontal="center" vertical="center"/>
      <protection hidden="1"/>
    </xf>
    <xf numFmtId="6" fontId="0" fillId="0" borderId="0" xfId="1" applyNumberFormat="1" applyFont="1" applyFill="1" applyProtection="1">
      <protection locked="0"/>
    </xf>
    <xf numFmtId="6" fontId="0" fillId="7" borderId="0" xfId="1" applyNumberFormat="1" applyFont="1" applyFill="1" applyProtection="1">
      <protection locked="0"/>
    </xf>
    <xf numFmtId="6" fontId="0" fillId="0" borderId="0" xfId="1" applyNumberFormat="1" applyFont="1" applyProtection="1">
      <protection locked="0"/>
    </xf>
    <xf numFmtId="6" fontId="3" fillId="2" borderId="10" xfId="1" applyNumberFormat="1" applyFont="1" applyFill="1" applyBorder="1" applyAlignment="1" applyProtection="1">
      <alignment horizontal="center"/>
      <protection hidden="1"/>
    </xf>
    <xf numFmtId="6" fontId="3" fillId="2" borderId="1" xfId="1" applyNumberFormat="1" applyFont="1" applyFill="1" applyBorder="1" applyAlignment="1" applyProtection="1">
      <alignment horizontal="center"/>
      <protection hidden="1"/>
    </xf>
    <xf numFmtId="6" fontId="3" fillId="2" borderId="13" xfId="1" applyNumberFormat="1" applyFont="1" applyFill="1" applyBorder="1" applyAlignment="1" applyProtection="1">
      <alignment horizontal="center"/>
      <protection hidden="1"/>
    </xf>
    <xf numFmtId="6" fontId="3" fillId="2" borderId="0" xfId="1" applyNumberFormat="1" applyFont="1" applyFill="1" applyBorder="1" applyAlignment="1" applyProtection="1">
      <alignment horizontal="center"/>
      <protection hidden="1"/>
    </xf>
    <xf numFmtId="6" fontId="4" fillId="7" borderId="6" xfId="1" applyNumberFormat="1" applyFont="1" applyFill="1" applyBorder="1" applyAlignment="1" applyProtection="1">
      <alignment horizontal="center"/>
      <protection hidden="1"/>
    </xf>
    <xf numFmtId="6" fontId="4" fillId="7" borderId="4" xfId="1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hidden="1"/>
    </xf>
    <xf numFmtId="164" fontId="3" fillId="2" borderId="7" xfId="1" applyNumberFormat="1" applyFont="1" applyFill="1" applyBorder="1" applyAlignment="1" applyProtection="1">
      <alignment horizontal="center"/>
      <protection hidden="1"/>
    </xf>
    <xf numFmtId="164" fontId="4" fillId="7" borderId="7" xfId="1" applyNumberFormat="1" applyFont="1" applyFill="1" applyBorder="1" applyAlignment="1" applyProtection="1">
      <alignment horizontal="center"/>
      <protection hidden="1"/>
    </xf>
    <xf numFmtId="164" fontId="4" fillId="3" borderId="7" xfId="1" applyNumberFormat="1" applyFont="1" applyFill="1" applyBorder="1" applyAlignment="1" applyProtection="1">
      <alignment horizontal="center"/>
      <protection hidden="1"/>
    </xf>
    <xf numFmtId="164" fontId="3" fillId="8" borderId="0" xfId="1" applyNumberFormat="1" applyFont="1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locked="0"/>
    </xf>
    <xf numFmtId="164" fontId="4" fillId="7" borderId="6" xfId="1" applyNumberFormat="1" applyFont="1" applyFill="1" applyBorder="1" applyAlignment="1" applyProtection="1">
      <alignment horizontal="center"/>
      <protection hidden="1"/>
    </xf>
    <xf numFmtId="164" fontId="4" fillId="7" borderId="4" xfId="1" applyNumberFormat="1" applyFont="1" applyFill="1" applyBorder="1" applyAlignment="1" applyProtection="1">
      <alignment horizontal="center"/>
      <protection hidden="1"/>
    </xf>
    <xf numFmtId="164" fontId="4" fillId="7" borderId="5" xfId="1" applyNumberFormat="1" applyFont="1" applyFill="1" applyBorder="1" applyAlignment="1" applyProtection="1">
      <alignment horizontal="center"/>
      <protection hidden="1"/>
    </xf>
    <xf numFmtId="164" fontId="3" fillId="2" borderId="10" xfId="1" applyNumberFormat="1" applyFont="1" applyFill="1" applyBorder="1" applyAlignment="1" applyProtection="1">
      <alignment horizontal="center"/>
      <protection hidden="1"/>
    </xf>
    <xf numFmtId="164" fontId="3" fillId="2" borderId="1" xfId="1" applyNumberFormat="1" applyFont="1" applyFill="1" applyBorder="1" applyAlignment="1" applyProtection="1">
      <alignment horizontal="center"/>
      <protection hidden="1"/>
    </xf>
    <xf numFmtId="164" fontId="3" fillId="2" borderId="2" xfId="1" applyNumberFormat="1" applyFont="1" applyFill="1" applyBorder="1" applyAlignment="1" applyProtection="1">
      <alignment horizontal="center"/>
      <protection hidden="1"/>
    </xf>
    <xf numFmtId="164" fontId="3" fillId="2" borderId="13" xfId="1" applyNumberFormat="1" applyFont="1" applyFill="1" applyBorder="1" applyAlignment="1" applyProtection="1">
      <alignment horizontal="center"/>
      <protection hidden="1"/>
    </xf>
    <xf numFmtId="164" fontId="3" fillId="2" borderId="0" xfId="1" applyNumberFormat="1" applyFont="1" applyFill="1" applyBorder="1" applyAlignment="1" applyProtection="1">
      <alignment horizontal="center"/>
      <protection hidden="1"/>
    </xf>
    <xf numFmtId="164" fontId="3" fillId="2" borderId="14" xfId="1" applyNumberFormat="1" applyFont="1" applyFill="1" applyBorder="1" applyAlignment="1" applyProtection="1">
      <alignment horizontal="center"/>
      <protection hidden="1"/>
    </xf>
    <xf numFmtId="164" fontId="3" fillId="8" borderId="13" xfId="1" applyNumberFormat="1" applyFont="1" applyFill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164" fontId="4" fillId="7" borderId="3" xfId="1" applyNumberFormat="1" applyFont="1" applyFill="1" applyBorder="1" applyAlignment="1" applyProtection="1">
      <alignment horizontal="center"/>
      <protection hidden="1"/>
    </xf>
    <xf numFmtId="164" fontId="4" fillId="7" borderId="0" xfId="1" applyNumberFormat="1" applyFont="1" applyFill="1" applyBorder="1" applyAlignment="1" applyProtection="1">
      <alignment horizontal="center"/>
      <protection hidden="1"/>
    </xf>
  </cellXfs>
  <cellStyles count="4">
    <cellStyle name="Comma" xfId="1" builtinId="3"/>
    <cellStyle name="Comma [0]" xfId="2" builtinId="6"/>
    <cellStyle name="Normal" xfId="0" builtinId="0"/>
    <cellStyle name="Percent" xfId="3" builtinId="5"/>
  </cellStyles>
  <dxfs count="2">
    <dxf>
      <numFmt numFmtId="3" formatCode="#,##0"/>
    </dxf>
    <dxf>
      <numFmt numFmtId="10" formatCode="&quot;$&quot;#,##0_);[Red]\(&quot;$&quot;#,##0\)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647452</xdr:colOff>
      <xdr:row>0</xdr:row>
      <xdr:rowOff>83155</xdr:rowOff>
    </xdr:from>
    <xdr:to>
      <xdr:col>4</xdr:col>
      <xdr:colOff>180132</xdr:colOff>
      <xdr:row>5</xdr:row>
      <xdr:rowOff>104611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E63212BE-ECC8-4A1A-B7D5-6B57072274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082881" y="83155"/>
          <a:ext cx="2246104" cy="94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7640398B-42C1-43D0-9AC7-07D2ABA197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00964FD0-4661-42D7-98C0-CE84AED205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6DE0A39D-C330-4CBA-820D-3E83CE5110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ADCE51EC-A985-4AB9-820B-2DF2DF41D5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AB942A72-520B-41CF-AE9D-79AD91A7C3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B73D75E-9C2B-42A7-89ED-D32904782E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F5E514B-44D5-430D-9A65-37181A31B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59935" y="74083"/>
          <a:ext cx="2033827" cy="993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5B6F6AE-E107-4DBE-8406-60188D41A4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6341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75D4E2AB-3551-46BD-9987-31E5DDE7DB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E64CF939-1C27-4F62-A9E7-FDFC9C7ED9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6341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5F82644E-7F69-42F8-B0D7-657E707FC3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3166" cy="1000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9531A9CE-7F44-460B-BC54-4BB3AE108C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3166" cy="1000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DC9CBF4D-2561-43A2-98FD-531C97946C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6D7106C-9D4A-41F4-BAF0-6D65679733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66528AF-E164-449D-BCB1-B16D7AA19A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67C8982-C4BB-48E9-AF0A-5A00B023C4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4006D5A-71E1-4162-B9A8-30DA8F16FB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3AB719FC-C634-48BB-BDD5-EA6BFC657E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0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546F7C42-8D5E-45E1-B789-18126C24F2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0DB51CC-7BC5-4E14-BA20-97DF87D4A6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0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063AE56-4056-47F5-A9C4-63D6CA040A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6341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3E048E0-5502-4EF9-9FF9-7F0F9E8537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9903599-A183-414F-8343-5D9174CC95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7224143A-2856-4643-8BE3-8E3947C1B10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39991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D01F30AF-72BE-4070-B3E0-82E08FF070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01792A73-1022-426E-B05A-B8B2AA30E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9516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145576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BF311C34-6FC1-4004-8658-2FF236D117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21835" y="74083"/>
          <a:ext cx="2049516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E5D090F7-59BB-49B7-8D50-48F0EB49BB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D2059043-86B0-4CCF-AE30-2812EF09E5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BF92B42-1D50-4912-986B-AA2F401331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astepien_garlandfood_net/Documents/03.%20S&amp;OP/Budget/01.%20Garland%20Budget%202025%20only%20sal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lia Stepien" refreshedDate="45723.560529745373" createdVersion="8" refreshedVersion="8" minRefreshableVersion="3" recordCount="841" xr:uid="{B413B7D5-512A-4597-B144-A32B412678E6}">
  <cacheSource type="worksheet">
    <worksheetSource ref="B4:BS845" sheet="Base" r:id="rId2"/>
  </cacheSource>
  <cacheFields count="70">
    <cacheField name="Customer ID" numFmtId="0">
      <sharedItems/>
    </cacheField>
    <cacheField name="Customer Edible" numFmtId="0">
      <sharedItems/>
    </cacheField>
    <cacheField name="corporate" numFmtId="0">
      <sharedItems/>
    </cacheField>
    <cacheField name="Customer S&amp;OP" numFmtId="0">
      <sharedItems count="161">
        <s v="Full Harvest"/>
        <s v="Food International"/>
        <s v="Trucco"/>
        <s v="Hanline Fresh"/>
        <s v="Miami Agro Import"/>
        <s v="TOM LANGE COMPANY"/>
        <s v="Regal Marketing"/>
        <s v="Paul Collins Produce"/>
        <s v="Latin Specialties"/>
        <s v="Drinks LLC"/>
        <s v="Chefs Warehouse"/>
        <s v="Seald Sweet"/>
        <s v="Sirna &amp; Sons"/>
        <s v="Marvel Produce"/>
        <s v="Lodestone Diversified"/>
        <s v="New customer Jim"/>
        <s v="CDS Foods"/>
        <s v="Steve's Mediterranean"/>
        <s v="Gordon Food Service"/>
        <s v="Cheney Brothers"/>
        <s v="CANAAN TRADING COMPANY"/>
        <s v="Sysco South FLorida (Miami)"/>
        <s v="Freshpoint S. FLorida"/>
        <s v="Atom Banana"/>
        <s v="Santa Maria"/>
        <s v="Bonafede"/>
        <s v="Imperfect Foods"/>
        <s v="Haigs"/>
        <s v="Panama Banana"/>
        <s v="Prospects"/>
        <s v="Plaza Extra East"/>
        <s v="Thomas Mushrooms (3 accounts)"/>
        <s v="100 percent Food Group"/>
        <s v="Fresh Harvest Organics"/>
        <s v="Harvest Sensation"/>
        <s v="Home Chef"/>
        <s v="Leasa Industries"/>
        <s v="South Mill"/>
        <s v="Darden Restaurants"/>
        <s v="A&amp;G"/>
        <s v="Custom Foods"/>
        <s v="Frozen Fresco"/>
        <s v="Riviera"/>
        <s v="Lancaster Fine Foods"/>
        <s v="new customers MG"/>
        <s v="Gargiulo Produce"/>
        <s v="DELIGHT BIG BAZAR     "/>
        <s v="PRIMO PRODUCE, INC                 "/>
        <s v="FIRST CHOICE                       "/>
        <s v="ECONOMY PRODUCE                "/>
        <s v="C&amp;S Baldwin"/>
        <s v="C&amp;S Hammond"/>
        <s v="C&amp;S Hatfield"/>
        <s v="C&amp;S Miami"/>
        <s v="C&amp;S Plant City"/>
        <s v="Costco Atl"/>
        <s v="Costco NJ"/>
        <s v="COSTCO NE                     "/>
        <s v="COSTCO MW                     "/>
        <s v="Costco WPB"/>
        <s v="Kraft Heinz"/>
        <s v="Wakefern"/>
        <s v="Walmart Arcadia"/>
        <s v="Walmart Bedford"/>
        <s v="Walmart Brundidge"/>
        <s v="Walmart Cocoa"/>
        <s v="Walmart Georgia"/>
        <s v="Walmart Johnstown"/>
        <s v="Walmart Lewiston"/>
        <s v="Walmart Macclenny"/>
        <s v="Walmart Pottsville"/>
        <s v="Walmart Winter Haven"/>
        <s v="Walmart Wintersville"/>
        <s v="New customers Retail tier 2"/>
        <s v="New customers Retail tier 1"/>
        <s v="CARBONELLA DESARBO"/>
        <s v="New business Roger"/>
        <s v="ROBERT ERNESTO PRODUCE"/>
        <s v="J Maheras"/>
        <s v="Matarazzo Brothers"/>
        <s v="AVERRIT"/>
        <s v="Coosemans DC"/>
        <s v="EASE LAND ORGANIC FARM"/>
        <s v="NO S&amp;OP-DIMARE FRESH"/>
        <s v="KEN GREGORY PRODUCE"/>
        <s v="NOGALES DALLAS"/>
        <s v="NO S&amp;OP-EMPIRE FRESH PRODUCE LLC"/>
        <s v="PC Independents"/>
        <s v="PC DSD OPPORTUNITIES"/>
        <s v="TOMMY S WHOLESALE"/>
        <s v="EL JUNIOR"/>
        <s v="GPI"/>
        <s v="Cooseman's TAMPA"/>
        <s v="FFS"/>
        <s v="Marjon-ck's-Eden"/>
        <s v="AMIGOS PRODUCE"/>
        <s v="SANWA"/>
        <s v="Tropical Sales"/>
        <s v="Ram produce"/>
        <s v="Family food"/>
        <s v="PSK Independents"/>
        <s v="Presidente MIA"/>
        <s v="SEDANOS"/>
        <s v="Mia Independents"/>
        <s v="WD-Fresco MIA"/>
        <s v="New customers MIA DSD"/>
        <s v="ANTUNES - SON PRODUCE, INC."/>
        <s v="GMT"/>
        <s v="DROUYN"/>
        <s v="Cendalza, S.A."/>
        <s v="DISTRIBUIDORA MARTINEZ"/>
        <s v="EMPIRE SEAFOOD"/>
        <s v="Grupo Alimenticio S.A. de C.V."/>
        <s v="HILLS BROTHERS"/>
        <s v="Industria Los Patitos, S.A."/>
        <s v="JOSE SANTIAGO, INC."/>
        <s v="MONACO FOODS, INC."/>
        <s v="REX DISCOUNT, INC."/>
        <s v="SUNNY MORNING"/>
        <s v="SUNRISE PRODUCE"/>
        <s v="TECNISPICE"/>
        <s v="New business Pedro"/>
        <s v="Atlanta G&amp;D"/>
        <s v="D'Arrigo"/>
        <s v="Kettle Cuisine"/>
        <s v="Fresh Garlic"/>
        <s v="Casa Di Lisio"/>
        <s v="Elite Produce Corp."/>
        <s v="GPS"/>
        <s v="Tiendas Soriana"/>
        <s v="Cherians"/>
        <s v="Freedom Fresh"/>
        <s v="FRANK S PRODUCE OF MIAMI"/>
        <s v="YES FRESH, INC."/>
        <s v="E'Armatta"/>
        <s v="Boves"/>
        <s v="Latino Foods"/>
        <s v="Michael Of Brooklyn"/>
        <s v="Cooseman's Philadelphia"/>
        <s v="Wild Fork Foods"/>
        <s v="Yo Mamas Foods"/>
        <s v="Iberia Food"/>
        <s v="Sun City"/>
        <s v="Kalil Enterprises"/>
        <s v="Vegetable Juices"/>
        <s v="UTOPIA PRODUCE INC"/>
        <s v="Dekalb Farmers Market"/>
        <s v="Herbs Unlimited d/b/a Rock Garden"/>
        <s v="ALWAYS FRESH INTERNATIONAL, INC."/>
        <s v="OLGUIN FAMILY, INC."/>
        <s v="PRODUCE KINGDOM"/>
        <s v="TIO PACO, LLC."/>
        <s v="KOTECHA BROTHERS, LLC."/>
        <s v="Pedro Opportunities - Redners"/>
        <s v="89 INTERNATIONAL INC"/>
        <s v="EDDY COTO PRODUCE, INC."/>
        <s v="NO S&amp;OP-TERE - JUAN CARLOS PRODUCE, INC."/>
        <s v="BAYSHORE PRODUCE, LLC."/>
        <s v="RYECO,LLC.                         "/>
        <s v="DAL CAMPO CORP                     "/>
        <s v="Nw customers Pedro"/>
      </sharedItems>
    </cacheField>
    <cacheField name="Customer Type" numFmtId="0">
      <sharedItems/>
    </cacheField>
    <cacheField name="Customer Type1" numFmtId="0">
      <sharedItems/>
    </cacheField>
    <cacheField name="Plant 2" numFmtId="0">
      <sharedItems/>
    </cacheField>
    <cacheField name="Sales Rep" numFmtId="0">
      <sharedItems count="11">
        <s v="Jim Rodman"/>
        <s v="David Brace"/>
        <s v="Mary Green"/>
        <s v="Keith Malarky"/>
        <s v="Roger Guevara"/>
        <s v="PC DSD"/>
        <s v="Mario Pfaeffle JR"/>
        <s v="PSK DSD"/>
        <s v="MIA DSD"/>
        <s v="Mario Pfaeffle SR"/>
        <s v="Pedro Galavis"/>
      </sharedItems>
    </cacheField>
    <cacheField name="Group - Category" numFmtId="0">
      <sharedItems/>
    </cacheField>
    <cacheField name="Sub-group" numFmtId="0">
      <sharedItems/>
    </cacheField>
    <cacheField name="Sub-category" numFmtId="0">
      <sharedItems/>
    </cacheField>
    <cacheField name="Labor Cases p/E p/Hr" numFmtId="0">
      <sharedItems containsString="0" containsBlank="1" containsNumber="1" minValue="0" maxValue="31.264367816091962"/>
    </cacheField>
    <cacheField name="Labor Lb p/E p/Hr" numFmtId="0">
      <sharedItems containsString="0" containsBlank="1" containsNumber="1" minValue="12.115384615384615" maxValue="240"/>
    </cacheField>
    <cacheField name="LB/unit" numFmtId="0">
      <sharedItems containsSemiMixedTypes="0" containsString="0" containsNumber="1" minValue="2.25" maxValue="467"/>
    </cacheField>
    <cacheField name="ITEM_x000a_ CODE" numFmtId="0">
      <sharedItems containsMixedTypes="1" containsNumber="1" containsInteger="1" minValue="110001" maxValue="820024" count="159">
        <n v="110016"/>
        <n v="520001"/>
        <n v="520002"/>
        <n v="310001"/>
        <n v="310003"/>
        <n v="310004"/>
        <n v="310010"/>
        <n v="330003"/>
        <n v="330008"/>
        <n v="330009"/>
        <n v="330011"/>
        <n v="390001"/>
        <n v="390006"/>
        <n v="140012"/>
        <n v="150007"/>
        <n v="150036"/>
        <n v="140010"/>
        <n v="520009"/>
        <n v="140011"/>
        <n v="150006"/>
        <n v="150005"/>
        <n v="150012"/>
        <n v="520005"/>
        <n v="150003"/>
        <n v="210006"/>
        <n v="220001"/>
        <n v="110009"/>
        <n v="520012"/>
        <n v="130024"/>
        <n v="220003"/>
        <n v="820013"/>
        <n v="110026"/>
        <n v="130039"/>
        <n v="190022"/>
        <n v="110010"/>
        <n v="110023"/>
        <n v="130037"/>
        <n v="190001"/>
        <n v="210011"/>
        <n v="220004"/>
        <n v="330030"/>
        <n v="810009"/>
        <n v="810010"/>
        <n v="110018"/>
        <n v="130003"/>
        <n v="150034"/>
        <n v="150035"/>
        <n v="150061"/>
        <n v="150051"/>
        <n v="120023"/>
        <n v="810008"/>
        <n v="130032"/>
        <n v="150050"/>
        <n v="330017"/>
        <n v="390003"/>
        <n v="390004"/>
        <n v="390005"/>
        <n v="390007"/>
        <n v="390010"/>
        <n v="120003"/>
        <n v="820024"/>
        <n v="110013"/>
        <n v="210003"/>
        <n v="210005"/>
        <n v="390018"/>
        <n v="360001"/>
        <n v="130035"/>
        <n v="510018"/>
        <n v="110015"/>
        <n v="150055"/>
        <n v="370003"/>
        <n v="370004"/>
        <n v="110017"/>
        <n v="110021"/>
        <n v="120008"/>
        <n v="120009"/>
        <n v="120017"/>
        <n v="210002"/>
        <n v="310024"/>
        <n v="330031"/>
        <n v="390014"/>
        <n v="390015"/>
        <n v="390016"/>
        <n v="390017"/>
        <n v="120018"/>
        <n v="110001"/>
        <n v="110007"/>
        <n v="110012"/>
        <n v="130029"/>
        <n v="150052"/>
        <n v="150053"/>
        <n v="330033"/>
        <n v="110002"/>
        <n v="110020"/>
        <n v="390024"/>
        <n v="510011"/>
        <n v="810006"/>
        <n v="120006"/>
        <n v="120010"/>
        <n v="120022"/>
        <n v="390002"/>
        <n v="390019"/>
        <s v="new item"/>
        <n v="150128"/>
        <n v="150004"/>
        <n v="140002"/>
        <n v="110004"/>
        <n v="120002"/>
        <n v="330012"/>
        <n v="150011"/>
        <n v="130041"/>
        <n v="210001"/>
        <n v="120011"/>
        <n v="140003"/>
        <n v="810002"/>
        <n v="110005"/>
        <n v="130001"/>
        <n v="130004"/>
        <n v="130005"/>
        <n v="150013"/>
        <n v="150086"/>
        <n v="240003"/>
        <n v="150085"/>
        <s v="new item 1"/>
        <s v="new item 2"/>
        <s v="new item 3"/>
        <n v="310023"/>
        <n v="310022"/>
        <n v="330005"/>
        <n v="330007"/>
        <n v="320002"/>
        <n v="330004"/>
        <n v="310002"/>
        <n v="330002"/>
        <n v="210013"/>
        <n v="130030"/>
        <n v="330024"/>
        <n v="310011"/>
        <n v="310012"/>
        <n v="310013"/>
        <n v="330015"/>
        <n v="330016"/>
        <n v="150043"/>
        <n v="150124"/>
        <n v="520011"/>
        <n v="520017"/>
        <n v="130034"/>
        <n v="310027"/>
        <n v="310028"/>
        <n v="330036"/>
        <n v="330035"/>
        <n v="330037"/>
        <n v="330034"/>
        <n v="390022"/>
        <n v="310026"/>
        <n v="390023"/>
        <n v="390021"/>
        <n v="390020"/>
        <n v="320001"/>
      </sharedItems>
    </cacheField>
    <cacheField name="DESCRIPTION" numFmtId="0">
      <sharedItems/>
    </cacheField>
    <cacheField name="Line" numFmtId="0">
      <sharedItems/>
    </cacheField>
    <cacheField name="Plant" numFmtId="0">
      <sharedItems/>
    </cacheField>
    <cacheField name="Price (Fixed/Floating)" numFmtId="0">
      <sharedItems/>
    </cacheField>
    <cacheField name="Q-1" numFmtId="0">
      <sharedItems containsSemiMixedTypes="0" containsString="0" containsNumber="1" minValue="0" maxValue="15300"/>
    </cacheField>
    <cacheField name="Q-2" numFmtId="0">
      <sharedItems containsSemiMixedTypes="0" containsString="0" containsNumber="1" minValue="0" maxValue="15000"/>
    </cacheField>
    <cacheField name="Q-3" numFmtId="0">
      <sharedItems containsSemiMixedTypes="0" containsString="0" containsNumber="1" minValue="0" maxValue="14250"/>
    </cacheField>
    <cacheField name="Q-4" numFmtId="0">
      <sharedItems containsSemiMixedTypes="0" containsString="0" containsNumber="1" minValue="0" maxValue="12400"/>
    </cacheField>
    <cacheField name="Q-5" numFmtId="0">
      <sharedItems containsSemiMixedTypes="0" containsString="0" containsNumber="1" minValue="0" maxValue="12400"/>
    </cacheField>
    <cacheField name="Q-6" numFmtId="0">
      <sharedItems containsSemiMixedTypes="0" containsString="0" containsNumber="1" minValue="0" maxValue="11000"/>
    </cacheField>
    <cacheField name="Q-7" numFmtId="0">
      <sharedItems containsSemiMixedTypes="0" containsString="0" containsNumber="1" minValue="0" maxValue="13500"/>
    </cacheField>
    <cacheField name="Q-8" numFmtId="0">
      <sharedItems containsSemiMixedTypes="0" containsString="0" containsNumber="1" minValue="0" maxValue="15000"/>
    </cacheField>
    <cacheField name="Q-9" numFmtId="0">
      <sharedItems containsSemiMixedTypes="0" containsString="0" containsNumber="1" minValue="0" maxValue="15000"/>
    </cacheField>
    <cacheField name="Q-10" numFmtId="0">
      <sharedItems containsSemiMixedTypes="0" containsString="0" containsNumber="1" minValue="0" maxValue="18000"/>
    </cacheField>
    <cacheField name="Q-11" numFmtId="0">
      <sharedItems containsSemiMixedTypes="0" containsString="0" containsNumber="1" minValue="0" maxValue="18000"/>
    </cacheField>
    <cacheField name="Q-12" numFmtId="0">
      <sharedItems containsSemiMixedTypes="0" containsString="0" containsNumber="1" minValue="0" maxValue="20500"/>
    </cacheField>
    <cacheField name="TOTAL" numFmtId="4">
      <sharedItems containsSemiMixedTypes="0" containsString="0" containsNumber="1" minValue="0" maxValue="180350"/>
    </cacheField>
    <cacheField name="P-1" numFmtId="8">
      <sharedItems containsSemiMixedTypes="0" containsString="0" containsNumber="1" minValue="0" maxValue="509"/>
    </cacheField>
    <cacheField name="P-2" numFmtId="8">
      <sharedItems containsSemiMixedTypes="0" containsString="0" containsNumber="1" minValue="0" maxValue="509"/>
    </cacheField>
    <cacheField name="P-3" numFmtId="8">
      <sharedItems containsSemiMixedTypes="0" containsString="0" containsNumber="1" minValue="0" maxValue="509"/>
    </cacheField>
    <cacheField name="P-4" numFmtId="8">
      <sharedItems containsSemiMixedTypes="0" containsString="0" containsNumber="1" minValue="0" maxValue="509"/>
    </cacheField>
    <cacheField name="P-5" numFmtId="8">
      <sharedItems containsSemiMixedTypes="0" containsString="0" containsNumber="1" minValue="0" maxValue="509"/>
    </cacheField>
    <cacheField name="P-6" numFmtId="8">
      <sharedItems containsSemiMixedTypes="0" containsString="0" containsNumber="1" minValue="0" maxValue="509"/>
    </cacheField>
    <cacheField name="P-7" numFmtId="8">
      <sharedItems containsSemiMixedTypes="0" containsString="0" containsNumber="1" minValue="0" maxValue="509"/>
    </cacheField>
    <cacheField name="P-8" numFmtId="8">
      <sharedItems containsSemiMixedTypes="0" containsString="0" containsNumber="1" minValue="0" maxValue="509"/>
    </cacheField>
    <cacheField name="P-9" numFmtId="8">
      <sharedItems containsSemiMixedTypes="0" containsString="0" containsNumber="1" minValue="0" maxValue="509"/>
    </cacheField>
    <cacheField name="P-10" numFmtId="8">
      <sharedItems containsSemiMixedTypes="0" containsString="0" containsNumber="1" minValue="0" maxValue="509"/>
    </cacheField>
    <cacheField name="P-11" numFmtId="8">
      <sharedItems containsSemiMixedTypes="0" containsString="0" containsNumber="1" minValue="0" maxValue="509"/>
    </cacheField>
    <cacheField name="P-12" numFmtId="8">
      <sharedItems containsSemiMixedTypes="0" containsString="0" containsNumber="1" minValue="0" maxValue="509"/>
    </cacheField>
    <cacheField name="Sales-1" numFmtId="8">
      <sharedItems containsSemiMixedTypes="0" containsString="0" containsNumber="1" minValue="0" maxValue="338610"/>
    </cacheField>
    <cacheField name="Sales-2" numFmtId="8">
      <sharedItems containsSemiMixedTypes="0" containsString="0" containsNumber="1" minValue="0" maxValue="270888"/>
    </cacheField>
    <cacheField name="Sales-3" numFmtId="8">
      <sharedItems containsSemiMixedTypes="0" containsString="0" containsNumber="1" minValue="0" maxValue="304749"/>
    </cacheField>
    <cacheField name="Sales-4" numFmtId="8">
      <sharedItems containsSemiMixedTypes="0" containsString="0" containsNumber="1" minValue="0" maxValue="369396"/>
    </cacheField>
    <cacheField name="Sales-5" numFmtId="8">
      <sharedItems containsSemiMixedTypes="0" containsString="0" containsNumber="1" minValue="0" maxValue="295516.79999999999"/>
    </cacheField>
    <cacheField name="Sales-6" numFmtId="8">
      <sharedItems containsSemiMixedTypes="0" containsString="0" containsNumber="1" minValue="0" maxValue="295516.79999999999"/>
    </cacheField>
    <cacheField name="Sales-7" numFmtId="8">
      <sharedItems containsSemiMixedTypes="0" containsString="0" containsNumber="1" minValue="0" maxValue="349897"/>
    </cacheField>
    <cacheField name="Sales-8" numFmtId="8">
      <sharedItems containsSemiMixedTypes="0" containsString="0" containsNumber="1" minValue="0" maxValue="282175"/>
    </cacheField>
    <cacheField name="Sales-9" numFmtId="8">
      <sharedItems containsSemiMixedTypes="0" containsString="0" containsNumber="1" minValue="0" maxValue="316036"/>
    </cacheField>
    <cacheField name="Sales-10" numFmtId="8">
      <sharedItems containsSemiMixedTypes="0" containsString="0" containsNumber="1" minValue="0" maxValue="316036"/>
    </cacheField>
    <cacheField name="Sales-11" numFmtId="8">
      <sharedItems containsSemiMixedTypes="0" containsString="0" containsNumber="1" minValue="0" maxValue="293462"/>
    </cacheField>
    <cacheField name="Sales-12" numFmtId="8">
      <sharedItems containsSemiMixedTypes="0" containsString="0" containsNumber="1" minValue="0" maxValue="327323"/>
    </cacheField>
    <cacheField name="Sales" numFmtId="8">
      <sharedItems containsSemiMixedTypes="0" containsString="0" containsNumber="1" minValue="0" maxValue="3679562"/>
    </cacheField>
    <cacheField name="LB-1" numFmtId="4">
      <sharedItems containsSemiMixedTypes="0" containsString="0" containsNumber="1" minValue="0" maxValue="198000"/>
    </cacheField>
    <cacheField name="LB-2" numFmtId="4">
      <sharedItems containsSemiMixedTypes="0" containsString="0" containsNumber="1" minValue="0" maxValue="119700"/>
    </cacheField>
    <cacheField name="LB-3" numFmtId="4">
      <sharedItems containsSemiMixedTypes="0" containsString="0" containsNumber="1" minValue="0" maxValue="195184"/>
    </cacheField>
    <cacheField name="LB-4" numFmtId="4">
      <sharedItems containsSemiMixedTypes="0" containsString="0" containsNumber="1" minValue="0" maxValue="274428"/>
    </cacheField>
    <cacheField name="LB-5" numFmtId="4">
      <sharedItems containsSemiMixedTypes="0" containsString="0" containsNumber="1" minValue="0" maxValue="107136"/>
    </cacheField>
    <cacheField name="LB-6" numFmtId="4">
      <sharedItems containsSemiMixedTypes="0" containsString="0" containsNumber="1" minValue="0" maxValue="107136"/>
    </cacheField>
    <cacheField name="LB-7" numFmtId="4">
      <sharedItems containsSemiMixedTypes="0" containsString="0" containsNumber="1" minValue="0" maxValue="111600"/>
    </cacheField>
    <cacheField name="LB-8" numFmtId="4">
      <sharedItems containsSemiMixedTypes="0" containsString="0" containsNumber="1" minValue="0" maxValue="109080"/>
    </cacheField>
    <cacheField name="LB-9" numFmtId="4">
      <sharedItems containsSemiMixedTypes="0" containsString="0" containsNumber="1" minValue="0" maxValue="109080"/>
    </cacheField>
    <cacheField name="LB-10" numFmtId="4">
      <sharedItems containsSemiMixedTypes="0" containsString="0" containsNumber="1" minValue="0" maxValue="118800"/>
    </cacheField>
    <cacheField name="LB-11" numFmtId="4">
      <sharedItems containsSemiMixedTypes="0" containsString="0" containsNumber="1" minValue="0" maxValue="135000"/>
    </cacheField>
    <cacheField name="LB-12" numFmtId="4">
      <sharedItems containsSemiMixedTypes="0" containsString="0" containsNumber="1" minValue="0" maxValue="104400"/>
    </cacheField>
    <cacheField name="total2" numFmtId="4">
      <sharedItems containsSemiMixedTypes="0" containsString="0" containsNumber="1" minValue="0" maxValue="12239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s v="FULLHA-000001"/>
    <s v="FULL HARVEST                       "/>
    <s v="FULL HARVEST"/>
    <x v="0"/>
    <s v="F"/>
    <s v="S"/>
    <s v="Miami"/>
    <x v="0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0"/>
    <n v="0"/>
    <n v="40"/>
    <n v="40"/>
    <n v="40"/>
    <n v="40"/>
    <n v="0"/>
    <n v="80"/>
    <n v="40"/>
    <n v="40"/>
    <n v="40"/>
    <n v="40"/>
    <n v="400"/>
    <n v="72"/>
    <n v="72"/>
    <n v="72"/>
    <n v="72"/>
    <n v="72"/>
    <n v="72"/>
    <n v="72"/>
    <n v="72"/>
    <n v="72"/>
    <n v="72"/>
    <n v="72"/>
    <n v="72"/>
    <n v="0"/>
    <n v="0"/>
    <n v="2880"/>
    <n v="2880"/>
    <n v="2880"/>
    <n v="2880"/>
    <n v="0"/>
    <n v="5760"/>
    <n v="2880"/>
    <n v="2880"/>
    <n v="2880"/>
    <n v="2880"/>
    <n v="28800"/>
    <n v="0"/>
    <n v="0"/>
    <n v="1000"/>
    <n v="1000"/>
    <n v="1000"/>
    <n v="1000"/>
    <n v="0"/>
    <n v="2000"/>
    <n v="1000"/>
    <n v="1000"/>
    <n v="1000"/>
    <n v="1000"/>
    <n v="10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0"/>
    <n v="0"/>
    <n v="0"/>
    <n v="0"/>
    <n v="0"/>
    <n v="0"/>
    <n v="0"/>
    <n v="2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0"/>
    <n v="0"/>
    <n v="0"/>
    <n v="0"/>
    <n v="0"/>
    <n v="0"/>
    <n v="0"/>
    <n v="7200"/>
    <n v="1200"/>
    <n v="1200"/>
    <n v="1200"/>
    <n v="1200"/>
    <n v="1200"/>
    <n v="0"/>
    <n v="0"/>
    <n v="0"/>
    <n v="0"/>
    <n v="0"/>
    <n v="0"/>
    <n v="0"/>
    <n v="6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0"/>
    <n v="0"/>
    <n v="80"/>
    <n v="80"/>
    <n v="24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0"/>
    <n v="0"/>
    <n v="3800"/>
    <n v="3800"/>
    <n v="10800"/>
    <n v="0"/>
    <n v="0"/>
    <n v="0"/>
    <n v="0"/>
    <n v="0"/>
    <n v="0"/>
    <n v="0"/>
    <n v="2400"/>
    <n v="0"/>
    <n v="0"/>
    <n v="2400"/>
    <n v="2400"/>
    <n v="720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6.25"/>
    <m/>
    <n v="6"/>
    <x v="3"/>
    <s v="Chimichurri 12x8 OZ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9"/>
    <n v="19"/>
    <n v="19"/>
    <n v="19"/>
    <n v="19"/>
    <n v="19"/>
    <n v="19"/>
    <n v="19"/>
    <n v="19"/>
    <n v="19"/>
    <n v="19"/>
    <n v="19"/>
    <n v="190"/>
    <n v="0"/>
    <n v="0"/>
    <n v="0"/>
    <n v="0"/>
    <n v="0"/>
    <n v="0"/>
    <n v="0"/>
    <n v="0"/>
    <n v="0"/>
    <n v="0"/>
    <n v="0"/>
    <n v="19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1.5"/>
    <m/>
    <n v="6"/>
    <x v="4"/>
    <s v="Garlic Paste 12x8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5"/>
    <s v="Minced Garlic 12x8 OZ Garal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6"/>
    <s v="Minced Garlic 12x8 In EVOO-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12.5"/>
    <m/>
    <n v="12"/>
    <x v="7"/>
    <s v="Garlic Paste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"/>
    <n v="11"/>
    <m/>
    <n v="24"/>
    <x v="8"/>
    <s v="Minced Garlic 12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39"/>
    <n v="39"/>
    <n v="39"/>
    <n v="39"/>
    <n v="39"/>
    <n v="39"/>
    <n v="39"/>
    <n v="39"/>
    <n v="39"/>
    <n v="39"/>
    <n v="39"/>
    <n v="39"/>
    <n v="390"/>
    <n v="0"/>
    <n v="0"/>
    <n v="0"/>
    <n v="0"/>
    <n v="0"/>
    <n v="0"/>
    <n v="0"/>
    <n v="0"/>
    <n v="0"/>
    <n v="0"/>
    <n v="0"/>
    <n v="390"/>
    <n v="240"/>
    <n v="0"/>
    <n v="0"/>
    <n v="0"/>
    <n v="0"/>
    <n v="0"/>
    <n v="0"/>
    <n v="0"/>
    <n v="0"/>
    <n v="0"/>
    <n v="0"/>
    <n v="0"/>
    <n v="24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1"/>
    <m/>
    <n v="12"/>
    <x v="9"/>
    <s v="Minced Garlic 6x32 OZ EVOO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0"/>
    <m/>
    <n v="12"/>
    <x v="10"/>
    <s v="Minced Garlic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6"/>
    <n v="15"/>
    <m/>
    <n v="3.375"/>
    <x v="11"/>
    <s v="MINCED GARLIC 12X4.5OZ -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8"/>
    <n v="18"/>
    <n v="18"/>
    <n v="18"/>
    <n v="18"/>
    <n v="18"/>
    <n v="18"/>
    <n v="18"/>
    <n v="18"/>
    <n v="18"/>
    <n v="18"/>
    <n v="18"/>
    <n v="180"/>
    <n v="0"/>
    <n v="0"/>
    <n v="0"/>
    <n v="0"/>
    <n v="0"/>
    <n v="0"/>
    <n v="0"/>
    <n v="0"/>
    <n v="0"/>
    <n v="0"/>
    <n v="0"/>
    <n v="180"/>
    <n v="33.75"/>
    <n v="0"/>
    <n v="0"/>
    <n v="0"/>
    <n v="0"/>
    <n v="0"/>
    <n v="0"/>
    <n v="0"/>
    <n v="0"/>
    <n v="0"/>
    <n v="0"/>
    <n v="0"/>
    <n v="33.75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1"/>
    <n v="12.5"/>
    <m/>
    <n v="3.375"/>
    <x v="12"/>
    <s v="Minced G in EVOO 12x4.5oz - Garland"/>
    <s v="RTU 2nd line"/>
    <s v="Plant City"/>
    <s v="Fixed"/>
    <n v="10"/>
    <n v="0"/>
    <n v="0"/>
    <n v="10"/>
    <n v="0"/>
    <n v="0"/>
    <n v="10"/>
    <n v="0"/>
    <n v="0"/>
    <n v="0"/>
    <n v="0"/>
    <n v="0"/>
    <n v="30"/>
    <n v="19"/>
    <n v="19"/>
    <n v="19"/>
    <n v="19"/>
    <n v="19"/>
    <n v="19"/>
    <n v="19"/>
    <n v="19"/>
    <n v="19"/>
    <n v="19"/>
    <n v="19"/>
    <n v="19"/>
    <n v="190"/>
    <n v="0"/>
    <n v="0"/>
    <n v="190"/>
    <n v="0"/>
    <n v="0"/>
    <n v="190"/>
    <n v="0"/>
    <n v="0"/>
    <n v="0"/>
    <n v="0"/>
    <n v="0"/>
    <n v="570"/>
    <n v="33.75"/>
    <n v="0"/>
    <n v="0"/>
    <n v="33.75"/>
    <n v="0"/>
    <n v="0"/>
    <n v="33.75"/>
    <n v="0"/>
    <n v="0"/>
    <n v="0"/>
    <n v="0"/>
    <n v="0"/>
    <n v="101.25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32"/>
    <n v="132"/>
    <n v="132"/>
    <n v="396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6864"/>
    <n v="7128"/>
    <n v="6732"/>
    <n v="20724"/>
    <n v="0"/>
    <n v="0"/>
    <n v="0"/>
    <n v="0"/>
    <n v="0"/>
    <n v="0"/>
    <n v="0"/>
    <n v="0"/>
    <n v="0"/>
    <n v="2640"/>
    <n v="2640"/>
    <n v="2640"/>
    <n v="7920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0"/>
    <n v="200"/>
    <n v="0"/>
    <n v="0"/>
    <n v="0"/>
    <n v="0"/>
    <n v="0"/>
    <n v="0"/>
    <n v="0"/>
    <n v="0"/>
    <n v="0"/>
    <n v="0"/>
    <n v="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12839.154411764706"/>
    <n v="0"/>
    <n v="0"/>
    <n v="0"/>
    <n v="0"/>
    <n v="0"/>
    <n v="0"/>
    <n v="0"/>
    <n v="0"/>
    <n v="0"/>
    <n v="0"/>
    <n v="12839.154411764706"/>
    <n v="0"/>
    <n v="6000"/>
    <n v="0"/>
    <n v="0"/>
    <n v="0"/>
    <n v="0"/>
    <n v="0"/>
    <n v="0"/>
    <n v="0"/>
    <n v="0"/>
    <n v="0"/>
    <n v="0"/>
    <n v="60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160"/>
    <n v="16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7600"/>
    <n v="7600"/>
    <n v="7600"/>
    <n v="22800"/>
    <n v="0"/>
    <n v="0"/>
    <n v="0"/>
    <n v="0"/>
    <n v="0"/>
    <n v="0"/>
    <n v="0"/>
    <n v="0"/>
    <n v="0"/>
    <n v="4800"/>
    <n v="4800"/>
    <n v="4800"/>
    <n v="144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0"/>
    <n v="0"/>
    <n v="0"/>
    <n v="0"/>
    <n v="0"/>
    <n v="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SHANL-000001"/>
    <s v="HANLINE &amp; CO INC - HANLINE FRESH   "/>
    <s v="HANLINE &amp; CO INC - HANLINE FRESH   "/>
    <x v="3"/>
    <s v="W"/>
    <s v="N"/>
    <s v="Resale"/>
    <x v="0"/>
    <s v="G5"/>
    <s v="GROUP 5-1: Garlic Resale"/>
    <s v="G5S1"/>
    <n v="0"/>
    <m/>
    <n v="20"/>
    <x v="16"/>
    <s v="Peeled Garlic 4x5 LB China"/>
    <s v="Resale"/>
    <s v="Resale"/>
    <s v="Resale"/>
    <n v="240"/>
    <n v="240"/>
    <n v="240"/>
    <n v="240"/>
    <n v="240"/>
    <n v="240"/>
    <n v="240"/>
    <n v="240"/>
    <n v="240"/>
    <n v="240"/>
    <n v="240"/>
    <n v="240"/>
    <n v="2880"/>
    <n v="55"/>
    <n v="48"/>
    <n v="48"/>
    <n v="48"/>
    <n v="42"/>
    <n v="44"/>
    <n v="44"/>
    <n v="48"/>
    <n v="52"/>
    <n v="54"/>
    <n v="55"/>
    <n v="51"/>
    <n v="13200"/>
    <n v="11520"/>
    <n v="11520"/>
    <n v="11520"/>
    <n v="10080"/>
    <n v="10560"/>
    <n v="10560"/>
    <n v="11520"/>
    <n v="12480"/>
    <n v="12960"/>
    <n v="13200"/>
    <n v="12240"/>
    <n v="141360"/>
    <n v="4800"/>
    <n v="4800"/>
    <n v="4800"/>
    <n v="4800"/>
    <n v="4800"/>
    <n v="4800"/>
    <n v="4800"/>
    <n v="4800"/>
    <n v="4800"/>
    <n v="4800"/>
    <n v="4800"/>
    <n v="4800"/>
    <n v="57600"/>
  </r>
  <r>
    <s v="RSHANL-000001"/>
    <s v="HANLINE &amp; CO INC - HANLINE FRESH   "/>
    <s v="HANLINE &amp; CO INC - HANLINE FRESH   "/>
    <x v="3"/>
    <s v="W"/>
    <s v="N"/>
    <s v="Resale"/>
    <x v="0"/>
    <s v="G5"/>
    <s v="GROUP 5-2: Other Resale"/>
    <s v="G5S9"/>
    <n v="0"/>
    <m/>
    <n v="30"/>
    <x v="1"/>
    <s v="Fresh Ginger 30LB China"/>
    <s v="Resale"/>
    <s v="Resale"/>
    <s v="Resale"/>
    <n v="40"/>
    <n v="40"/>
    <n v="40"/>
    <n v="40"/>
    <n v="40"/>
    <n v="40"/>
    <n v="40"/>
    <n v="40"/>
    <n v="0"/>
    <n v="0"/>
    <n v="40"/>
    <n v="40"/>
    <n v="4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0"/>
    <n v="0"/>
    <n v="1440"/>
    <n v="1440"/>
    <n v="14400"/>
    <n v="1200"/>
    <n v="1200"/>
    <n v="1200"/>
    <n v="1200"/>
    <n v="1200"/>
    <n v="1200"/>
    <n v="1200"/>
    <n v="1200"/>
    <n v="0"/>
    <n v="0"/>
    <n v="1200"/>
    <n v="1200"/>
    <n v="12000"/>
  </r>
  <r>
    <s v="MIAMIA-M00014"/>
    <s v="MIAMI AGRO IMPORT, INC.            "/>
    <s v="MIAMI AGRO IMPORT, INC.            "/>
    <x v="4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40"/>
    <n v="0"/>
    <n v="0"/>
    <n v="0"/>
    <n v="0"/>
    <n v="0"/>
    <n v="0"/>
    <n v="0"/>
    <n v="0"/>
    <n v="0"/>
    <n v="40"/>
    <n v="37.5"/>
    <n v="37.5"/>
    <n v="37.5"/>
    <n v="37.5"/>
    <n v="37.5"/>
    <n v="37.5"/>
    <n v="37.5"/>
    <n v="37.5"/>
    <n v="37.5"/>
    <n v="37.5"/>
    <n v="37.5"/>
    <n v="37.5"/>
    <n v="0"/>
    <n v="0"/>
    <n v="1500"/>
    <n v="0"/>
    <n v="0"/>
    <n v="0"/>
    <n v="0"/>
    <n v="0"/>
    <n v="0"/>
    <n v="0"/>
    <n v="0"/>
    <n v="0"/>
    <n v="1500"/>
    <n v="0"/>
    <n v="0"/>
    <n v="1200"/>
    <n v="0"/>
    <n v="0"/>
    <n v="0"/>
    <n v="0"/>
    <n v="0"/>
    <n v="0"/>
    <n v="0"/>
    <n v="0"/>
    <n v="0"/>
    <n v="12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40"/>
    <n v="40"/>
    <n v="40"/>
    <n v="40"/>
    <n v="40"/>
    <n v="40"/>
    <n v="0"/>
    <n v="0"/>
    <n v="0"/>
    <n v="240"/>
    <n v="49"/>
    <n v="47"/>
    <n v="46"/>
    <n v="48"/>
    <n v="46"/>
    <n v="46"/>
    <n v="46"/>
    <n v="48"/>
    <n v="49"/>
    <n v="52"/>
    <n v="54"/>
    <n v="51"/>
    <n v="0"/>
    <n v="0"/>
    <n v="0"/>
    <n v="1920"/>
    <n v="1840"/>
    <n v="1840"/>
    <n v="1840"/>
    <n v="1920"/>
    <n v="1960"/>
    <n v="0"/>
    <n v="0"/>
    <n v="0"/>
    <n v="11320"/>
    <n v="0"/>
    <n v="0"/>
    <n v="0"/>
    <n v="800"/>
    <n v="800"/>
    <n v="800"/>
    <n v="800"/>
    <n v="800"/>
    <n v="800"/>
    <n v="0"/>
    <n v="0"/>
    <n v="0"/>
    <n v="48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99"/>
    <n v="99"/>
    <n v="99"/>
    <n v="50"/>
    <n v="50"/>
    <n v="50"/>
    <n v="50"/>
    <n v="50"/>
    <n v="50"/>
    <n v="99"/>
    <n v="0"/>
    <n v="99"/>
    <n v="795"/>
    <n v="49"/>
    <n v="47"/>
    <n v="46"/>
    <n v="48"/>
    <n v="46"/>
    <n v="46"/>
    <n v="46"/>
    <n v="48"/>
    <n v="49"/>
    <n v="52"/>
    <n v="54"/>
    <n v="51"/>
    <n v="4851"/>
    <n v="4653"/>
    <n v="4554"/>
    <n v="2400"/>
    <n v="2300"/>
    <n v="2300"/>
    <n v="2300"/>
    <n v="2400"/>
    <n v="2450"/>
    <n v="5148"/>
    <n v="0"/>
    <n v="5049"/>
    <n v="38405"/>
    <n v="1980"/>
    <n v="1980"/>
    <n v="1980"/>
    <n v="1000"/>
    <n v="1000"/>
    <n v="1000"/>
    <n v="1000"/>
    <n v="1000"/>
    <n v="1000"/>
    <n v="1980"/>
    <n v="0"/>
    <n v="1980"/>
    <n v="15900"/>
  </r>
  <r>
    <s v="TOMLC-000001"/>
    <s v="TOM LANGE COMPANY                  "/>
    <s v="TOM LANGE COMPANY     "/>
    <x v="5"/>
    <s v="P"/>
    <s v="N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40"/>
    <n v="40"/>
    <n v="40"/>
    <n v="40"/>
    <n v="40"/>
    <n v="0"/>
    <n v="0"/>
    <n v="0"/>
    <n v="0"/>
    <n v="0"/>
    <n v="0"/>
    <n v="0"/>
    <n v="2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2492.8308823529414"/>
    <n v="2492.8308823529414"/>
    <n v="2492.8308823529414"/>
    <n v="2492.8308823529414"/>
    <n v="0"/>
    <n v="0"/>
    <n v="0"/>
    <n v="0"/>
    <n v="0"/>
    <n v="0"/>
    <n v="0"/>
    <n v="12464.154411764706"/>
    <n v="1200"/>
    <n v="1200"/>
    <n v="1200"/>
    <n v="1200"/>
    <n v="1200"/>
    <n v="0"/>
    <n v="0"/>
    <n v="0"/>
    <n v="0"/>
    <n v="0"/>
    <n v="0"/>
    <n v="0"/>
    <n v="6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0"/>
    <n v="0"/>
    <n v="0"/>
    <n v="0"/>
    <n v="160"/>
    <n v="0"/>
    <n v="0"/>
    <n v="0"/>
    <n v="0"/>
    <n v="0"/>
    <n v="0"/>
    <n v="160"/>
    <n v="320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0"/>
    <n v="0"/>
    <n v="0"/>
    <n v="0"/>
    <n v="9271.3235294117658"/>
    <n v="0"/>
    <n v="0"/>
    <n v="0"/>
    <n v="0"/>
    <n v="0"/>
    <n v="0"/>
    <n v="8400"/>
    <n v="17671.323529411766"/>
    <n v="0"/>
    <n v="0"/>
    <n v="0"/>
    <n v="0"/>
    <n v="4800"/>
    <n v="0"/>
    <n v="0"/>
    <n v="0"/>
    <n v="0"/>
    <n v="0"/>
    <n v="0"/>
    <n v="4800"/>
    <n v="96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240"/>
    <n v="0"/>
    <n v="0"/>
    <n v="0"/>
    <n v="0"/>
    <n v="0"/>
    <n v="0"/>
    <n v="160"/>
    <n v="4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14956.985294117649"/>
    <n v="0"/>
    <n v="0"/>
    <n v="0"/>
    <n v="0"/>
    <n v="0"/>
    <n v="0"/>
    <n v="9800"/>
    <n v="24756.98529411765"/>
    <n v="0"/>
    <n v="0"/>
    <n v="0"/>
    <n v="0"/>
    <n v="7200"/>
    <n v="0"/>
    <n v="0"/>
    <n v="0"/>
    <n v="0"/>
    <n v="0"/>
    <n v="0"/>
    <n v="4800"/>
    <n v="12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80"/>
    <n v="80"/>
    <n v="80"/>
    <n v="80"/>
    <n v="240"/>
    <n v="240"/>
    <n v="0"/>
    <n v="0"/>
    <n v="0"/>
    <n v="80"/>
    <n v="80"/>
    <n v="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13200"/>
    <n v="13200"/>
    <n v="0"/>
    <n v="0"/>
    <n v="0"/>
    <n v="4400"/>
    <n v="4400"/>
    <n v="0"/>
    <n v="52800"/>
    <n v="2400"/>
    <n v="2400"/>
    <n v="2400"/>
    <n v="2400"/>
    <n v="7200"/>
    <n v="7200"/>
    <n v="0"/>
    <n v="0"/>
    <n v="0"/>
    <n v="2400"/>
    <n v="2400"/>
    <n v="0"/>
    <n v="288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80"/>
    <n v="160"/>
    <n v="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3200"/>
    <n v="7600"/>
    <n v="0"/>
    <n v="7600"/>
    <n v="21600"/>
    <n v="0"/>
    <n v="0"/>
    <n v="0"/>
    <n v="0"/>
    <n v="0"/>
    <n v="0"/>
    <n v="0"/>
    <n v="2400"/>
    <n v="2400"/>
    <n v="4800"/>
    <n v="0"/>
    <n v="4800"/>
    <n v="14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0"/>
    <n v="144"/>
    <n v="144"/>
    <n v="0"/>
    <n v="0"/>
    <n v="288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5400"/>
    <n v="5400"/>
    <n v="0"/>
    <n v="0"/>
    <n v="10800"/>
    <n v="0"/>
    <n v="0"/>
    <n v="0"/>
    <n v="0"/>
    <n v="0"/>
    <n v="0"/>
    <n v="0"/>
    <n v="0"/>
    <n v="4320"/>
    <n v="4320"/>
    <n v="0"/>
    <n v="0"/>
    <n v="86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92"/>
    <n v="0"/>
    <n v="0"/>
    <n v="0"/>
    <n v="0"/>
    <n v="0"/>
    <n v="0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0"/>
    <n v="8832"/>
    <n v="0"/>
    <n v="0"/>
    <n v="0"/>
    <n v="0"/>
    <n v="0"/>
    <n v="0"/>
    <n v="0"/>
    <n v="8832"/>
    <n v="0"/>
    <n v="0"/>
    <n v="0"/>
    <n v="0"/>
    <n v="3840"/>
    <n v="0"/>
    <n v="0"/>
    <n v="0"/>
    <n v="0"/>
    <n v="0"/>
    <n v="0"/>
    <n v="0"/>
    <n v="38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967"/>
    <n v="1967"/>
    <n v="1967"/>
    <n v="5901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102284"/>
    <n v="106218"/>
    <n v="100317"/>
    <n v="308819"/>
    <n v="0"/>
    <n v="0"/>
    <n v="0"/>
    <n v="0"/>
    <n v="0"/>
    <n v="0"/>
    <n v="0"/>
    <n v="0"/>
    <n v="0"/>
    <n v="39340"/>
    <n v="39340"/>
    <n v="39340"/>
    <n v="11802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3"/>
    <s v="Fresh Garlic 30 LB Arg 6 Purple"/>
    <s v="Resale"/>
    <s v="Resale"/>
    <s v="Resale"/>
    <n v="0"/>
    <n v="0"/>
    <n v="0"/>
    <n v="0"/>
    <n v="80"/>
    <n v="0"/>
    <n v="0"/>
    <n v="0"/>
    <n v="0"/>
    <n v="0"/>
    <n v="0"/>
    <n v="0"/>
    <n v="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4985.6617647058829"/>
    <n v="0"/>
    <n v="0"/>
    <n v="0"/>
    <n v="0"/>
    <n v="0"/>
    <n v="0"/>
    <n v="0"/>
    <n v="4985.6617647058829"/>
    <n v="0"/>
    <n v="0"/>
    <n v="0"/>
    <n v="0"/>
    <n v="2400"/>
    <n v="0"/>
    <n v="0"/>
    <n v="0"/>
    <n v="0"/>
    <n v="0"/>
    <n v="0"/>
    <n v="0"/>
    <n v="2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0"/>
    <n v="0"/>
    <n v="0"/>
    <n v="0"/>
    <n v="144"/>
    <n v="0"/>
    <n v="0"/>
    <n v="0"/>
    <n v="0"/>
    <n v="70"/>
    <n v="70"/>
    <n v="284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5184"/>
    <n v="0"/>
    <n v="0"/>
    <n v="0"/>
    <n v="0"/>
    <n v="2520"/>
    <n v="2520"/>
    <n v="10224"/>
    <n v="0"/>
    <n v="0"/>
    <n v="0"/>
    <n v="0"/>
    <n v="0"/>
    <n v="4320"/>
    <n v="0"/>
    <n v="0"/>
    <n v="0"/>
    <n v="0"/>
    <n v="2100"/>
    <n v="2100"/>
    <n v="852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5"/>
    <n v="5"/>
    <n v="5"/>
    <n v="5"/>
    <n v="5"/>
    <n v="5"/>
    <n v="5"/>
    <n v="0"/>
    <n v="0"/>
    <n v="0"/>
    <n v="0"/>
    <n v="0"/>
    <n v="35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289.72886029411768"/>
    <n v="289.72886029411768"/>
    <n v="289.72886029411768"/>
    <n v="289.72886029411768"/>
    <n v="289.72886029411768"/>
    <n v="289.72886029411768"/>
    <n v="262.5"/>
    <n v="0"/>
    <n v="0"/>
    <n v="0"/>
    <n v="0"/>
    <n v="0"/>
    <n v="2000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5"/>
    <n v="5"/>
    <n v="5"/>
    <n v="5"/>
    <n v="5"/>
    <n v="5"/>
    <n v="5"/>
    <n v="0"/>
    <n v="0"/>
    <n v="0"/>
    <n v="0"/>
    <n v="0"/>
    <n v="35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.60386029411768"/>
    <n v="311.60386029411768"/>
    <n v="311.60386029411768"/>
    <n v="311.60386029411768"/>
    <n v="311.60386029411768"/>
    <n v="311.60386029411768"/>
    <n v="306.25"/>
    <n v="0"/>
    <n v="0"/>
    <n v="0"/>
    <n v="0"/>
    <n v="0"/>
    <n v="2175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5"/>
    <n v="5"/>
    <n v="5"/>
    <n v="5"/>
    <n v="5"/>
    <n v="5"/>
    <n v="5"/>
    <n v="0"/>
    <n v="0"/>
    <n v="0"/>
    <n v="0"/>
    <n v="0"/>
    <n v="35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.97886029411768"/>
    <n v="320.97886029411768"/>
    <n v="320.97886029411768"/>
    <n v="320.97886029411768"/>
    <n v="320.97886029411768"/>
    <n v="320.97886029411768"/>
    <n v="312.5"/>
    <n v="0"/>
    <n v="0"/>
    <n v="0"/>
    <n v="0"/>
    <n v="0"/>
    <n v="2238.3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6"/>
    <n v="0"/>
    <m/>
    <n v="40"/>
    <x v="24"/>
    <s v="Fresh Shallot 8x5 LB Bag Garland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817.93385416666661"/>
    <n v="817.93385416666661"/>
    <n v="817.93385416666661"/>
    <n v="842.93385416666661"/>
    <n v="842.93385416666661"/>
    <n v="842.93385416666661"/>
    <n v="867.93385416666661"/>
    <n v="867.93385416666661"/>
    <n v="867.93385416666661"/>
    <n v="767.93385416666661"/>
    <n v="767.93385416666661"/>
    <n v="767.93385416666661"/>
    <n v="9890.2062499999993"/>
    <n v="800"/>
    <n v="800"/>
    <n v="800"/>
    <n v="800"/>
    <n v="800"/>
    <n v="800"/>
    <n v="800"/>
    <n v="800"/>
    <n v="800"/>
    <n v="800"/>
    <n v="800"/>
    <n v="800"/>
    <n v="9600"/>
  </r>
  <r>
    <s v="FSNCPC-000001"/>
    <s v=" PAUL COLLINS PRODUCE CO.            "/>
    <s v="PAUL COLLINS PRODUCE CO.           "/>
    <x v="7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5"/>
    <n v="5"/>
    <n v="5"/>
    <n v="5"/>
    <n v="5"/>
    <n v="5"/>
    <n v="0"/>
    <n v="0"/>
    <n v="0"/>
    <n v="0"/>
    <n v="0"/>
    <n v="30"/>
    <n v="36"/>
    <n v="36"/>
    <n v="36"/>
    <n v="36"/>
    <n v="36"/>
    <n v="36"/>
    <n v="36"/>
    <n v="36"/>
    <n v="36"/>
    <n v="36"/>
    <n v="36"/>
    <n v="36"/>
    <n v="0"/>
    <n v="180"/>
    <n v="180"/>
    <n v="180"/>
    <n v="180"/>
    <n v="180"/>
    <n v="180"/>
    <n v="0"/>
    <n v="0"/>
    <n v="0"/>
    <n v="0"/>
    <n v="0"/>
    <n v="1080"/>
    <n v="0"/>
    <n v="150"/>
    <n v="150"/>
    <n v="150"/>
    <n v="150"/>
    <n v="150"/>
    <n v="150"/>
    <n v="0"/>
    <n v="0"/>
    <n v="0"/>
    <n v="0"/>
    <n v="0"/>
    <n v="9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0"/>
    <n v="0"/>
    <n v="0"/>
    <n v="63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0"/>
    <n v="0"/>
    <n v="0"/>
    <n v="22680"/>
    <n v="2100"/>
    <n v="2100"/>
    <n v="2100"/>
    <n v="2100"/>
    <n v="2100"/>
    <n v="2100"/>
    <n v="2100"/>
    <n v="2100"/>
    <n v="2100"/>
    <n v="0"/>
    <n v="0"/>
    <n v="0"/>
    <n v="18900"/>
  </r>
  <r>
    <s v="THECHE-000001"/>
    <s v="THE CHEFS WAREHOUSE INC            "/>
    <s v="THE CHEFS WAREHOUSE INC            "/>
    <x v="10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49"/>
    <n v="47"/>
    <n v="46"/>
    <n v="48"/>
    <n v="46"/>
    <n v="46"/>
    <n v="46"/>
    <n v="48"/>
    <n v="49"/>
    <n v="52"/>
    <n v="54"/>
    <n v="51"/>
    <n v="1470"/>
    <n v="1410"/>
    <n v="1380"/>
    <n v="1440"/>
    <n v="1380"/>
    <n v="1380"/>
    <n v="1380"/>
    <n v="1440"/>
    <n v="1470"/>
    <n v="1560"/>
    <n v="1620"/>
    <n v="1530"/>
    <n v="17460"/>
    <n v="600"/>
    <n v="600"/>
    <n v="600"/>
    <n v="600"/>
    <n v="600"/>
    <n v="600"/>
    <n v="600"/>
    <n v="600"/>
    <n v="600"/>
    <n v="600"/>
    <n v="600"/>
    <n v="600"/>
    <n v="7200"/>
  </r>
  <r>
    <s v="THECHE-000001"/>
    <s v="THE CHEFS WAREHOUSE INC            "/>
    <s v="THE CHEFS WAREHOUSE INC            "/>
    <x v="10"/>
    <s v="F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140"/>
    <n v="140"/>
    <n v="140"/>
    <n v="140"/>
    <n v="140"/>
    <n v="280"/>
    <n v="0"/>
    <n v="0"/>
    <n v="0"/>
    <n v="0"/>
    <n v="280"/>
    <n v="140"/>
    <n v="1400"/>
    <n v="36"/>
    <n v="36"/>
    <n v="36"/>
    <n v="36"/>
    <n v="36"/>
    <n v="36"/>
    <n v="36"/>
    <n v="36"/>
    <n v="36"/>
    <n v="36"/>
    <n v="36"/>
    <n v="36"/>
    <n v="5040"/>
    <n v="5040"/>
    <n v="5040"/>
    <n v="5040"/>
    <n v="5040"/>
    <n v="10080"/>
    <n v="0"/>
    <n v="0"/>
    <n v="0"/>
    <n v="0"/>
    <n v="10080"/>
    <n v="5040"/>
    <n v="50400"/>
    <n v="4200"/>
    <n v="4200"/>
    <n v="4200"/>
    <n v="4200"/>
    <n v="4200"/>
    <n v="8400"/>
    <n v="0"/>
    <n v="0"/>
    <n v="0"/>
    <n v="0"/>
    <n v="8400"/>
    <n v="4200"/>
    <n v="420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32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15200"/>
    <n v="0"/>
    <n v="0"/>
    <n v="15200"/>
    <n v="0"/>
    <n v="0"/>
    <n v="0"/>
    <n v="0"/>
    <n v="0"/>
    <n v="0"/>
    <n v="0"/>
    <n v="0"/>
    <n v="0"/>
    <n v="9600"/>
    <n v="0"/>
    <n v="0"/>
    <n v="9600"/>
  </r>
  <r>
    <s v="SIRNA-000001"/>
    <s v="SIRNA &amp; SONS PRODUCE               "/>
    <s v="SIRNA &amp; SONS PRODUCE"/>
    <x v="12"/>
    <s v="P"/>
    <s v="N"/>
    <s v="PSK"/>
    <x v="0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00"/>
    <n v="200"/>
    <n v="200"/>
    <n v="300"/>
    <n v="400"/>
    <n v="300"/>
    <n v="300"/>
    <n v="300"/>
    <n v="300"/>
    <n v="300"/>
    <n v="300"/>
    <n v="200"/>
    <n v="3300"/>
    <n v="48"/>
    <n v="46"/>
    <n v="45"/>
    <n v="47"/>
    <n v="43"/>
    <n v="43"/>
    <n v="45"/>
    <n v="46"/>
    <n v="47"/>
    <n v="52"/>
    <n v="52"/>
    <n v="51"/>
    <n v="9600"/>
    <n v="9200"/>
    <n v="9000"/>
    <n v="14100"/>
    <n v="17200"/>
    <n v="12900"/>
    <n v="13500"/>
    <n v="13800"/>
    <n v="14100"/>
    <n v="15600"/>
    <n v="15600"/>
    <n v="10200"/>
    <n v="154800"/>
    <n v="4000"/>
    <n v="4000"/>
    <n v="4000"/>
    <n v="6000"/>
    <n v="8000"/>
    <n v="6000"/>
    <n v="6000"/>
    <n v="6000"/>
    <n v="6000"/>
    <n v="6000"/>
    <n v="6000"/>
    <n v="4000"/>
    <n v="66000"/>
  </r>
  <r>
    <s v="SIRNA-000001"/>
    <s v="SIRNA &amp; SONS PRODUCE               "/>
    <s v="SIRNA &amp; SONS PRODUCE"/>
    <x v="12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20"/>
    <n v="120"/>
    <n v="120"/>
    <n v="160"/>
    <n v="160"/>
    <n v="160"/>
    <n v="120"/>
    <n v="120"/>
    <n v="130"/>
    <n v="160"/>
    <n v="160"/>
    <n v="120"/>
    <n v="1650"/>
    <n v="48"/>
    <n v="48"/>
    <n v="48"/>
    <n v="48"/>
    <n v="48"/>
    <n v="48"/>
    <n v="48"/>
    <n v="48"/>
    <n v="48"/>
    <n v="48"/>
    <n v="48"/>
    <n v="48"/>
    <n v="5760"/>
    <n v="5760"/>
    <n v="5760"/>
    <n v="7680"/>
    <n v="7680"/>
    <n v="7680"/>
    <n v="5760"/>
    <n v="5760"/>
    <n v="6240"/>
    <n v="7680"/>
    <n v="7680"/>
    <n v="5760"/>
    <n v="79200"/>
    <n v="2400"/>
    <n v="2400"/>
    <n v="2400"/>
    <n v="3200"/>
    <n v="3200"/>
    <n v="3200"/>
    <n v="2400"/>
    <n v="2400"/>
    <n v="2600"/>
    <n v="3200"/>
    <n v="3200"/>
    <n v="2400"/>
    <n v="33000"/>
  </r>
  <r>
    <s v="MARVEL-000001"/>
    <s v="MARVEL PRODUCE, LLC                "/>
    <s v="MARVEL PRODUCE, LLC                "/>
    <x v="13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20"/>
    <n v="140"/>
    <n v="100"/>
    <n v="100"/>
    <n v="120"/>
    <n v="120"/>
    <n v="120"/>
    <n v="120"/>
    <n v="1340"/>
    <n v="49"/>
    <n v="47"/>
    <n v="46"/>
    <n v="48"/>
    <n v="46"/>
    <n v="46"/>
    <n v="46"/>
    <n v="48"/>
    <n v="49"/>
    <n v="52"/>
    <n v="54"/>
    <n v="51"/>
    <n v="4900"/>
    <n v="4700"/>
    <n v="4600"/>
    <n v="4800"/>
    <n v="5520"/>
    <n v="6440"/>
    <n v="4600"/>
    <n v="4800"/>
    <n v="5880"/>
    <n v="6240"/>
    <n v="6480"/>
    <n v="6120"/>
    <n v="65080"/>
    <n v="2000"/>
    <n v="2000"/>
    <n v="2000"/>
    <n v="2000"/>
    <n v="2400"/>
    <n v="2800"/>
    <n v="2000"/>
    <n v="2000"/>
    <n v="2400"/>
    <n v="2400"/>
    <n v="2400"/>
    <n v="2400"/>
    <n v="26800"/>
  </r>
  <r>
    <s v="MARVEL-000001"/>
    <s v="MARVEL PRODUCE, LLC                "/>
    <s v="MARVEL PRODUCE, LLC                "/>
    <x v="13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9"/>
    <s v="Fresh Garlic 30LB Arg 6 White"/>
    <s v="Resale"/>
    <s v="Resale"/>
    <s v="Resale"/>
    <n v="10"/>
    <n v="10"/>
    <n v="10"/>
    <n v="10"/>
    <n v="10"/>
    <n v="10"/>
    <n v="10"/>
    <n v="0"/>
    <n v="0"/>
    <n v="0"/>
    <n v="0"/>
    <n v="0"/>
    <n v="7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0"/>
    <n v="0"/>
    <n v="0"/>
    <n v="0"/>
    <n v="0"/>
    <n v="4351.7463235294117"/>
    <n v="300"/>
    <n v="300"/>
    <n v="300"/>
    <n v="300"/>
    <n v="300"/>
    <n v="300"/>
    <n v="300"/>
    <n v="0"/>
    <n v="0"/>
    <n v="0"/>
    <n v="0"/>
    <n v="0"/>
    <n v="21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5"/>
    <s v="Fresh Garlic 30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2"/>
    <n v="0"/>
    <m/>
    <n v="40"/>
    <x v="24"/>
    <s v="Fresh Shallot 8x5 LB Bag Garland"/>
    <s v="Resale"/>
    <s v="Resale"/>
    <s v="Resale"/>
    <n v="4"/>
    <n v="4"/>
    <n v="4"/>
    <n v="4"/>
    <n v="4"/>
    <n v="4"/>
    <n v="4"/>
    <n v="4"/>
    <n v="4"/>
    <n v="4"/>
    <n v="4"/>
    <n v="4"/>
    <n v="48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.58677083333333"/>
    <n v="163.58677083333333"/>
    <n v="163.58677083333333"/>
    <n v="168.58677083333333"/>
    <n v="168.58677083333333"/>
    <n v="168.58677083333333"/>
    <n v="173.58677083333333"/>
    <n v="173.58677083333333"/>
    <n v="173.58677083333333"/>
    <n v="153.58677083333333"/>
    <n v="153.58677083333333"/>
    <n v="153.58677083333333"/>
    <n v="1978.0412499999995"/>
    <n v="160"/>
    <n v="160"/>
    <n v="160"/>
    <n v="160"/>
    <n v="160"/>
    <n v="160"/>
    <n v="160"/>
    <n v="160"/>
    <n v="160"/>
    <n v="160"/>
    <n v="160"/>
    <n v="160"/>
    <n v="1920"/>
  </r>
  <r>
    <s v="LODEST-000001"/>
    <s v="LODESTONE DIVERSIFIED INC          "/>
    <s v="LODESTONE DIVERSIFIED INC          "/>
    <x v="14"/>
    <s v="W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40"/>
    <n v="40"/>
    <n v="40"/>
    <n v="40"/>
    <n v="40"/>
    <n v="40"/>
    <n v="40"/>
    <n v="40"/>
    <n v="40"/>
    <n v="40"/>
    <n v="40"/>
    <n v="40"/>
    <n v="480"/>
    <n v="48"/>
    <n v="46"/>
    <n v="45"/>
    <n v="47"/>
    <n v="43"/>
    <n v="43"/>
    <n v="45"/>
    <n v="46"/>
    <n v="47"/>
    <n v="52"/>
    <n v="52"/>
    <n v="51"/>
    <n v="1920"/>
    <n v="1840"/>
    <n v="1800"/>
    <n v="1880"/>
    <n v="1720"/>
    <n v="1720"/>
    <n v="1800"/>
    <n v="1840"/>
    <n v="1880"/>
    <n v="2080"/>
    <n v="2080"/>
    <n v="2040"/>
    <n v="22600"/>
    <n v="800"/>
    <n v="800"/>
    <n v="800"/>
    <n v="800"/>
    <n v="800"/>
    <n v="800"/>
    <n v="800"/>
    <n v="800"/>
    <n v="800"/>
    <n v="800"/>
    <n v="800"/>
    <n v="800"/>
    <n v="96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48"/>
    <n v="48"/>
    <n v="48"/>
    <n v="42"/>
    <n v="44"/>
    <n v="44"/>
    <n v="48"/>
    <n v="52"/>
    <n v="54"/>
    <n v="55"/>
    <n v="51"/>
    <n v="4400"/>
    <n v="3840"/>
    <n v="3840"/>
    <n v="3840"/>
    <n v="3360"/>
    <n v="3520"/>
    <n v="3520"/>
    <n v="3840"/>
    <n v="4160"/>
    <n v="4320"/>
    <n v="4400"/>
    <n v="4080"/>
    <n v="47120"/>
    <n v="1600"/>
    <n v="1600"/>
    <n v="1600"/>
    <n v="1600"/>
    <n v="1600"/>
    <n v="1600"/>
    <n v="1600"/>
    <n v="1600"/>
    <n v="1600"/>
    <n v="1600"/>
    <n v="1600"/>
    <n v="1600"/>
    <n v="192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55"/>
    <n v="55"/>
    <n v="55"/>
    <n v="55"/>
    <n v="55"/>
    <n v="55"/>
    <n v="55"/>
    <n v="55"/>
    <n v="55"/>
    <n v="55"/>
    <n v="55"/>
    <n v="55"/>
    <n v="550"/>
    <n v="550"/>
    <n v="550"/>
    <n v="550"/>
    <n v="550"/>
    <n v="550"/>
    <n v="550"/>
    <n v="550"/>
    <n v="550"/>
    <n v="550"/>
    <n v="550"/>
    <n v="550"/>
    <n v="6600"/>
    <n v="300"/>
    <n v="300"/>
    <n v="300"/>
    <n v="300"/>
    <n v="300"/>
    <n v="300"/>
    <n v="300"/>
    <n v="300"/>
    <n v="300"/>
    <n v="300"/>
    <n v="300"/>
    <n v="300"/>
    <n v="36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1"/>
    <s v="GROUP 1-1: Peeled Garlic Production"/>
    <s v="G1S6"/>
    <n v="4.375"/>
    <n v="175"/>
    <n v="40"/>
    <x v="28"/>
    <s v="FRESH CHOPPED GARLIC 40 LB PAIL"/>
    <s v="Chopped Garlic Line"/>
    <s v="Miami"/>
    <s v="Fixed"/>
    <n v="0"/>
    <n v="0"/>
    <n v="0"/>
    <n v="0"/>
    <n v="0"/>
    <n v="0"/>
    <n v="0"/>
    <n v="0"/>
    <n v="0"/>
    <n v="0"/>
    <n v="0"/>
    <n v="0"/>
    <n v="0"/>
    <n v="90"/>
    <n v="90"/>
    <n v="90"/>
    <n v="90"/>
    <n v="90"/>
    <n v="90"/>
    <n v="90"/>
    <n v="90"/>
    <n v="90"/>
    <n v="90"/>
    <n v="9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CDS-000001"/>
    <s v="CDS FOOD INC-CESARES"/>
    <s v="CDS FOOD INC-CESARES"/>
    <x v="16"/>
    <s v="I"/>
    <s v="S"/>
    <s v="Miami"/>
    <x v="0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0"/>
    <n v="11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0"/>
    <n v="6900"/>
    <n v="300"/>
    <n v="300"/>
    <n v="300"/>
    <n v="300"/>
    <n v="300"/>
    <n v="300"/>
    <n v="300"/>
    <n v="300"/>
    <n v="300"/>
    <n v="300"/>
    <n v="300"/>
    <n v="0"/>
    <n v="3300"/>
  </r>
  <r>
    <s v="STEVES-000001"/>
    <s v="Steve's Mediterranean Chef LLC     "/>
    <s v="Steve's Mediterranean Chef LLC   "/>
    <x v="17"/>
    <s v="I"/>
    <s v="N"/>
    <s v="PSK"/>
    <x v="0"/>
    <s v="G4"/>
    <s v="GROUP 4: New Products"/>
    <s v="G4S5"/>
    <n v="2.8345331491187462"/>
    <n v="85.035994473562383"/>
    <n v="30"/>
    <x v="31"/>
    <s v="Peeled Garlic 30lb#1Garland Bag/Box"/>
    <s v="Peeled Garlic Line"/>
    <s v="PSK"/>
    <s v="Fixed"/>
    <n v="210"/>
    <n v="210"/>
    <n v="210"/>
    <n v="210"/>
    <n v="210"/>
    <n v="210"/>
    <n v="210"/>
    <n v="210"/>
    <n v="210"/>
    <n v="210"/>
    <n v="210"/>
    <n v="210"/>
    <n v="2520"/>
    <n v="75"/>
    <n v="75"/>
    <n v="75"/>
    <n v="75"/>
    <n v="75"/>
    <n v="75"/>
    <n v="75"/>
    <n v="75"/>
    <n v="75"/>
    <n v="75"/>
    <n v="75"/>
    <n v="75"/>
    <n v="15750"/>
    <n v="15750"/>
    <n v="15750"/>
    <n v="15750"/>
    <n v="15750"/>
    <n v="15750"/>
    <n v="15750"/>
    <n v="15750"/>
    <n v="15750"/>
    <n v="15750"/>
    <n v="15750"/>
    <n v="15750"/>
    <n v="189000"/>
    <n v="6300"/>
    <n v="6300"/>
    <n v="6300"/>
    <n v="6300"/>
    <n v="6300"/>
    <n v="6300"/>
    <n v="6300"/>
    <n v="6300"/>
    <n v="6300"/>
    <n v="6300"/>
    <n v="6300"/>
    <n v="6300"/>
    <n v="75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650"/>
    <n v="7550"/>
    <n v="300"/>
    <n v="300"/>
    <n v="300"/>
    <n v="300"/>
    <n v="300"/>
    <n v="300"/>
    <n v="300"/>
    <n v="300"/>
    <n v="300"/>
    <n v="300"/>
    <n v="300"/>
    <n v="300"/>
    <n v="3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80"/>
    <n v="0"/>
    <n v="8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3800"/>
    <n v="0"/>
    <n v="3800"/>
    <n v="7600"/>
    <n v="0"/>
    <n v="0"/>
    <n v="0"/>
    <n v="0"/>
    <n v="0"/>
    <n v="0"/>
    <n v="0"/>
    <n v="0"/>
    <n v="0"/>
    <n v="2400"/>
    <n v="0"/>
    <n v="2400"/>
    <n v="48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30"/>
    <n v="30"/>
    <n v="30"/>
    <n v="30"/>
    <n v="30"/>
    <n v="30"/>
    <n v="0"/>
    <n v="0"/>
    <n v="0"/>
    <n v="0"/>
    <n v="0"/>
    <n v="0"/>
    <n v="180"/>
    <n v="37.5"/>
    <n v="37.5"/>
    <n v="37.5"/>
    <n v="37.5"/>
    <n v="37.5"/>
    <n v="37.5"/>
    <n v="37.5"/>
    <n v="37.5"/>
    <n v="37.5"/>
    <n v="37.5"/>
    <n v="37.5"/>
    <n v="37.5"/>
    <n v="1125"/>
    <n v="1125"/>
    <n v="1125"/>
    <n v="1125"/>
    <n v="1125"/>
    <n v="1125"/>
    <n v="0"/>
    <n v="0"/>
    <n v="0"/>
    <n v="0"/>
    <n v="0"/>
    <n v="0"/>
    <n v="6750"/>
    <n v="900"/>
    <n v="900"/>
    <n v="900"/>
    <n v="900"/>
    <n v="900"/>
    <n v="900"/>
    <n v="0"/>
    <n v="0"/>
    <n v="0"/>
    <n v="0"/>
    <n v="0"/>
    <n v="0"/>
    <n v="5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80"/>
    <n v="80"/>
    <n v="0"/>
    <n v="0"/>
    <n v="0"/>
    <n v="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3200"/>
    <n v="3200"/>
    <n v="0"/>
    <n v="0"/>
    <n v="0"/>
    <n v="0"/>
    <n v="6400"/>
    <n v="0"/>
    <n v="0"/>
    <n v="0"/>
    <n v="0"/>
    <n v="0"/>
    <n v="0"/>
    <n v="2400"/>
    <n v="2400"/>
    <n v="0"/>
    <n v="0"/>
    <n v="0"/>
    <n v="0"/>
    <n v="48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10"/>
    <n v="10"/>
    <n v="10"/>
    <n v="10"/>
    <n v="10"/>
    <n v="0"/>
    <n v="5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400"/>
    <n v="400"/>
    <n v="400"/>
    <n v="475"/>
    <n v="475"/>
    <n v="0"/>
    <n v="2150"/>
    <n v="0"/>
    <n v="0"/>
    <n v="0"/>
    <n v="0"/>
    <n v="0"/>
    <n v="0"/>
    <n v="300"/>
    <n v="300"/>
    <n v="300"/>
    <n v="300"/>
    <n v="300"/>
    <n v="0"/>
    <n v="1500"/>
  </r>
  <r>
    <s v="New customer Jim"/>
    <s v="New customers"/>
    <s v="New customer Jim"/>
    <x v="15"/>
    <s v="I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2600"/>
    <n v="2550"/>
    <n v="28250"/>
    <n v="1000"/>
    <n v="1000"/>
    <n v="1000"/>
    <n v="1000"/>
    <n v="1000"/>
    <n v="1000"/>
    <n v="1000"/>
    <n v="1000"/>
    <n v="1000"/>
    <n v="1000"/>
    <n v="1000"/>
    <n v="1000"/>
    <n v="12000"/>
  </r>
  <r>
    <s v="New customer Jim"/>
    <s v="New customers"/>
    <s v="New customer Jim"/>
    <x v="15"/>
    <s v="I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49"/>
    <n v="47"/>
    <n v="46"/>
    <n v="48"/>
    <n v="46"/>
    <n v="46"/>
    <n v="46"/>
    <n v="48"/>
    <n v="49"/>
    <n v="52"/>
    <n v="54"/>
    <n v="51"/>
    <n v="2450"/>
    <n v="2350"/>
    <n v="2300"/>
    <n v="2400"/>
    <n v="2300"/>
    <n v="2300"/>
    <n v="2300"/>
    <n v="2400"/>
    <n v="2450"/>
    <n v="2600"/>
    <n v="2700"/>
    <n v="2550"/>
    <n v="29100"/>
    <n v="1000"/>
    <n v="1000"/>
    <n v="1000"/>
    <n v="1000"/>
    <n v="1000"/>
    <n v="1000"/>
    <n v="1000"/>
    <n v="1000"/>
    <n v="1000"/>
    <n v="1000"/>
    <n v="1000"/>
    <n v="1000"/>
    <n v="12000"/>
  </r>
  <r>
    <s v="LODEST-000001"/>
    <s v="New customers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1440"/>
    <n v="1440"/>
    <n v="1440"/>
    <n v="1440"/>
    <n v="17280"/>
    <n v="1200"/>
    <n v="1200"/>
    <n v="1200"/>
    <n v="1200"/>
    <n v="1200"/>
    <n v="1200"/>
    <n v="1200"/>
    <n v="1200"/>
    <n v="1200"/>
    <n v="1200"/>
    <n v="1200"/>
    <n v="1200"/>
    <n v="144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50"/>
    <n v="50"/>
    <n v="50"/>
    <n v="50"/>
    <n v="50"/>
    <n v="25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1875"/>
    <n v="1875"/>
    <n v="1875"/>
    <n v="1875"/>
    <n v="1875"/>
    <n v="9375"/>
    <n v="0"/>
    <n v="0"/>
    <n v="0"/>
    <n v="0"/>
    <n v="0"/>
    <n v="0"/>
    <n v="0"/>
    <n v="1500"/>
    <n v="1500"/>
    <n v="1500"/>
    <n v="1500"/>
    <n v="1500"/>
    <n v="7500"/>
  </r>
  <r>
    <s v="New customer Jim"/>
    <s v="New customers"/>
    <s v="New customer Jim"/>
    <x v="15"/>
    <s v="I"/>
    <s v="S"/>
    <s v="Miami"/>
    <x v="0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88"/>
    <n v="88"/>
    <n v="88"/>
    <n v="88"/>
    <n v="88"/>
    <n v="88"/>
    <n v="88"/>
    <n v="88"/>
    <n v="88"/>
    <n v="88"/>
    <n v="88"/>
    <n v="88"/>
    <n v="880"/>
    <n v="880"/>
    <n v="880"/>
    <n v="880"/>
    <n v="880"/>
    <n v="880"/>
    <n v="880"/>
    <n v="880"/>
    <n v="880"/>
    <n v="880"/>
    <n v="880"/>
    <n v="880"/>
    <n v="10560"/>
    <n v="340"/>
    <n v="340"/>
    <n v="340"/>
    <n v="340"/>
    <n v="340"/>
    <n v="340"/>
    <n v="340"/>
    <n v="340"/>
    <n v="340"/>
    <n v="340"/>
    <n v="340"/>
    <n v="340"/>
    <n v="4080"/>
  </r>
  <r>
    <s v="New customer Jim"/>
    <s v="New customers"/>
    <s v="New customer Jim"/>
    <x v="15"/>
    <s v="I"/>
    <s v="S"/>
    <s v="Miami"/>
    <x v="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9"/>
    <n v="129"/>
    <n v="129"/>
    <n v="129"/>
    <n v="129"/>
    <n v="129"/>
    <n v="129"/>
    <n v="129"/>
    <n v="129"/>
    <n v="129"/>
    <n v="129"/>
    <n v="129"/>
    <n v="1290"/>
    <n v="1290"/>
    <n v="1290"/>
    <n v="1290"/>
    <n v="1290"/>
    <n v="1290"/>
    <n v="1290"/>
    <n v="1290"/>
    <n v="1290"/>
    <n v="1290"/>
    <n v="1290"/>
    <n v="1290"/>
    <n v="15480"/>
    <n v="400"/>
    <n v="400"/>
    <n v="400"/>
    <n v="400"/>
    <n v="400"/>
    <n v="400"/>
    <n v="400"/>
    <n v="400"/>
    <n v="400"/>
    <n v="400"/>
    <n v="400"/>
    <n v="400"/>
    <n v="4800"/>
  </r>
  <r>
    <s v="GFS-000001"/>
    <s v="Gordon Food Service           "/>
    <s v="Gordon Food Service                "/>
    <x v="18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92.5"/>
    <n v="556.5"/>
    <n v="577.5"/>
    <n v="693"/>
    <n v="630"/>
    <n v="577.5"/>
    <n v="577.5"/>
    <n v="525"/>
    <n v="693"/>
    <n v="577.5"/>
    <n v="630"/>
    <n v="787.5"/>
    <n v="7717.5"/>
    <n v="62"/>
    <n v="62"/>
    <n v="62"/>
    <n v="62"/>
    <n v="62"/>
    <n v="62"/>
    <n v="62"/>
    <n v="62"/>
    <n v="62"/>
    <n v="62"/>
    <n v="62"/>
    <n v="62"/>
    <n v="55335"/>
    <n v="34503"/>
    <n v="35805"/>
    <n v="42966"/>
    <n v="39060"/>
    <n v="35805"/>
    <n v="35805"/>
    <n v="32550"/>
    <n v="42966"/>
    <n v="35805"/>
    <n v="39060"/>
    <n v="48825"/>
    <n v="478485"/>
    <n v="17850"/>
    <n v="11130"/>
    <n v="11550"/>
    <n v="13860"/>
    <n v="12600"/>
    <n v="11550"/>
    <n v="11550"/>
    <n v="10500"/>
    <n v="13860"/>
    <n v="11550"/>
    <n v="12600"/>
    <n v="15750"/>
    <n v="154350"/>
  </r>
  <r>
    <s v="GFS-000001"/>
    <s v="Gordon Food Service           "/>
    <s v="Gordon Food Service                "/>
    <x v="18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7.25"/>
    <n v="47.25"/>
    <n v="47.25"/>
    <n v="52.5"/>
    <n v="47.25"/>
    <n v="47.25"/>
    <n v="42"/>
    <n v="47.25"/>
    <n v="47.25"/>
    <n v="42"/>
    <n v="42"/>
    <n v="47.25"/>
    <n v="556.5"/>
    <n v="64"/>
    <n v="64"/>
    <n v="64"/>
    <n v="64"/>
    <n v="64"/>
    <n v="64"/>
    <n v="64"/>
    <n v="64"/>
    <n v="64"/>
    <n v="64"/>
    <n v="64"/>
    <n v="64"/>
    <n v="3024"/>
    <n v="3024"/>
    <n v="3024"/>
    <n v="3360"/>
    <n v="3024"/>
    <n v="3024"/>
    <n v="2688"/>
    <n v="3024"/>
    <n v="3024"/>
    <n v="2688"/>
    <n v="2688"/>
    <n v="3024"/>
    <n v="35616"/>
    <n v="945"/>
    <n v="945"/>
    <n v="945"/>
    <n v="1050"/>
    <n v="945"/>
    <n v="945"/>
    <n v="840"/>
    <n v="945"/>
    <n v="945"/>
    <n v="840"/>
    <n v="840"/>
    <n v="945"/>
    <n v="1113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53"/>
    <n v="153"/>
    <n v="153"/>
    <n v="76.5"/>
    <n v="76.5"/>
    <n v="76.5"/>
    <n v="76.5"/>
    <n v="76.5"/>
    <n v="76.5"/>
    <n v="76.5"/>
    <n v="127.5"/>
    <n v="127.5"/>
    <n v="1249.5"/>
    <n v="27"/>
    <n v="27"/>
    <n v="27"/>
    <n v="27"/>
    <n v="27"/>
    <n v="27"/>
    <n v="27"/>
    <n v="27"/>
    <n v="27"/>
    <n v="27"/>
    <n v="27"/>
    <n v="27"/>
    <n v="4131"/>
    <n v="4131"/>
    <n v="4131"/>
    <n v="2065.5"/>
    <n v="2065.5"/>
    <n v="2065.5"/>
    <n v="2065.5"/>
    <n v="2065.5"/>
    <n v="2065.5"/>
    <n v="2065.5"/>
    <n v="3442.5"/>
    <n v="3442.5"/>
    <n v="33736.5"/>
    <n v="3060"/>
    <n v="3060"/>
    <n v="3060"/>
    <n v="1530"/>
    <n v="1530"/>
    <n v="1530"/>
    <n v="1530"/>
    <n v="1530"/>
    <n v="1530"/>
    <n v="1530"/>
    <n v="2550"/>
    <n v="2550"/>
    <n v="2499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3"/>
    <n v="2.6422885802469134"/>
    <n v="52.845771604938271"/>
    <n v="20"/>
    <x v="35"/>
    <s v="Peeled Garlic 4x5lb CHENEY         "/>
    <s v="Peeled Garlic Line"/>
    <s v="Miami"/>
    <s v="Fixed"/>
    <n v="3579.1800000000007"/>
    <n v="3029.4000000000005"/>
    <n v="3029.4000000000005"/>
    <n v="2973.3000000000006"/>
    <n v="3366.0000000000005"/>
    <n v="2805"/>
    <n v="2805"/>
    <n v="2805"/>
    <n v="2805"/>
    <n v="3085.5000000000005"/>
    <n v="3309.9000000000005"/>
    <n v="3478.2000000000007"/>
    <n v="37070.880000000005"/>
    <n v="53"/>
    <n v="53"/>
    <n v="53"/>
    <n v="53"/>
    <n v="53"/>
    <n v="53"/>
    <n v="53"/>
    <n v="53"/>
    <n v="53"/>
    <n v="53"/>
    <n v="53"/>
    <n v="53"/>
    <n v="189696.54000000004"/>
    <n v="160558.20000000004"/>
    <n v="160558.20000000004"/>
    <n v="157584.90000000002"/>
    <n v="178398.00000000003"/>
    <n v="148665"/>
    <n v="148665"/>
    <n v="148665"/>
    <n v="148665"/>
    <n v="163531.50000000003"/>
    <n v="175424.70000000004"/>
    <n v="184344.60000000003"/>
    <n v="1964756.6400000004"/>
    <n v="71583.60000000002"/>
    <n v="60588.000000000015"/>
    <n v="60588.000000000015"/>
    <n v="59466.000000000015"/>
    <n v="67320.000000000015"/>
    <n v="56100"/>
    <n v="56100"/>
    <n v="56100"/>
    <n v="56100"/>
    <n v="61710.000000000007"/>
    <n v="66198.000000000015"/>
    <n v="69564.000000000015"/>
    <n v="741417.60000000009"/>
  </r>
  <r>
    <s v="CHENEY-C00016"/>
    <s v="CHENEY BROTHERS, INC          "/>
    <s v="CHENEY BROTHERS, INC               "/>
    <x v="19"/>
    <s v="F"/>
    <s v="S"/>
    <s v="Miami"/>
    <x v="1"/>
    <s v="G1"/>
    <s v="GROUP 1-3: Fesh Garlic Repack"/>
    <s v="G1S8"/>
    <n v="3.90625"/>
    <n v="78.125"/>
    <n v="20"/>
    <x v="36"/>
    <s v="Roasted Garlic Cheney 4x5lbs       "/>
    <s v="Roasted Garlic"/>
    <s v="Miami"/>
    <s v="Fixed"/>
    <n v="0"/>
    <n v="1.02"/>
    <n v="0"/>
    <n v="0"/>
    <n v="0"/>
    <n v="1.02"/>
    <n v="0"/>
    <n v="0"/>
    <n v="1.02"/>
    <n v="0"/>
    <n v="0"/>
    <n v="0"/>
    <n v="3.06"/>
    <n v="59"/>
    <n v="59"/>
    <n v="59"/>
    <n v="59"/>
    <n v="59"/>
    <n v="59"/>
    <n v="59"/>
    <n v="59"/>
    <n v="59"/>
    <n v="59"/>
    <n v="59"/>
    <n v="59"/>
    <n v="0"/>
    <n v="60.18"/>
    <n v="0"/>
    <n v="0"/>
    <n v="0"/>
    <n v="60.18"/>
    <n v="0"/>
    <n v="0"/>
    <n v="60.18"/>
    <n v="0"/>
    <n v="0"/>
    <n v="0"/>
    <n v="180.54"/>
    <n v="0"/>
    <n v="20.399999999999999"/>
    <n v="0"/>
    <n v="0"/>
    <n v="0"/>
    <n v="20.399999999999999"/>
    <n v="0"/>
    <n v="0"/>
    <n v="20.399999999999999"/>
    <n v="0"/>
    <n v="0"/>
    <n v="0"/>
    <n v="61.199999999999996"/>
  </r>
  <r>
    <s v="CHENEY-C00016"/>
    <s v="CHENEY BROTHERS, INC          "/>
    <s v="CHENEY BROTHERS, INC               "/>
    <x v="19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20.399999999999999"/>
    <n v="20.399999999999999"/>
    <n v="15.3"/>
    <n v="15.3"/>
    <n v="20.399999999999999"/>
    <n v="15.3"/>
    <n v="15.3"/>
    <n v="15.3"/>
    <n v="20.399999999999999"/>
    <n v="20.399999999999999"/>
    <n v="20.399999999999999"/>
    <n v="20.399999999999999"/>
    <n v="219.3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71.34375"/>
    <n v="1271.34375"/>
    <n v="953.50781250000011"/>
    <n v="953.50781250000011"/>
    <n v="1271.34375"/>
    <n v="953.50781250000011"/>
    <n v="937.125"/>
    <n v="937.125"/>
    <n v="1249.5"/>
    <n v="1249.5"/>
    <n v="1249.5"/>
    <n v="1249.5"/>
    <n v="13546.8046875"/>
    <n v="612"/>
    <n v="612"/>
    <n v="459"/>
    <n v="459"/>
    <n v="612"/>
    <n v="459"/>
    <n v="459"/>
    <n v="459"/>
    <n v="612"/>
    <n v="612"/>
    <n v="612"/>
    <n v="612"/>
    <n v="6579"/>
  </r>
  <r>
    <s v="CHENEY-C00016"/>
    <s v="CHENEY BROTHERS, INC          "/>
    <s v="CHENEY BROTHERS, INC               "/>
    <x v="19"/>
    <s v="F"/>
    <s v="S"/>
    <s v="Resale"/>
    <x v="1"/>
    <s v="G5"/>
    <s v="GROUP 5-2: Other Resale"/>
    <s v="G5S14"/>
    <n v="0"/>
    <m/>
    <n v="5"/>
    <x v="37"/>
    <s v="Black Garlic 10x15 CT"/>
    <s v="Resale"/>
    <s v="Resale"/>
    <s v="Resale"/>
    <n v="0"/>
    <n v="0"/>
    <n v="0"/>
    <n v="0"/>
    <n v="0"/>
    <n v="0"/>
    <n v="0"/>
    <n v="0"/>
    <n v="0"/>
    <n v="0"/>
    <n v="0"/>
    <n v="0"/>
    <n v="0"/>
    <n v="156.25"/>
    <n v="156.25"/>
    <n v="156.25"/>
    <n v="150"/>
    <n v="150"/>
    <n v="150"/>
    <n v="150"/>
    <n v="156.25"/>
    <n v="156.25"/>
    <n v="156.25"/>
    <n v="156.25"/>
    <n v="15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.3"/>
    <n v="15.3"/>
    <n v="15.3"/>
    <n v="15.3"/>
    <n v="25.5"/>
    <n v="25.5"/>
    <n v="15.3"/>
    <n v="15.3"/>
    <n v="15.3"/>
    <n v="15.3"/>
    <n v="15.3"/>
    <n v="15.3"/>
    <n v="204.00000000000006"/>
    <n v="39"/>
    <n v="39"/>
    <n v="39"/>
    <n v="39"/>
    <n v="39"/>
    <n v="39"/>
    <n v="39"/>
    <n v="39"/>
    <n v="39"/>
    <n v="39"/>
    <n v="39"/>
    <n v="39"/>
    <n v="596.70000000000005"/>
    <n v="596.70000000000005"/>
    <n v="596.70000000000005"/>
    <n v="596.70000000000005"/>
    <n v="994.5"/>
    <n v="994.5"/>
    <n v="596.70000000000005"/>
    <n v="596.70000000000005"/>
    <n v="596.70000000000005"/>
    <n v="596.70000000000005"/>
    <n v="596.70000000000005"/>
    <n v="596.70000000000005"/>
    <n v="7955.9999999999991"/>
    <n v="306"/>
    <n v="306"/>
    <n v="306"/>
    <n v="306"/>
    <n v="510"/>
    <n v="510"/>
    <n v="306"/>
    <n v="306"/>
    <n v="306"/>
    <n v="306"/>
    <n v="306"/>
    <n v="306"/>
    <n v="408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4"/>
    <n v="0.82862068965517233"/>
    <n v="16.572413793103447"/>
    <n v="20"/>
    <x v="39"/>
    <s v="Peeled Shallots 4x5lb CHENEY       "/>
    <s v="Peeled Shallot Line"/>
    <s v="Miami"/>
    <s v="Fixed"/>
    <n v="437.58000000000004"/>
    <n v="403.92000000000007"/>
    <n v="443.19000000000005"/>
    <n v="252.45000000000005"/>
    <n v="308.55"/>
    <n v="359.04"/>
    <n v="302.94"/>
    <n v="319.77"/>
    <n v="325.38"/>
    <n v="325.38"/>
    <n v="437.58000000000004"/>
    <n v="437.58000000000004"/>
    <n v="4353.3600000000006"/>
    <n v="59"/>
    <n v="59"/>
    <n v="59"/>
    <n v="59"/>
    <n v="59"/>
    <n v="59"/>
    <n v="59"/>
    <n v="59"/>
    <n v="59"/>
    <n v="59"/>
    <n v="59"/>
    <n v="59"/>
    <n v="25817.22"/>
    <n v="23831.280000000006"/>
    <n v="26148.210000000003"/>
    <n v="14894.550000000003"/>
    <n v="18204.45"/>
    <n v="21183.360000000001"/>
    <n v="17873.46"/>
    <n v="18866.43"/>
    <n v="19197.419999999998"/>
    <n v="19197.419999999998"/>
    <n v="25817.22"/>
    <n v="25817.22"/>
    <n v="256848.24"/>
    <n v="8751.6"/>
    <n v="8078.4000000000015"/>
    <n v="8863.8000000000011"/>
    <n v="5049.0000000000009"/>
    <n v="6171"/>
    <n v="7180.8"/>
    <n v="6058.8"/>
    <n v="6395.4"/>
    <n v="6507.6"/>
    <n v="6507.6"/>
    <n v="8751.6"/>
    <n v="8751.6"/>
    <n v="87067.200000000026"/>
  </r>
  <r>
    <s v="CHENEY-C00016"/>
    <s v="CHENEY BROTHERS, INC          "/>
    <s v="CHENEY BROTHERS, INC               "/>
    <x v="19"/>
    <s v="F"/>
    <s v="PC"/>
    <s v="Plant City"/>
    <x v="1"/>
    <s v="G3"/>
    <s v="GROUP 3: Ready to Use"/>
    <s v="G3S5"/>
    <n v="0"/>
    <m/>
    <n v="12"/>
    <x v="40"/>
    <s v="Minced Garlic 6x32 Oz -  CHENEY    "/>
    <s v="RTU"/>
    <s v="Plant City"/>
    <s v="Fixed"/>
    <n v="325.38"/>
    <n v="224.40000000000003"/>
    <n v="224.40000000000003"/>
    <n v="336.6"/>
    <n v="336.6"/>
    <n v="336.6"/>
    <n v="252.45000000000005"/>
    <n v="252.45000000000005"/>
    <n v="336.6"/>
    <n v="336.6"/>
    <n v="381.48000000000008"/>
    <n v="381.48000000000008"/>
    <n v="3725.04"/>
    <n v="21"/>
    <n v="21"/>
    <n v="21"/>
    <n v="21"/>
    <n v="21"/>
    <n v="21"/>
    <n v="21"/>
    <n v="21"/>
    <n v="21"/>
    <n v="21"/>
    <n v="21"/>
    <n v="21"/>
    <n v="6832.98"/>
    <n v="4712.4000000000005"/>
    <n v="4712.4000000000005"/>
    <n v="7068.6"/>
    <n v="7068.6"/>
    <n v="7068.6"/>
    <n v="5301.4500000000007"/>
    <n v="5301.4500000000007"/>
    <n v="7068.6"/>
    <n v="7068.6"/>
    <n v="8011.0800000000017"/>
    <n v="8011.0800000000017"/>
    <n v="78225.84"/>
    <n v="3904.56"/>
    <n v="2692.8"/>
    <n v="2692.8"/>
    <n v="4039.2000000000003"/>
    <n v="4039.2000000000003"/>
    <n v="4039.2000000000003"/>
    <n v="3029.4000000000005"/>
    <n v="3029.4000000000005"/>
    <n v="4039.2000000000003"/>
    <n v="4039.2000000000003"/>
    <n v="4577.7600000000011"/>
    <n v="4577.7600000000011"/>
    <n v="44700.48000000001"/>
  </r>
  <r>
    <s v="CHENEY-C00016"/>
    <s v="CHENEY BROTHERS, INC          "/>
    <s v="CHENEY BROTHERS, INC               "/>
    <x v="19"/>
    <s v="F"/>
    <s v="S"/>
    <s v="Miami"/>
    <x v="1"/>
    <s v="G4"/>
    <s v="GROUP 4: New Products"/>
    <s v="G4S4"/>
    <n v="1.2115384615384615"/>
    <n v="12.115384615384615"/>
    <n v="10"/>
    <x v="41"/>
    <s v="Fresh Turmeric 10lb                "/>
    <s v="Other Production Items"/>
    <s v="Miami"/>
    <s v="Fixed"/>
    <n v="1.02"/>
    <n v="0"/>
    <n v="1.02"/>
    <n v="0"/>
    <n v="0"/>
    <n v="1.02"/>
    <n v="0"/>
    <n v="0"/>
    <n v="1.02"/>
    <n v="0"/>
    <n v="0"/>
    <n v="0"/>
    <n v="4.08"/>
    <n v="45"/>
    <n v="45"/>
    <n v="45"/>
    <n v="45"/>
    <n v="45"/>
    <n v="45"/>
    <n v="45"/>
    <n v="45"/>
    <n v="45"/>
    <n v="45"/>
    <n v="45"/>
    <n v="45"/>
    <n v="45.9"/>
    <n v="0"/>
    <n v="45.9"/>
    <n v="0"/>
    <n v="0"/>
    <n v="45.9"/>
    <n v="0"/>
    <n v="0"/>
    <n v="45.9"/>
    <n v="0"/>
    <n v="0"/>
    <n v="0"/>
    <n v="183.6"/>
    <n v="10.199999999999999"/>
    <n v="0"/>
    <n v="10.199999999999999"/>
    <n v="0"/>
    <n v="0"/>
    <n v="10.199999999999999"/>
    <n v="0"/>
    <n v="0"/>
    <n v="10.199999999999999"/>
    <n v="0"/>
    <n v="0"/>
    <n v="0"/>
    <n v="40.799999999999997"/>
  </r>
  <r>
    <s v="CHENEY-C00016"/>
    <s v="CHENEY BROTHERS, INC          "/>
    <s v="CHENEY BROTHERS, INC               "/>
    <x v="19"/>
    <s v="F"/>
    <s v="S"/>
    <s v="Miami"/>
    <x v="1"/>
    <s v="G2"/>
    <s v="GROUP 2-2: Ginger Production"/>
    <s v="G2S7"/>
    <n v="7.6437499687828154"/>
    <n v="152.8749993756563"/>
    <n v="20"/>
    <x v="42"/>
    <s v="Fresh Ginger 20lb                  "/>
    <s v="Fresh Ginger Repack"/>
    <s v="Miami"/>
    <s v="Fixed"/>
    <n v="140.25"/>
    <n v="196.35000000000002"/>
    <n v="224.40000000000003"/>
    <n v="168.3"/>
    <n v="246.84000000000003"/>
    <n v="168.3"/>
    <n v="157.08000000000001"/>
    <n v="140.25"/>
    <n v="157.08000000000001"/>
    <n v="190.74000000000004"/>
    <n v="196.35000000000002"/>
    <n v="224.40000000000003"/>
    <n v="2210.34"/>
    <n v="47"/>
    <n v="47"/>
    <n v="47"/>
    <n v="47"/>
    <n v="47"/>
    <n v="47"/>
    <n v="47"/>
    <n v="47"/>
    <n v="47"/>
    <n v="47"/>
    <n v="47"/>
    <n v="47"/>
    <n v="6591.75"/>
    <n v="9228.4500000000007"/>
    <n v="10546.800000000001"/>
    <n v="7910.1"/>
    <n v="11601.480000000001"/>
    <n v="7910.1"/>
    <n v="7382.76"/>
    <n v="6591.75"/>
    <n v="7382.76"/>
    <n v="8964.7800000000025"/>
    <n v="9228.4500000000007"/>
    <n v="10546.800000000001"/>
    <n v="103885.98"/>
    <n v="2805"/>
    <n v="3927.0000000000005"/>
    <n v="4488.0000000000009"/>
    <n v="3366"/>
    <n v="4936.8000000000011"/>
    <n v="3366"/>
    <n v="3141.6000000000004"/>
    <n v="2805"/>
    <n v="3141.6000000000004"/>
    <n v="3814.8000000000006"/>
    <n v="3927.0000000000005"/>
    <n v="4488.0000000000009"/>
    <n v="44206.8"/>
  </r>
  <r>
    <s v="CANAAN-CANAAN"/>
    <s v="CANAAN TRADING COMPANY             "/>
    <s v="CANAAN TRADING COMPANY             "/>
    <x v="2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CANAAN-CANAAN"/>
    <s v="CANAAN TRADING COMPANY             "/>
    <s v="CANAAN TRADING COMPANY             "/>
    <x v="20"/>
    <s v="W"/>
    <s v="S"/>
    <s v="Resale"/>
    <x v="1"/>
    <s v="G5"/>
    <s v="GROUP 5-2: Other Resale"/>
    <s v="G5S9"/>
    <n v="0"/>
    <m/>
    <n v="30"/>
    <x v="1"/>
    <s v="Fresh Ginger 30 LB China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36"/>
    <n v="36"/>
    <n v="36"/>
    <n v="36"/>
    <n v="36"/>
    <n v="36"/>
    <n v="36"/>
    <n v="36"/>
    <n v="36"/>
    <n v="36"/>
    <n v="36"/>
    <n v="36"/>
    <n v="720"/>
    <n v="720"/>
    <n v="720"/>
    <n v="720"/>
    <n v="720"/>
    <n v="720"/>
    <n v="720"/>
    <n v="720"/>
    <n v="720"/>
    <n v="720"/>
    <n v="720"/>
    <n v="720"/>
    <n v="8640"/>
    <n v="600"/>
    <n v="600"/>
    <n v="600"/>
    <n v="600"/>
    <n v="600"/>
    <n v="600"/>
    <n v="600"/>
    <n v="600"/>
    <n v="600"/>
    <n v="600"/>
    <n v="600"/>
    <n v="600"/>
    <n v="7200"/>
  </r>
  <r>
    <s v="SYSCO-SYSCO2"/>
    <s v="SYSCO SOUTH FLORIDA - MEDLEY  "/>
    <s v="SYSCO CORP                         "/>
    <x v="21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98.5"/>
    <n v="567"/>
    <n v="567"/>
    <n v="661.5"/>
    <n v="907.2"/>
    <n v="850.5"/>
    <n v="724.5"/>
    <n v="756"/>
    <n v="693"/>
    <n v="756"/>
    <n v="1071"/>
    <n v="945"/>
    <n v="9097.2000000000007"/>
    <n v="48"/>
    <n v="46"/>
    <n v="45"/>
    <n v="47"/>
    <n v="43"/>
    <n v="43"/>
    <n v="45"/>
    <n v="46"/>
    <n v="47"/>
    <n v="52"/>
    <n v="52"/>
    <n v="51"/>
    <n v="28728"/>
    <n v="26082"/>
    <n v="25515"/>
    <n v="31090.5"/>
    <n v="39009.599999999999"/>
    <n v="36571.5"/>
    <n v="32602.5"/>
    <n v="34776"/>
    <n v="32571"/>
    <n v="39312"/>
    <n v="55692"/>
    <n v="48195"/>
    <n v="430145.1"/>
    <n v="11970"/>
    <n v="11340"/>
    <n v="11340"/>
    <n v="13230"/>
    <n v="18144"/>
    <n v="17010"/>
    <n v="14490"/>
    <n v="15120"/>
    <n v="13860"/>
    <n v="15120"/>
    <n v="21420"/>
    <n v="18900"/>
    <n v="181944"/>
  </r>
  <r>
    <s v="SYSCO-SYSCO2"/>
    <s v="SYSCO SOUTH FLORIDA - MEDLEY  "/>
    <s v="SYSCO CORP                         "/>
    <x v="21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70"/>
    <n v="65"/>
    <n v="85"/>
    <n v="60"/>
    <n v="50"/>
    <n v="60"/>
    <n v="50"/>
    <n v="60"/>
    <n v="75"/>
    <n v="75"/>
    <n v="85"/>
    <n v="85"/>
    <n v="820"/>
    <n v="59"/>
    <n v="59"/>
    <n v="59"/>
    <n v="59"/>
    <n v="59"/>
    <n v="59"/>
    <n v="59"/>
    <n v="59"/>
    <n v="59"/>
    <n v="59"/>
    <n v="59"/>
    <n v="59"/>
    <n v="4130"/>
    <n v="3835"/>
    <n v="5015"/>
    <n v="3540"/>
    <n v="2950"/>
    <n v="3540"/>
    <n v="2950"/>
    <n v="3540"/>
    <n v="4425"/>
    <n v="4425"/>
    <n v="5015"/>
    <n v="5015"/>
    <n v="48380"/>
    <n v="1400"/>
    <n v="1300"/>
    <n v="1700"/>
    <n v="1200"/>
    <n v="1000"/>
    <n v="1200"/>
    <n v="1000"/>
    <n v="1200"/>
    <n v="1500"/>
    <n v="1500"/>
    <n v="1700"/>
    <n v="1700"/>
    <n v="164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50"/>
    <n v="1700"/>
    <n v="1600"/>
    <n v="1400"/>
    <n v="1600"/>
    <n v="1500"/>
    <n v="1600"/>
    <n v="1600"/>
    <n v="1600"/>
    <n v="1800"/>
    <n v="19250"/>
    <n v="48"/>
    <n v="46"/>
    <n v="45"/>
    <n v="47"/>
    <n v="43"/>
    <n v="43"/>
    <n v="45"/>
    <n v="46"/>
    <n v="47"/>
    <n v="52"/>
    <n v="52"/>
    <n v="51"/>
    <n v="76800"/>
    <n v="73600"/>
    <n v="74250"/>
    <n v="79900"/>
    <n v="68800"/>
    <n v="60200"/>
    <n v="72000"/>
    <n v="69000"/>
    <n v="75200"/>
    <n v="83200"/>
    <n v="83200"/>
    <n v="91800"/>
    <n v="907950"/>
    <n v="32000"/>
    <n v="32000"/>
    <n v="33000"/>
    <n v="34000"/>
    <n v="32000"/>
    <n v="28000"/>
    <n v="32000"/>
    <n v="30000"/>
    <n v="32000"/>
    <n v="32000"/>
    <n v="32000"/>
    <n v="36000"/>
    <n v="3850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43"/>
    <s v="PEELED GARLIC 4X5LB. ORGANIC"/>
    <s v="Peeled Garlic Line"/>
    <s v="Miami"/>
    <s v="Fixed"/>
    <n v="57"/>
    <n v="57"/>
    <n v="57"/>
    <n v="57"/>
    <n v="57"/>
    <n v="57"/>
    <n v="57"/>
    <n v="57"/>
    <n v="57"/>
    <n v="57"/>
    <n v="57"/>
    <n v="57"/>
    <n v="684"/>
    <n v="76"/>
    <n v="76"/>
    <n v="76"/>
    <n v="76"/>
    <n v="76"/>
    <n v="76"/>
    <n v="76"/>
    <n v="76"/>
    <n v="76"/>
    <n v="76"/>
    <n v="76"/>
    <n v="76"/>
    <n v="4332"/>
    <n v="4332"/>
    <n v="4332"/>
    <n v="4332"/>
    <n v="4332"/>
    <n v="4332"/>
    <n v="4332"/>
    <n v="4332"/>
    <n v="4332"/>
    <n v="4332"/>
    <n v="4332"/>
    <n v="4332"/>
    <n v="51984"/>
    <n v="1140"/>
    <n v="1140"/>
    <n v="1140"/>
    <n v="1140"/>
    <n v="1140"/>
    <n v="1140"/>
    <n v="1140"/>
    <n v="1140"/>
    <n v="1140"/>
    <n v="1140"/>
    <n v="1140"/>
    <n v="1140"/>
    <n v="13680"/>
  </r>
  <r>
    <s v="FPOINT-FP01"/>
    <s v="FRESHPOINT SOUTH FLORIDA A1A -"/>
    <s v="FRESH POINT                        "/>
    <x v="22"/>
    <s v="F"/>
    <s v="S"/>
    <s v="Miami"/>
    <x v="1"/>
    <s v="G1"/>
    <s v="GROUP 1-3: Fesh Garlic Repack"/>
    <s v="G1S13"/>
    <n v="24.9375"/>
    <n v="99.75"/>
    <n v="4"/>
    <x v="44"/>
    <s v="Elephant Garlic 12x1 CT Garland"/>
    <s v="Elephant Garlic"/>
    <s v="Miami"/>
    <s v="Fixed"/>
    <n v="15"/>
    <n v="12"/>
    <n v="12"/>
    <n v="20"/>
    <n v="18"/>
    <n v="15"/>
    <n v="15"/>
    <n v="15"/>
    <n v="15"/>
    <n v="15"/>
    <n v="15"/>
    <n v="15"/>
    <n v="182"/>
    <n v="46"/>
    <n v="46"/>
    <n v="46"/>
    <n v="46"/>
    <n v="46"/>
    <n v="46"/>
    <n v="46"/>
    <n v="46"/>
    <n v="46"/>
    <n v="46"/>
    <n v="46"/>
    <n v="46"/>
    <n v="690"/>
    <n v="552"/>
    <n v="552"/>
    <n v="920"/>
    <n v="828"/>
    <n v="690"/>
    <n v="690"/>
    <n v="690"/>
    <n v="690"/>
    <n v="690"/>
    <n v="690"/>
    <n v="690"/>
    <n v="8372"/>
    <n v="60"/>
    <n v="48"/>
    <n v="48"/>
    <n v="80"/>
    <n v="72"/>
    <n v="60"/>
    <n v="60"/>
    <n v="60"/>
    <n v="60"/>
    <n v="60"/>
    <n v="60"/>
    <n v="60"/>
    <n v="728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50"/>
    <n v="50"/>
    <n v="50"/>
    <n v="50"/>
    <n v="50"/>
    <n v="50"/>
    <n v="50"/>
    <n v="0"/>
    <n v="0"/>
    <n v="0"/>
    <n v="50"/>
    <n v="50"/>
    <n v="4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6.0386029411766"/>
    <n v="3116.0386029411766"/>
    <n v="3116.0386029411766"/>
    <n v="3116.0386029411766"/>
    <n v="3116.0386029411766"/>
    <n v="3116.0386029411766"/>
    <n v="3062.5"/>
    <n v="0"/>
    <n v="0"/>
    <n v="0"/>
    <n v="3062.5"/>
    <n v="3062.5"/>
    <n v="27883.731617647059"/>
    <n v="1500"/>
    <n v="1500"/>
    <n v="1500"/>
    <n v="1500"/>
    <n v="1500"/>
    <n v="1500"/>
    <n v="1500"/>
    <n v="0"/>
    <n v="0"/>
    <n v="0"/>
    <n v="1500"/>
    <n v="1500"/>
    <n v="13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20"/>
    <n v="20"/>
    <n v="20"/>
    <n v="20"/>
    <n v="20"/>
    <n v="20"/>
    <n v="0"/>
    <n v="0"/>
    <n v="0"/>
    <n v="20"/>
    <n v="20"/>
    <n v="1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1283.9154411764707"/>
    <n v="1283.9154411764707"/>
    <n v="1283.9154411764707"/>
    <n v="1283.9154411764707"/>
    <n v="1283.9154411764707"/>
    <n v="1250"/>
    <n v="0"/>
    <n v="0"/>
    <n v="0"/>
    <n v="1250"/>
    <n v="1250"/>
    <n v="11453.492647058823"/>
    <n v="600"/>
    <n v="600"/>
    <n v="600"/>
    <n v="600"/>
    <n v="600"/>
    <n v="600"/>
    <n v="600"/>
    <n v="0"/>
    <n v="0"/>
    <n v="0"/>
    <n v="600"/>
    <n v="600"/>
    <n v="54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5"/>
    <s v="Fresh Garlic 30 LB Spn 55-60 White"/>
    <s v="Resale"/>
    <s v="Resale"/>
    <s v="Resale"/>
    <n v="0"/>
    <n v="0"/>
    <n v="0"/>
    <n v="0"/>
    <n v="0"/>
    <n v="0"/>
    <n v="0"/>
    <n v="50"/>
    <n v="50"/>
    <n v="50"/>
    <n v="0"/>
    <n v="0"/>
    <n v="1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3062.5"/>
    <n v="3062.5"/>
    <n v="3062.5"/>
    <n v="0"/>
    <n v="0"/>
    <n v="9187.5"/>
    <n v="0"/>
    <n v="0"/>
    <n v="0"/>
    <n v="0"/>
    <n v="0"/>
    <n v="0"/>
    <n v="0"/>
    <n v="1500"/>
    <n v="1500"/>
    <n v="1500"/>
    <n v="0"/>
    <n v="0"/>
    <n v="4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0"/>
    <n v="0"/>
    <n v="0"/>
    <n v="0"/>
    <n v="20"/>
    <n v="20"/>
    <n v="20"/>
    <n v="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1225"/>
    <n v="1225"/>
    <n v="1225"/>
    <n v="0"/>
    <n v="0"/>
    <n v="3675"/>
    <n v="0"/>
    <n v="0"/>
    <n v="0"/>
    <n v="0"/>
    <n v="0"/>
    <n v="0"/>
    <n v="0"/>
    <n v="600"/>
    <n v="600"/>
    <n v="600"/>
    <n v="0"/>
    <n v="0"/>
    <n v="18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7"/>
    <s v="Fresh Garlic 30LB Arg 7 Organic Wht"/>
    <s v="Resale"/>
    <s v="Resale"/>
    <s v="Resale"/>
    <n v="15"/>
    <n v="15"/>
    <n v="15"/>
    <n v="15"/>
    <n v="15"/>
    <n v="15"/>
    <n v="15"/>
    <n v="0"/>
    <n v="0"/>
    <n v="0"/>
    <n v="0"/>
    <n v="0"/>
    <n v="105"/>
    <n v="60"/>
    <n v="60"/>
    <n v="60"/>
    <n v="60"/>
    <n v="60"/>
    <n v="60"/>
    <n v="60"/>
    <n v="60"/>
    <n v="60"/>
    <n v="60"/>
    <n v="60"/>
    <n v="60"/>
    <n v="900"/>
    <n v="900"/>
    <n v="900"/>
    <n v="900"/>
    <n v="900"/>
    <n v="900"/>
    <n v="900"/>
    <n v="0"/>
    <n v="0"/>
    <n v="0"/>
    <n v="0"/>
    <n v="0"/>
    <n v="6300"/>
    <n v="450"/>
    <n v="450"/>
    <n v="450"/>
    <n v="450"/>
    <n v="450"/>
    <n v="450"/>
    <n v="450"/>
    <n v="0"/>
    <n v="0"/>
    <n v="0"/>
    <n v="0"/>
    <n v="0"/>
    <n v="315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5"/>
    <n v="16.5"/>
    <m/>
    <n v="6"/>
    <x v="5"/>
    <s v="Minced Garlic 12x8 OZ Garalnd"/>
    <s v="RTU"/>
    <s v="Plant City"/>
    <s v="Fixed"/>
    <n v="25"/>
    <n v="15"/>
    <n v="15"/>
    <n v="15"/>
    <n v="15"/>
    <n v="15"/>
    <n v="15"/>
    <n v="15"/>
    <n v="15"/>
    <n v="15"/>
    <n v="15"/>
    <n v="15"/>
    <n v="190"/>
    <n v="18"/>
    <n v="18"/>
    <n v="18"/>
    <n v="18"/>
    <n v="18"/>
    <n v="18"/>
    <n v="18"/>
    <n v="18"/>
    <n v="18"/>
    <n v="18"/>
    <n v="18"/>
    <n v="18"/>
    <n v="450"/>
    <n v="270"/>
    <n v="270"/>
    <n v="270"/>
    <n v="270"/>
    <n v="270"/>
    <n v="270"/>
    <n v="270"/>
    <n v="270"/>
    <n v="270"/>
    <n v="270"/>
    <n v="270"/>
    <n v="3420"/>
    <n v="150"/>
    <n v="90"/>
    <n v="90"/>
    <n v="90"/>
    <n v="90"/>
    <n v="90"/>
    <n v="90"/>
    <n v="90"/>
    <n v="90"/>
    <n v="90"/>
    <n v="90"/>
    <n v="90"/>
    <n v="114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55"/>
    <n v="23"/>
    <n v="45"/>
    <n v="45"/>
    <n v="45"/>
    <n v="45"/>
    <n v="45"/>
    <n v="45"/>
    <n v="45"/>
    <n v="45"/>
    <n v="45"/>
    <n v="45"/>
    <n v="528"/>
    <n v="28"/>
    <n v="28"/>
    <n v="28"/>
    <n v="28"/>
    <n v="28"/>
    <n v="28"/>
    <n v="28"/>
    <n v="28"/>
    <n v="28"/>
    <n v="28"/>
    <n v="28"/>
    <n v="28"/>
    <n v="1540"/>
    <n v="644"/>
    <n v="1260"/>
    <n v="1260"/>
    <n v="1260"/>
    <n v="1260"/>
    <n v="1260"/>
    <n v="1260"/>
    <n v="1260"/>
    <n v="1260"/>
    <n v="1260"/>
    <n v="1260"/>
    <n v="14784"/>
    <n v="660"/>
    <n v="276"/>
    <n v="540"/>
    <n v="540"/>
    <n v="540"/>
    <n v="540"/>
    <n v="540"/>
    <n v="540"/>
    <n v="540"/>
    <n v="540"/>
    <n v="540"/>
    <n v="540"/>
    <n v="6336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30"/>
    <n v="30"/>
    <n v="25"/>
    <n v="25"/>
    <n v="15"/>
    <n v="15"/>
    <n v="15"/>
    <n v="25"/>
    <n v="25"/>
    <n v="25"/>
    <n v="25"/>
    <n v="25"/>
    <n v="280"/>
    <n v="18"/>
    <n v="18"/>
    <n v="18"/>
    <n v="18"/>
    <n v="18"/>
    <n v="18"/>
    <n v="18"/>
    <n v="18"/>
    <n v="18"/>
    <n v="18"/>
    <n v="18"/>
    <n v="18"/>
    <n v="540"/>
    <n v="540"/>
    <n v="450"/>
    <n v="450"/>
    <n v="270"/>
    <n v="270"/>
    <n v="270"/>
    <n v="450"/>
    <n v="450"/>
    <n v="450"/>
    <n v="450"/>
    <n v="450"/>
    <n v="5040"/>
    <n v="101.25"/>
    <n v="101.25"/>
    <n v="84.375"/>
    <n v="84.375"/>
    <n v="50.625"/>
    <n v="50.625"/>
    <n v="50.625"/>
    <n v="84.375"/>
    <n v="84.375"/>
    <n v="84.375"/>
    <n v="84.375"/>
    <n v="84.375"/>
    <n v="945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198"/>
    <n v="198"/>
    <n v="198"/>
    <n v="198"/>
    <n v="198"/>
    <n v="198"/>
    <n v="198"/>
    <n v="198"/>
    <n v="198"/>
    <n v="198"/>
    <n v="198"/>
    <n v="198"/>
    <n v="2376"/>
    <n v="49"/>
    <n v="47"/>
    <n v="46"/>
    <n v="48"/>
    <n v="46"/>
    <n v="46"/>
    <n v="46"/>
    <n v="48"/>
    <n v="49"/>
    <n v="52"/>
    <n v="54"/>
    <n v="51"/>
    <n v="9702"/>
    <n v="9306"/>
    <n v="9108"/>
    <n v="9504"/>
    <n v="9108"/>
    <n v="9108"/>
    <n v="9108"/>
    <n v="9504"/>
    <n v="9702"/>
    <n v="10296"/>
    <n v="10692"/>
    <n v="10098"/>
    <n v="115236"/>
    <n v="3960"/>
    <n v="3960"/>
    <n v="3960"/>
    <n v="3960"/>
    <n v="3960"/>
    <n v="3960"/>
    <n v="3960"/>
    <n v="3960"/>
    <n v="3960"/>
    <n v="3960"/>
    <n v="3960"/>
    <n v="3960"/>
    <n v="47520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0"/>
    <n v="0"/>
    <n v="400"/>
    <n v="0"/>
    <n v="400"/>
    <n v="0"/>
    <n v="0"/>
    <n v="400"/>
    <n v="400"/>
    <n v="0"/>
    <n v="0"/>
    <n v="2000"/>
    <n v="49"/>
    <n v="47"/>
    <n v="46"/>
    <n v="48"/>
    <n v="46"/>
    <n v="46"/>
    <n v="46"/>
    <n v="48"/>
    <n v="49"/>
    <n v="52"/>
    <n v="54"/>
    <n v="51"/>
    <n v="19600"/>
    <n v="0"/>
    <n v="0"/>
    <n v="19200"/>
    <n v="0"/>
    <n v="18400"/>
    <n v="0"/>
    <n v="0"/>
    <n v="19600"/>
    <n v="20800"/>
    <n v="0"/>
    <n v="0"/>
    <n v="97600"/>
    <n v="8000"/>
    <n v="0"/>
    <n v="0"/>
    <n v="8000"/>
    <n v="0"/>
    <n v="8000"/>
    <n v="0"/>
    <n v="0"/>
    <n v="8000"/>
    <n v="8000"/>
    <n v="0"/>
    <n v="0"/>
    <n v="400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400"/>
    <n v="400"/>
    <n v="0"/>
    <n v="400"/>
    <n v="0"/>
    <n v="400"/>
    <n v="400"/>
    <n v="0"/>
    <n v="0"/>
    <n v="400"/>
    <n v="400"/>
    <n v="2800"/>
    <n v="49"/>
    <n v="47"/>
    <n v="46"/>
    <n v="48"/>
    <n v="46"/>
    <n v="46"/>
    <n v="46"/>
    <n v="48"/>
    <n v="49"/>
    <n v="52"/>
    <n v="54"/>
    <n v="51"/>
    <n v="0"/>
    <n v="18800"/>
    <n v="18400"/>
    <n v="0"/>
    <n v="18400"/>
    <n v="0"/>
    <n v="18400"/>
    <n v="19200"/>
    <n v="0"/>
    <n v="0"/>
    <n v="21600"/>
    <n v="20400"/>
    <n v="135200"/>
    <n v="0"/>
    <n v="8000"/>
    <n v="8000"/>
    <n v="0"/>
    <n v="8000"/>
    <n v="0"/>
    <n v="8000"/>
    <n v="8000"/>
    <n v="0"/>
    <n v="0"/>
    <n v="8000"/>
    <n v="8000"/>
    <n v="56000"/>
  </r>
  <r>
    <s v="BONAFE-B00008"/>
    <s v="BONAFEDE, J, CO., INC.        "/>
    <s v="BONAFEDE, J, CO., INC.             "/>
    <x v="25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98"/>
    <n v="0"/>
    <n v="0"/>
    <n v="0"/>
    <n v="0"/>
    <n v="0"/>
    <n v="98"/>
    <n v="0"/>
    <n v="196"/>
    <n v="49"/>
    <n v="47"/>
    <n v="46"/>
    <n v="48"/>
    <n v="46"/>
    <n v="46"/>
    <n v="46"/>
    <n v="48"/>
    <n v="49"/>
    <n v="52"/>
    <n v="54"/>
    <n v="51"/>
    <n v="0"/>
    <n v="0"/>
    <n v="0"/>
    <n v="0"/>
    <n v="4508"/>
    <n v="0"/>
    <n v="0"/>
    <n v="0"/>
    <n v="0"/>
    <n v="0"/>
    <n v="5292"/>
    <n v="0"/>
    <n v="9800"/>
    <n v="0"/>
    <n v="0"/>
    <n v="0"/>
    <n v="0"/>
    <n v="1960"/>
    <n v="0"/>
    <n v="0"/>
    <n v="0"/>
    <n v="0"/>
    <n v="0"/>
    <n v="1960"/>
    <n v="0"/>
    <n v="3920"/>
  </r>
  <r>
    <s v="IMPERF-000001"/>
    <s v="IMPERFECT FOODS, INC.              "/>
    <s v="IMPERFECT FOODS, INC.              "/>
    <x v="26"/>
    <s v="I"/>
    <s v="N"/>
    <s v="PSK"/>
    <x v="1"/>
    <s v="G1"/>
    <s v="GROUP 1-3: Fesh Garlic Repack"/>
    <s v="G1S13"/>
    <n v="3.90625"/>
    <n v="78.125"/>
    <n v="20"/>
    <x v="49"/>
    <s v="Fresh Garlic 60 x 3pk Organic      "/>
    <s v="Tecmar"/>
    <s v="PSK"/>
    <s v="Fixed"/>
    <n v="250"/>
    <n v="400"/>
    <n v="265"/>
    <n v="255"/>
    <n v="225"/>
    <n v="225"/>
    <n v="200"/>
    <n v="275"/>
    <n v="275"/>
    <n v="275"/>
    <n v="380"/>
    <n v="380"/>
    <n v="3405"/>
    <n v="80"/>
    <n v="80"/>
    <n v="80"/>
    <n v="80"/>
    <n v="80"/>
    <n v="80"/>
    <n v="80"/>
    <n v="80"/>
    <n v="80"/>
    <n v="80"/>
    <n v="80"/>
    <n v="80"/>
    <n v="20000"/>
    <n v="32000"/>
    <n v="21200"/>
    <n v="20400"/>
    <n v="18000"/>
    <n v="18000"/>
    <n v="16000"/>
    <n v="22000"/>
    <n v="22000"/>
    <n v="22000"/>
    <n v="30400"/>
    <n v="30400"/>
    <n v="272400"/>
    <n v="5000"/>
    <n v="8000"/>
    <n v="5300"/>
    <n v="5100"/>
    <n v="4500"/>
    <n v="4500"/>
    <n v="4000"/>
    <n v="5500"/>
    <n v="5500"/>
    <n v="5500"/>
    <n v="7600"/>
    <n v="7600"/>
    <n v="68100"/>
  </r>
  <r>
    <s v="FSHDCA-000001"/>
    <s v="Haig's Delicacies LLC              "/>
    <s v="Haig's Delicacies LLC              "/>
    <x v="27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96"/>
    <n v="0"/>
    <n v="0"/>
    <n v="0"/>
    <n v="0"/>
    <n v="0"/>
    <n v="0"/>
    <n v="96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4608"/>
    <n v="0"/>
    <n v="0"/>
    <n v="0"/>
    <n v="0"/>
    <n v="0"/>
    <n v="0"/>
    <n v="5184"/>
    <n v="0"/>
    <n v="9792"/>
    <n v="0"/>
    <n v="0"/>
    <n v="0"/>
    <n v="1920"/>
    <n v="0"/>
    <n v="0"/>
    <n v="0"/>
    <n v="0"/>
    <n v="0"/>
    <n v="0"/>
    <n v="1920"/>
    <n v="0"/>
    <n v="384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400"/>
    <n v="400"/>
    <n v="400"/>
    <n v="400"/>
    <n v="300"/>
    <n v="0"/>
    <n v="300"/>
    <n v="300"/>
    <n v="0"/>
    <n v="0"/>
    <n v="0"/>
    <n v="2900"/>
    <n v="49"/>
    <n v="47"/>
    <n v="46"/>
    <n v="48"/>
    <n v="46"/>
    <n v="46"/>
    <n v="46"/>
    <n v="48"/>
    <n v="49"/>
    <n v="52"/>
    <n v="54"/>
    <n v="51"/>
    <n v="19600"/>
    <n v="18800"/>
    <n v="18400"/>
    <n v="19200"/>
    <n v="18400"/>
    <n v="13800"/>
    <n v="0"/>
    <n v="14400"/>
    <n v="14700"/>
    <n v="0"/>
    <n v="0"/>
    <n v="0"/>
    <n v="137300"/>
    <n v="8000"/>
    <n v="8000"/>
    <n v="8000"/>
    <n v="8000"/>
    <n v="8000"/>
    <n v="6000"/>
    <n v="0"/>
    <n v="6000"/>
    <n v="6000"/>
    <n v="0"/>
    <n v="0"/>
    <n v="0"/>
    <n v="58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300"/>
    <n v="0"/>
    <n v="0"/>
    <n v="0"/>
    <n v="0"/>
    <n v="0"/>
    <n v="30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13800"/>
    <n v="0"/>
    <n v="0"/>
    <n v="0"/>
    <n v="0"/>
    <n v="0"/>
    <n v="13800"/>
    <n v="0"/>
    <n v="0"/>
    <n v="0"/>
    <n v="0"/>
    <n v="0"/>
    <n v="0"/>
    <n v="6000"/>
    <n v="0"/>
    <n v="0"/>
    <n v="0"/>
    <n v="0"/>
    <n v="0"/>
    <n v="6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40"/>
    <n v="240"/>
    <n v="240"/>
    <n v="0"/>
    <n v="0"/>
    <n v="0"/>
    <n v="0"/>
    <n v="0"/>
    <n v="0"/>
    <n v="0"/>
    <n v="0"/>
    <n v="0"/>
    <n v="7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5406.985294117649"/>
    <n v="15406.985294117649"/>
    <n v="15406.985294117649"/>
    <n v="0"/>
    <n v="0"/>
    <n v="0"/>
    <n v="0"/>
    <n v="0"/>
    <n v="0"/>
    <n v="0"/>
    <n v="0"/>
    <n v="0"/>
    <n v="46220.955882352944"/>
    <n v="7200"/>
    <n v="7200"/>
    <n v="7200"/>
    <n v="0"/>
    <n v="0"/>
    <n v="0"/>
    <n v="0"/>
    <n v="0"/>
    <n v="0"/>
    <n v="0"/>
    <n v="0"/>
    <n v="0"/>
    <n v="216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240"/>
    <n v="240"/>
    <n v="240"/>
    <n v="240"/>
    <n v="240"/>
    <n v="240"/>
    <n v="0"/>
    <n v="0"/>
    <n v="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14956.985294117649"/>
    <n v="14956.985294117649"/>
    <n v="14956.985294117649"/>
    <n v="14700"/>
    <n v="14700"/>
    <n v="14700"/>
    <n v="0"/>
    <n v="0"/>
    <n v="0"/>
    <n v="88970.955882352951"/>
    <n v="0"/>
    <n v="0"/>
    <n v="0"/>
    <n v="7200"/>
    <n v="7200"/>
    <n v="7200"/>
    <n v="7200"/>
    <n v="7200"/>
    <n v="7200"/>
    <n v="0"/>
    <n v="0"/>
    <n v="0"/>
    <n v="43200"/>
  </r>
  <r>
    <s v="New customers Dave"/>
    <s v="New customers Dave"/>
    <s v="New customers Dave"/>
    <x v="29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8"/>
    <n v="168"/>
    <n v="168"/>
    <n v="168"/>
    <n v="168"/>
    <n v="169"/>
    <n v="168"/>
    <n v="168"/>
    <n v="168"/>
    <n v="168"/>
    <n v="168"/>
    <n v="168"/>
    <n v="2017"/>
    <n v="48"/>
    <n v="46"/>
    <n v="45"/>
    <n v="47"/>
    <n v="43"/>
    <n v="43"/>
    <n v="45"/>
    <n v="46"/>
    <n v="47"/>
    <n v="52"/>
    <n v="52"/>
    <n v="51"/>
    <n v="8064"/>
    <n v="7728"/>
    <n v="7560"/>
    <n v="7896"/>
    <n v="7224"/>
    <n v="7267"/>
    <n v="7560"/>
    <n v="7728"/>
    <n v="7896"/>
    <n v="8736"/>
    <n v="8736"/>
    <n v="8568"/>
    <n v="94963"/>
    <n v="3360"/>
    <n v="3360"/>
    <n v="3360"/>
    <n v="3360"/>
    <n v="3360"/>
    <n v="3380"/>
    <n v="3360"/>
    <n v="3360"/>
    <n v="3360"/>
    <n v="3360"/>
    <n v="3360"/>
    <n v="3360"/>
    <n v="40340"/>
  </r>
  <r>
    <s v="New customers Dave"/>
    <s v="New customers Dave"/>
    <s v="New customers Dave"/>
    <x v="29"/>
    <s v="P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80"/>
    <n v="80"/>
    <n v="80"/>
    <n v="80"/>
    <n v="0"/>
    <n v="80"/>
    <n v="0"/>
    <n v="8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4297.9993055555551"/>
    <n v="3200"/>
    <n v="3200"/>
    <n v="3200"/>
    <n v="0"/>
    <n v="3800"/>
    <n v="0"/>
    <n v="41587.995833333327"/>
    <n v="2400"/>
    <n v="2400"/>
    <n v="2400"/>
    <n v="2400"/>
    <n v="2400"/>
    <n v="2400"/>
    <n v="2400"/>
    <n v="2400"/>
    <n v="2400"/>
    <n v="0"/>
    <n v="2400"/>
    <n v="0"/>
    <n v="24000"/>
  </r>
  <r>
    <s v="New customers Dave"/>
    <s v="New customers Dave"/>
    <s v="New customers Dave"/>
    <x v="29"/>
    <s v="P"/>
    <s v="S"/>
    <s v="Miami"/>
    <x v="1"/>
    <s v="G4"/>
    <s v="GROUP 4: New Products"/>
    <s v="G4S4"/>
    <n v="30.574999875131262"/>
    <n v="152.8749993756563"/>
    <n v="5"/>
    <x v="50"/>
    <s v="Fresh Ginger 5 LB - Box"/>
    <s v="Fresh Ginger Repack"/>
    <s v="Miami"/>
    <s v="Fixed"/>
    <n v="400"/>
    <n v="400"/>
    <n v="400"/>
    <n v="400"/>
    <n v="400"/>
    <n v="400"/>
    <n v="400"/>
    <n v="400"/>
    <n v="400"/>
    <n v="400"/>
    <n v="400"/>
    <n v="400"/>
    <n v="4800"/>
    <n v="12"/>
    <n v="12"/>
    <n v="12"/>
    <n v="12"/>
    <n v="12"/>
    <n v="12"/>
    <n v="12"/>
    <n v="12"/>
    <n v="12"/>
    <n v="12"/>
    <n v="12"/>
    <n v="12"/>
    <n v="4800"/>
    <n v="4800"/>
    <n v="4800"/>
    <n v="4800"/>
    <n v="4800"/>
    <n v="4800"/>
    <n v="4800"/>
    <n v="4800"/>
    <n v="4800"/>
    <n v="4800"/>
    <n v="4800"/>
    <n v="4800"/>
    <n v="57600"/>
    <n v="2000"/>
    <n v="2000"/>
    <n v="2000"/>
    <n v="2000"/>
    <n v="2000"/>
    <n v="2000"/>
    <n v="2000"/>
    <n v="2000"/>
    <n v="2000"/>
    <n v="2000"/>
    <n v="2000"/>
    <n v="2000"/>
    <n v="24000"/>
  </r>
  <r>
    <s v="UNCORP-000001"/>
    <s v="PLAZA EAST, AMERICAN FRUIT &amp; PRODUC"/>
    <s v="United Corporation"/>
    <x v="3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10"/>
    <n v="0"/>
    <n v="0"/>
    <n v="0"/>
    <n v="0"/>
    <n v="0"/>
    <n v="10"/>
    <n v="0"/>
    <n v="20"/>
    <n v="48"/>
    <n v="46"/>
    <n v="45"/>
    <n v="47"/>
    <n v="43"/>
    <n v="43"/>
    <n v="45"/>
    <n v="46"/>
    <n v="47"/>
    <n v="52"/>
    <n v="52"/>
    <n v="51"/>
    <n v="0"/>
    <n v="0"/>
    <n v="0"/>
    <n v="0"/>
    <n v="430"/>
    <n v="0"/>
    <n v="0"/>
    <n v="0"/>
    <n v="0"/>
    <n v="0"/>
    <n v="520"/>
    <n v="0"/>
    <n v="950"/>
    <n v="0"/>
    <n v="0"/>
    <n v="0"/>
    <n v="0"/>
    <n v="200"/>
    <n v="0"/>
    <n v="0"/>
    <n v="0"/>
    <n v="0"/>
    <n v="0"/>
    <n v="200"/>
    <n v="0"/>
    <n v="4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7"/>
    <m/>
    <n v="3"/>
    <x v="51"/>
    <s v="Fresh Garlic Cilantro Puree 6x8 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45"/>
    <n v="0"/>
    <n v="0"/>
    <n v="0"/>
    <n v="0"/>
    <n v="0"/>
    <n v="0"/>
    <n v="45"/>
    <n v="90"/>
  </r>
  <r>
    <s v="UNCORP-000001"/>
    <s v="PLAZA EAST, AMERICAN FRUIT &amp; PRODUC"/>
    <s v="United Corporation"/>
    <x v="30"/>
    <s v="W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0"/>
    <n v="0"/>
    <n v="0"/>
    <n v="0"/>
    <n v="0"/>
    <n v="0"/>
    <n v="0"/>
    <n v="10"/>
    <n v="20"/>
    <n v="49"/>
    <n v="47"/>
    <n v="46"/>
    <n v="48"/>
    <n v="46"/>
    <n v="46"/>
    <n v="46"/>
    <n v="48"/>
    <n v="49"/>
    <n v="52"/>
    <n v="54"/>
    <n v="51"/>
    <n v="0"/>
    <n v="0"/>
    <n v="0"/>
    <n v="0"/>
    <n v="460"/>
    <n v="0"/>
    <n v="0"/>
    <n v="0"/>
    <n v="0"/>
    <n v="0"/>
    <n v="0"/>
    <n v="510"/>
    <n v="970"/>
    <n v="0"/>
    <n v="0"/>
    <n v="0"/>
    <n v="0"/>
    <n v="200"/>
    <n v="0"/>
    <n v="0"/>
    <n v="0"/>
    <n v="0"/>
    <n v="0"/>
    <n v="0"/>
    <n v="200"/>
    <n v="4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10"/>
    <n v="0"/>
    <n v="0"/>
    <n v="0"/>
    <n v="0"/>
    <n v="0"/>
    <n v="0"/>
    <n v="10"/>
    <n v="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623.20772058823536"/>
    <n v="0"/>
    <n v="0"/>
    <n v="0"/>
    <n v="0"/>
    <n v="0"/>
    <n v="0"/>
    <n v="612.5"/>
    <n v="1235.7077205882354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52"/>
    <s v="Fresh Garlic 5PK 30 LB Arg - White"/>
    <s v="Resale"/>
    <s v="Resale"/>
    <s v="Resale"/>
    <n v="0"/>
    <n v="0"/>
    <n v="0"/>
    <n v="0"/>
    <n v="10"/>
    <n v="0"/>
    <n v="0"/>
    <n v="0"/>
    <n v="0"/>
    <n v="0"/>
    <n v="0"/>
    <n v="10"/>
    <n v="20"/>
    <n v="63.75"/>
    <n v="63.75"/>
    <n v="63.75"/>
    <n v="63.75"/>
    <n v="63.75"/>
    <n v="63.75"/>
    <n v="62.5"/>
    <n v="62.5"/>
    <n v="62.5"/>
    <n v="62.5"/>
    <n v="62.5"/>
    <n v="62.5"/>
    <n v="0"/>
    <n v="0"/>
    <n v="0"/>
    <n v="0"/>
    <n v="637.5"/>
    <n v="0"/>
    <n v="0"/>
    <n v="0"/>
    <n v="0"/>
    <n v="0"/>
    <n v="0"/>
    <n v="625"/>
    <n v="1262.5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0"/>
    <n v="5"/>
    <n v="0"/>
    <n v="0"/>
    <n v="0"/>
    <n v="0"/>
    <n v="0"/>
    <n v="0"/>
    <n v="5"/>
    <n v="10"/>
    <n v="37"/>
    <n v="37"/>
    <n v="37"/>
    <n v="37"/>
    <n v="37"/>
    <n v="37"/>
    <n v="37"/>
    <n v="37"/>
    <n v="37"/>
    <n v="37"/>
    <n v="37"/>
    <n v="37"/>
    <n v="0"/>
    <n v="0"/>
    <n v="0"/>
    <n v="0"/>
    <n v="185"/>
    <n v="0"/>
    <n v="0"/>
    <n v="0"/>
    <n v="0"/>
    <n v="0"/>
    <n v="0"/>
    <n v="185"/>
    <n v="370"/>
    <n v="0"/>
    <n v="0"/>
    <n v="0"/>
    <n v="0"/>
    <n v="30"/>
    <n v="0"/>
    <n v="0"/>
    <n v="0"/>
    <n v="0"/>
    <n v="0"/>
    <n v="0"/>
    <n v="30"/>
    <n v="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31"/>
    <n v="31"/>
    <n v="31"/>
    <n v="31"/>
    <n v="31"/>
    <n v="31"/>
    <n v="31"/>
    <n v="31"/>
    <n v="31"/>
    <n v="31"/>
    <n v="31"/>
    <n v="31"/>
    <n v="0"/>
    <n v="0"/>
    <n v="0"/>
    <n v="0"/>
    <n v="310"/>
    <n v="0"/>
    <n v="0"/>
    <n v="0"/>
    <n v="0"/>
    <n v="0"/>
    <n v="0"/>
    <n v="310"/>
    <n v="6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26"/>
    <n v="26"/>
    <n v="26"/>
    <n v="26"/>
    <n v="26"/>
    <n v="26"/>
    <n v="26"/>
    <n v="26"/>
    <n v="26"/>
    <n v="26"/>
    <n v="26"/>
    <n v="26"/>
    <n v="0"/>
    <n v="0"/>
    <n v="0"/>
    <n v="0"/>
    <n v="260"/>
    <n v="0"/>
    <n v="0"/>
    <n v="0"/>
    <n v="0"/>
    <n v="0"/>
    <n v="0"/>
    <n v="260"/>
    <n v="5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0"/>
    <n v="20"/>
    <n v="20"/>
    <n v="20"/>
    <n v="20"/>
    <n v="20"/>
    <n v="20"/>
    <n v="20"/>
    <n v="20"/>
    <n v="20"/>
    <n v="20"/>
    <n v="20"/>
    <n v="0"/>
    <n v="0"/>
    <n v="0"/>
    <n v="0"/>
    <n v="300"/>
    <n v="0"/>
    <n v="0"/>
    <n v="0"/>
    <n v="0"/>
    <n v="0"/>
    <n v="0"/>
    <n v="300"/>
    <n v="60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53"/>
    <s v="Chopped Garlic 6x32 OZ. -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7"/>
    <n v="17"/>
    <n v="17"/>
    <n v="17"/>
    <n v="17"/>
    <n v="17"/>
    <n v="17"/>
    <n v="17"/>
    <n v="17"/>
    <n v="17"/>
    <n v="17"/>
    <n v="17"/>
    <n v="0"/>
    <n v="0"/>
    <n v="0"/>
    <n v="0"/>
    <n v="85"/>
    <n v="0"/>
    <n v="0"/>
    <n v="0"/>
    <n v="0"/>
    <n v="0"/>
    <n v="0"/>
    <n v="85"/>
    <n v="17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4"/>
    <s v="SQUEEZE Minced Garlic 9x9.5oz      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1"/>
    <n v="21"/>
    <n v="21"/>
    <n v="21"/>
    <n v="21"/>
    <n v="21"/>
    <n v="21"/>
    <n v="21"/>
    <n v="21"/>
    <n v="21"/>
    <n v="21"/>
    <n v="21"/>
    <n v="0"/>
    <n v="0"/>
    <n v="0"/>
    <n v="0"/>
    <n v="105"/>
    <n v="0"/>
    <n v="0"/>
    <n v="0"/>
    <n v="0"/>
    <n v="0"/>
    <n v="0"/>
    <n v="105"/>
    <n v="21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6"/>
    <s v="Chopped Garlic 12x4.5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6"/>
    <n v="16"/>
    <n v="16"/>
    <n v="16"/>
    <n v="16"/>
    <n v="16"/>
    <n v="16"/>
    <n v="16"/>
    <n v="16"/>
    <n v="16"/>
    <n v="16"/>
    <n v="16"/>
    <n v="0"/>
    <n v="0"/>
    <n v="0"/>
    <n v="0"/>
    <n v="80"/>
    <n v="0"/>
    <n v="0"/>
    <n v="0"/>
    <n v="0"/>
    <n v="0"/>
    <n v="0"/>
    <n v="80"/>
    <n v="16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2.5"/>
    <m/>
    <n v="3.375"/>
    <x v="12"/>
    <s v="Minced G in EVOO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9"/>
    <n v="19"/>
    <n v="19"/>
    <n v="19"/>
    <n v="19"/>
    <n v="19"/>
    <n v="19"/>
    <n v="19"/>
    <n v="19"/>
    <n v="19"/>
    <n v="19"/>
    <n v="19"/>
    <n v="0"/>
    <n v="0"/>
    <n v="0"/>
    <n v="0"/>
    <n v="95"/>
    <n v="0"/>
    <n v="0"/>
    <n v="0"/>
    <n v="0"/>
    <n v="0"/>
    <n v="0"/>
    <n v="95"/>
    <n v="19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625"/>
    <x v="57"/>
    <s v="SQUEEZE Ginger 9x10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5"/>
    <n v="25"/>
    <n v="25"/>
    <n v="25"/>
    <n v="25"/>
    <n v="25"/>
    <n v="25"/>
    <n v="25"/>
    <n v="25"/>
    <n v="25"/>
    <n v="25"/>
    <n v="25"/>
    <n v="0"/>
    <n v="0"/>
    <n v="0"/>
    <n v="0"/>
    <n v="125"/>
    <n v="0"/>
    <n v="0"/>
    <n v="0"/>
    <n v="0"/>
    <n v="0"/>
    <n v="0"/>
    <n v="125"/>
    <n v="250"/>
    <n v="0"/>
    <n v="0"/>
    <n v="0"/>
    <n v="0"/>
    <n v="28.125"/>
    <n v="0"/>
    <n v="0"/>
    <n v="0"/>
    <n v="0"/>
    <n v="0"/>
    <n v="0"/>
    <n v="28.125"/>
    <n v="56.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8"/>
    <s v="SQUEEZE Organic 9x9.5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2"/>
    <n v="22"/>
    <n v="22"/>
    <n v="22"/>
    <n v="22"/>
    <n v="22"/>
    <n v="22"/>
    <n v="22"/>
    <n v="22"/>
    <n v="22"/>
    <n v="22"/>
    <n v="22"/>
    <n v="0"/>
    <n v="0"/>
    <n v="0"/>
    <n v="0"/>
    <n v="330"/>
    <n v="0"/>
    <n v="0"/>
    <n v="0"/>
    <n v="0"/>
    <n v="0"/>
    <n v="0"/>
    <n v="330"/>
    <n v="66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20"/>
    <n v="0"/>
    <n v="80"/>
    <n v="0"/>
    <n v="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1074.4998263888888"/>
    <n v="0"/>
    <n v="3200"/>
    <n v="0"/>
    <n v="0"/>
    <n v="0"/>
    <n v="0"/>
    <n v="950"/>
    <n v="5224.4998263888883"/>
    <n v="0"/>
    <n v="0"/>
    <n v="0"/>
    <n v="0"/>
    <n v="600"/>
    <n v="0"/>
    <n v="2400"/>
    <n v="0"/>
    <n v="0"/>
    <n v="0"/>
    <n v="0"/>
    <n v="600"/>
    <n v="3600"/>
  </r>
  <r>
    <s v="THMSH-000001"/>
    <s v="Thomas Mushrooms #1                "/>
    <s v="Thomas Mushrooms"/>
    <x v="31"/>
    <s v="F"/>
    <s v="PC"/>
    <s v="Plant City"/>
    <x v="1"/>
    <s v="G1"/>
    <s v="GROUP 1-3: Fesh Garlic Repack"/>
    <s v="G1S13"/>
    <n v="2.6041666666666665"/>
    <n v="78.125"/>
    <n v="30"/>
    <x v="59"/>
    <s v="FRESH GARLIC 5PK - GARLAND WHITE"/>
    <s v="Tecmar"/>
    <s v="Plant City"/>
    <s v="Fixed"/>
    <n v="40"/>
    <n v="40"/>
    <n v="40"/>
    <n v="40"/>
    <n v="40"/>
    <n v="25"/>
    <n v="25"/>
    <n v="0"/>
    <n v="0"/>
    <n v="0"/>
    <n v="0"/>
    <n v="0"/>
    <n v="250"/>
    <n v="55"/>
    <n v="55"/>
    <n v="55"/>
    <n v="55"/>
    <n v="55"/>
    <n v="55"/>
    <n v="55"/>
    <n v="55"/>
    <n v="55"/>
    <n v="55"/>
    <n v="55"/>
    <n v="55"/>
    <n v="2200"/>
    <n v="2200"/>
    <n v="2200"/>
    <n v="2200"/>
    <n v="2200"/>
    <n v="1375"/>
    <n v="1375"/>
    <n v="0"/>
    <n v="0"/>
    <n v="0"/>
    <n v="0"/>
    <n v="0"/>
    <n v="13750"/>
    <n v="1200"/>
    <n v="1200"/>
    <n v="1200"/>
    <n v="1200"/>
    <n v="1200"/>
    <n v="750"/>
    <n v="750"/>
    <n v="0"/>
    <n v="0"/>
    <n v="0"/>
    <n v="0"/>
    <n v="0"/>
    <n v="75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200"/>
    <n v="200"/>
    <n v="200"/>
    <n v="0"/>
    <n v="200"/>
    <n v="0"/>
    <n v="0"/>
    <n v="0"/>
    <n v="0"/>
    <n v="800"/>
    <n v="49"/>
    <n v="47"/>
    <n v="46"/>
    <n v="48"/>
    <n v="46"/>
    <n v="46"/>
    <n v="46"/>
    <n v="48"/>
    <n v="49"/>
    <n v="52"/>
    <n v="54"/>
    <n v="51"/>
    <n v="0"/>
    <n v="0"/>
    <n v="0"/>
    <n v="9600"/>
    <n v="9200"/>
    <n v="9200"/>
    <n v="0"/>
    <n v="9600"/>
    <n v="0"/>
    <n v="0"/>
    <n v="0"/>
    <n v="0"/>
    <n v="37600"/>
    <n v="0"/>
    <n v="0"/>
    <n v="0"/>
    <n v="4000"/>
    <n v="4000"/>
    <n v="4000"/>
    <n v="0"/>
    <n v="4000"/>
    <n v="0"/>
    <n v="0"/>
    <n v="0"/>
    <n v="0"/>
    <n v="160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0"/>
    <n v="0"/>
    <n v="0"/>
    <n v="200"/>
    <n v="0"/>
    <n v="200"/>
    <n v="200"/>
    <n v="200"/>
    <n v="200"/>
    <n v="1600"/>
    <n v="49"/>
    <n v="47"/>
    <n v="46"/>
    <n v="48"/>
    <n v="46"/>
    <n v="46"/>
    <n v="46"/>
    <n v="48"/>
    <n v="49"/>
    <n v="52"/>
    <n v="54"/>
    <n v="51"/>
    <n v="9800"/>
    <n v="9400"/>
    <n v="9200"/>
    <n v="0"/>
    <n v="0"/>
    <n v="0"/>
    <n v="9200"/>
    <n v="0"/>
    <n v="9800"/>
    <n v="10400"/>
    <n v="10800"/>
    <n v="10200"/>
    <n v="78800"/>
    <n v="4000"/>
    <n v="4000"/>
    <n v="4000"/>
    <n v="0"/>
    <n v="0"/>
    <n v="0"/>
    <n v="4000"/>
    <n v="0"/>
    <n v="4000"/>
    <n v="4000"/>
    <n v="4000"/>
    <n v="4000"/>
    <n v="320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20"/>
    <n v="0"/>
    <n v="0"/>
    <n v="0"/>
    <n v="20"/>
    <n v="0"/>
    <n v="0"/>
    <n v="0"/>
    <n v="2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1246.4154411764707"/>
    <n v="0"/>
    <n v="0"/>
    <n v="0"/>
    <n v="1225"/>
    <n v="0"/>
    <n v="0"/>
    <n v="0"/>
    <n v="1225"/>
    <n v="0"/>
    <n v="3696.4154411764707"/>
    <n v="0"/>
    <n v="0"/>
    <n v="60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0"/>
    <n v="0"/>
    <n v="0"/>
    <n v="0"/>
    <n v="0"/>
    <n v="20"/>
    <n v="0"/>
    <n v="0"/>
    <n v="0"/>
    <n v="20"/>
    <n v="0"/>
    <n v="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0"/>
    <n v="0"/>
    <n v="0"/>
    <n v="0"/>
    <n v="0"/>
    <n v="1250"/>
    <n v="0"/>
    <n v="0"/>
    <n v="0"/>
    <n v="1250"/>
    <n v="0"/>
    <n v="3783.9154411764707"/>
    <n v="600"/>
    <n v="0"/>
    <n v="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9"/>
    <n v="19"/>
    <n v="19"/>
    <n v="19"/>
    <n v="19"/>
    <n v="19"/>
    <n v="19"/>
    <n v="19"/>
    <n v="19"/>
    <n v="19"/>
    <n v="19"/>
    <n v="19"/>
    <n v="0"/>
    <n v="0"/>
    <n v="0"/>
    <n v="0"/>
    <n v="0"/>
    <n v="0"/>
    <n v="0"/>
    <n v="0"/>
    <n v="0"/>
    <n v="228"/>
    <n v="0"/>
    <n v="0"/>
    <n v="228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0"/>
    <n v="0"/>
    <n v="216"/>
    <n v="0"/>
    <n v="0"/>
    <n v="216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20"/>
    <n v="0"/>
    <n v="0"/>
    <n v="20"/>
    <n v="20"/>
    <n v="0"/>
    <n v="0"/>
    <n v="20"/>
    <n v="2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.4998263888888"/>
    <n v="0"/>
    <n v="0"/>
    <n v="1074.4998263888888"/>
    <n v="1074.4998263888888"/>
    <n v="0"/>
    <n v="0"/>
    <n v="800"/>
    <n v="800"/>
    <n v="0"/>
    <n v="0"/>
    <n v="950"/>
    <n v="5973.4994791666668"/>
    <n v="600"/>
    <n v="0"/>
    <n v="0"/>
    <n v="600"/>
    <n v="600"/>
    <n v="0"/>
    <n v="0"/>
    <n v="600"/>
    <n v="600"/>
    <n v="0"/>
    <n v="0"/>
    <n v="600"/>
    <n v="3600"/>
  </r>
  <r>
    <s v="100PFG-000001"/>
    <s v="100% Food Group                    "/>
    <s v="100% Food Group                    "/>
    <x v="3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55"/>
    <n v="155"/>
    <n v="155"/>
    <n v="155"/>
    <n v="155"/>
    <n v="155"/>
    <n v="155"/>
    <n v="155"/>
    <n v="155"/>
    <n v="155"/>
    <n v="155"/>
    <n v="155"/>
    <n v="1860"/>
    <n v="48"/>
    <n v="46"/>
    <n v="45"/>
    <n v="47"/>
    <n v="43"/>
    <n v="43"/>
    <n v="45"/>
    <n v="46"/>
    <n v="47"/>
    <n v="52"/>
    <n v="52"/>
    <n v="51"/>
    <n v="7440"/>
    <n v="7130"/>
    <n v="6975"/>
    <n v="7285"/>
    <n v="6665"/>
    <n v="6665"/>
    <n v="6975"/>
    <n v="7130"/>
    <n v="7285"/>
    <n v="8060"/>
    <n v="8060"/>
    <n v="7905"/>
    <n v="87575"/>
    <n v="3100"/>
    <n v="3100"/>
    <n v="3100"/>
    <n v="3100"/>
    <n v="3100"/>
    <n v="3100"/>
    <n v="3100"/>
    <n v="3100"/>
    <n v="3100"/>
    <n v="3100"/>
    <n v="3100"/>
    <n v="3100"/>
    <n v="37200"/>
  </r>
  <r>
    <s v="100PFG-000001"/>
    <s v="100% Food Group                    "/>
    <s v="100% Food Group                    "/>
    <x v="32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400"/>
    <n v="400"/>
    <n v="400"/>
    <n v="400"/>
    <n v="400"/>
    <n v="400"/>
    <n v="400"/>
    <n v="400"/>
    <n v="400"/>
    <n v="400"/>
    <n v="400"/>
    <n v="400"/>
    <n v="48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0"/>
    <n v="0"/>
    <n v="0"/>
    <n v="0"/>
    <n v="0"/>
    <n v="0"/>
    <n v="0"/>
    <n v="23889.996527777774"/>
    <n v="2400"/>
    <n v="2400"/>
    <n v="2400"/>
    <n v="2400"/>
    <n v="2400"/>
    <n v="0"/>
    <n v="0"/>
    <n v="0"/>
    <n v="0"/>
    <n v="0"/>
    <n v="0"/>
    <n v="0"/>
    <n v="120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14"/>
    <n v="0"/>
    <m/>
    <n v="30"/>
    <x v="60"/>
    <s v="Turmeric Organic 30 LB             "/>
    <s v="Resale"/>
    <s v="Resale"/>
    <s v="Resale"/>
    <n v="25"/>
    <n v="25"/>
    <n v="25"/>
    <n v="25"/>
    <n v="0"/>
    <n v="0"/>
    <n v="0"/>
    <n v="0"/>
    <n v="0"/>
    <n v="0"/>
    <n v="0"/>
    <n v="0"/>
    <n v="100"/>
    <n v="84.375"/>
    <n v="84.375"/>
    <n v="84.375"/>
    <n v="84.375"/>
    <n v="84.375"/>
    <n v="84.375"/>
    <n v="84.375"/>
    <n v="84.375"/>
    <n v="84.375"/>
    <n v="84.375"/>
    <n v="84.375"/>
    <n v="84.375"/>
    <n v="2109.375"/>
    <n v="2109.375"/>
    <n v="2109.375"/>
    <n v="2109.375"/>
    <n v="0"/>
    <n v="0"/>
    <n v="0"/>
    <n v="0"/>
    <n v="0"/>
    <n v="0"/>
    <n v="0"/>
    <n v="0"/>
    <n v="8437.5"/>
    <n v="750"/>
    <n v="750"/>
    <n v="750"/>
    <n v="750"/>
    <n v="0"/>
    <n v="0"/>
    <n v="0"/>
    <n v="0"/>
    <n v="0"/>
    <n v="0"/>
    <n v="0"/>
    <n v="0"/>
    <n v="3000"/>
  </r>
  <r>
    <s v="HARVES-H00001"/>
    <s v="HARVEST SENSATION, LLC        "/>
    <s v="HARVEST SENSATION, LLC             "/>
    <x v="34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25"/>
    <n v="25"/>
    <n v="25"/>
    <n v="25"/>
    <n v="0"/>
    <n v="0"/>
    <n v="4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1125"/>
    <n v="1150"/>
    <n v="1175"/>
    <n v="1300"/>
    <n v="0"/>
    <n v="0"/>
    <n v="18350"/>
    <n v="1000"/>
    <n v="1000"/>
    <n v="1000"/>
    <n v="1000"/>
    <n v="1000"/>
    <n v="1000"/>
    <n v="500"/>
    <n v="500"/>
    <n v="500"/>
    <n v="500"/>
    <n v="0"/>
    <n v="0"/>
    <n v="8000"/>
  </r>
  <r>
    <s v="HARVES-H00001"/>
    <s v="HARVEST SENSATION, LLC        "/>
    <s v="HARVEST SENSATION, LLC             "/>
    <x v="34"/>
    <s v="P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80"/>
    <n v="80"/>
    <n v="80"/>
    <n v="80"/>
    <n v="80"/>
    <n v="80"/>
    <n v="80"/>
    <n v="80"/>
    <n v="80"/>
    <n v="80"/>
    <n v="80"/>
    <n v="80"/>
    <n v="960"/>
    <n v="37"/>
    <n v="37"/>
    <n v="37"/>
    <n v="37"/>
    <n v="37"/>
    <n v="37"/>
    <n v="37"/>
    <n v="37"/>
    <n v="37"/>
    <n v="37"/>
    <n v="37"/>
    <n v="37"/>
    <n v="2960"/>
    <n v="2960"/>
    <n v="2960"/>
    <n v="2960"/>
    <n v="2960"/>
    <n v="2960"/>
    <n v="2960"/>
    <n v="2960"/>
    <n v="2960"/>
    <n v="2960"/>
    <n v="2960"/>
    <n v="2960"/>
    <n v="35520"/>
    <n v="3200"/>
    <n v="3200"/>
    <n v="3200"/>
    <n v="3200"/>
    <n v="3200"/>
    <n v="3200"/>
    <n v="3200"/>
    <n v="3200"/>
    <n v="3200"/>
    <n v="3200"/>
    <n v="3200"/>
    <n v="3200"/>
    <n v="38400"/>
  </r>
  <r>
    <s v="HARVES-H00001"/>
    <s v="HARVEST SENSATION, LLC        "/>
    <s v="HARVEST SENSATION, LLC             "/>
    <x v="34"/>
    <s v="P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00"/>
    <n v="440"/>
    <n v="440"/>
    <n v="500"/>
    <n v="440"/>
    <n v="380"/>
    <n v="440"/>
    <n v="450"/>
    <n v="450"/>
    <n v="450"/>
    <n v="500"/>
    <n v="500"/>
    <n v="5390"/>
    <n v="48"/>
    <n v="48"/>
    <n v="48"/>
    <n v="48"/>
    <n v="48"/>
    <n v="48"/>
    <n v="48"/>
    <n v="48"/>
    <n v="48"/>
    <n v="48"/>
    <n v="48"/>
    <n v="48"/>
    <n v="19200"/>
    <n v="21120"/>
    <n v="21120"/>
    <n v="24000"/>
    <n v="21120"/>
    <n v="18240"/>
    <n v="21120"/>
    <n v="21600"/>
    <n v="21600"/>
    <n v="21600"/>
    <n v="24000"/>
    <n v="24000"/>
    <n v="258720"/>
    <n v="8000"/>
    <n v="8800"/>
    <n v="8800"/>
    <n v="10000"/>
    <n v="8800"/>
    <n v="7600"/>
    <n v="8800"/>
    <n v="9000"/>
    <n v="9000"/>
    <n v="9000"/>
    <n v="10000"/>
    <n v="10000"/>
    <n v="107800"/>
  </r>
  <r>
    <s v="HOMECH-000001"/>
    <s v="HOME CHEF - Bedford           "/>
    <s v="RELISH LABS, LLC. D/B/A HOME CHEF  "/>
    <x v="35"/>
    <s v="I"/>
    <s v="PC"/>
    <s v="Plant City"/>
    <x v="1"/>
    <s v="G1"/>
    <s v="GROUP 1-2: Peeled Garlic Repack"/>
    <s v="G1S11"/>
    <n v="6.6911764705882355"/>
    <n v="56.875"/>
    <n v="8.5"/>
    <x v="61"/>
    <s v="Peeled Garlic 500x2 CT - Box"/>
    <s v="2 Count"/>
    <s v="Plant City"/>
    <s v="Fixed"/>
    <n v="230"/>
    <n v="230"/>
    <n v="240"/>
    <n v="400"/>
    <n v="250"/>
    <n v="275"/>
    <n v="180"/>
    <n v="225"/>
    <n v="250"/>
    <n v="200"/>
    <n v="250"/>
    <n v="250"/>
    <n v="2980"/>
    <n v="72.8"/>
    <n v="72.8"/>
    <n v="72.8"/>
    <n v="72.8"/>
    <n v="72.8"/>
    <n v="72.8"/>
    <n v="72.8"/>
    <n v="72.8"/>
    <n v="72.8"/>
    <n v="72.8"/>
    <n v="72.8"/>
    <n v="72.8"/>
    <n v="16744"/>
    <n v="16744"/>
    <n v="17472"/>
    <n v="29120"/>
    <n v="18200"/>
    <n v="20020"/>
    <n v="13104"/>
    <n v="16380"/>
    <n v="18200"/>
    <n v="14560"/>
    <n v="18200"/>
    <n v="18200"/>
    <n v="216944"/>
    <n v="1955"/>
    <n v="1955"/>
    <n v="2040"/>
    <n v="3400"/>
    <n v="2125"/>
    <n v="2337.5"/>
    <n v="1530"/>
    <n v="1912.5"/>
    <n v="2125"/>
    <n v="1700"/>
    <n v="2125"/>
    <n v="2125"/>
    <n v="25330"/>
  </r>
  <r>
    <s v="HOMECH-000001"/>
    <s v="HOME CHEF - Bedford           "/>
    <s v="RELISH LABS, LLC. D/B/A HOME CHEF  "/>
    <x v="35"/>
    <s v="I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100"/>
    <n v="130"/>
    <n v="100"/>
    <n v="100"/>
    <n v="70"/>
    <n v="100"/>
    <n v="165"/>
    <n v="140"/>
    <n v="100"/>
    <n v="100"/>
    <n v="170"/>
    <n v="350"/>
    <n v="1625"/>
    <n v="40"/>
    <n v="40"/>
    <n v="40"/>
    <n v="40"/>
    <n v="40"/>
    <n v="40"/>
    <n v="40"/>
    <n v="40"/>
    <n v="40"/>
    <n v="40"/>
    <n v="40"/>
    <n v="40"/>
    <n v="4000"/>
    <n v="5200"/>
    <n v="4000"/>
    <n v="4000"/>
    <n v="2800"/>
    <n v="4000"/>
    <n v="6600"/>
    <n v="5600"/>
    <n v="4000"/>
    <n v="4000"/>
    <n v="6800"/>
    <n v="14000"/>
    <n v="65000"/>
    <n v="4000"/>
    <n v="5200"/>
    <n v="4000"/>
    <n v="4000"/>
    <n v="2800"/>
    <n v="4000"/>
    <n v="6600"/>
    <n v="5600"/>
    <n v="4000"/>
    <n v="4000"/>
    <n v="6800"/>
    <n v="14000"/>
    <n v="65000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1"/>
    <n v="9.7856333333333332"/>
    <n v="22.017675000000001"/>
    <n v="2.25"/>
    <x v="62"/>
    <s v="Fresh Shallot 12x3 OZ Leasa"/>
    <s v="Fresh Shallos 12x3 Oz"/>
    <s v="Miami"/>
    <s v="Fixed"/>
    <n v="15300"/>
    <n v="15000"/>
    <n v="14250"/>
    <n v="12400"/>
    <n v="12400"/>
    <n v="11000"/>
    <n v="13500"/>
    <n v="15000"/>
    <n v="15000"/>
    <n v="18000"/>
    <n v="18000"/>
    <n v="20500"/>
    <n v="180350"/>
    <n v="10.5"/>
    <n v="10.5"/>
    <n v="10.5"/>
    <n v="10.5"/>
    <n v="10.5"/>
    <n v="10.5"/>
    <n v="10.5"/>
    <n v="10.5"/>
    <n v="10.5"/>
    <n v="10.5"/>
    <n v="10.5"/>
    <n v="10.5"/>
    <n v="160650"/>
    <n v="157500"/>
    <n v="149625"/>
    <n v="130200"/>
    <n v="130200"/>
    <n v="115500"/>
    <n v="141750"/>
    <n v="157500"/>
    <n v="157500"/>
    <n v="189000"/>
    <n v="189000"/>
    <n v="215250"/>
    <n v="1893675"/>
    <n v="34425"/>
    <n v="33750"/>
    <n v="32062.5"/>
    <n v="27900"/>
    <n v="27900"/>
    <n v="24750"/>
    <n v="30375"/>
    <n v="33750"/>
    <n v="33750"/>
    <n v="40500"/>
    <n v="40500"/>
    <n v="46125"/>
    <n v="405787.5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2"/>
    <n v="8.3549333333333333"/>
    <n v="41.774666666666668"/>
    <n v="5"/>
    <x v="63"/>
    <s v="Fresh Shallot 5 LB Box Garland"/>
    <s v="Fresh Shallot Repack"/>
    <s v="Miami"/>
    <s v="Fixed"/>
    <n v="10300"/>
    <n v="8275"/>
    <n v="8050"/>
    <n v="8850"/>
    <n v="8500"/>
    <n v="6725"/>
    <n v="7000"/>
    <n v="7500"/>
    <n v="8800"/>
    <n v="8800"/>
    <n v="8500"/>
    <n v="10000"/>
    <n v="101300"/>
    <n v="13.5"/>
    <n v="13.5"/>
    <n v="13.5"/>
    <n v="13.5"/>
    <n v="13.5"/>
    <n v="13.5"/>
    <n v="13.5"/>
    <n v="13.5"/>
    <n v="13.5"/>
    <n v="13.5"/>
    <n v="13.5"/>
    <n v="13.5"/>
    <n v="139050"/>
    <n v="111712.5"/>
    <n v="108675"/>
    <n v="119475"/>
    <n v="114750"/>
    <n v="90787.5"/>
    <n v="94500"/>
    <n v="101250"/>
    <n v="118800"/>
    <n v="118800"/>
    <n v="114750"/>
    <n v="135000"/>
    <n v="1367550"/>
    <n v="51500"/>
    <n v="41375"/>
    <n v="40250"/>
    <n v="44250"/>
    <n v="42500"/>
    <n v="33625"/>
    <n v="35000"/>
    <n v="37500"/>
    <n v="44000"/>
    <n v="44000"/>
    <n v="42500"/>
    <n v="50000"/>
    <n v="5065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432"/>
    <n v="432"/>
    <n v="5184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23760"/>
    <n v="22032"/>
    <n v="254448"/>
    <n v="8640"/>
    <n v="8640"/>
    <n v="8640"/>
    <n v="8640"/>
    <n v="8640"/>
    <n v="8640"/>
    <n v="8640"/>
    <n v="8640"/>
    <n v="8640"/>
    <n v="8640"/>
    <n v="8640"/>
    <n v="8640"/>
    <n v="10368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288"/>
    <n v="288"/>
    <n v="288"/>
    <n v="288"/>
    <n v="0"/>
    <n v="0"/>
    <n v="0"/>
    <n v="0"/>
    <n v="288"/>
    <n v="0"/>
    <n v="0"/>
    <n v="0"/>
    <n v="1440"/>
    <n v="49"/>
    <n v="47"/>
    <n v="46"/>
    <n v="48"/>
    <n v="46"/>
    <n v="46"/>
    <n v="46"/>
    <n v="48"/>
    <n v="49"/>
    <n v="52"/>
    <n v="54"/>
    <n v="51"/>
    <n v="14112"/>
    <n v="13536"/>
    <n v="13248"/>
    <n v="13824"/>
    <n v="0"/>
    <n v="0"/>
    <n v="0"/>
    <n v="0"/>
    <n v="14112"/>
    <n v="0"/>
    <n v="0"/>
    <n v="0"/>
    <n v="68832"/>
    <n v="5760"/>
    <n v="5760"/>
    <n v="5760"/>
    <n v="5760"/>
    <n v="0"/>
    <n v="0"/>
    <n v="0"/>
    <n v="0"/>
    <n v="5760"/>
    <n v="0"/>
    <n v="0"/>
    <n v="0"/>
    <n v="288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297"/>
    <n v="0"/>
    <n v="0"/>
    <n v="297"/>
    <n v="297"/>
    <n v="297"/>
    <n v="297"/>
    <n v="0"/>
    <n v="0"/>
    <n v="297"/>
    <n v="0"/>
    <n v="1782"/>
    <n v="49"/>
    <n v="47"/>
    <n v="46"/>
    <n v="48"/>
    <n v="46"/>
    <n v="46"/>
    <n v="46"/>
    <n v="48"/>
    <n v="49"/>
    <n v="52"/>
    <n v="54"/>
    <n v="51"/>
    <n v="0"/>
    <n v="13959"/>
    <n v="0"/>
    <n v="0"/>
    <n v="13662"/>
    <n v="13662"/>
    <n v="13662"/>
    <n v="14256"/>
    <n v="0"/>
    <n v="0"/>
    <n v="16038"/>
    <n v="0"/>
    <n v="85239"/>
    <n v="0"/>
    <n v="5940"/>
    <n v="0"/>
    <n v="0"/>
    <n v="5940"/>
    <n v="5940"/>
    <n v="5940"/>
    <n v="5940"/>
    <n v="0"/>
    <n v="0"/>
    <n v="5940"/>
    <n v="0"/>
    <n v="3564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DDR-000001"/>
    <s v="Darden Restaurants, Inc            "/>
    <s v="Darden Restaurants, Inc            "/>
    <x v="38"/>
    <s v="I"/>
    <s v="PC"/>
    <s v="Plant City"/>
    <x v="1"/>
    <s v="G3"/>
    <s v="GROUP 3: Ready to Use"/>
    <s v="G3S14"/>
    <n v="8"/>
    <m/>
    <n v="27"/>
    <x v="64"/>
    <s v="Minced Garlic 6x4.5lbs Garland     "/>
    <s v="RTU 2nd line"/>
    <s v="Plant City"/>
    <s v="Fixed"/>
    <n v="3690"/>
    <n v="3690"/>
    <n v="3690"/>
    <n v="3690"/>
    <n v="3690"/>
    <n v="3690"/>
    <n v="3690"/>
    <n v="4040"/>
    <n v="4040"/>
    <n v="4040"/>
    <n v="3690"/>
    <n v="3690"/>
    <n v="45330"/>
    <n v="37"/>
    <n v="37"/>
    <n v="37"/>
    <n v="37"/>
    <n v="37"/>
    <n v="37"/>
    <n v="37"/>
    <n v="37"/>
    <n v="37"/>
    <n v="37"/>
    <n v="37"/>
    <n v="37"/>
    <n v="136530"/>
    <n v="136530"/>
    <n v="136530"/>
    <n v="136530"/>
    <n v="136530"/>
    <n v="136530"/>
    <n v="136530"/>
    <n v="149480"/>
    <n v="149480"/>
    <n v="149480"/>
    <n v="136530"/>
    <n v="136530"/>
    <n v="1677210"/>
    <n v="99630"/>
    <n v="99630"/>
    <n v="99630"/>
    <n v="99630"/>
    <n v="99630"/>
    <n v="99630"/>
    <n v="99630"/>
    <n v="109080"/>
    <n v="109080"/>
    <n v="109080"/>
    <n v="99630"/>
    <n v="99630"/>
    <n v="1223910"/>
  </r>
  <r>
    <s v="AGSF-000001"/>
    <s v="A&amp;G Specialty Foods, LLC           "/>
    <s v="A&amp;G Specialty Foods, LLC           "/>
    <x v="39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60"/>
    <n v="60"/>
    <n v="80"/>
    <n v="80"/>
    <n v="80"/>
    <n v="80"/>
    <n v="80"/>
    <n v="92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2580"/>
    <n v="2700"/>
    <n v="3680"/>
    <n v="3760"/>
    <n v="4160"/>
    <n v="4160"/>
    <n v="4080"/>
    <n v="43440"/>
    <n v="1600"/>
    <n v="1600"/>
    <n v="1600"/>
    <n v="1600"/>
    <n v="1600"/>
    <n v="1200"/>
    <n v="1200"/>
    <n v="1600"/>
    <n v="1600"/>
    <n v="1600"/>
    <n v="1600"/>
    <n v="1600"/>
    <n v="18400"/>
  </r>
  <r>
    <s v="FSTNCF-000001"/>
    <s v="Custom Foods of America Inc.       "/>
    <s v="Custom Foods of America Inc.       "/>
    <x v="40"/>
    <s v="I"/>
    <s v="PC"/>
    <s v="Plant City"/>
    <x v="1"/>
    <s v="G3"/>
    <s v="GROUP 3: Ready to Use"/>
    <s v="G3S8"/>
    <n v="14"/>
    <m/>
    <n v="40"/>
    <x v="65"/>
    <s v="Minced Garlic 40LB Pail Garland"/>
    <s v="RTU 2nd line"/>
    <s v="Plant City"/>
    <s v="Fixed"/>
    <n v="1880"/>
    <n v="824"/>
    <n v="1976"/>
    <n v="800"/>
    <n v="1688"/>
    <n v="1160"/>
    <n v="1700"/>
    <n v="1210"/>
    <n v="2200"/>
    <n v="1210"/>
    <n v="2200"/>
    <n v="1210"/>
    <n v="18058"/>
    <n v="46.5"/>
    <n v="46.5"/>
    <n v="46.5"/>
    <n v="46.5"/>
    <n v="46.5"/>
    <n v="46.5"/>
    <n v="49.9"/>
    <n v="49.9"/>
    <n v="49.9"/>
    <n v="49.9"/>
    <n v="49.9"/>
    <n v="49.9"/>
    <n v="87420"/>
    <n v="38316"/>
    <n v="91884"/>
    <n v="37200"/>
    <n v="78492"/>
    <n v="53940"/>
    <n v="84830"/>
    <n v="60379"/>
    <n v="109780"/>
    <n v="60379"/>
    <n v="109780"/>
    <n v="60379"/>
    <n v="872779"/>
    <n v="75200"/>
    <n v="32960"/>
    <n v="79040"/>
    <n v="32000"/>
    <n v="67520"/>
    <n v="46400"/>
    <n v="68000"/>
    <n v="48400"/>
    <n v="88000"/>
    <n v="48400"/>
    <n v="88000"/>
    <n v="48400"/>
    <n v="72232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100"/>
    <n v="0"/>
    <n v="0"/>
    <n v="0"/>
    <n v="50"/>
    <n v="0"/>
    <n v="0"/>
    <n v="0"/>
    <n v="55.000000000000007"/>
    <n v="0"/>
    <n v="0"/>
    <n v="205"/>
    <n v="115"/>
    <n v="115"/>
    <n v="115"/>
    <n v="115"/>
    <n v="115"/>
    <n v="115"/>
    <n v="115"/>
    <n v="115"/>
    <n v="115"/>
    <n v="115"/>
    <n v="115"/>
    <n v="115"/>
    <n v="0"/>
    <n v="11500"/>
    <n v="0"/>
    <n v="0"/>
    <n v="0"/>
    <n v="5750"/>
    <n v="0"/>
    <n v="0"/>
    <n v="0"/>
    <n v="6325.0000000000009"/>
    <n v="0"/>
    <n v="0"/>
    <n v="23575"/>
    <n v="0"/>
    <n v="3800"/>
    <n v="0"/>
    <n v="0"/>
    <n v="0"/>
    <n v="1900"/>
    <n v="0"/>
    <n v="0"/>
    <n v="0"/>
    <n v="2090.0000000000005"/>
    <n v="0"/>
    <n v="0"/>
    <n v="779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240"/>
    <n v="240"/>
    <n v="150"/>
    <n v="150"/>
    <n v="150"/>
    <n v="350"/>
    <n v="190"/>
    <n v="209.00000000000003"/>
    <n v="209.00000000000003"/>
    <n v="209.00000000000003"/>
    <n v="209.00000000000003"/>
    <n v="209.00000000000003"/>
    <n v="2515"/>
    <n v="85"/>
    <n v="85"/>
    <n v="85"/>
    <n v="85"/>
    <n v="85"/>
    <n v="85"/>
    <n v="85"/>
    <n v="85"/>
    <n v="85"/>
    <n v="85"/>
    <n v="85"/>
    <n v="85"/>
    <n v="20400"/>
    <n v="20400"/>
    <n v="12750"/>
    <n v="12750"/>
    <n v="12750"/>
    <n v="29750"/>
    <n v="16150"/>
    <n v="17765.000000000004"/>
    <n v="17765.000000000004"/>
    <n v="17765.000000000004"/>
    <n v="17765.000000000004"/>
    <n v="17765.000000000004"/>
    <n v="213775"/>
    <n v="8160"/>
    <n v="8160"/>
    <n v="5100"/>
    <n v="5100"/>
    <n v="5100"/>
    <n v="11900"/>
    <n v="6460"/>
    <n v="7106.0000000000009"/>
    <n v="7106.0000000000009"/>
    <n v="7106.0000000000009"/>
    <n v="7106.0000000000009"/>
    <n v="7106.0000000000009"/>
    <n v="85510"/>
  </r>
  <r>
    <s v="IMPERF-000001"/>
    <s v="IMPERFECT FOODS, INC.              "/>
    <s v="IMPERFECT FOODS, INC.              "/>
    <x v="26"/>
    <s v="I"/>
    <s v="N"/>
    <s v="PSK"/>
    <x v="1"/>
    <s v="G2"/>
    <s v="GROUP 2-2: Ginger Production"/>
    <s v="G2S8"/>
    <n v="10.615822222222222"/>
    <n v="23.8856"/>
    <n v="2.25"/>
    <x v="67"/>
    <s v="Fresh Organic Ginger 12 x 3 Oz     "/>
    <s v="Fresh Ginger 12x8 Oz"/>
    <s v="PSK"/>
    <s v="Fixed"/>
    <n v="625"/>
    <n v="1200"/>
    <n v="900"/>
    <n v="700"/>
    <n v="750"/>
    <n v="740"/>
    <n v="750"/>
    <n v="700"/>
    <n v="700"/>
    <n v="900"/>
    <n v="900"/>
    <n v="900"/>
    <n v="9765"/>
    <n v="16"/>
    <n v="16"/>
    <n v="16"/>
    <n v="16"/>
    <n v="16"/>
    <n v="16"/>
    <n v="16"/>
    <n v="16"/>
    <n v="16"/>
    <n v="16"/>
    <n v="16"/>
    <n v="16"/>
    <n v="10000"/>
    <n v="19200"/>
    <n v="14400"/>
    <n v="11200"/>
    <n v="12000"/>
    <n v="11840"/>
    <n v="12000"/>
    <n v="11200"/>
    <n v="11200"/>
    <n v="14400"/>
    <n v="14400"/>
    <n v="14400"/>
    <n v="156240"/>
    <n v="1406.25"/>
    <n v="2700"/>
    <n v="2025"/>
    <n v="1575"/>
    <n v="1687.5"/>
    <n v="1665"/>
    <n v="1687.5"/>
    <n v="1575"/>
    <n v="1575"/>
    <n v="2025"/>
    <n v="2025"/>
    <n v="2025"/>
    <n v="21971.25"/>
  </r>
  <r>
    <s v="FSFFFL-000001"/>
    <s v="FROZEN FRESCO                      "/>
    <s v="Frozen Fresco"/>
    <x v="41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0195.99861111111"/>
    <n v="10195.99861111111"/>
    <n v="10195.99861111111"/>
    <n v="8595.9986111111102"/>
    <n v="8595.9986111111102"/>
    <n v="8595.9986111111102"/>
    <n v="6400"/>
    <n v="6400"/>
    <n v="6400"/>
    <n v="7600"/>
    <n v="7600"/>
    <n v="7600"/>
    <n v="98375.991666666654"/>
    <n v="4800"/>
    <n v="4800"/>
    <n v="4800"/>
    <n v="4800"/>
    <n v="4800"/>
    <n v="4800"/>
    <n v="4800"/>
    <n v="4800"/>
    <n v="4800"/>
    <n v="4800"/>
    <n v="4800"/>
    <n v="4800"/>
    <n v="5760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80"/>
    <n v="0"/>
    <n v="80"/>
    <n v="0"/>
    <n v="80"/>
    <n v="0"/>
    <n v="80"/>
    <n v="0"/>
    <n v="80"/>
    <n v="0"/>
    <n v="80"/>
    <n v="0"/>
    <n v="4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0"/>
    <n v="4985.6617647058829"/>
    <n v="0"/>
    <n v="4985.6617647058829"/>
    <n v="0"/>
    <n v="4900"/>
    <n v="0"/>
    <n v="4900"/>
    <n v="0"/>
    <n v="4900"/>
    <n v="0"/>
    <n v="29656.98529411765"/>
    <n v="2400"/>
    <n v="0"/>
    <n v="2400"/>
    <n v="0"/>
    <n v="2400"/>
    <n v="0"/>
    <n v="2400"/>
    <n v="0"/>
    <n v="2400"/>
    <n v="0"/>
    <n v="2400"/>
    <n v="0"/>
    <n v="14400"/>
  </r>
  <r>
    <s v="RP-000001"/>
    <s v="Riviera Produce Corp.              "/>
    <s v="Riviera Produce Corp.              "/>
    <x v="42"/>
    <s v="P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63"/>
    <n v="63"/>
    <n v="63"/>
    <n v="63"/>
    <n v="63"/>
    <n v="63"/>
    <n v="0"/>
    <n v="0"/>
    <n v="63"/>
    <n v="63"/>
    <n v="63"/>
    <n v="63"/>
    <n v="630"/>
    <n v="36"/>
    <n v="36"/>
    <n v="36"/>
    <n v="36"/>
    <n v="36"/>
    <n v="36"/>
    <n v="36"/>
    <n v="36"/>
    <n v="36"/>
    <n v="36"/>
    <n v="36"/>
    <n v="36"/>
    <n v="2268"/>
    <n v="2268"/>
    <n v="2268"/>
    <n v="2268"/>
    <n v="2268"/>
    <n v="2268"/>
    <n v="0"/>
    <n v="0"/>
    <n v="2268"/>
    <n v="2268"/>
    <n v="2268"/>
    <n v="2268"/>
    <n v="22680"/>
    <n v="1890"/>
    <n v="1890"/>
    <n v="1890"/>
    <n v="1890"/>
    <n v="1890"/>
    <n v="1890"/>
    <n v="0"/>
    <n v="0"/>
    <n v="1890"/>
    <n v="1890"/>
    <n v="1890"/>
    <n v="1890"/>
    <n v="18900"/>
  </r>
  <r>
    <s v="RP-000001"/>
    <s v="Riviera Produce Corp.              "/>
    <s v="Riviera Produce Corp.              "/>
    <x v="42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536"/>
    <n v="1536"/>
    <n v="1536"/>
    <n v="1536"/>
    <n v="1536"/>
    <n v="1536"/>
    <n v="1536"/>
    <n v="1536"/>
    <n v="1536"/>
    <n v="1536"/>
    <n v="1536"/>
    <n v="1536"/>
    <n v="18432"/>
    <n v="48"/>
    <n v="46"/>
    <n v="45"/>
    <n v="47"/>
    <n v="43"/>
    <n v="43"/>
    <n v="45"/>
    <n v="46"/>
    <n v="47"/>
    <n v="52"/>
    <n v="52"/>
    <n v="51"/>
    <n v="73728"/>
    <n v="70656"/>
    <n v="69120"/>
    <n v="72192"/>
    <n v="66048"/>
    <n v="66048"/>
    <n v="69120"/>
    <n v="70656"/>
    <n v="72192"/>
    <n v="79872"/>
    <n v="79872"/>
    <n v="78336"/>
    <n v="867840"/>
    <n v="30720"/>
    <n v="30720"/>
    <n v="30720"/>
    <n v="30720"/>
    <n v="30720"/>
    <n v="30720"/>
    <n v="30720"/>
    <n v="30720"/>
    <n v="30720"/>
    <n v="30720"/>
    <n v="30720"/>
    <n v="30720"/>
    <n v="368640"/>
  </r>
  <r>
    <s v="LANCAS-000001"/>
    <s v="Lancaster Fine Food,          "/>
    <s v="Stir Foods Lancaster,              "/>
    <x v="43"/>
    <s v="I"/>
    <s v="N"/>
    <s v="PSK"/>
    <x v="2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480"/>
    <n v="0"/>
    <n v="0"/>
    <n v="480"/>
    <n v="0"/>
    <n v="0"/>
    <n v="480"/>
    <n v="0"/>
    <n v="0"/>
    <n v="480"/>
    <n v="0"/>
    <n v="0"/>
    <n v="1920"/>
    <n v="82.5"/>
    <n v="82.5"/>
    <n v="82.5"/>
    <n v="82.5"/>
    <n v="82.5"/>
    <n v="82.5"/>
    <n v="82.5"/>
    <n v="82.5"/>
    <n v="82.5"/>
    <n v="82.5"/>
    <n v="82.5"/>
    <n v="82.5"/>
    <n v="39600"/>
    <n v="0"/>
    <n v="0"/>
    <n v="39600"/>
    <n v="0"/>
    <n v="0"/>
    <n v="39600"/>
    <n v="0"/>
    <n v="0"/>
    <n v="39600"/>
    <n v="0"/>
    <n v="0"/>
    <n v="158400"/>
    <n v="12000"/>
    <n v="0"/>
    <n v="0"/>
    <n v="12000"/>
    <n v="0"/>
    <n v="0"/>
    <n v="12000"/>
    <n v="0"/>
    <n v="0"/>
    <n v="12000"/>
    <n v="0"/>
    <n v="0"/>
    <n v="48000"/>
  </r>
  <r>
    <s v="New Customers Mary"/>
    <s v="New Customers Mary"/>
    <s v="New Customers Mary"/>
    <x v="44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92"/>
    <n v="192"/>
    <n v="384"/>
    <n v="384"/>
    <n v="384"/>
    <n v="384"/>
    <n v="384"/>
    <n v="384"/>
    <n v="384"/>
    <n v="384"/>
    <n v="768"/>
    <n v="768"/>
    <n v="4992"/>
    <n v="48"/>
    <n v="46"/>
    <n v="45"/>
    <n v="47"/>
    <n v="43"/>
    <n v="43"/>
    <n v="45"/>
    <n v="46"/>
    <n v="47"/>
    <n v="52"/>
    <n v="52"/>
    <n v="51"/>
    <n v="9216"/>
    <n v="8832"/>
    <n v="17280"/>
    <n v="18048"/>
    <n v="16512"/>
    <n v="16512"/>
    <n v="17280"/>
    <n v="17664"/>
    <n v="18048"/>
    <n v="19968"/>
    <n v="39936"/>
    <n v="39168"/>
    <n v="238464"/>
    <n v="3840"/>
    <n v="3840"/>
    <n v="7680"/>
    <n v="7680"/>
    <n v="7680"/>
    <n v="7680"/>
    <n v="7680"/>
    <n v="7680"/>
    <n v="7680"/>
    <n v="7680"/>
    <n v="15360"/>
    <n v="15360"/>
    <n v="998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55"/>
    <n v="48"/>
    <n v="48"/>
    <n v="48"/>
    <n v="42"/>
    <n v="44"/>
    <n v="44"/>
    <n v="48"/>
    <n v="52"/>
    <n v="54"/>
    <n v="55"/>
    <n v="51"/>
    <n v="2722.5"/>
    <n v="2376"/>
    <n v="4752"/>
    <n v="4752"/>
    <n v="4158"/>
    <n v="4356"/>
    <n v="4356"/>
    <n v="4752"/>
    <n v="5148"/>
    <n v="5346"/>
    <n v="10890"/>
    <n v="10098"/>
    <n v="63706.5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96"/>
    <n v="96"/>
    <n v="192"/>
    <n v="192"/>
    <n v="192"/>
    <n v="192"/>
    <n v="192"/>
    <n v="192"/>
    <n v="192"/>
    <n v="192"/>
    <n v="384"/>
    <n v="384"/>
    <n v="2496"/>
    <n v="49"/>
    <n v="47"/>
    <n v="46"/>
    <n v="48"/>
    <n v="46"/>
    <n v="46"/>
    <n v="46"/>
    <n v="48"/>
    <n v="49"/>
    <n v="52"/>
    <n v="54"/>
    <n v="51"/>
    <n v="4704"/>
    <n v="4512"/>
    <n v="8832"/>
    <n v="9216"/>
    <n v="8832"/>
    <n v="8832"/>
    <n v="8832"/>
    <n v="9216"/>
    <n v="9408"/>
    <n v="9984"/>
    <n v="20736"/>
    <n v="19584"/>
    <n v="122688"/>
    <n v="1920"/>
    <n v="1920"/>
    <n v="3840"/>
    <n v="3840"/>
    <n v="3840"/>
    <n v="3840"/>
    <n v="3840"/>
    <n v="3840"/>
    <n v="3840"/>
    <n v="3840"/>
    <n v="7680"/>
    <n v="7680"/>
    <n v="4992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49"/>
    <n v="47"/>
    <n v="46"/>
    <n v="48"/>
    <n v="46"/>
    <n v="46"/>
    <n v="46"/>
    <n v="48"/>
    <n v="49"/>
    <n v="52"/>
    <n v="54"/>
    <n v="51"/>
    <n v="2425.5"/>
    <n v="2326.5"/>
    <n v="4554"/>
    <n v="4752"/>
    <n v="4554"/>
    <n v="4554"/>
    <n v="4554"/>
    <n v="4752"/>
    <n v="4851"/>
    <n v="5148"/>
    <n v="10692"/>
    <n v="10098"/>
    <n v="63261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3"/>
    <n v="0"/>
    <m/>
    <n v="30"/>
    <x v="15"/>
    <s v="Fresh Garlic 30 LB Spn 65+ White"/>
    <s v="Resale"/>
    <s v="Resale"/>
    <s v="Resale"/>
    <n v="80"/>
    <n v="80"/>
    <n v="160"/>
    <n v="160"/>
    <n v="160"/>
    <n v="160"/>
    <n v="160"/>
    <n v="160"/>
    <n v="160"/>
    <n v="160"/>
    <n v="320"/>
    <n v="320"/>
    <n v="20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5135.6617647058829"/>
    <n v="10271.323529411766"/>
    <n v="10271.323529411766"/>
    <n v="10271.323529411766"/>
    <n v="10271.323529411766"/>
    <n v="10000"/>
    <n v="10000"/>
    <n v="10000"/>
    <n v="10000"/>
    <n v="20000"/>
    <n v="20000"/>
    <n v="131356.61764705883"/>
    <n v="2400"/>
    <n v="2400"/>
    <n v="4800"/>
    <n v="4800"/>
    <n v="4800"/>
    <n v="4800"/>
    <n v="4800"/>
    <n v="4800"/>
    <n v="4800"/>
    <n v="4800"/>
    <n v="9600"/>
    <n v="9600"/>
    <n v="62400"/>
  </r>
  <r>
    <s v="New Customers Mary"/>
    <s v="New Customers Mary"/>
    <s v="New Customers Mary"/>
    <x v="44"/>
    <s v="F"/>
    <s v="N"/>
    <s v="Resale"/>
    <x v="2"/>
    <s v="G5"/>
    <s v="GROUP 5-2: Other Resale"/>
    <s v="G5S6"/>
    <n v="0"/>
    <m/>
    <n v="40"/>
    <x v="69"/>
    <s v="Fresh Shallot 40 LB Demi-Long"/>
    <s v="Resale"/>
    <s v="Resale"/>
    <s v="Resale"/>
    <n v="2.5"/>
    <n v="2.5"/>
    <n v="5"/>
    <n v="5"/>
    <n v="5"/>
    <n v="5"/>
    <n v="5"/>
    <n v="5"/>
    <n v="5"/>
    <n v="5"/>
    <n v="10"/>
    <n v="10"/>
    <n v="65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02.24173177083333"/>
    <n v="102.24173177083333"/>
    <n v="204.48346354166665"/>
    <n v="210.73346354166665"/>
    <n v="210.73346354166665"/>
    <n v="210.73346354166665"/>
    <n v="216.98346354166665"/>
    <n v="216.98346354166665"/>
    <n v="216.98346354166665"/>
    <n v="191.98346354166665"/>
    <n v="383.9669270833333"/>
    <n v="383.9669270833333"/>
    <n v="2652.0350260416667"/>
    <n v="100"/>
    <n v="100"/>
    <n v="200"/>
    <n v="200"/>
    <n v="200"/>
    <n v="200"/>
    <n v="200"/>
    <n v="200"/>
    <n v="200"/>
    <n v="200"/>
    <n v="400"/>
    <n v="400"/>
    <n v="2600"/>
  </r>
  <r>
    <s v="New Customers Mary"/>
    <s v="New Customers Mary"/>
    <s v="New Customers Mary"/>
    <x v="44"/>
    <s v="F"/>
    <s v="PC"/>
    <s v="Plant City"/>
    <x v="2"/>
    <s v="G3"/>
    <s v="GROUP 3: Ready to Use"/>
    <s v="G3S2"/>
    <n v="12.5"/>
    <m/>
    <n v="12"/>
    <x v="7"/>
    <s v="Garlic Paste 6x32 OZ Garland"/>
    <s v="RTU"/>
    <s v="Plant City"/>
    <s v="Fixed"/>
    <n v="7.5"/>
    <n v="7.5"/>
    <n v="15"/>
    <n v="15"/>
    <n v="15"/>
    <n v="15"/>
    <n v="15"/>
    <n v="15"/>
    <n v="15"/>
    <n v="15"/>
    <n v="30"/>
    <n v="30"/>
    <n v="195"/>
    <n v="24"/>
    <n v="24"/>
    <n v="24"/>
    <n v="24"/>
    <n v="24"/>
    <n v="24"/>
    <n v="24"/>
    <n v="24"/>
    <n v="24"/>
    <n v="24"/>
    <n v="24"/>
    <n v="24"/>
    <n v="180"/>
    <n v="180"/>
    <n v="360"/>
    <n v="360"/>
    <n v="360"/>
    <n v="360"/>
    <n v="360"/>
    <n v="360"/>
    <n v="360"/>
    <n v="360"/>
    <n v="720"/>
    <n v="720"/>
    <n v="4680"/>
    <n v="90"/>
    <n v="90"/>
    <n v="180"/>
    <n v="180"/>
    <n v="180"/>
    <n v="180"/>
    <n v="180"/>
    <n v="180"/>
    <n v="180"/>
    <n v="180"/>
    <n v="360"/>
    <n v="360"/>
    <n v="23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4.5"/>
    <m/>
    <n v="34"/>
    <x v="70"/>
    <s v="Minced Garlic 4x8.5 LB EVOO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9"/>
    <n v="49"/>
    <n v="49"/>
    <n v="49"/>
    <n v="49"/>
    <n v="49"/>
    <n v="49"/>
    <n v="49"/>
    <n v="49"/>
    <n v="49"/>
    <n v="49"/>
    <n v="49"/>
    <n v="490"/>
    <n v="490"/>
    <n v="980"/>
    <n v="980"/>
    <n v="980"/>
    <n v="980"/>
    <n v="980"/>
    <n v="980"/>
    <n v="980"/>
    <n v="980"/>
    <n v="1960"/>
    <n v="1960"/>
    <n v="1274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5"/>
    <n v="45"/>
    <n v="45"/>
    <n v="45"/>
    <n v="45"/>
    <n v="45"/>
    <n v="45"/>
    <n v="45"/>
    <n v="45"/>
    <n v="45"/>
    <n v="45"/>
    <n v="45"/>
    <n v="450"/>
    <n v="450"/>
    <n v="900"/>
    <n v="900"/>
    <n v="900"/>
    <n v="900"/>
    <n v="900"/>
    <n v="900"/>
    <n v="900"/>
    <n v="900"/>
    <n v="1800"/>
    <n v="1800"/>
    <n v="1170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94.5"/>
    <n v="94.5"/>
    <n v="189"/>
    <n v="189"/>
    <n v="189"/>
    <n v="189"/>
    <n v="189"/>
    <n v="189"/>
    <n v="189"/>
    <n v="189"/>
    <n v="378"/>
    <n v="378"/>
    <n v="2457"/>
    <n v="36"/>
    <n v="36"/>
    <n v="36"/>
    <n v="36"/>
    <n v="36"/>
    <n v="36"/>
    <n v="36"/>
    <n v="36"/>
    <n v="36"/>
    <n v="36"/>
    <n v="36"/>
    <n v="36"/>
    <n v="3402"/>
    <n v="3402"/>
    <n v="6804"/>
    <n v="6804"/>
    <n v="6804"/>
    <n v="6804"/>
    <n v="6804"/>
    <n v="6804"/>
    <n v="6804"/>
    <n v="6804"/>
    <n v="13608"/>
    <n v="13608"/>
    <n v="88452"/>
    <n v="2835"/>
    <n v="2835"/>
    <n v="5670"/>
    <n v="5670"/>
    <n v="5670"/>
    <n v="5670"/>
    <n v="5670"/>
    <n v="5670"/>
    <n v="5670"/>
    <n v="5670"/>
    <n v="11340"/>
    <n v="11340"/>
    <n v="7371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BIG-000001"/>
    <s v="DELIGHT BIG BAZAR                  "/>
    <s v="DELIGHT BIG BAZAR     "/>
    <x v="46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280"/>
    <n v="280"/>
    <n v="280"/>
    <n v="280"/>
    <n v="280"/>
    <n v="280"/>
    <n v="280"/>
    <n v="280"/>
    <n v="280"/>
    <n v="280"/>
    <n v="280"/>
    <n v="280"/>
    <n v="3360"/>
    <n v="36"/>
    <n v="36"/>
    <n v="36"/>
    <n v="36"/>
    <n v="36"/>
    <n v="36"/>
    <n v="36"/>
    <n v="36"/>
    <n v="36"/>
    <n v="36"/>
    <n v="36"/>
    <n v="36"/>
    <n v="10080"/>
    <n v="10080"/>
    <n v="10080"/>
    <n v="10080"/>
    <n v="10080"/>
    <n v="10080"/>
    <n v="10080"/>
    <n v="10080"/>
    <n v="10080"/>
    <n v="10080"/>
    <n v="10080"/>
    <n v="10080"/>
    <n v="120960"/>
    <n v="8400"/>
    <n v="8400"/>
    <n v="8400"/>
    <n v="8400"/>
    <n v="8400"/>
    <n v="8400"/>
    <n v="8400"/>
    <n v="8400"/>
    <n v="8400"/>
    <n v="8400"/>
    <n v="8400"/>
    <n v="8400"/>
    <n v="1008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9"/>
    <s v="Fresh Garlic 30 LB Arg 6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4985.6617647058829"/>
    <n v="4985.6617647058829"/>
    <n v="4985.6617647058829"/>
    <n v="4985.6617647058829"/>
    <n v="4985.6617647058829"/>
    <n v="4900"/>
    <n v="4900"/>
    <n v="4900"/>
    <n v="4900"/>
    <n v="4900"/>
    <n v="4900"/>
    <n v="59313.970588235294"/>
    <n v="2400"/>
    <n v="2400"/>
    <n v="2400"/>
    <n v="2400"/>
    <n v="2400"/>
    <n v="2400"/>
    <n v="2400"/>
    <n v="2400"/>
    <n v="2400"/>
    <n v="2400"/>
    <n v="2400"/>
    <n v="2400"/>
    <n v="28800"/>
  </r>
  <r>
    <s v="PRIMO-000001"/>
    <s v="PRIMO PRODUCE, INC                 "/>
    <s v="PRIMO PRODUCE, INC                 "/>
    <x v="47"/>
    <s v="P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160"/>
    <n v="160"/>
    <n v="160"/>
    <n v="0"/>
    <n v="0"/>
    <n v="0"/>
    <n v="48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5760"/>
    <n v="5760"/>
    <n v="5760"/>
    <n v="0"/>
    <n v="0"/>
    <n v="0"/>
    <n v="17280"/>
    <n v="0"/>
    <n v="0"/>
    <n v="0"/>
    <n v="0"/>
    <n v="0"/>
    <n v="0"/>
    <n v="4800"/>
    <n v="4800"/>
    <n v="4800"/>
    <n v="0"/>
    <n v="0"/>
    <n v="0"/>
    <n v="14400"/>
  </r>
  <r>
    <s v="PRIMO-000001"/>
    <s v="PRIMO PRODUCE, INC                 "/>
    <s v="PRIMO PRODUCE, INC                 "/>
    <x v="47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480"/>
    <n v="480"/>
    <n v="480"/>
    <n v="768"/>
    <n v="768"/>
    <n v="768"/>
    <n v="768"/>
    <n v="768"/>
    <n v="768"/>
    <n v="768"/>
    <n v="480"/>
    <n v="480"/>
    <n v="7776"/>
    <n v="48"/>
    <n v="46"/>
    <n v="45"/>
    <n v="47"/>
    <n v="43"/>
    <n v="43"/>
    <n v="45"/>
    <n v="46"/>
    <n v="47"/>
    <n v="52"/>
    <n v="52"/>
    <n v="51"/>
    <n v="23040"/>
    <n v="22080"/>
    <n v="21600"/>
    <n v="36096"/>
    <n v="33024"/>
    <n v="33024"/>
    <n v="34560"/>
    <n v="35328"/>
    <n v="36096"/>
    <n v="39936"/>
    <n v="24960"/>
    <n v="24480"/>
    <n v="364224"/>
    <n v="9600"/>
    <n v="9600"/>
    <n v="9600"/>
    <n v="15360"/>
    <n v="15360"/>
    <n v="15360"/>
    <n v="15360"/>
    <n v="15360"/>
    <n v="15360"/>
    <n v="15360"/>
    <n v="9600"/>
    <n v="9600"/>
    <n v="155520"/>
  </r>
  <r>
    <s v="New Customers Mary"/>
    <s v="New Customers Mary"/>
    <s v="New Customers Mary"/>
    <x v="44"/>
    <s v="F"/>
    <s v="S"/>
    <s v="Miami"/>
    <x v="2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.5"/>
    <n v="2.5"/>
    <n v="5"/>
    <n v="5"/>
    <n v="5"/>
    <n v="5"/>
    <n v="5"/>
    <n v="5"/>
    <n v="5"/>
    <n v="5"/>
    <n v="10"/>
    <n v="10"/>
    <n v="65"/>
    <n v="48"/>
    <n v="48"/>
    <n v="48"/>
    <n v="48"/>
    <n v="48"/>
    <n v="48"/>
    <n v="48"/>
    <n v="48"/>
    <n v="48"/>
    <n v="48"/>
    <n v="48"/>
    <n v="48"/>
    <n v="120"/>
    <n v="120"/>
    <n v="240"/>
    <n v="240"/>
    <n v="240"/>
    <n v="240"/>
    <n v="240"/>
    <n v="240"/>
    <n v="240"/>
    <n v="240"/>
    <n v="480"/>
    <n v="480"/>
    <n v="3120"/>
    <n v="50"/>
    <n v="50"/>
    <n v="100"/>
    <n v="100"/>
    <n v="100"/>
    <n v="100"/>
    <n v="100"/>
    <n v="100"/>
    <n v="100"/>
    <n v="100"/>
    <n v="200"/>
    <n v="200"/>
    <n v="1300"/>
  </r>
  <r>
    <s v="FIRCHO-000001"/>
    <s v="FIRST CHOICE                       "/>
    <s v="FIRST CHOICE                       "/>
    <x v="48"/>
    <s v="F"/>
    <s v="S"/>
    <s v="Resale"/>
    <x v="2"/>
    <s v="G5"/>
    <s v="GROUP 5-1: Garlic Resale"/>
    <s v="G5S1"/>
    <m/>
    <m/>
    <n v="20"/>
    <x v="16"/>
    <s v="Peeled Garlic 4x5 LB China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48"/>
    <n v="48"/>
    <n v="48"/>
    <n v="42"/>
    <n v="44"/>
    <n v="44"/>
    <n v="48"/>
    <n v="52"/>
    <n v="54"/>
    <n v="55"/>
    <n v="51"/>
    <n v="8800"/>
    <n v="7680"/>
    <n v="7680"/>
    <n v="7680"/>
    <n v="6720"/>
    <n v="7040"/>
    <n v="7040"/>
    <n v="7680"/>
    <n v="8320"/>
    <n v="8640"/>
    <n v="8800"/>
    <n v="8160"/>
    <n v="94240"/>
    <n v="3200"/>
    <n v="3200"/>
    <n v="3200"/>
    <n v="3200"/>
    <n v="3200"/>
    <n v="3200"/>
    <n v="3200"/>
    <n v="3200"/>
    <n v="3200"/>
    <n v="3200"/>
    <n v="3200"/>
    <n v="3200"/>
    <n v="38400"/>
  </r>
  <r>
    <s v="FIRCHO-000001"/>
    <s v="FIRST CHOICE                       "/>
    <s v="FIRST CHOICE                       "/>
    <x v="48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36"/>
    <n v="36"/>
    <n v="36"/>
    <n v="36"/>
    <n v="36"/>
    <n v="36"/>
    <n v="36"/>
    <n v="36"/>
    <n v="36"/>
    <n v="36"/>
    <n v="36"/>
    <n v="36"/>
    <n v="2880"/>
    <n v="2880"/>
    <n v="2880"/>
    <n v="2880"/>
    <n v="2880"/>
    <n v="2880"/>
    <n v="2880"/>
    <n v="2880"/>
    <n v="2880"/>
    <n v="2880"/>
    <n v="2880"/>
    <n v="2880"/>
    <n v="34560"/>
    <n v="2400"/>
    <n v="2400"/>
    <n v="2400"/>
    <n v="2400"/>
    <n v="2400"/>
    <n v="2400"/>
    <n v="2400"/>
    <n v="2400"/>
    <n v="2400"/>
    <n v="2400"/>
    <n v="2400"/>
    <n v="2400"/>
    <n v="28800"/>
  </r>
  <r>
    <s v="ECOPRO-000001"/>
    <s v="ECONOMY PRODUCE                    "/>
    <s v="ECONOMY PRODUCE                "/>
    <x v="49"/>
    <s v="F"/>
    <s v="S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ECOPRO-000001"/>
    <s v="ECONOMY PRODUCE                    "/>
    <s v="ECONOMY PRODUCE                "/>
    <x v="49"/>
    <s v="F"/>
    <s v="S"/>
    <s v="Resale"/>
    <x v="2"/>
    <s v="G5"/>
    <s v="GROUP 5-1: Garlic Resale"/>
    <s v="G5S3"/>
    <m/>
    <m/>
    <n v="30"/>
    <x v="19"/>
    <s v="Fresh Garlic 30 LB Arg 6 White"/>
    <s v="Resale"/>
    <s v="Resale"/>
    <s v="Resale"/>
    <n v="24"/>
    <n v="24"/>
    <n v="24"/>
    <n v="24"/>
    <n v="24"/>
    <n v="24"/>
    <n v="24"/>
    <n v="24"/>
    <n v="24"/>
    <n v="24"/>
    <n v="24"/>
    <n v="24"/>
    <n v="288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495.6985294117649"/>
    <n v="1495.6985294117649"/>
    <n v="1495.6985294117649"/>
    <n v="1495.6985294117649"/>
    <n v="1495.6985294117649"/>
    <n v="1495.6985294117649"/>
    <n v="1470"/>
    <n v="1470"/>
    <n v="1470"/>
    <n v="1470"/>
    <n v="1470"/>
    <n v="1470"/>
    <n v="17794.191176470587"/>
    <n v="720"/>
    <n v="720"/>
    <n v="720"/>
    <n v="720"/>
    <n v="720"/>
    <n v="720"/>
    <n v="720"/>
    <n v="720"/>
    <n v="720"/>
    <n v="720"/>
    <n v="720"/>
    <n v="720"/>
    <n v="8640"/>
  </r>
  <r>
    <s v="ECOPRO-000001"/>
    <s v="ECONOMY PRODUCE                    "/>
    <s v="ECONOMY PRODUCE                "/>
    <x v="49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32"/>
    <n v="32"/>
    <n v="32"/>
    <n v="32"/>
    <n v="32"/>
    <n v="32"/>
    <n v="32"/>
    <n v="32"/>
    <n v="32"/>
    <n v="32"/>
    <n v="32"/>
    <n v="32"/>
    <n v="384"/>
    <n v="36"/>
    <n v="36"/>
    <n v="36"/>
    <n v="36"/>
    <n v="36"/>
    <n v="36"/>
    <n v="36"/>
    <n v="36"/>
    <n v="36"/>
    <n v="36"/>
    <n v="36"/>
    <n v="36"/>
    <n v="1152"/>
    <n v="1152"/>
    <n v="1152"/>
    <n v="1152"/>
    <n v="1152"/>
    <n v="1152"/>
    <n v="1152"/>
    <n v="1152"/>
    <n v="1152"/>
    <n v="1152"/>
    <n v="1152"/>
    <n v="1152"/>
    <n v="13824"/>
    <n v="960"/>
    <n v="960"/>
    <n v="960"/>
    <n v="960"/>
    <n v="960"/>
    <n v="960"/>
    <n v="960"/>
    <n v="960"/>
    <n v="960"/>
    <n v="960"/>
    <n v="960"/>
    <n v="960"/>
    <n v="11520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9.520766773162933"/>
    <n v="69.520766773162933"/>
    <n v="69.520766773162933"/>
    <n v="69.520766773162933"/>
    <n v="69.520766773162933"/>
    <n v="69.520766773162933"/>
    <n v="59.297124600638973"/>
    <n v="59.297124600638973"/>
    <n v="59.297124600638973"/>
    <n v="59.297124600638973"/>
    <n v="59.297124600638973"/>
    <n v="59.297124600638973"/>
    <n v="772.90734824281151"/>
    <n v="24.77"/>
    <n v="24.77"/>
    <n v="24.77"/>
    <n v="24.77"/>
    <n v="24.77"/>
    <n v="24.77"/>
    <n v="24.77"/>
    <n v="24.77"/>
    <n v="24.77"/>
    <n v="24.77"/>
    <n v="24.77"/>
    <n v="24.77"/>
    <n v="1722.0293929712459"/>
    <n v="1722.0293929712459"/>
    <n v="1722.0293929712459"/>
    <n v="1722.0293929712459"/>
    <n v="1722.0293929712459"/>
    <n v="1722.0293929712459"/>
    <n v="1468.7897763578273"/>
    <n v="1468.7897763578273"/>
    <n v="1468.7897763578273"/>
    <n v="1468.7897763578273"/>
    <n v="1468.7897763578273"/>
    <n v="1468.7897763578273"/>
    <n v="19144.915015974439"/>
    <n v="312.84345047923318"/>
    <n v="312.84345047923318"/>
    <n v="312.84345047923318"/>
    <n v="312.84345047923318"/>
    <n v="312.84345047923318"/>
    <n v="312.84345047923318"/>
    <n v="266.83706070287536"/>
    <n v="266.83706070287536"/>
    <n v="266.83706070287536"/>
    <n v="266.83706070287536"/>
    <n v="266.83706070287536"/>
    <n v="266.83706070287536"/>
    <n v="3478.0830670926521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77.49419953596288"/>
    <n v="177.49419953596288"/>
    <n v="177.49419953596288"/>
    <n v="177.49419953596288"/>
    <n v="177.49419953596288"/>
    <n v="177.49419953596288"/>
    <n v="167.63341067285384"/>
    <n v="167.63341067285384"/>
    <n v="167.63341067285384"/>
    <n v="167.63341067285384"/>
    <n v="167.63341067285384"/>
    <n v="167.63341067285384"/>
    <n v="2070.7656612529004"/>
    <n v="21.9"/>
    <n v="21.9"/>
    <n v="21.9"/>
    <n v="21.9"/>
    <n v="21.9"/>
    <n v="21.9"/>
    <n v="21.9"/>
    <n v="21.9"/>
    <n v="21.9"/>
    <n v="21.9"/>
    <n v="21.9"/>
    <n v="21.9"/>
    <n v="3887.1229698375869"/>
    <n v="3887.1229698375869"/>
    <n v="3887.1229698375869"/>
    <n v="3887.1229698375869"/>
    <n v="3887.1229698375869"/>
    <n v="3887.1229698375869"/>
    <n v="3671.171693735499"/>
    <n v="3671.171693735499"/>
    <n v="3671.171693735499"/>
    <n v="3671.171693735499"/>
    <n v="3671.171693735499"/>
    <n v="3671.171693735499"/>
    <n v="45349.767981438519"/>
    <n v="798.72389791183298"/>
    <n v="798.72389791183298"/>
    <n v="798.72389791183298"/>
    <n v="798.72389791183298"/>
    <n v="798.72389791183298"/>
    <n v="798.72389791183298"/>
    <n v="754.3503480278423"/>
    <n v="754.3503480278423"/>
    <n v="754.3503480278423"/>
    <n v="754.3503480278423"/>
    <n v="754.3503480278423"/>
    <n v="754.3503480278423"/>
    <n v="9318.44547563805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50"/>
    <n v="450"/>
    <n v="450"/>
    <n v="450"/>
    <n v="450"/>
    <n v="450"/>
    <n v="400"/>
    <n v="400"/>
    <n v="400"/>
    <n v="400"/>
    <n v="400"/>
    <n v="400"/>
    <n v="5100"/>
    <n v="14.95"/>
    <n v="14.95"/>
    <n v="14.95"/>
    <n v="14.95"/>
    <n v="14.95"/>
    <n v="14.95"/>
    <n v="14.95"/>
    <n v="14.95"/>
    <n v="14.95"/>
    <n v="14.95"/>
    <n v="14.95"/>
    <n v="14.95"/>
    <n v="6727.5"/>
    <n v="6727.5"/>
    <n v="6727.5"/>
    <n v="6727.5"/>
    <n v="6727.5"/>
    <n v="6727.5"/>
    <n v="5980"/>
    <n v="5980"/>
    <n v="5980"/>
    <n v="5980"/>
    <n v="5980"/>
    <n v="5980"/>
    <n v="76245"/>
    <n v="1687.5"/>
    <n v="1687.5"/>
    <n v="1687.5"/>
    <n v="1687.5"/>
    <n v="1687.5"/>
    <n v="1687.5"/>
    <n v="1500"/>
    <n v="1500"/>
    <n v="1500"/>
    <n v="1500"/>
    <n v="1500"/>
    <n v="1500"/>
    <n v="19125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7.89415656008821"/>
    <n v="127.89415656008821"/>
    <n v="127.89415656008821"/>
    <n v="127.89415656008821"/>
    <n v="127.89415656008821"/>
    <n v="127.89415656008821"/>
    <n v="114.59316427783904"/>
    <n v="114.59316427783904"/>
    <n v="114.59316427783904"/>
    <n v="114.59316427783904"/>
    <n v="114.59316427783904"/>
    <n v="114.59316427783904"/>
    <n v="1454.9239250275637"/>
    <n v="42.5"/>
    <n v="42.5"/>
    <n v="42.5"/>
    <n v="42.5"/>
    <n v="42.5"/>
    <n v="42.5"/>
    <n v="42.5"/>
    <n v="42.5"/>
    <n v="42.5"/>
    <n v="42.5"/>
    <n v="42.5"/>
    <n v="42.5"/>
    <n v="5435.5016538037489"/>
    <n v="5435.5016538037489"/>
    <n v="5435.5016538037489"/>
    <n v="5435.5016538037489"/>
    <n v="5435.5016538037489"/>
    <n v="5435.5016538037489"/>
    <n v="4870.2094818081587"/>
    <n v="4870.2094818081587"/>
    <n v="4870.2094818081587"/>
    <n v="4870.2094818081587"/>
    <n v="4870.2094818081587"/>
    <n v="4870.2094818081587"/>
    <n v="61834.266813671456"/>
    <n v="1304.5203969128995"/>
    <n v="1304.5203969128995"/>
    <n v="1304.5203969128995"/>
    <n v="1304.5203969128995"/>
    <n v="1304.5203969128995"/>
    <n v="1304.5203969128995"/>
    <n v="1168.8502756339581"/>
    <n v="1168.8502756339581"/>
    <n v="1168.8502756339581"/>
    <n v="1168.8502756339581"/>
    <n v="1168.8502756339581"/>
    <n v="1168.8502756339581"/>
    <n v="14840.224035281148"/>
  </r>
  <r>
    <s v="CSWHSL-000007"/>
    <s v="C&amp;S 43 - BALDWIN              "/>
    <s v="C&amp;S WHOLESALE GROCERS, INC.        "/>
    <x v="50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7"/>
    <s v="C&amp;S 43 - BALDWIN              "/>
    <s v="C&amp;S WHOLESALE GROCERS, INC.        "/>
    <x v="50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87.716262975778548"/>
    <n v="87.716262975778548"/>
    <n v="87.716262975778548"/>
    <n v="87.716262975778548"/>
    <n v="87.716262975778548"/>
    <n v="87.716262975778548"/>
    <n v="78.719723183391011"/>
    <n v="78.719723183391011"/>
    <n v="78.719723183391011"/>
    <n v="78.719723183391011"/>
    <n v="78.719723183391011"/>
    <n v="78.719723183391011"/>
    <n v="998.61591695501738"/>
    <n v="14.99"/>
    <n v="14.99"/>
    <n v="14.99"/>
    <n v="14.99"/>
    <n v="14.99"/>
    <n v="14.99"/>
    <n v="14.99"/>
    <n v="14.99"/>
    <n v="14.99"/>
    <n v="14.99"/>
    <n v="14.99"/>
    <n v="14.99"/>
    <n v="1314.8667820069204"/>
    <n v="1314.8667820069204"/>
    <n v="1314.8667820069204"/>
    <n v="1314.8667820069204"/>
    <n v="1314.8667820069204"/>
    <n v="1314.8667820069204"/>
    <n v="1180.0086505190313"/>
    <n v="1180.0086505190313"/>
    <n v="1180.0086505190313"/>
    <n v="1180.0086505190313"/>
    <n v="1180.0086505190313"/>
    <n v="1180.0086505190313"/>
    <n v="14969.252595155715"/>
    <n v="197.36159169550174"/>
    <n v="197.36159169550174"/>
    <n v="197.36159169550174"/>
    <n v="197.36159169550174"/>
    <n v="197.36159169550174"/>
    <n v="197.36159169550174"/>
    <n v="177.11937716262977"/>
    <n v="177.11937716262977"/>
    <n v="177.11937716262977"/>
    <n v="177.11937716262977"/>
    <n v="177.11937716262977"/>
    <n v="177.11937716262977"/>
    <n v="2246.8858131487891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27.142857142857142"/>
    <n v="27.142857142857142"/>
    <n v="27.142857142857142"/>
    <n v="27.142857142857142"/>
    <n v="27.142857142857142"/>
    <n v="27.142857142857142"/>
    <n v="25.054945054945055"/>
    <n v="25.054945054945055"/>
    <n v="25.054945054945055"/>
    <n v="25.054945054945055"/>
    <n v="25.054945054945055"/>
    <n v="25.054945054945055"/>
    <n v="313.1868131868132"/>
    <n v="18.5"/>
    <n v="18.5"/>
    <n v="18.5"/>
    <n v="18.5"/>
    <n v="18.5"/>
    <n v="18.5"/>
    <n v="18.5"/>
    <n v="18.5"/>
    <n v="18.5"/>
    <n v="18.5"/>
    <n v="18.5"/>
    <n v="18.5"/>
    <n v="502.14285714285711"/>
    <n v="502.14285714285711"/>
    <n v="502.14285714285711"/>
    <n v="502.14285714285711"/>
    <n v="502.14285714285711"/>
    <n v="502.14285714285711"/>
    <n v="463.5164835164835"/>
    <n v="463.5164835164835"/>
    <n v="463.5164835164835"/>
    <n v="463.5164835164835"/>
    <n v="463.5164835164835"/>
    <n v="463.5164835164835"/>
    <n v="5793.9560439560419"/>
    <n v="162.85714285714286"/>
    <n v="162.85714285714286"/>
    <n v="162.85714285714286"/>
    <n v="162.85714285714286"/>
    <n v="162.85714285714286"/>
    <n v="162.85714285714286"/>
    <n v="150.32967032967034"/>
    <n v="150.32967032967034"/>
    <n v="150.32967032967034"/>
    <n v="150.32967032967034"/>
    <n v="150.32967032967034"/>
    <n v="150.32967032967034"/>
    <n v="1879.120879120879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34.64566929133861"/>
    <n v="234.64566929133861"/>
    <n v="234.64566929133861"/>
    <n v="234.64566929133861"/>
    <n v="234.64566929133861"/>
    <n v="234.64566929133861"/>
    <n v="197.10236220472441"/>
    <n v="197.10236220472441"/>
    <n v="197.10236220472441"/>
    <n v="197.10236220472441"/>
    <n v="197.10236220472441"/>
    <n v="197.10236220472441"/>
    <n v="2590.4881889763788"/>
    <n v="15.5"/>
    <n v="15.5"/>
    <n v="15.5"/>
    <n v="15.5"/>
    <n v="15.5"/>
    <n v="15.5"/>
    <n v="15.5"/>
    <n v="15.5"/>
    <n v="15.5"/>
    <n v="15.5"/>
    <n v="15.5"/>
    <n v="15.5"/>
    <n v="3637.0078740157483"/>
    <n v="3637.0078740157483"/>
    <n v="3637.0078740157483"/>
    <n v="3637.0078740157483"/>
    <n v="3637.0078740157483"/>
    <n v="3637.0078740157483"/>
    <n v="3055.0866141732286"/>
    <n v="3055.0866141732286"/>
    <n v="3055.0866141732286"/>
    <n v="3055.0866141732286"/>
    <n v="3055.0866141732286"/>
    <n v="3055.0866141732286"/>
    <n v="40152.566929133856"/>
    <n v="1407.8740157480315"/>
    <n v="1407.8740157480315"/>
    <n v="1407.8740157480315"/>
    <n v="1407.8740157480315"/>
    <n v="1407.8740157480315"/>
    <n v="1407.8740157480315"/>
    <n v="1182.6141732283465"/>
    <n v="1182.6141732283465"/>
    <n v="1182.6141732283465"/>
    <n v="1182.6141732283465"/>
    <n v="1182.6141732283465"/>
    <n v="1182.6141732283465"/>
    <n v="15542.9291338582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71.64902340837929"/>
    <n v="171.64902340837929"/>
    <n v="171.64902340837929"/>
    <n v="171.64902340837929"/>
    <n v="171.64902340837929"/>
    <n v="171.64902340837929"/>
    <n v="160.20575518115402"/>
    <n v="160.20575518115402"/>
    <n v="160.20575518115402"/>
    <n v="160.20575518115402"/>
    <n v="160.20575518115402"/>
    <n v="160.20575518115402"/>
    <n v="1991.1286715371998"/>
    <n v="34"/>
    <n v="34"/>
    <n v="34"/>
    <n v="34"/>
    <n v="34"/>
    <n v="34"/>
    <n v="34"/>
    <n v="34"/>
    <n v="34"/>
    <n v="34"/>
    <n v="34"/>
    <n v="34"/>
    <n v="5836.0667958848962"/>
    <n v="5836.0667958848962"/>
    <n v="5836.0667958848962"/>
    <n v="5836.0667958848962"/>
    <n v="5836.0667958848962"/>
    <n v="5836.0667958848962"/>
    <n v="5446.9956761592366"/>
    <n v="5446.9956761592366"/>
    <n v="5446.9956761592366"/>
    <n v="5446.9956761592366"/>
    <n v="5446.9956761592366"/>
    <n v="5446.9956761592366"/>
    <n v="67698.374832264773"/>
    <n v="4119.5765618011028"/>
    <n v="4119.5765618011028"/>
    <n v="4119.5765618011028"/>
    <n v="4119.5765618011028"/>
    <n v="4119.5765618011028"/>
    <n v="4119.5765618011028"/>
    <n v="3844.9381243476964"/>
    <n v="3844.9381243476964"/>
    <n v="3844.9381243476964"/>
    <n v="3844.9381243476964"/>
    <n v="3844.9381243476964"/>
    <n v="3844.9381243476964"/>
    <n v="47787.08811689279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6"/>
    <n v="15"/>
    <m/>
    <n v="3.375"/>
    <x v="11"/>
    <s v="MINCED GARLIC 12X4.5OZ - GARLAND"/>
    <s v="RTU 2nd line"/>
    <s v="Plant City"/>
    <s v="Fixed"/>
    <n v="65"/>
    <n v="65"/>
    <n v="65"/>
    <n v="65"/>
    <n v="65"/>
    <n v="65"/>
    <n v="41"/>
    <n v="41"/>
    <n v="41"/>
    <n v="41"/>
    <n v="41"/>
    <n v="41"/>
    <n v="636"/>
    <n v="11.75"/>
    <n v="11.75"/>
    <n v="11.75"/>
    <n v="11.75"/>
    <n v="11.75"/>
    <n v="11.75"/>
    <n v="11.75"/>
    <n v="11.75"/>
    <n v="11.75"/>
    <n v="11.75"/>
    <n v="11.75"/>
    <n v="11.75"/>
    <n v="763.75"/>
    <n v="763.75"/>
    <n v="763.75"/>
    <n v="763.75"/>
    <n v="763.75"/>
    <n v="763.75"/>
    <n v="481.75"/>
    <n v="481.75"/>
    <n v="481.75"/>
    <n v="481.75"/>
    <n v="481.75"/>
    <n v="481.75"/>
    <n v="7473"/>
    <n v="219.375"/>
    <n v="219.375"/>
    <n v="219.375"/>
    <n v="219.375"/>
    <n v="219.375"/>
    <n v="219.375"/>
    <n v="138.375"/>
    <n v="138.375"/>
    <n v="138.375"/>
    <n v="138.375"/>
    <n v="138.375"/>
    <n v="138.375"/>
    <n v="2146.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91.537414965986386"/>
    <n v="91.537414965986386"/>
    <n v="91.537414965986386"/>
    <n v="91.537414965986386"/>
    <n v="91.537414965986386"/>
    <n v="91.537414965986386"/>
    <n v="82.068027210884352"/>
    <n v="82.068027210884352"/>
    <n v="82.068027210884352"/>
    <n v="82.068027210884352"/>
    <n v="82.068027210884352"/>
    <n v="82.068027210884352"/>
    <n v="1041.6326530612243"/>
    <n v="18"/>
    <n v="18"/>
    <n v="18"/>
    <n v="18"/>
    <n v="18"/>
    <n v="18"/>
    <n v="18"/>
    <n v="18"/>
    <n v="18"/>
    <n v="18"/>
    <n v="18"/>
    <n v="18"/>
    <n v="1647.6734693877549"/>
    <n v="1647.6734693877549"/>
    <n v="1647.6734693877549"/>
    <n v="1647.6734693877549"/>
    <n v="1647.6734693877549"/>
    <n v="1647.6734693877549"/>
    <n v="1477.2244897959183"/>
    <n v="1477.2244897959183"/>
    <n v="1477.2244897959183"/>
    <n v="1477.2244897959183"/>
    <n v="1477.2244897959183"/>
    <n v="1477.2244897959183"/>
    <n v="18749.387755102041"/>
    <n v="489.15306122448976"/>
    <n v="489.15306122448976"/>
    <n v="489.15306122448976"/>
    <n v="489.15306122448976"/>
    <n v="489.15306122448976"/>
    <n v="489.15306122448976"/>
    <n v="438.55102040816325"/>
    <n v="438.55102040816325"/>
    <n v="438.55102040816325"/>
    <n v="438.55102040816325"/>
    <n v="438.55102040816325"/>
    <n v="438.55102040816325"/>
    <n v="5566.224489795917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14"/>
    <n v="14"/>
    <n v="14"/>
    <n v="14"/>
    <n v="14"/>
    <n v="14"/>
    <n v="14"/>
    <n v="14"/>
    <n v="14"/>
    <n v="14"/>
    <n v="14"/>
    <n v="14"/>
    <n v="168"/>
    <n v="16"/>
    <n v="16"/>
    <n v="16"/>
    <n v="16"/>
    <n v="16"/>
    <n v="16"/>
    <n v="16"/>
    <n v="16"/>
    <n v="16"/>
    <n v="16"/>
    <n v="16"/>
    <n v="16"/>
    <n v="224"/>
    <n v="224"/>
    <n v="224"/>
    <n v="224"/>
    <n v="224"/>
    <n v="224"/>
    <n v="224"/>
    <n v="224"/>
    <n v="224"/>
    <n v="224"/>
    <n v="224"/>
    <n v="224"/>
    <n v="2688"/>
    <n v="47.25"/>
    <n v="47.25"/>
    <n v="47.25"/>
    <n v="47.25"/>
    <n v="47.25"/>
    <n v="47.25"/>
    <n v="47.25"/>
    <n v="47.25"/>
    <n v="47.25"/>
    <n v="47.25"/>
    <n v="47.25"/>
    <n v="47.25"/>
    <n v="56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24.5"/>
    <n v="24.5"/>
    <n v="24.5"/>
    <n v="24.5"/>
    <n v="24.5"/>
    <n v="24.5"/>
    <n v="12.6"/>
    <n v="12.6"/>
    <n v="12.6"/>
    <n v="12.6"/>
    <n v="12.6"/>
    <n v="12.6"/>
    <n v="222.59999999999997"/>
    <n v="8.9"/>
    <n v="8.9"/>
    <n v="8.9"/>
    <n v="8.9"/>
    <n v="8.9"/>
    <n v="8.9"/>
    <n v="8.9"/>
    <n v="8.9"/>
    <n v="8.9"/>
    <n v="8.9"/>
    <n v="8.9"/>
    <n v="8.9"/>
    <n v="218.05"/>
    <n v="218.05"/>
    <n v="218.05"/>
    <n v="218.05"/>
    <n v="218.05"/>
    <n v="218.05"/>
    <n v="112.14"/>
    <n v="112.14"/>
    <n v="112.14"/>
    <n v="112.14"/>
    <n v="112.14"/>
    <n v="112.14"/>
    <n v="1981.1400000000006"/>
    <n v="82.6875"/>
    <n v="82.6875"/>
    <n v="82.6875"/>
    <n v="82.6875"/>
    <n v="82.6875"/>
    <n v="82.6875"/>
    <n v="42.524999999999999"/>
    <n v="42.524999999999999"/>
    <n v="42.524999999999999"/>
    <n v="42.524999999999999"/>
    <n v="42.524999999999999"/>
    <n v="42.524999999999999"/>
    <n v="751.27499999999986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6"/>
    <n v="26"/>
    <n v="26"/>
    <n v="26"/>
    <n v="26"/>
    <n v="26"/>
    <n v="26"/>
    <n v="26"/>
    <n v="26"/>
    <n v="26"/>
    <n v="26"/>
    <n v="26"/>
    <n v="312"/>
    <n v="11.25"/>
    <n v="11.25"/>
    <n v="11.25"/>
    <n v="11.25"/>
    <n v="11.25"/>
    <n v="11.25"/>
    <n v="11.25"/>
    <n v="11.25"/>
    <n v="11.25"/>
    <n v="11.25"/>
    <n v="11.25"/>
    <n v="11.25"/>
    <n v="292.5"/>
    <n v="292.5"/>
    <n v="292.5"/>
    <n v="292.5"/>
    <n v="292.5"/>
    <n v="292.5"/>
    <n v="292.5"/>
    <n v="292.5"/>
    <n v="292.5"/>
    <n v="292.5"/>
    <n v="292.5"/>
    <n v="292.5"/>
    <n v="3510"/>
    <n v="87.75"/>
    <n v="87.75"/>
    <n v="87.75"/>
    <n v="87.75"/>
    <n v="87.75"/>
    <n v="87.75"/>
    <n v="87.75"/>
    <n v="87.75"/>
    <n v="87.75"/>
    <n v="87.75"/>
    <n v="87.75"/>
    <n v="87.75"/>
    <n v="1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8.471760797342199"/>
    <n v="58.471760797342199"/>
    <n v="58.471760797342199"/>
    <n v="58.471760797342199"/>
    <n v="58.471760797342199"/>
    <n v="58.471760797342199"/>
    <n v="50.498338870431894"/>
    <n v="50.498338870431894"/>
    <n v="50.498338870431894"/>
    <n v="50.498338870431894"/>
    <n v="50.498338870431894"/>
    <n v="50.498338870431894"/>
    <n v="653.82059800664456"/>
    <n v="24"/>
    <n v="24"/>
    <n v="24"/>
    <n v="24"/>
    <n v="24"/>
    <n v="24"/>
    <n v="24"/>
    <n v="24"/>
    <n v="24"/>
    <n v="24"/>
    <n v="24"/>
    <n v="24"/>
    <n v="1403.3222591362128"/>
    <n v="1403.3222591362128"/>
    <n v="1403.3222591362128"/>
    <n v="1403.3222591362128"/>
    <n v="1403.3222591362128"/>
    <n v="1403.3222591362128"/>
    <n v="1211.9601328903655"/>
    <n v="1211.9601328903655"/>
    <n v="1211.9601328903655"/>
    <n v="1211.9601328903655"/>
    <n v="1211.9601328903655"/>
    <n v="1211.9601328903655"/>
    <n v="15691.694352159473"/>
    <n v="312.45847176079735"/>
    <n v="312.45847176079735"/>
    <n v="312.45847176079735"/>
    <n v="312.45847176079735"/>
    <n v="312.45847176079735"/>
    <n v="312.45847176079735"/>
    <n v="269.85049833887041"/>
    <n v="269.85049833887041"/>
    <n v="269.85049833887041"/>
    <n v="269.85049833887041"/>
    <n v="269.85049833887041"/>
    <n v="269.85049833887041"/>
    <n v="3493.8538205980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7.031700288184439"/>
    <n v="77.031700288184439"/>
    <n v="77.031700288184439"/>
    <n v="77.031700288184439"/>
    <n v="77.031700288184439"/>
    <n v="77.031700288184439"/>
    <n v="70.028818443804028"/>
    <n v="70.028818443804028"/>
    <n v="70.028818443804028"/>
    <n v="70.028818443804028"/>
    <n v="70.028818443804028"/>
    <n v="70.028818443804028"/>
    <n v="882.36311239193105"/>
    <n v="13"/>
    <n v="13"/>
    <n v="13"/>
    <n v="13"/>
    <n v="13"/>
    <n v="13"/>
    <n v="13"/>
    <n v="13"/>
    <n v="13"/>
    <n v="13"/>
    <n v="13"/>
    <n v="13"/>
    <n v="1001.4121037463977"/>
    <n v="1001.4121037463977"/>
    <n v="1001.4121037463977"/>
    <n v="1001.4121037463977"/>
    <n v="1001.4121037463977"/>
    <n v="1001.4121037463977"/>
    <n v="910.37463976945241"/>
    <n v="910.37463976945241"/>
    <n v="910.37463976945241"/>
    <n v="910.37463976945241"/>
    <n v="910.37463976945241"/>
    <n v="910.37463976945241"/>
    <n v="11470.720461095099"/>
    <n v="259.9819884726225"/>
    <n v="259.9819884726225"/>
    <n v="259.9819884726225"/>
    <n v="259.9819884726225"/>
    <n v="259.9819884726225"/>
    <n v="259.9819884726225"/>
    <n v="236.34726224783859"/>
    <n v="236.34726224783859"/>
    <n v="236.34726224783859"/>
    <n v="236.34726224783859"/>
    <n v="236.34726224783859"/>
    <n v="236.34726224783859"/>
    <n v="2977.975504322766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65.481481481481481"/>
    <n v="65.481481481481481"/>
    <n v="65.481481481481481"/>
    <n v="65.481481481481481"/>
    <n v="65.481481481481481"/>
    <n v="65.481481481481481"/>
    <n v="32.74074074074074"/>
    <n v="32.74074074074074"/>
    <n v="32.74074074074074"/>
    <n v="32.74074074074074"/>
    <n v="32.74074074074074"/>
    <n v="32.74074074074074"/>
    <n v="589.33333333333337"/>
    <n v="16"/>
    <n v="16"/>
    <n v="16"/>
    <n v="16"/>
    <n v="16"/>
    <n v="16"/>
    <n v="16"/>
    <n v="16"/>
    <n v="16"/>
    <n v="16"/>
    <n v="16"/>
    <n v="16"/>
    <n v="1047.7037037037037"/>
    <n v="1047.7037037037037"/>
    <n v="1047.7037037037037"/>
    <n v="1047.7037037037037"/>
    <n v="1047.7037037037037"/>
    <n v="1047.7037037037037"/>
    <n v="523.85185185185185"/>
    <n v="523.85185185185185"/>
    <n v="523.85185185185185"/>
    <n v="523.85185185185185"/>
    <n v="523.85185185185185"/>
    <n v="523.85185185185185"/>
    <n v="9429.3333333333339"/>
    <n v="221"/>
    <n v="221"/>
    <n v="221"/>
    <n v="221"/>
    <n v="221"/>
    <n v="221"/>
    <n v="110.5"/>
    <n v="110.5"/>
    <n v="110.5"/>
    <n v="110.5"/>
    <n v="110.5"/>
    <n v="110.5"/>
    <n v="1989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43.13725490196077"/>
    <n v="143.13725490196077"/>
    <n v="143.13725490196077"/>
    <n v="143.13725490196077"/>
    <n v="143.13725490196077"/>
    <n v="143.13725490196077"/>
    <n v="130.12477718360071"/>
    <n v="130.12477718360071"/>
    <n v="130.12477718360071"/>
    <n v="130.12477718360071"/>
    <n v="130.12477718360071"/>
    <n v="130.12477718360071"/>
    <n v="1639.5721925133685"/>
    <n v="11.75"/>
    <n v="11.75"/>
    <n v="11.75"/>
    <n v="11.75"/>
    <n v="11.75"/>
    <n v="11.75"/>
    <n v="11.75"/>
    <n v="11.75"/>
    <n v="11.75"/>
    <n v="11.75"/>
    <n v="11.75"/>
    <n v="11.75"/>
    <n v="1681.8627450980391"/>
    <n v="1681.8627450980391"/>
    <n v="1681.8627450980391"/>
    <n v="1681.8627450980391"/>
    <n v="1681.8627450980391"/>
    <n v="1681.8627450980391"/>
    <n v="1528.9661319073084"/>
    <n v="1528.9661319073084"/>
    <n v="1528.9661319073084"/>
    <n v="1528.9661319073084"/>
    <n v="1528.9661319073084"/>
    <n v="1528.9661319073084"/>
    <n v="19264.97326203209"/>
    <n v="483.08823529411762"/>
    <n v="483.08823529411762"/>
    <n v="483.08823529411762"/>
    <n v="483.08823529411762"/>
    <n v="483.08823529411762"/>
    <n v="483.08823529411762"/>
    <n v="439.17112299465242"/>
    <n v="439.17112299465242"/>
    <n v="439.17112299465242"/>
    <n v="439.17112299465242"/>
    <n v="439.17112299465242"/>
    <n v="439.17112299465242"/>
    <n v="5533.5561497326198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8.434504792332277"/>
    <n v="68.434504792332277"/>
    <n v="68.434504792332277"/>
    <n v="68.434504792332277"/>
    <n v="68.434504792332277"/>
    <n v="68.434504792332277"/>
    <n v="58.370607028753994"/>
    <n v="58.370607028753994"/>
    <n v="58.370607028753994"/>
    <n v="58.370607028753994"/>
    <n v="58.370607028753994"/>
    <n v="58.370607028753994"/>
    <n v="760.83067092651754"/>
    <n v="24.77"/>
    <n v="24.77"/>
    <n v="24.77"/>
    <n v="24.77"/>
    <n v="24.77"/>
    <n v="24.77"/>
    <n v="24.77"/>
    <n v="24.77"/>
    <n v="24.77"/>
    <n v="24.77"/>
    <n v="24.77"/>
    <n v="24.77"/>
    <n v="1695.1226837060706"/>
    <n v="1695.1226837060706"/>
    <n v="1695.1226837060706"/>
    <n v="1695.1226837060706"/>
    <n v="1695.1226837060706"/>
    <n v="1695.1226837060706"/>
    <n v="1445.8399361022364"/>
    <n v="1445.8399361022364"/>
    <n v="1445.8399361022364"/>
    <n v="1445.8399361022364"/>
    <n v="1445.8399361022364"/>
    <n v="1445.8399361022364"/>
    <n v="18845.77571884984"/>
    <n v="307.95527156549525"/>
    <n v="307.95527156549525"/>
    <n v="307.95527156549525"/>
    <n v="307.95527156549525"/>
    <n v="307.95527156549525"/>
    <n v="307.95527156549525"/>
    <n v="262.66773162939296"/>
    <n v="262.66773162939296"/>
    <n v="262.66773162939296"/>
    <n v="262.66773162939296"/>
    <n v="262.66773162939296"/>
    <n v="262.66773162939296"/>
    <n v="3423.7380191693296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51.39211136890953"/>
    <n v="151.39211136890953"/>
    <n v="151.39211136890953"/>
    <n v="151.39211136890953"/>
    <n v="151.39211136890953"/>
    <n v="151.39211136890953"/>
    <n v="142.98143851508121"/>
    <n v="142.98143851508121"/>
    <n v="142.98143851508121"/>
    <n v="142.98143851508121"/>
    <n v="142.98143851508121"/>
    <n v="142.98143851508121"/>
    <n v="1766.2412993039445"/>
    <n v="21.9"/>
    <n v="21.9"/>
    <n v="21.9"/>
    <n v="21.9"/>
    <n v="21.9"/>
    <n v="21.9"/>
    <n v="21.9"/>
    <n v="21.9"/>
    <n v="21.9"/>
    <n v="21.9"/>
    <n v="21.9"/>
    <n v="21.9"/>
    <n v="3315.4872389791185"/>
    <n v="3315.4872389791185"/>
    <n v="3315.4872389791185"/>
    <n v="3315.4872389791185"/>
    <n v="3315.4872389791185"/>
    <n v="3315.4872389791185"/>
    <n v="3131.2935034802781"/>
    <n v="3131.2935034802781"/>
    <n v="3131.2935034802781"/>
    <n v="3131.2935034802781"/>
    <n v="3131.2935034802781"/>
    <n v="3131.2935034802781"/>
    <n v="38680.684454756389"/>
    <n v="681.26450116009289"/>
    <n v="681.26450116009289"/>
    <n v="681.26450116009289"/>
    <n v="681.26450116009289"/>
    <n v="681.26450116009289"/>
    <n v="681.26450116009289"/>
    <n v="643.41647331786544"/>
    <n v="643.41647331786544"/>
    <n v="643.41647331786544"/>
    <n v="643.41647331786544"/>
    <n v="643.41647331786544"/>
    <n v="643.41647331786544"/>
    <n v="7948.0858468677525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41.4126984126984"/>
    <n v="141.4126984126984"/>
    <n v="141.4126984126984"/>
    <n v="141.4126984126984"/>
    <n v="141.4126984126984"/>
    <n v="141.4126984126984"/>
    <n v="131.82539682539684"/>
    <n v="131.82539682539684"/>
    <n v="131.82539682539684"/>
    <n v="131.82539682539684"/>
    <n v="131.82539682539684"/>
    <n v="131.82539682539684"/>
    <n v="1639.4285714285716"/>
    <n v="16.75"/>
    <n v="16.75"/>
    <n v="16.75"/>
    <n v="16.75"/>
    <n v="16.75"/>
    <n v="16.75"/>
    <n v="16.75"/>
    <n v="16.75"/>
    <n v="16.75"/>
    <n v="16.75"/>
    <n v="16.75"/>
    <n v="16.75"/>
    <n v="2368.6626984126983"/>
    <n v="2368.6626984126983"/>
    <n v="2368.6626984126983"/>
    <n v="2368.6626984126983"/>
    <n v="2368.6626984126983"/>
    <n v="2368.6626984126983"/>
    <n v="2208.0753968253971"/>
    <n v="2208.0753968253971"/>
    <n v="2208.0753968253971"/>
    <n v="2208.0753968253971"/>
    <n v="2208.0753968253971"/>
    <n v="2208.0753968253971"/>
    <n v="27460.428571428565"/>
    <n v="530.29761904761904"/>
    <n v="530.29761904761904"/>
    <n v="530.29761904761904"/>
    <n v="530.29761904761904"/>
    <n v="530.29761904761904"/>
    <n v="530.29761904761904"/>
    <n v="494.34523809523813"/>
    <n v="494.34523809523813"/>
    <n v="494.34523809523813"/>
    <n v="494.34523809523813"/>
    <n v="494.34523809523813"/>
    <n v="494.34523809523813"/>
    <n v="6147.857142857144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72.66514806378132"/>
    <n v="272.66514806378132"/>
    <n v="272.66514806378132"/>
    <n v="272.66514806378132"/>
    <n v="272.66514806378132"/>
    <n v="272.66514806378132"/>
    <n v="242.36902050113898"/>
    <n v="242.36902050113898"/>
    <n v="242.36902050113898"/>
    <n v="242.36902050113898"/>
    <n v="242.36902050113898"/>
    <n v="242.36902050113898"/>
    <n v="3090.2050113895216"/>
    <n v="14.95"/>
    <n v="14.95"/>
    <n v="14.95"/>
    <n v="14.95"/>
    <n v="14.95"/>
    <n v="14.95"/>
    <n v="14.95"/>
    <n v="14.95"/>
    <n v="14.95"/>
    <n v="14.95"/>
    <n v="14.95"/>
    <n v="14.95"/>
    <n v="4076.3439635535306"/>
    <n v="4076.3439635535306"/>
    <n v="4076.3439635535306"/>
    <n v="4076.3439635535306"/>
    <n v="4076.3439635535306"/>
    <n v="4076.3439635535306"/>
    <n v="3623.4168564920274"/>
    <n v="3623.4168564920274"/>
    <n v="3623.4168564920274"/>
    <n v="3623.4168564920274"/>
    <n v="3623.4168564920274"/>
    <n v="3623.4168564920274"/>
    <n v="46198.56492027334"/>
    <n v="1022.49430523918"/>
    <n v="1022.49430523918"/>
    <n v="1022.49430523918"/>
    <n v="1022.49430523918"/>
    <n v="1022.49430523918"/>
    <n v="1022.49430523918"/>
    <n v="908.88382687927117"/>
    <n v="908.88382687927117"/>
    <n v="908.88382687927117"/>
    <n v="908.88382687927117"/>
    <n v="908.88382687927117"/>
    <n v="908.88382687927117"/>
    <n v="11588.26879271070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3.48401323042998"/>
    <n v="123.48401323042998"/>
    <n v="123.48401323042998"/>
    <n v="123.48401323042998"/>
    <n v="123.48401323042998"/>
    <n v="123.48401323042998"/>
    <n v="110.64167585446526"/>
    <n v="110.64167585446526"/>
    <n v="110.64167585446526"/>
    <n v="110.64167585446526"/>
    <n v="110.64167585446526"/>
    <n v="110.64167585446526"/>
    <n v="1404.7541345093719"/>
    <n v="42.5"/>
    <n v="42.5"/>
    <n v="42.5"/>
    <n v="42.5"/>
    <n v="42.5"/>
    <n v="42.5"/>
    <n v="42.5"/>
    <n v="42.5"/>
    <n v="42.5"/>
    <n v="42.5"/>
    <n v="42.5"/>
    <n v="42.5"/>
    <n v="5248.0705622932737"/>
    <n v="5248.0705622932737"/>
    <n v="5248.0705622932737"/>
    <n v="5248.0705622932737"/>
    <n v="5248.0705622932737"/>
    <n v="5248.0705622932737"/>
    <n v="4702.2712238147733"/>
    <n v="4702.2712238147733"/>
    <n v="4702.2712238147733"/>
    <n v="4702.2712238147733"/>
    <n v="4702.2712238147733"/>
    <n v="4702.2712238147733"/>
    <n v="59702.050716648278"/>
    <n v="1259.5369349503858"/>
    <n v="1259.5369349503858"/>
    <n v="1259.5369349503858"/>
    <n v="1259.5369349503858"/>
    <n v="1259.5369349503858"/>
    <n v="1259.5369349503858"/>
    <n v="1128.5450937155456"/>
    <n v="1128.5450937155456"/>
    <n v="1128.5450937155456"/>
    <n v="1128.5450937155456"/>
    <n v="1128.5450937155456"/>
    <n v="1128.5450937155456"/>
    <n v="14328.492171995587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3.2552083333333335"/>
    <n v="78.125"/>
    <n v="24"/>
    <x v="84"/>
    <s v="Fresh Garlic 12x2lb - Garland      "/>
    <s v="Tecmar"/>
    <s v="Plant City"/>
    <s v="Fixed"/>
    <n v="45"/>
    <n v="45"/>
    <n v="45"/>
    <n v="45"/>
    <n v="45"/>
    <n v="45"/>
    <n v="40"/>
    <n v="40"/>
    <n v="40"/>
    <n v="40"/>
    <n v="40"/>
    <n v="40"/>
    <n v="510"/>
    <n v="57"/>
    <n v="57"/>
    <n v="57"/>
    <n v="57"/>
    <n v="57"/>
    <n v="57"/>
    <n v="57"/>
    <n v="57"/>
    <n v="57"/>
    <n v="57"/>
    <n v="57"/>
    <n v="57"/>
    <n v="2565"/>
    <n v="2565"/>
    <n v="2565"/>
    <n v="2565"/>
    <n v="2565"/>
    <n v="2565"/>
    <n v="2280"/>
    <n v="2280"/>
    <n v="2280"/>
    <n v="2280"/>
    <n v="2280"/>
    <n v="2280"/>
    <n v="29070"/>
    <n v="1080"/>
    <n v="1080"/>
    <n v="1080"/>
    <n v="1080"/>
    <n v="1080"/>
    <n v="1080"/>
    <n v="960"/>
    <n v="960"/>
    <n v="960"/>
    <n v="960"/>
    <n v="960"/>
    <n v="960"/>
    <n v="12240"/>
  </r>
  <r>
    <s v="CSWHSL-000006"/>
    <s v="C&amp;S 36 - HAMMOND              "/>
    <s v="C&amp;S WHOLESALE GROCERS, INC.        "/>
    <x v="51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6"/>
    <s v="C&amp;S 36 - HAMMOND              "/>
    <s v="C&amp;S WHOLESALE GROCERS, INC.        "/>
    <x v="51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2.629757785467135"/>
    <n v="52.629757785467135"/>
    <n v="52.629757785467135"/>
    <n v="52.629757785467135"/>
    <n v="52.629757785467135"/>
    <n v="52.629757785467135"/>
    <n v="47.231833910034609"/>
    <n v="47.231833910034609"/>
    <n v="47.231833910034609"/>
    <n v="47.231833910034609"/>
    <n v="47.231833910034609"/>
    <n v="47.231833910034609"/>
    <n v="599.16955017301041"/>
    <n v="14.99"/>
    <n v="14.99"/>
    <n v="14.99"/>
    <n v="14.99"/>
    <n v="14.99"/>
    <n v="14.99"/>
    <n v="14.99"/>
    <n v="14.99"/>
    <n v="14.99"/>
    <n v="14.99"/>
    <n v="14.99"/>
    <n v="14.99"/>
    <n v="788.92006920415236"/>
    <n v="788.92006920415236"/>
    <n v="788.92006920415236"/>
    <n v="788.92006920415236"/>
    <n v="788.92006920415236"/>
    <n v="788.92006920415236"/>
    <n v="708.0051903114188"/>
    <n v="708.0051903114188"/>
    <n v="708.0051903114188"/>
    <n v="708.0051903114188"/>
    <n v="708.0051903114188"/>
    <n v="708.0051903114188"/>
    <n v="8981.5515570934276"/>
    <n v="118.41695501730105"/>
    <n v="118.41695501730105"/>
    <n v="118.41695501730105"/>
    <n v="118.41695501730105"/>
    <n v="118.41695501730105"/>
    <n v="118.41695501730105"/>
    <n v="106.27162629757787"/>
    <n v="106.27162629757787"/>
    <n v="106.27162629757787"/>
    <n v="106.27162629757787"/>
    <n v="106.27162629757787"/>
    <n v="106.27162629757787"/>
    <n v="1348.131487889273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15.238095238095237"/>
    <n v="15.238095238095237"/>
    <n v="15.238095238095237"/>
    <n v="15.238095238095237"/>
    <n v="15.238095238095237"/>
    <n v="15.238095238095237"/>
    <n v="14.065934065934066"/>
    <n v="14.065934065934066"/>
    <n v="14.065934065934066"/>
    <n v="14.065934065934066"/>
    <n v="14.065934065934066"/>
    <n v="14.065934065934066"/>
    <n v="175.82417582417585"/>
    <n v="18.5"/>
    <n v="18.5"/>
    <n v="18.5"/>
    <n v="18.5"/>
    <n v="18.5"/>
    <n v="18.5"/>
    <n v="18.5"/>
    <n v="18.5"/>
    <n v="18.5"/>
    <n v="18.5"/>
    <n v="18.5"/>
    <n v="18.5"/>
    <n v="281.90476190476187"/>
    <n v="281.90476190476187"/>
    <n v="281.90476190476187"/>
    <n v="281.90476190476187"/>
    <n v="281.90476190476187"/>
    <n v="281.90476190476187"/>
    <n v="260.2197802197802"/>
    <n v="260.2197802197802"/>
    <n v="260.2197802197802"/>
    <n v="260.2197802197802"/>
    <n v="260.2197802197802"/>
    <n v="260.2197802197802"/>
    <n v="3252.7472527472528"/>
    <n v="91.428571428571416"/>
    <n v="91.428571428571416"/>
    <n v="91.428571428571416"/>
    <n v="91.428571428571416"/>
    <n v="91.428571428571416"/>
    <n v="91.428571428571416"/>
    <n v="84.395604395604394"/>
    <n v="84.395604395604394"/>
    <n v="84.395604395604394"/>
    <n v="84.395604395604394"/>
    <n v="84.395604395604394"/>
    <n v="84.395604395604394"/>
    <n v="1054.945054945055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07.8740157480315"/>
    <n v="207.8740157480315"/>
    <n v="207.8740157480315"/>
    <n v="207.8740157480315"/>
    <n v="207.8740157480315"/>
    <n v="207.8740157480315"/>
    <n v="174.61417322834646"/>
    <n v="174.61417322834646"/>
    <n v="174.61417322834646"/>
    <n v="174.61417322834646"/>
    <n v="174.61417322834646"/>
    <n v="174.61417322834646"/>
    <n v="2294.929133858268"/>
    <n v="15.5"/>
    <n v="15.5"/>
    <n v="15.5"/>
    <n v="15.5"/>
    <n v="15.5"/>
    <n v="15.5"/>
    <n v="15.5"/>
    <n v="15.5"/>
    <n v="15.5"/>
    <n v="15.5"/>
    <n v="15.5"/>
    <n v="15.5"/>
    <n v="3222.0472440944882"/>
    <n v="3222.0472440944882"/>
    <n v="3222.0472440944882"/>
    <n v="3222.0472440944882"/>
    <n v="3222.0472440944882"/>
    <n v="3222.0472440944882"/>
    <n v="2706.51968503937"/>
    <n v="2706.51968503937"/>
    <n v="2706.51968503937"/>
    <n v="2706.51968503937"/>
    <n v="2706.51968503937"/>
    <n v="2706.51968503937"/>
    <n v="35571.401574803145"/>
    <n v="1247.2440944881889"/>
    <n v="1247.2440944881889"/>
    <n v="1247.2440944881889"/>
    <n v="1247.2440944881889"/>
    <n v="1247.2440944881889"/>
    <n v="1247.2440944881889"/>
    <n v="1047.6850393700788"/>
    <n v="1047.6850393700788"/>
    <n v="1047.6850393700788"/>
    <n v="1047.6850393700788"/>
    <n v="1047.6850393700788"/>
    <n v="1047.6850393700788"/>
    <n v="13769.57480314960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85.17966303861635"/>
    <n v="185.17966303861635"/>
    <n v="185.17966303861635"/>
    <n v="185.17966303861635"/>
    <n v="185.17966303861635"/>
    <n v="185.17966303861635"/>
    <n v="172.83435216937528"/>
    <n v="172.83435216937528"/>
    <n v="172.83435216937528"/>
    <n v="172.83435216937528"/>
    <n v="172.83435216937528"/>
    <n v="172.83435216937528"/>
    <n v="2148.0840912479498"/>
    <n v="34"/>
    <n v="34"/>
    <n v="34"/>
    <n v="34"/>
    <n v="34"/>
    <n v="34"/>
    <n v="34"/>
    <n v="34"/>
    <n v="34"/>
    <n v="34"/>
    <n v="34"/>
    <n v="34"/>
    <n v="6296.1085433129556"/>
    <n v="6296.1085433129556"/>
    <n v="6296.1085433129556"/>
    <n v="6296.1085433129556"/>
    <n v="6296.1085433129556"/>
    <n v="6296.1085433129556"/>
    <n v="5876.367973758759"/>
    <n v="5876.367973758759"/>
    <n v="5876.367973758759"/>
    <n v="5876.367973758759"/>
    <n v="5876.367973758759"/>
    <n v="5876.367973758759"/>
    <n v="73034.859102430288"/>
    <n v="4444.3119129267925"/>
    <n v="4444.3119129267925"/>
    <n v="4444.3119129267925"/>
    <n v="4444.3119129267925"/>
    <n v="4444.3119129267925"/>
    <n v="4444.3119129267925"/>
    <n v="4148.0244520650067"/>
    <n v="4148.0244520650067"/>
    <n v="4148.0244520650067"/>
    <n v="4148.0244520650067"/>
    <n v="4148.0244520650067"/>
    <n v="4148.0244520650067"/>
    <n v="51554.0181899508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66.285714285714278"/>
    <n v="66.285714285714278"/>
    <n v="66.285714285714278"/>
    <n v="66.285714285714278"/>
    <n v="66.285714285714278"/>
    <n v="66.285714285714278"/>
    <n v="59.428571428571423"/>
    <n v="59.428571428571423"/>
    <n v="59.428571428571423"/>
    <n v="59.428571428571423"/>
    <n v="59.428571428571423"/>
    <n v="59.428571428571423"/>
    <n v="754.28571428571433"/>
    <n v="18"/>
    <n v="18"/>
    <n v="18"/>
    <n v="18"/>
    <n v="18"/>
    <n v="18"/>
    <n v="18"/>
    <n v="18"/>
    <n v="18"/>
    <n v="18"/>
    <n v="18"/>
    <n v="18"/>
    <n v="1193.1428571428569"/>
    <n v="1193.1428571428569"/>
    <n v="1193.1428571428569"/>
    <n v="1193.1428571428569"/>
    <n v="1193.1428571428569"/>
    <n v="1193.1428571428569"/>
    <n v="1069.7142857142856"/>
    <n v="1069.7142857142856"/>
    <n v="1069.7142857142856"/>
    <n v="1069.7142857142856"/>
    <n v="1069.7142857142856"/>
    <n v="1069.7142857142856"/>
    <n v="13577.142857142859"/>
    <n v="354.21428571428567"/>
    <n v="354.21428571428567"/>
    <n v="354.21428571428567"/>
    <n v="354.21428571428567"/>
    <n v="354.21428571428567"/>
    <n v="354.21428571428567"/>
    <n v="317.57142857142856"/>
    <n v="317.57142857142856"/>
    <n v="317.57142857142856"/>
    <n v="317.57142857142856"/>
    <n v="317.57142857142856"/>
    <n v="317.57142857142856"/>
    <n v="4030.714285714284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1.162790697674417"/>
    <n v="51.162790697674417"/>
    <n v="51.162790697674417"/>
    <n v="51.162790697674417"/>
    <n v="51.162790697674417"/>
    <n v="51.162790697674417"/>
    <n v="44.186046511627907"/>
    <n v="44.186046511627907"/>
    <n v="44.186046511627907"/>
    <n v="44.186046511627907"/>
    <n v="44.186046511627907"/>
    <n v="44.186046511627907"/>
    <n v="572.09302325581393"/>
    <n v="24"/>
    <n v="24"/>
    <n v="24"/>
    <n v="24"/>
    <n v="24"/>
    <n v="24"/>
    <n v="24"/>
    <n v="24"/>
    <n v="24"/>
    <n v="24"/>
    <n v="24"/>
    <n v="24"/>
    <n v="1227.9069767441861"/>
    <n v="1227.9069767441861"/>
    <n v="1227.9069767441861"/>
    <n v="1227.9069767441861"/>
    <n v="1227.9069767441861"/>
    <n v="1227.9069767441861"/>
    <n v="1060.4651162790697"/>
    <n v="1060.4651162790697"/>
    <n v="1060.4651162790697"/>
    <n v="1060.4651162790697"/>
    <n v="1060.4651162790697"/>
    <n v="1060.4651162790697"/>
    <n v="13730.232558139531"/>
    <n v="273.40116279069764"/>
    <n v="273.40116279069764"/>
    <n v="273.40116279069764"/>
    <n v="273.40116279069764"/>
    <n v="273.40116279069764"/>
    <n v="273.40116279069764"/>
    <n v="236.11918604651163"/>
    <n v="236.11918604651163"/>
    <n v="236.11918604651163"/>
    <n v="236.11918604651163"/>
    <n v="236.11918604651163"/>
    <n v="236.11918604651163"/>
    <n v="3057.1220930232548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133.14121037463977"/>
    <n v="133.14121037463977"/>
    <n v="133.14121037463977"/>
    <n v="133.14121037463977"/>
    <n v="133.14121037463977"/>
    <n v="133.14121037463977"/>
    <n v="121.03746397694525"/>
    <n v="121.03746397694525"/>
    <n v="121.03746397694525"/>
    <n v="121.03746397694525"/>
    <n v="121.03746397694525"/>
    <n v="121.03746397694525"/>
    <n v="1525.07204610951"/>
    <n v="13"/>
    <n v="13"/>
    <n v="13"/>
    <n v="13"/>
    <n v="13"/>
    <n v="13"/>
    <n v="13"/>
    <n v="13"/>
    <n v="13"/>
    <n v="13"/>
    <n v="13"/>
    <n v="13"/>
    <n v="1730.8357348703171"/>
    <n v="1730.8357348703171"/>
    <n v="1730.8357348703171"/>
    <n v="1730.8357348703171"/>
    <n v="1730.8357348703171"/>
    <n v="1730.8357348703171"/>
    <n v="1573.4870317002883"/>
    <n v="1573.4870317002883"/>
    <n v="1573.4870317002883"/>
    <n v="1573.4870317002883"/>
    <n v="1573.4870317002883"/>
    <n v="1573.4870317002883"/>
    <n v="19825.936599423636"/>
    <n v="449.35158501440924"/>
    <n v="449.35158501440924"/>
    <n v="449.35158501440924"/>
    <n v="449.35158501440924"/>
    <n v="449.35158501440924"/>
    <n v="449.35158501440924"/>
    <n v="408.50144092219023"/>
    <n v="408.50144092219023"/>
    <n v="408.50144092219023"/>
    <n v="408.50144092219023"/>
    <n v="408.50144092219023"/>
    <n v="408.50144092219023"/>
    <n v="5147.118155619597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80.888888888888886"/>
    <n v="80.888888888888886"/>
    <n v="80.888888888888886"/>
    <n v="80.888888888888886"/>
    <n v="80.888888888888886"/>
    <n v="80.888888888888886"/>
    <n v="40.444444444444443"/>
    <n v="40.444444444444443"/>
    <n v="40.444444444444443"/>
    <n v="40.444444444444443"/>
    <n v="40.444444444444443"/>
    <n v="40.444444444444443"/>
    <n v="728.00000000000011"/>
    <n v="16"/>
    <n v="16"/>
    <n v="16"/>
    <n v="16"/>
    <n v="16"/>
    <n v="16"/>
    <n v="16"/>
    <n v="16"/>
    <n v="16"/>
    <n v="16"/>
    <n v="16"/>
    <n v="16"/>
    <n v="1294.2222222222222"/>
    <n v="1294.2222222222222"/>
    <n v="1294.2222222222222"/>
    <n v="1294.2222222222222"/>
    <n v="1294.2222222222222"/>
    <n v="1294.2222222222222"/>
    <n v="647.11111111111109"/>
    <n v="647.11111111111109"/>
    <n v="647.11111111111109"/>
    <n v="647.11111111111109"/>
    <n v="647.11111111111109"/>
    <n v="647.11111111111109"/>
    <n v="11648.000000000002"/>
    <n v="273"/>
    <n v="273"/>
    <n v="273"/>
    <n v="273"/>
    <n v="273"/>
    <n v="273"/>
    <n v="136.5"/>
    <n v="136.5"/>
    <n v="136.5"/>
    <n v="136.5"/>
    <n v="136.5"/>
    <n v="136.5"/>
    <n v="2457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64.70588235294116"/>
    <n v="164.70588235294116"/>
    <n v="164.70588235294116"/>
    <n v="164.70588235294116"/>
    <n v="164.70588235294116"/>
    <n v="164.70588235294116"/>
    <n v="149.7326203208556"/>
    <n v="149.7326203208556"/>
    <n v="149.7326203208556"/>
    <n v="149.7326203208556"/>
    <n v="149.7326203208556"/>
    <n v="149.7326203208556"/>
    <n v="1886.6310160427809"/>
    <n v="11.75"/>
    <n v="11.75"/>
    <n v="11.75"/>
    <n v="11.75"/>
    <n v="11.75"/>
    <n v="11.75"/>
    <n v="11.75"/>
    <n v="11.75"/>
    <n v="11.75"/>
    <n v="11.75"/>
    <n v="11.75"/>
    <n v="11.75"/>
    <n v="1935.2941176470586"/>
    <n v="1935.2941176470586"/>
    <n v="1935.2941176470586"/>
    <n v="1935.2941176470586"/>
    <n v="1935.2941176470586"/>
    <n v="1935.2941176470586"/>
    <n v="1759.3582887700534"/>
    <n v="1759.3582887700534"/>
    <n v="1759.3582887700534"/>
    <n v="1759.3582887700534"/>
    <n v="1759.3582887700534"/>
    <n v="1759.3582887700534"/>
    <n v="22167.914438502678"/>
    <n v="555.88235294117646"/>
    <n v="555.88235294117646"/>
    <n v="555.88235294117646"/>
    <n v="555.88235294117646"/>
    <n v="555.88235294117646"/>
    <n v="555.88235294117646"/>
    <n v="505.34759358288767"/>
    <n v="505.34759358288767"/>
    <n v="505.34759358288767"/>
    <n v="505.34759358288767"/>
    <n v="505.34759358288767"/>
    <n v="505.34759358288767"/>
    <n v="6367.3796791443838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70"/>
    <n v="70"/>
    <n v="70"/>
    <n v="70"/>
    <n v="70"/>
    <n v="70"/>
    <n v="70"/>
    <n v="70"/>
    <n v="70"/>
    <n v="70"/>
    <n v="70"/>
    <n v="70"/>
    <n v="840"/>
    <n v="50"/>
    <n v="50"/>
    <n v="50"/>
    <n v="50"/>
    <n v="50"/>
    <n v="50"/>
    <n v="50"/>
    <n v="50"/>
    <n v="50"/>
    <n v="50"/>
    <n v="50"/>
    <n v="50"/>
    <n v="3500"/>
    <n v="3500"/>
    <n v="3500"/>
    <n v="3500"/>
    <n v="3500"/>
    <n v="3500"/>
    <n v="3500"/>
    <n v="3500"/>
    <n v="3500"/>
    <n v="3500"/>
    <n v="3500"/>
    <n v="3500"/>
    <n v="420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2"/>
    <n v="5.3527555555555582"/>
    <n v="60.218500000000027"/>
    <n v="11.25"/>
    <x v="86"/>
    <s v="Peeled Garlic 30x6 OZ Garland"/>
    <s v="Peeled Garlic Repack"/>
    <s v="PSK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225"/>
    <n v="225"/>
    <n v="225"/>
    <n v="225"/>
    <n v="225"/>
    <n v="225"/>
    <n v="225"/>
    <n v="225"/>
    <n v="225"/>
    <n v="225"/>
    <n v="225"/>
    <n v="225"/>
    <n v="2700"/>
  </r>
  <r>
    <s v="CSWHSL-000004"/>
    <s v="C&amp;S 14 - NORTH HATFIELD       "/>
    <s v="C&amp;S WHOLESALE GROCERS, INC.        "/>
    <x v="52"/>
    <s v="W"/>
    <s v="N"/>
    <s v="PSK"/>
    <x v="3"/>
    <s v="G1"/>
    <s v="GROUP 1-1: Peeled Garlic Production"/>
    <s v="G1S9"/>
    <n v="2.8345331491187462"/>
    <n v="85.035994473562383"/>
    <n v="30"/>
    <x v="87"/>
    <s v="Peeled Garlic 6x5 LB. - Savory"/>
    <s v="Peeled Garlic Line"/>
    <s v="PSK"/>
    <s v="Fixed"/>
    <n v="25"/>
    <n v="25"/>
    <n v="25"/>
    <n v="25"/>
    <n v="25"/>
    <n v="25"/>
    <n v="25"/>
    <n v="25"/>
    <n v="25"/>
    <n v="25"/>
    <n v="25"/>
    <n v="25"/>
    <n v="300"/>
    <n v="82"/>
    <n v="82"/>
    <n v="82"/>
    <n v="82"/>
    <n v="82"/>
    <n v="82"/>
    <n v="82"/>
    <n v="82"/>
    <n v="82"/>
    <n v="82"/>
    <n v="82"/>
    <n v="82"/>
    <n v="2050"/>
    <n v="2050"/>
    <n v="2050"/>
    <n v="2050"/>
    <n v="2050"/>
    <n v="2050"/>
    <n v="2050"/>
    <n v="2050"/>
    <n v="2050"/>
    <n v="2050"/>
    <n v="2050"/>
    <n v="2050"/>
    <n v="24600"/>
    <n v="750"/>
    <n v="750"/>
    <n v="750"/>
    <n v="750"/>
    <n v="750"/>
    <n v="750"/>
    <n v="750"/>
    <n v="750"/>
    <n v="750"/>
    <n v="750"/>
    <n v="750"/>
    <n v="750"/>
    <n v="9000"/>
  </r>
  <r>
    <s v="CSWHSL-000004"/>
    <s v="C&amp;S 14 - NORTH HATFIELD       "/>
    <s v="C&amp;S WHOLESALE GROCERS, INC.        "/>
    <x v="5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0"/>
    <n v="50"/>
    <n v="50"/>
    <n v="50"/>
    <n v="50"/>
    <n v="50"/>
    <n v="50"/>
    <n v="50"/>
    <n v="50"/>
    <n v="50"/>
    <n v="50"/>
    <n v="50"/>
    <n v="600"/>
    <n v="30"/>
    <n v="30"/>
    <n v="30"/>
    <n v="30"/>
    <n v="30"/>
    <n v="30"/>
    <n v="30"/>
    <n v="30"/>
    <n v="30"/>
    <n v="30"/>
    <n v="30"/>
    <n v="30"/>
    <n v="1500"/>
    <n v="1500"/>
    <n v="1500"/>
    <n v="1500"/>
    <n v="1500"/>
    <n v="1500"/>
    <n v="1500"/>
    <n v="1500"/>
    <n v="1500"/>
    <n v="1500"/>
    <n v="1500"/>
    <n v="1500"/>
    <n v="18000"/>
    <n v="350"/>
    <n v="350"/>
    <n v="350"/>
    <n v="350"/>
    <n v="350"/>
    <n v="350"/>
    <n v="350"/>
    <n v="350"/>
    <n v="350"/>
    <n v="350"/>
    <n v="350"/>
    <n v="350"/>
    <n v="42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9"/>
    <s v="Fresh Garlic 30 LB Arg 6 White"/>
    <s v="Resale"/>
    <s v="Resale"/>
    <s v="Fixed"/>
    <n v="0"/>
    <n v="160"/>
    <n v="160"/>
    <n v="120"/>
    <n v="120"/>
    <n v="120"/>
    <n v="0"/>
    <n v="0"/>
    <n v="0"/>
    <n v="0"/>
    <n v="0"/>
    <n v="0"/>
    <n v="680"/>
    <n v="62"/>
    <n v="62"/>
    <n v="62"/>
    <n v="62"/>
    <n v="62"/>
    <n v="62"/>
    <n v="62"/>
    <n v="62"/>
    <n v="62"/>
    <n v="62"/>
    <n v="62"/>
    <n v="62"/>
    <n v="0"/>
    <n v="9920"/>
    <n v="9920"/>
    <n v="7440"/>
    <n v="7440"/>
    <n v="7440"/>
    <n v="0"/>
    <n v="0"/>
    <n v="0"/>
    <n v="0"/>
    <n v="0"/>
    <n v="0"/>
    <n v="42160"/>
    <n v="0"/>
    <n v="4800"/>
    <n v="4800"/>
    <n v="3600"/>
    <n v="3600"/>
    <n v="3600"/>
    <n v="0"/>
    <n v="0"/>
    <n v="0"/>
    <n v="0"/>
    <n v="0"/>
    <n v="0"/>
    <n v="20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4"/>
    <s v="Fresh Garlic 30 LB Arg 7 White"/>
    <s v="Resale"/>
    <s v="Resale"/>
    <s v="Fixed"/>
    <n v="0"/>
    <n v="0"/>
    <n v="0"/>
    <n v="0"/>
    <n v="0"/>
    <n v="0"/>
    <n v="0"/>
    <n v="0"/>
    <n v="0"/>
    <n v="0"/>
    <n v="0"/>
    <n v="0"/>
    <n v="0"/>
    <n v="65"/>
    <n v="65"/>
    <n v="65"/>
    <n v="65"/>
    <n v="65"/>
    <n v="65"/>
    <n v="65"/>
    <n v="65"/>
    <n v="65"/>
    <n v="65"/>
    <n v="65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46"/>
    <s v="Fresh Garlic 30 LB Spn 60-65 White"/>
    <s v="Resale"/>
    <s v="Resale"/>
    <s v="Fixed"/>
    <n v="160"/>
    <n v="0"/>
    <n v="0"/>
    <n v="0"/>
    <n v="0"/>
    <n v="0"/>
    <n v="120"/>
    <n v="120"/>
    <n v="120"/>
    <n v="120"/>
    <n v="120"/>
    <n v="120"/>
    <n v="880"/>
    <n v="62"/>
    <n v="62"/>
    <n v="62"/>
    <n v="62"/>
    <n v="62"/>
    <n v="62"/>
    <n v="62"/>
    <n v="62"/>
    <n v="62"/>
    <n v="62"/>
    <n v="62"/>
    <n v="62"/>
    <n v="9920"/>
    <n v="0"/>
    <n v="0"/>
    <n v="0"/>
    <n v="0"/>
    <n v="0"/>
    <n v="7440"/>
    <n v="7440"/>
    <n v="7440"/>
    <n v="7440"/>
    <n v="7440"/>
    <n v="7440"/>
    <n v="54560"/>
    <n v="4800"/>
    <n v="0"/>
    <n v="0"/>
    <n v="0"/>
    <n v="0"/>
    <n v="0"/>
    <n v="3600"/>
    <n v="3600"/>
    <n v="3600"/>
    <n v="3600"/>
    <n v="3600"/>
    <n v="3600"/>
    <n v="26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89"/>
    <s v="Fresh Garlic 5PK 30 LB Mexico"/>
    <s v="Resale"/>
    <s v="Resale"/>
    <s v="Fixed"/>
    <n v="0"/>
    <n v="0"/>
    <n v="0"/>
    <n v="0"/>
    <n v="0"/>
    <n v="0"/>
    <n v="0"/>
    <n v="0"/>
    <n v="0"/>
    <n v="0"/>
    <n v="0"/>
    <n v="0"/>
    <n v="0"/>
    <n v="52.7"/>
    <n v="52.7"/>
    <n v="52.7"/>
    <n v="52.7"/>
    <n v="52.7"/>
    <n v="52.7"/>
    <n v="52.7"/>
    <n v="52.7"/>
    <n v="52.7"/>
    <n v="52.7"/>
    <n v="52.7"/>
    <n v="5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90"/>
    <s v="Fresh Garlic 5PK Spain White"/>
    <s v="Resale"/>
    <s v="Resale"/>
    <s v="Fixed"/>
    <n v="0"/>
    <n v="0"/>
    <n v="0"/>
    <n v="0"/>
    <n v="0"/>
    <n v="0"/>
    <n v="0"/>
    <n v="0"/>
    <n v="0"/>
    <n v="0"/>
    <n v="0"/>
    <n v="0"/>
    <n v="0"/>
    <n v="72"/>
    <n v="72"/>
    <n v="72"/>
    <n v="72"/>
    <n v="72"/>
    <n v="72"/>
    <n v="72"/>
    <n v="72"/>
    <n v="72"/>
    <n v="72"/>
    <n v="72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7.5"/>
    <n v="27.5"/>
    <n v="27.5"/>
    <n v="27.5"/>
    <n v="27.5"/>
    <n v="27.5"/>
    <n v="27.5"/>
    <n v="27.5"/>
    <n v="27.5"/>
    <n v="27.5"/>
    <n v="27.5"/>
    <n v="27.5"/>
    <n v="1925"/>
    <n v="1925"/>
    <n v="1925"/>
    <n v="1925"/>
    <n v="1925"/>
    <n v="1925"/>
    <n v="1925"/>
    <n v="1925"/>
    <n v="1925"/>
    <n v="1925"/>
    <n v="1925"/>
    <n v="1925"/>
    <n v="231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3.8"/>
    <n v="23.8"/>
    <n v="23.8"/>
    <n v="23.8"/>
    <n v="23.8"/>
    <n v="23.8"/>
    <n v="23.8"/>
    <n v="23.8"/>
    <n v="23.8"/>
    <n v="23.8"/>
    <n v="23.8"/>
    <n v="23.8"/>
    <n v="2856"/>
    <n v="2856"/>
    <n v="2856"/>
    <n v="2856"/>
    <n v="2856"/>
    <n v="2856"/>
    <n v="2856"/>
    <n v="2856"/>
    <n v="2856"/>
    <n v="2856"/>
    <n v="2856"/>
    <n v="2856"/>
    <n v="34272"/>
    <n v="1440"/>
    <n v="1440"/>
    <n v="1440"/>
    <n v="1440"/>
    <n v="1440"/>
    <n v="1440"/>
    <n v="1440"/>
    <n v="1440"/>
    <n v="1440"/>
    <n v="1440"/>
    <n v="1440"/>
    <n v="1440"/>
    <n v="172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53"/>
    <s v="Chopped Garlic 6x32 OZ. -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3.8"/>
    <n v="23.8"/>
    <n v="23.8"/>
    <n v="23.8"/>
    <n v="23.8"/>
    <n v="23.8"/>
    <n v="23.8"/>
    <n v="23.8"/>
    <n v="23.8"/>
    <n v="23.8"/>
    <n v="23.8"/>
    <n v="23.8"/>
    <n v="1666"/>
    <n v="1666"/>
    <n v="1666"/>
    <n v="1666"/>
    <n v="1666"/>
    <n v="1666"/>
    <n v="1666"/>
    <n v="1666"/>
    <n v="1666"/>
    <n v="1666"/>
    <n v="1666"/>
    <n v="1666"/>
    <n v="19992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5.2"/>
    <n v="15.2"/>
    <n v="15.2"/>
    <n v="15.2"/>
    <n v="15.2"/>
    <n v="15.2"/>
    <n v="15.2"/>
    <n v="15.2"/>
    <n v="15.2"/>
    <n v="15.2"/>
    <n v="15.2"/>
    <n v="15.2"/>
    <n v="456"/>
    <n v="456"/>
    <n v="456"/>
    <n v="456"/>
    <n v="456"/>
    <n v="456"/>
    <n v="456"/>
    <n v="456"/>
    <n v="456"/>
    <n v="456"/>
    <n v="456"/>
    <n v="456"/>
    <n v="547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9.2"/>
    <n v="19.2"/>
    <n v="19.2"/>
    <n v="19.2"/>
    <n v="19.2"/>
    <n v="19.2"/>
    <n v="19.2"/>
    <n v="19.2"/>
    <n v="19.2"/>
    <n v="19.2"/>
    <n v="19.2"/>
    <n v="19.2"/>
    <n v="576"/>
    <n v="576"/>
    <n v="576"/>
    <n v="576"/>
    <n v="576"/>
    <n v="576"/>
    <n v="576"/>
    <n v="576"/>
    <n v="576"/>
    <n v="576"/>
    <n v="576"/>
    <n v="576"/>
    <n v="691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N"/>
    <s v="Resale"/>
    <x v="3"/>
    <s v="G5"/>
    <s v="GROUP 5-2: Other Resale"/>
    <s v="G5S9"/>
    <n v="0"/>
    <m/>
    <n v="30"/>
    <x v="2"/>
    <s v="Fresh Ginger 30 LB Peru - Organic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38"/>
    <n v="38"/>
    <n v="38"/>
    <n v="38"/>
    <n v="38"/>
    <n v="38"/>
    <n v="38"/>
    <n v="38"/>
    <n v="38"/>
    <n v="38"/>
    <n v="38"/>
    <n v="38"/>
    <n v="2280"/>
    <n v="2280"/>
    <n v="2280"/>
    <n v="2280"/>
    <n v="2280"/>
    <n v="2280"/>
    <n v="2280"/>
    <n v="2280"/>
    <n v="2280"/>
    <n v="2280"/>
    <n v="2280"/>
    <n v="2280"/>
    <n v="27360"/>
    <n v="1800"/>
    <n v="1800"/>
    <n v="1800"/>
    <n v="1800"/>
    <n v="1800"/>
    <n v="1800"/>
    <n v="1800"/>
    <n v="1800"/>
    <n v="1800"/>
    <n v="1800"/>
    <n v="1800"/>
    <n v="1800"/>
    <n v="21600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111.34185303514376"/>
    <n v="111.34185303514376"/>
    <n v="111.34185303514376"/>
    <n v="111.34185303514376"/>
    <n v="111.34185303514376"/>
    <n v="111.34185303514376"/>
    <n v="94.968051118210852"/>
    <n v="94.968051118210852"/>
    <n v="94.968051118210852"/>
    <n v="94.968051118210852"/>
    <n v="94.968051118210852"/>
    <n v="94.968051118210852"/>
    <n v="1237.8594249201278"/>
    <n v="24.77"/>
    <n v="24.77"/>
    <n v="24.77"/>
    <n v="24.77"/>
    <n v="24.77"/>
    <n v="24.77"/>
    <n v="24.77"/>
    <n v="24.77"/>
    <n v="24.77"/>
    <n v="24.77"/>
    <n v="24.77"/>
    <n v="24.77"/>
    <n v="2757.9376996805108"/>
    <n v="2757.9376996805108"/>
    <n v="2757.9376996805108"/>
    <n v="2757.9376996805108"/>
    <n v="2757.9376996805108"/>
    <n v="2757.9376996805108"/>
    <n v="2352.3586261980827"/>
    <n v="2352.3586261980827"/>
    <n v="2352.3586261980827"/>
    <n v="2352.3586261980827"/>
    <n v="2352.3586261980827"/>
    <n v="2352.3586261980827"/>
    <n v="30661.777955271555"/>
    <n v="501.03833865814693"/>
    <n v="501.03833865814693"/>
    <n v="501.03833865814693"/>
    <n v="501.03833865814693"/>
    <n v="501.03833865814693"/>
    <n v="501.03833865814693"/>
    <n v="427.35623003194883"/>
    <n v="427.35623003194883"/>
    <n v="427.35623003194883"/>
    <n v="427.35623003194883"/>
    <n v="427.35623003194883"/>
    <n v="427.35623003194883"/>
    <n v="5570.3674121405757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307.48259860788863"/>
    <n v="307.48259860788863"/>
    <n v="307.48259860788863"/>
    <n v="307.48259860788863"/>
    <n v="307.48259860788863"/>
    <n v="307.48259860788863"/>
    <n v="290.4002320185615"/>
    <n v="290.4002320185615"/>
    <n v="290.4002320185615"/>
    <n v="290.4002320185615"/>
    <n v="290.4002320185615"/>
    <n v="290.4002320185615"/>
    <n v="3587.2969837587002"/>
    <n v="21.9"/>
    <n v="21.9"/>
    <n v="21.9"/>
    <n v="21.9"/>
    <n v="21.9"/>
    <n v="21.9"/>
    <n v="21.9"/>
    <n v="21.9"/>
    <n v="21.9"/>
    <n v="21.9"/>
    <n v="21.9"/>
    <n v="21.9"/>
    <n v="6733.8689095127602"/>
    <n v="6733.8689095127602"/>
    <n v="6733.8689095127602"/>
    <n v="6733.8689095127602"/>
    <n v="6733.8689095127602"/>
    <n v="6733.8689095127602"/>
    <n v="6359.7650812064967"/>
    <n v="6359.7650812064967"/>
    <n v="6359.7650812064967"/>
    <n v="6359.7650812064967"/>
    <n v="6359.7650812064967"/>
    <n v="6359.7650812064967"/>
    <n v="78561.803944315543"/>
    <n v="1383.6716937354988"/>
    <n v="1383.6716937354988"/>
    <n v="1383.6716937354988"/>
    <n v="1383.6716937354988"/>
    <n v="1383.6716937354988"/>
    <n v="1383.6716937354988"/>
    <n v="1306.8010440835267"/>
    <n v="1306.8010440835267"/>
    <n v="1306.8010440835267"/>
    <n v="1306.8010440835267"/>
    <n v="1306.8010440835267"/>
    <n v="1306.8010440835267"/>
    <n v="16142.836426914149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05.82539682539682"/>
    <n v="105.82539682539682"/>
    <n v="105.82539682539682"/>
    <n v="105.82539682539682"/>
    <n v="105.82539682539682"/>
    <n v="105.82539682539682"/>
    <n v="98.650793650793645"/>
    <n v="98.650793650793645"/>
    <n v="98.650793650793645"/>
    <n v="98.650793650793645"/>
    <n v="98.650793650793645"/>
    <n v="98.650793650793645"/>
    <n v="1226.8571428571429"/>
    <n v="16.75"/>
    <n v="16.75"/>
    <n v="16.75"/>
    <n v="16.75"/>
    <n v="16.75"/>
    <n v="16.75"/>
    <n v="16.75"/>
    <n v="16.75"/>
    <n v="16.75"/>
    <n v="16.75"/>
    <n v="16.75"/>
    <n v="16.75"/>
    <n v="1772.5753968253969"/>
    <n v="1772.5753968253969"/>
    <n v="1772.5753968253969"/>
    <n v="1772.5753968253969"/>
    <n v="1772.5753968253969"/>
    <n v="1772.5753968253969"/>
    <n v="1652.4007936507935"/>
    <n v="1652.4007936507935"/>
    <n v="1652.4007936507935"/>
    <n v="1652.4007936507935"/>
    <n v="1652.4007936507935"/>
    <n v="1652.4007936507935"/>
    <n v="20549.857142857145"/>
    <n v="396.84523809523807"/>
    <n v="396.84523809523807"/>
    <n v="396.84523809523807"/>
    <n v="396.84523809523807"/>
    <n v="396.84523809523807"/>
    <n v="396.84523809523807"/>
    <n v="369.94047619047615"/>
    <n v="369.94047619047615"/>
    <n v="369.94047619047615"/>
    <n v="369.94047619047615"/>
    <n v="369.94047619047615"/>
    <n v="369.94047619047615"/>
    <n v="4600.7142857142853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18.33712984054671"/>
    <n v="218.33712984054671"/>
    <n v="218.33712984054671"/>
    <n v="218.33712984054671"/>
    <n v="218.33712984054671"/>
    <n v="218.33712984054671"/>
    <n v="194.07744874715263"/>
    <n v="194.07744874715263"/>
    <n v="194.07744874715263"/>
    <n v="194.07744874715263"/>
    <n v="194.07744874715263"/>
    <n v="194.07744874715263"/>
    <n v="2474.4874715261963"/>
    <n v="14.95"/>
    <n v="14.95"/>
    <n v="14.95"/>
    <n v="14.95"/>
    <n v="14.95"/>
    <n v="14.95"/>
    <n v="14.95"/>
    <n v="14.95"/>
    <n v="14.95"/>
    <n v="14.95"/>
    <n v="14.95"/>
    <n v="14.95"/>
    <n v="3264.1400911161732"/>
    <n v="3264.1400911161732"/>
    <n v="3264.1400911161732"/>
    <n v="3264.1400911161732"/>
    <n v="3264.1400911161732"/>
    <n v="3264.1400911161732"/>
    <n v="2901.4578587699316"/>
    <n v="2901.4578587699316"/>
    <n v="2901.4578587699316"/>
    <n v="2901.4578587699316"/>
    <n v="2901.4578587699316"/>
    <n v="2901.4578587699316"/>
    <n v="36993.587699316631"/>
    <n v="818.76423690205013"/>
    <n v="818.76423690205013"/>
    <n v="818.76423690205013"/>
    <n v="818.76423690205013"/>
    <n v="818.76423690205013"/>
    <n v="818.76423690205013"/>
    <n v="727.79043280182236"/>
    <n v="727.79043280182236"/>
    <n v="727.79043280182236"/>
    <n v="727.79043280182236"/>
    <n v="727.79043280182236"/>
    <n v="727.79043280182236"/>
    <n v="9279.3280182232356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15.21499448732084"/>
    <n v="115.21499448732084"/>
    <n v="115.21499448732084"/>
    <n v="115.21499448732084"/>
    <n v="115.21499448732084"/>
    <n v="115.21499448732084"/>
    <n v="103.23263506063947"/>
    <n v="103.23263506063947"/>
    <n v="103.23263506063947"/>
    <n v="103.23263506063947"/>
    <n v="103.23263506063947"/>
    <n v="103.23263506063947"/>
    <n v="1310.685777287762"/>
    <n v="42.5"/>
    <n v="42.5"/>
    <n v="42.5"/>
    <n v="42.5"/>
    <n v="42.5"/>
    <n v="42.5"/>
    <n v="42.5"/>
    <n v="42.5"/>
    <n v="42.5"/>
    <n v="42.5"/>
    <n v="42.5"/>
    <n v="42.5"/>
    <n v="4896.6372657111351"/>
    <n v="4896.6372657111351"/>
    <n v="4896.6372657111351"/>
    <n v="4896.6372657111351"/>
    <n v="4896.6372657111351"/>
    <n v="4896.6372657111351"/>
    <n v="4387.386990077177"/>
    <n v="4387.386990077177"/>
    <n v="4387.386990077177"/>
    <n v="4387.386990077177"/>
    <n v="4387.386990077177"/>
    <n v="4387.386990077177"/>
    <n v="55704.145534729862"/>
    <n v="1175.1929437706724"/>
    <n v="1175.1929437706724"/>
    <n v="1175.1929437706724"/>
    <n v="1175.1929437706724"/>
    <n v="1175.1929437706724"/>
    <n v="1175.1929437706724"/>
    <n v="1052.9728776185225"/>
    <n v="1052.9728776185225"/>
    <n v="1052.9728776185225"/>
    <n v="1052.9728776185225"/>
    <n v="1052.9728776185225"/>
    <n v="1052.9728776185225"/>
    <n v="13368.994928335167"/>
  </r>
  <r>
    <s v="CSWHSL-000003"/>
    <s v="C&amp;S 67 - MIAMI                "/>
    <s v="C&amp;S WHOLESALE GROCERS, INC.        "/>
    <x v="53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54.761904761904759"/>
    <n v="54.761904761904759"/>
    <n v="54.761904761904759"/>
    <n v="54.761904761904759"/>
    <n v="54.761904761904759"/>
    <n v="54.761904761904759"/>
    <n v="50.549450549450547"/>
    <n v="50.549450549450547"/>
    <n v="50.549450549450547"/>
    <n v="50.549450549450547"/>
    <n v="50.549450549450547"/>
    <n v="50.549450549450547"/>
    <n v="631.86813186813185"/>
    <n v="18.5"/>
    <n v="18.5"/>
    <n v="18.5"/>
    <n v="18.5"/>
    <n v="18.5"/>
    <n v="18.5"/>
    <n v="18.5"/>
    <n v="18.5"/>
    <n v="18.5"/>
    <n v="18.5"/>
    <n v="18.5"/>
    <n v="18.5"/>
    <n v="1013.0952380952381"/>
    <n v="1013.0952380952381"/>
    <n v="1013.0952380952381"/>
    <n v="1013.0952380952381"/>
    <n v="1013.0952380952381"/>
    <n v="1013.0952380952381"/>
    <n v="935.16483516483515"/>
    <n v="935.16483516483515"/>
    <n v="935.16483516483515"/>
    <n v="935.16483516483515"/>
    <n v="935.16483516483515"/>
    <n v="935.16483516483515"/>
    <n v="11689.560439560439"/>
    <n v="328.57142857142856"/>
    <n v="328.57142857142856"/>
    <n v="328.57142857142856"/>
    <n v="328.57142857142856"/>
    <n v="328.57142857142856"/>
    <n v="328.57142857142856"/>
    <n v="303.2967032967033"/>
    <n v="303.2967032967033"/>
    <n v="303.2967032967033"/>
    <n v="303.2967032967033"/>
    <n v="303.2967032967033"/>
    <n v="303.2967032967033"/>
    <n v="3791.2087912087918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69.29133858267716"/>
    <n v="269.29133858267716"/>
    <n v="269.29133858267716"/>
    <n v="269.29133858267716"/>
    <n v="269.29133858267716"/>
    <n v="269.29133858267716"/>
    <n v="226.20472440944883"/>
    <n v="226.20472440944883"/>
    <n v="226.20472440944883"/>
    <n v="226.20472440944883"/>
    <n v="226.20472440944883"/>
    <n v="226.20472440944883"/>
    <n v="2972.9763779527557"/>
    <n v="15.5"/>
    <n v="15.5"/>
    <n v="15.5"/>
    <n v="15.5"/>
    <n v="15.5"/>
    <n v="15.5"/>
    <n v="15.5"/>
    <n v="15.5"/>
    <n v="15.5"/>
    <n v="15.5"/>
    <n v="15.5"/>
    <n v="15.5"/>
    <n v="4174.0157480314956"/>
    <n v="4174.0157480314956"/>
    <n v="4174.0157480314956"/>
    <n v="4174.0157480314956"/>
    <n v="4174.0157480314956"/>
    <n v="4174.0157480314956"/>
    <n v="3506.1732283464567"/>
    <n v="3506.1732283464567"/>
    <n v="3506.1732283464567"/>
    <n v="3506.1732283464567"/>
    <n v="3506.1732283464567"/>
    <n v="3506.1732283464567"/>
    <n v="46081.13385826772"/>
    <n v="1615.748031496063"/>
    <n v="1615.748031496063"/>
    <n v="1615.748031496063"/>
    <n v="1615.748031496063"/>
    <n v="1615.748031496063"/>
    <n v="1615.748031496063"/>
    <n v="1357.2283464566931"/>
    <n v="1357.2283464566931"/>
    <n v="1357.2283464566931"/>
    <n v="1357.2283464566931"/>
    <n v="1357.2283464566931"/>
    <n v="1357.2283464566931"/>
    <n v="17837.8582677165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63.03861637095571"/>
    <n v="163.03861637095571"/>
    <n v="163.03861637095571"/>
    <n v="163.03861637095571"/>
    <n v="163.03861637095571"/>
    <n v="163.03861637095571"/>
    <n v="152.16937527955866"/>
    <n v="152.16937527955866"/>
    <n v="152.16937527955866"/>
    <n v="152.16937527955866"/>
    <n v="152.16937527955866"/>
    <n v="152.16937527955866"/>
    <n v="1891.2479499030858"/>
    <n v="34"/>
    <n v="34"/>
    <n v="34"/>
    <n v="34"/>
    <n v="34"/>
    <n v="34"/>
    <n v="34"/>
    <n v="34"/>
    <n v="34"/>
    <n v="34"/>
    <n v="34"/>
    <n v="34"/>
    <n v="5543.3129566124944"/>
    <n v="5543.3129566124944"/>
    <n v="5543.3129566124944"/>
    <n v="5543.3129566124944"/>
    <n v="5543.3129566124944"/>
    <n v="5543.3129566124944"/>
    <n v="5173.7587595049945"/>
    <n v="5173.7587595049945"/>
    <n v="5173.7587595049945"/>
    <n v="5173.7587595049945"/>
    <n v="5173.7587595049945"/>
    <n v="5173.7587595049945"/>
    <n v="64302.430296704915"/>
    <n v="3912.926792902937"/>
    <n v="3912.926792902937"/>
    <n v="3912.926792902937"/>
    <n v="3912.926792902937"/>
    <n v="3912.926792902937"/>
    <n v="3912.926792902937"/>
    <n v="3652.065006709408"/>
    <n v="3652.065006709408"/>
    <n v="3652.065006709408"/>
    <n v="3652.065006709408"/>
    <n v="3652.065006709408"/>
    <n v="3652.065006709408"/>
    <n v="45389.95079767407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57.210884353741498"/>
    <n v="57.210884353741498"/>
    <n v="57.210884353741498"/>
    <n v="57.210884353741498"/>
    <n v="57.210884353741498"/>
    <n v="57.210884353741498"/>
    <n v="51.292517006802719"/>
    <n v="51.292517006802719"/>
    <n v="51.292517006802719"/>
    <n v="51.292517006802719"/>
    <n v="51.292517006802719"/>
    <n v="51.292517006802719"/>
    <n v="651.02040816326542"/>
    <n v="18"/>
    <n v="18"/>
    <n v="18"/>
    <n v="18"/>
    <n v="18"/>
    <n v="18"/>
    <n v="18"/>
    <n v="18"/>
    <n v="18"/>
    <n v="18"/>
    <n v="18"/>
    <n v="18"/>
    <n v="1029.795918367347"/>
    <n v="1029.795918367347"/>
    <n v="1029.795918367347"/>
    <n v="1029.795918367347"/>
    <n v="1029.795918367347"/>
    <n v="1029.795918367347"/>
    <n v="923.26530612244892"/>
    <n v="923.26530612244892"/>
    <n v="923.26530612244892"/>
    <n v="923.26530612244892"/>
    <n v="923.26530612244892"/>
    <n v="923.26530612244892"/>
    <n v="11718.367346938772"/>
    <n v="305.72066326530614"/>
    <n v="305.72066326530614"/>
    <n v="305.72066326530614"/>
    <n v="305.72066326530614"/>
    <n v="305.72066326530614"/>
    <n v="305.72066326530614"/>
    <n v="274.09438775510205"/>
    <n v="274.09438775510205"/>
    <n v="274.09438775510205"/>
    <n v="274.09438775510205"/>
    <n v="274.09438775510205"/>
    <n v="274.09438775510205"/>
    <n v="3478.890306122449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5.548172757475079"/>
    <n v="55.548172757475079"/>
    <n v="55.548172757475079"/>
    <n v="55.548172757475079"/>
    <n v="55.548172757475079"/>
    <n v="55.548172757475079"/>
    <n v="47.973421926910298"/>
    <n v="47.973421926910298"/>
    <n v="47.973421926910298"/>
    <n v="47.973421926910298"/>
    <n v="47.973421926910298"/>
    <n v="47.973421926910298"/>
    <n v="621.12956810631226"/>
    <n v="24"/>
    <n v="24"/>
    <n v="24"/>
    <n v="24"/>
    <n v="24"/>
    <n v="24"/>
    <n v="24"/>
    <n v="24"/>
    <n v="24"/>
    <n v="24"/>
    <n v="24"/>
    <n v="24"/>
    <n v="1333.156146179402"/>
    <n v="1333.156146179402"/>
    <n v="1333.156146179402"/>
    <n v="1333.156146179402"/>
    <n v="1333.156146179402"/>
    <n v="1333.156146179402"/>
    <n v="1151.3621262458471"/>
    <n v="1151.3621262458471"/>
    <n v="1151.3621262458471"/>
    <n v="1151.3621262458471"/>
    <n v="1151.3621262458471"/>
    <n v="1151.3621262458471"/>
    <n v="14907.109634551494"/>
    <n v="296.83554817275746"/>
    <n v="296.83554817275746"/>
    <n v="296.83554817275746"/>
    <n v="296.83554817275746"/>
    <n v="296.83554817275746"/>
    <n v="296.83554817275746"/>
    <n v="256.35797342192689"/>
    <n v="256.35797342192689"/>
    <n v="256.35797342192689"/>
    <n v="256.35797342192689"/>
    <n v="256.35797342192689"/>
    <n v="256.35797342192689"/>
    <n v="3319.161129568106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45.648414985590783"/>
    <n v="45.648414985590783"/>
    <n v="45.648414985590783"/>
    <n v="45.648414985590783"/>
    <n v="45.648414985590783"/>
    <n v="45.648414985590783"/>
    <n v="41.498559077809801"/>
    <n v="41.498559077809801"/>
    <n v="41.498559077809801"/>
    <n v="41.498559077809801"/>
    <n v="41.498559077809801"/>
    <n v="41.498559077809801"/>
    <n v="522.88184438040332"/>
    <n v="13"/>
    <n v="13"/>
    <n v="13"/>
    <n v="13"/>
    <n v="13"/>
    <n v="13"/>
    <n v="13"/>
    <n v="13"/>
    <n v="13"/>
    <n v="13"/>
    <n v="13"/>
    <n v="13"/>
    <n v="593.42939481268013"/>
    <n v="593.42939481268013"/>
    <n v="593.42939481268013"/>
    <n v="593.42939481268013"/>
    <n v="593.42939481268013"/>
    <n v="593.42939481268013"/>
    <n v="539.48126801152739"/>
    <n v="539.48126801152739"/>
    <n v="539.48126801152739"/>
    <n v="539.48126801152739"/>
    <n v="539.48126801152739"/>
    <n v="539.48126801152739"/>
    <n v="6797.4639769452451"/>
    <n v="154.06340057636891"/>
    <n v="154.06340057636891"/>
    <n v="154.06340057636891"/>
    <n v="154.06340057636891"/>
    <n v="154.06340057636891"/>
    <n v="154.06340057636891"/>
    <n v="140.05763688760808"/>
    <n v="140.05763688760808"/>
    <n v="140.05763688760808"/>
    <n v="140.05763688760808"/>
    <n v="140.05763688760808"/>
    <n v="140.05763688760808"/>
    <n v="1764.7262247838623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38.076923076923073"/>
    <n v="38.076923076923073"/>
    <n v="38.076923076923073"/>
    <n v="38.076923076923073"/>
    <n v="38.076923076923073"/>
    <n v="38.076923076923073"/>
    <n v="32.884615384615387"/>
    <n v="32.884615384615387"/>
    <n v="32.884615384615387"/>
    <n v="32.884615384615387"/>
    <n v="32.884615384615387"/>
    <n v="32.884615384615387"/>
    <n v="425.7692307692306"/>
    <n v="10"/>
    <n v="10"/>
    <n v="10"/>
    <n v="10"/>
    <n v="10"/>
    <n v="10"/>
    <n v="10"/>
    <n v="10"/>
    <n v="10"/>
    <n v="10"/>
    <n v="10"/>
    <n v="10"/>
    <n v="380.76923076923072"/>
    <n v="380.76923076923072"/>
    <n v="380.76923076923072"/>
    <n v="380.76923076923072"/>
    <n v="380.76923076923072"/>
    <n v="380.76923076923072"/>
    <n v="328.84615384615387"/>
    <n v="328.84615384615387"/>
    <n v="328.84615384615387"/>
    <n v="328.84615384615387"/>
    <n v="328.84615384615387"/>
    <n v="328.84615384615387"/>
    <n v="4257.6923076923076"/>
    <n v="128.50961538461536"/>
    <n v="128.50961538461536"/>
    <n v="128.50961538461536"/>
    <n v="128.50961538461536"/>
    <n v="128.50961538461536"/>
    <n v="128.50961538461536"/>
    <n v="110.98557692307693"/>
    <n v="110.98557692307693"/>
    <n v="110.98557692307693"/>
    <n v="110.98557692307693"/>
    <n v="110.98557692307693"/>
    <n v="110.98557692307693"/>
    <n v="1436.971153846153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36.592592592592595"/>
    <n v="36.592592592592595"/>
    <n v="36.592592592592595"/>
    <n v="36.592592592592595"/>
    <n v="36.592592592592595"/>
    <n v="36.592592592592595"/>
    <n v="18.296296296296298"/>
    <n v="18.296296296296298"/>
    <n v="18.296296296296298"/>
    <n v="18.296296296296298"/>
    <n v="18.296296296296298"/>
    <n v="18.296296296296298"/>
    <n v="329.33333333333343"/>
    <n v="16"/>
    <n v="16"/>
    <n v="16"/>
    <n v="16"/>
    <n v="16"/>
    <n v="16"/>
    <n v="16"/>
    <n v="16"/>
    <n v="16"/>
    <n v="16"/>
    <n v="16"/>
    <n v="16"/>
    <n v="585.48148148148152"/>
    <n v="585.48148148148152"/>
    <n v="585.48148148148152"/>
    <n v="585.48148148148152"/>
    <n v="585.48148148148152"/>
    <n v="585.48148148148152"/>
    <n v="292.74074074074076"/>
    <n v="292.74074074074076"/>
    <n v="292.74074074074076"/>
    <n v="292.74074074074076"/>
    <n v="292.74074074074076"/>
    <n v="292.74074074074076"/>
    <n v="5269.3333333333348"/>
    <n v="123.50000000000001"/>
    <n v="123.50000000000001"/>
    <n v="123.50000000000001"/>
    <n v="123.50000000000001"/>
    <n v="123.50000000000001"/>
    <n v="123.50000000000001"/>
    <n v="61.750000000000007"/>
    <n v="61.750000000000007"/>
    <n v="61.750000000000007"/>
    <n v="61.750000000000007"/>
    <n v="61.750000000000007"/>
    <n v="61.750000000000007"/>
    <n v="1111.500000000000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71.568627450980387"/>
    <n v="71.568627450980387"/>
    <n v="71.568627450980387"/>
    <n v="71.568627450980387"/>
    <n v="71.568627450980387"/>
    <n v="71.568627450980387"/>
    <n v="65.062388591800357"/>
    <n v="65.062388591800357"/>
    <n v="65.062388591800357"/>
    <n v="65.062388591800357"/>
    <n v="65.062388591800357"/>
    <n v="65.062388591800357"/>
    <n v="819.78609625668423"/>
    <n v="11.75"/>
    <n v="11.75"/>
    <n v="11.75"/>
    <n v="11.75"/>
    <n v="11.75"/>
    <n v="11.75"/>
    <n v="11.75"/>
    <n v="11.75"/>
    <n v="11.75"/>
    <n v="11.75"/>
    <n v="11.75"/>
    <n v="11.75"/>
    <n v="840.93137254901956"/>
    <n v="840.93137254901956"/>
    <n v="840.93137254901956"/>
    <n v="840.93137254901956"/>
    <n v="840.93137254901956"/>
    <n v="840.93137254901956"/>
    <n v="764.4830659536542"/>
    <n v="764.4830659536542"/>
    <n v="764.4830659536542"/>
    <n v="764.4830659536542"/>
    <n v="764.4830659536542"/>
    <n v="764.4830659536542"/>
    <n v="9632.4866310160451"/>
    <n v="241.54411764705881"/>
    <n v="241.54411764705881"/>
    <n v="241.54411764705881"/>
    <n v="241.54411764705881"/>
    <n v="241.54411764705881"/>
    <n v="241.54411764705881"/>
    <n v="219.58556149732621"/>
    <n v="219.58556149732621"/>
    <n v="219.58556149732621"/>
    <n v="219.58556149732621"/>
    <n v="219.58556149732621"/>
    <n v="219.58556149732621"/>
    <n v="2766.7780748663099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90.702875399361034"/>
    <n v="90.702875399361034"/>
    <n v="90.702875399361034"/>
    <n v="90.702875399361034"/>
    <n v="90.702875399361034"/>
    <n v="90.702875399361034"/>
    <n v="77.364217252396173"/>
    <n v="77.364217252396173"/>
    <n v="77.364217252396173"/>
    <n v="77.364217252396173"/>
    <n v="77.364217252396173"/>
    <n v="77.364217252396173"/>
    <n v="1008.4025559105434"/>
    <n v="24.77"/>
    <n v="24.77"/>
    <n v="24.77"/>
    <n v="24.77"/>
    <n v="24.77"/>
    <n v="24.77"/>
    <n v="24.77"/>
    <n v="24.77"/>
    <n v="24.77"/>
    <n v="24.77"/>
    <n v="24.77"/>
    <n v="24.77"/>
    <n v="2246.7102236421729"/>
    <n v="2246.7102236421729"/>
    <n v="2246.7102236421729"/>
    <n v="2246.7102236421729"/>
    <n v="2246.7102236421729"/>
    <n v="2246.7102236421729"/>
    <n v="1916.3116613418531"/>
    <n v="1916.3116613418531"/>
    <n v="1916.3116613418531"/>
    <n v="1916.3116613418531"/>
    <n v="1916.3116613418531"/>
    <n v="1916.3116613418531"/>
    <n v="24978.131309904154"/>
    <n v="408.16293929712464"/>
    <n v="408.16293929712464"/>
    <n v="408.16293929712464"/>
    <n v="408.16293929712464"/>
    <n v="408.16293929712464"/>
    <n v="408.16293929712464"/>
    <n v="348.13897763578279"/>
    <n v="348.13897763578279"/>
    <n v="348.13897763578279"/>
    <n v="348.13897763578279"/>
    <n v="348.13897763578279"/>
    <n v="348.13897763578279"/>
    <n v="4537.8115015974445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63.63109048723896"/>
    <n v="263.63109048723896"/>
    <n v="263.63109048723896"/>
    <n v="263.63109048723896"/>
    <n v="263.63109048723896"/>
    <n v="263.63109048723896"/>
    <n v="248.98491879350348"/>
    <n v="248.98491879350348"/>
    <n v="248.98491879350348"/>
    <n v="248.98491879350348"/>
    <n v="248.98491879350348"/>
    <n v="248.98491879350348"/>
    <n v="3075.6960556844538"/>
    <n v="21.9"/>
    <n v="21.9"/>
    <n v="21.9"/>
    <n v="21.9"/>
    <n v="21.9"/>
    <n v="21.9"/>
    <n v="21.9"/>
    <n v="21.9"/>
    <n v="21.9"/>
    <n v="21.9"/>
    <n v="21.9"/>
    <n v="21.9"/>
    <n v="5773.5208816705326"/>
    <n v="5773.5208816705326"/>
    <n v="5773.5208816705326"/>
    <n v="5773.5208816705326"/>
    <n v="5773.5208816705326"/>
    <n v="5773.5208816705326"/>
    <n v="5452.7697215777262"/>
    <n v="5452.7697215777262"/>
    <n v="5452.7697215777262"/>
    <n v="5452.7697215777262"/>
    <n v="5452.7697215777262"/>
    <n v="5452.7697215777262"/>
    <n v="67357.743619489571"/>
    <n v="1186.3399071925753"/>
    <n v="1186.3399071925753"/>
    <n v="1186.3399071925753"/>
    <n v="1186.3399071925753"/>
    <n v="1186.3399071925753"/>
    <n v="1186.3399071925753"/>
    <n v="1120.4321345707656"/>
    <n v="1120.4321345707656"/>
    <n v="1120.4321345707656"/>
    <n v="1120.4321345707656"/>
    <n v="1120.4321345707656"/>
    <n v="1120.4321345707656"/>
    <n v="13840.632250580042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08.99772209567197"/>
    <n v="408.99772209567197"/>
    <n v="408.99772209567197"/>
    <n v="408.99772209567197"/>
    <n v="408.99772209567197"/>
    <n v="408.99772209567197"/>
    <n v="363.55353075170842"/>
    <n v="363.55353075170842"/>
    <n v="363.55353075170842"/>
    <n v="363.55353075170842"/>
    <n v="363.55353075170842"/>
    <n v="363.55353075170842"/>
    <n v="4635.3075170842831"/>
    <n v="14.95"/>
    <n v="14.95"/>
    <n v="14.95"/>
    <n v="14.95"/>
    <n v="14.95"/>
    <n v="14.95"/>
    <n v="14.95"/>
    <n v="14.95"/>
    <n v="14.95"/>
    <n v="14.95"/>
    <n v="14.95"/>
    <n v="14.95"/>
    <n v="6114.5159453302958"/>
    <n v="6114.5159453302958"/>
    <n v="6114.5159453302958"/>
    <n v="6114.5159453302958"/>
    <n v="6114.5159453302958"/>
    <n v="6114.5159453302958"/>
    <n v="5435.125284738041"/>
    <n v="5435.125284738041"/>
    <n v="5435.125284738041"/>
    <n v="5435.125284738041"/>
    <n v="5435.125284738041"/>
    <n v="5435.125284738041"/>
    <n v="69297.847380410007"/>
    <n v="1533.74145785877"/>
    <n v="1533.74145785877"/>
    <n v="1533.74145785877"/>
    <n v="1533.74145785877"/>
    <n v="1533.74145785877"/>
    <n v="1533.74145785877"/>
    <n v="1363.3257403189066"/>
    <n v="1363.3257403189066"/>
    <n v="1363.3257403189066"/>
    <n v="1363.3257403189066"/>
    <n v="1363.3257403189066"/>
    <n v="1363.3257403189066"/>
    <n v="17382.403189066063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33.40683572216096"/>
    <n v="133.40683572216096"/>
    <n v="133.40683572216096"/>
    <n v="133.40683572216096"/>
    <n v="133.40683572216096"/>
    <n v="133.40683572216096"/>
    <n v="119.53252480705623"/>
    <n v="119.53252480705623"/>
    <n v="119.53252480705623"/>
    <n v="119.53252480705623"/>
    <n v="119.53252480705623"/>
    <n v="119.53252480705623"/>
    <n v="1517.6361631753032"/>
    <n v="42.5"/>
    <n v="42.5"/>
    <n v="42.5"/>
    <n v="42.5"/>
    <n v="42.5"/>
    <n v="42.5"/>
    <n v="42.5"/>
    <n v="42.5"/>
    <n v="42.5"/>
    <n v="42.5"/>
    <n v="42.5"/>
    <n v="42.5"/>
    <n v="5669.7905181918413"/>
    <n v="5669.7905181918413"/>
    <n v="5669.7905181918413"/>
    <n v="5669.7905181918413"/>
    <n v="5669.7905181918413"/>
    <n v="5669.7905181918413"/>
    <n v="5080.1323042998902"/>
    <n v="5080.1323042998902"/>
    <n v="5080.1323042998902"/>
    <n v="5080.1323042998902"/>
    <n v="5080.1323042998902"/>
    <n v="5080.1323042998902"/>
    <n v="64499.536934950396"/>
    <n v="1360.7497243660416"/>
    <n v="1360.7497243660416"/>
    <n v="1360.7497243660416"/>
    <n v="1360.7497243660416"/>
    <n v="1360.7497243660416"/>
    <n v="1360.7497243660416"/>
    <n v="1219.2317530319735"/>
    <n v="1219.2317530319735"/>
    <n v="1219.2317530319735"/>
    <n v="1219.2317530319735"/>
    <n v="1219.2317530319735"/>
    <n v="1219.2317530319735"/>
    <n v="15479.888864388095"/>
  </r>
  <r>
    <s v="CSWHSL-000002"/>
    <s v="C&amp;S 96 - PLANT CITY           "/>
    <s v="C&amp;S WHOLESALE GROCERS, INC.        "/>
    <x v="54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32.857142857142854"/>
    <n v="32.857142857142854"/>
    <n v="32.857142857142854"/>
    <n v="32.857142857142854"/>
    <n v="32.857142857142854"/>
    <n v="32.857142857142854"/>
    <n v="30.329670329670328"/>
    <n v="30.329670329670328"/>
    <n v="30.329670329670328"/>
    <n v="30.329670329670328"/>
    <n v="30.329670329670328"/>
    <n v="30.329670329670328"/>
    <n v="379.12087912087901"/>
    <n v="18.5"/>
    <n v="18.5"/>
    <n v="18.5"/>
    <n v="18.5"/>
    <n v="18.5"/>
    <n v="18.5"/>
    <n v="18.5"/>
    <n v="18.5"/>
    <n v="18.5"/>
    <n v="18.5"/>
    <n v="18.5"/>
    <n v="18.5"/>
    <n v="607.85714285714278"/>
    <n v="607.85714285714278"/>
    <n v="607.85714285714278"/>
    <n v="607.85714285714278"/>
    <n v="607.85714285714278"/>
    <n v="607.85714285714278"/>
    <n v="561.09890109890102"/>
    <n v="561.09890109890102"/>
    <n v="561.09890109890102"/>
    <n v="561.09890109890102"/>
    <n v="561.09890109890102"/>
    <n v="561.09890109890102"/>
    <n v="7013.7362637362639"/>
    <n v="197.14285714285711"/>
    <n v="197.14285714285711"/>
    <n v="197.14285714285711"/>
    <n v="197.14285714285711"/>
    <n v="197.14285714285711"/>
    <n v="197.14285714285711"/>
    <n v="181.97802197802196"/>
    <n v="181.97802197802196"/>
    <n v="181.97802197802196"/>
    <n v="181.97802197802196"/>
    <n v="181.97802197802196"/>
    <n v="181.97802197802196"/>
    <n v="2274.725274725273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88.18897637795277"/>
    <n v="288.18897637795277"/>
    <n v="288.18897637795277"/>
    <n v="288.18897637795277"/>
    <n v="288.18897637795277"/>
    <n v="288.18897637795277"/>
    <n v="242.07874015748033"/>
    <n v="242.07874015748033"/>
    <n v="242.07874015748033"/>
    <n v="242.07874015748033"/>
    <n v="242.07874015748033"/>
    <n v="242.07874015748033"/>
    <n v="3181.6062992125985"/>
    <n v="15.5"/>
    <n v="15.5"/>
    <n v="15.5"/>
    <n v="15.5"/>
    <n v="15.5"/>
    <n v="15.5"/>
    <n v="15.5"/>
    <n v="15.5"/>
    <n v="15.5"/>
    <n v="15.5"/>
    <n v="15.5"/>
    <n v="15.5"/>
    <n v="4466.929133858268"/>
    <n v="4466.929133858268"/>
    <n v="4466.929133858268"/>
    <n v="4466.929133858268"/>
    <n v="4466.929133858268"/>
    <n v="4466.929133858268"/>
    <n v="3752.2204724409448"/>
    <n v="3752.2204724409448"/>
    <n v="3752.2204724409448"/>
    <n v="3752.2204724409448"/>
    <n v="3752.2204724409448"/>
    <n v="3752.2204724409448"/>
    <n v="49314.897637795286"/>
    <n v="1729.1338582677167"/>
    <n v="1729.1338582677167"/>
    <n v="1729.1338582677167"/>
    <n v="1729.1338582677167"/>
    <n v="1729.1338582677167"/>
    <n v="1729.1338582677167"/>
    <n v="1452.472440944882"/>
    <n v="1452.472440944882"/>
    <n v="1452.472440944882"/>
    <n v="1452.472440944882"/>
    <n v="1452.472440944882"/>
    <n v="1452.472440944882"/>
    <n v="19089.63779527559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230.13269718204862"/>
    <n v="230.13269718204862"/>
    <n v="230.13269718204862"/>
    <n v="230.13269718204862"/>
    <n v="230.13269718204862"/>
    <n v="230.13269718204862"/>
    <n v="214.79051736991204"/>
    <n v="214.79051736991204"/>
    <n v="214.79051736991204"/>
    <n v="214.79051736991204"/>
    <n v="214.79051736991204"/>
    <n v="214.79051736991204"/>
    <n v="2669.5392873117635"/>
    <n v="34"/>
    <n v="34"/>
    <n v="34"/>
    <n v="34"/>
    <n v="34"/>
    <n v="34"/>
    <n v="34"/>
    <n v="34"/>
    <n v="34"/>
    <n v="34"/>
    <n v="34"/>
    <n v="34"/>
    <n v="7824.5117041896528"/>
    <n v="7824.5117041896528"/>
    <n v="7824.5117041896528"/>
    <n v="7824.5117041896528"/>
    <n v="7824.5117041896528"/>
    <n v="7824.5117041896528"/>
    <n v="7302.877590577009"/>
    <n v="7302.877590577009"/>
    <n v="7302.877590577009"/>
    <n v="7302.877590577009"/>
    <n v="7302.877590577009"/>
    <n v="7302.877590577009"/>
    <n v="90764.335768599965"/>
    <n v="5523.1847323691672"/>
    <n v="5523.1847323691672"/>
    <n v="5523.1847323691672"/>
    <n v="5523.1847323691672"/>
    <n v="5523.1847323691672"/>
    <n v="5523.1847323691672"/>
    <n v="5154.9724168778885"/>
    <n v="5154.9724168778885"/>
    <n v="5154.9724168778885"/>
    <n v="5154.9724168778885"/>
    <n v="5154.9724168778885"/>
    <n v="5154.9724168778885"/>
    <n v="64068.942895482352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74.965986394557831"/>
    <n v="74.965986394557831"/>
    <n v="74.965986394557831"/>
    <n v="74.965986394557831"/>
    <n v="74.965986394557831"/>
    <n v="74.965986394557831"/>
    <n v="67.210884353741505"/>
    <n v="67.210884353741505"/>
    <n v="67.210884353741505"/>
    <n v="67.210884353741505"/>
    <n v="67.210884353741505"/>
    <n v="67.210884353741505"/>
    <n v="853.06122448979568"/>
    <n v="18"/>
    <n v="18"/>
    <n v="18"/>
    <n v="18"/>
    <n v="18"/>
    <n v="18"/>
    <n v="18"/>
    <n v="18"/>
    <n v="18"/>
    <n v="18"/>
    <n v="18"/>
    <n v="18"/>
    <n v="1349.387755102041"/>
    <n v="1349.387755102041"/>
    <n v="1349.387755102041"/>
    <n v="1349.387755102041"/>
    <n v="1349.387755102041"/>
    <n v="1349.387755102041"/>
    <n v="1209.795918367347"/>
    <n v="1209.795918367347"/>
    <n v="1209.795918367347"/>
    <n v="1209.795918367347"/>
    <n v="1209.795918367347"/>
    <n v="1209.795918367347"/>
    <n v="15355.102040816326"/>
    <n v="400.59948979591843"/>
    <n v="400.59948979591843"/>
    <n v="400.59948979591843"/>
    <n v="400.59948979591843"/>
    <n v="400.59948979591843"/>
    <n v="400.59948979591843"/>
    <n v="359.15816326530614"/>
    <n v="359.15816326530614"/>
    <n v="359.15816326530614"/>
    <n v="359.15816326530614"/>
    <n v="359.15816326530614"/>
    <n v="359.15816326530614"/>
    <n v="4558.545918367347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10.5"/>
    <n v="10.5"/>
    <n v="10.5"/>
    <n v="10.5"/>
    <n v="10.5"/>
    <n v="10.5"/>
    <n v="5.3999999999999995"/>
    <n v="5.3999999999999995"/>
    <n v="5.3999999999999995"/>
    <n v="5.3999999999999995"/>
    <n v="5.3999999999999995"/>
    <n v="5.3999999999999995"/>
    <n v="95.400000000000034"/>
    <n v="8.9"/>
    <n v="8.9"/>
    <n v="8.9"/>
    <n v="8.9"/>
    <n v="8.9"/>
    <n v="8.9"/>
    <n v="8.9"/>
    <n v="8.9"/>
    <n v="8.9"/>
    <n v="8.9"/>
    <n v="8.9"/>
    <n v="8.9"/>
    <n v="93.45"/>
    <n v="93.45"/>
    <n v="93.45"/>
    <n v="93.45"/>
    <n v="93.45"/>
    <n v="93.45"/>
    <n v="48.059999999999995"/>
    <n v="48.059999999999995"/>
    <n v="48.059999999999995"/>
    <n v="48.059999999999995"/>
    <n v="48.059999999999995"/>
    <n v="48.059999999999995"/>
    <n v="849.05999999999972"/>
    <n v="35.4375"/>
    <n v="35.4375"/>
    <n v="35.4375"/>
    <n v="35.4375"/>
    <n v="35.4375"/>
    <n v="35.4375"/>
    <n v="18.224999999999998"/>
    <n v="18.224999999999998"/>
    <n v="18.224999999999998"/>
    <n v="18.224999999999998"/>
    <n v="18.224999999999998"/>
    <n v="18.224999999999998"/>
    <n v="321.9750000000000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"/>
    <n v="2"/>
    <n v="2"/>
    <n v="2"/>
    <n v="2"/>
    <n v="2"/>
    <n v="2"/>
    <n v="2"/>
    <n v="2"/>
    <n v="2"/>
    <n v="2"/>
    <n v="2"/>
    <n v="24"/>
    <n v="11.25"/>
    <n v="11.25"/>
    <n v="11.25"/>
    <n v="11.25"/>
    <n v="11.25"/>
    <n v="11.25"/>
    <n v="11.25"/>
    <n v="11.25"/>
    <n v="11.25"/>
    <n v="11.25"/>
    <n v="11.25"/>
    <n v="11.25"/>
    <n v="22.5"/>
    <n v="22.5"/>
    <n v="22.5"/>
    <n v="22.5"/>
    <n v="22.5"/>
    <n v="22.5"/>
    <n v="22.5"/>
    <n v="22.5"/>
    <n v="22.5"/>
    <n v="22.5"/>
    <n v="22.5"/>
    <n v="22.5"/>
    <n v="270"/>
    <n v="6.75"/>
    <n v="6.75"/>
    <n v="6.75"/>
    <n v="6.75"/>
    <n v="6.75"/>
    <n v="6.75"/>
    <n v="6.75"/>
    <n v="6.75"/>
    <n v="6.75"/>
    <n v="6.75"/>
    <n v="6.75"/>
    <n v="6.75"/>
    <n v="81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4.817275747508305"/>
    <n v="54.817275747508305"/>
    <n v="54.817275747508305"/>
    <n v="54.817275747508305"/>
    <n v="54.817275747508305"/>
    <n v="54.817275747508305"/>
    <n v="47.342192691029901"/>
    <n v="47.342192691029901"/>
    <n v="47.342192691029901"/>
    <n v="47.342192691029901"/>
    <n v="47.342192691029901"/>
    <n v="47.342192691029901"/>
    <n v="612.95681063122925"/>
    <n v="24"/>
    <n v="24"/>
    <n v="24"/>
    <n v="24"/>
    <n v="24"/>
    <n v="24"/>
    <n v="24"/>
    <n v="24"/>
    <n v="24"/>
    <n v="24"/>
    <n v="24"/>
    <n v="24"/>
    <n v="1315.6146179401994"/>
    <n v="1315.6146179401994"/>
    <n v="1315.6146179401994"/>
    <n v="1315.6146179401994"/>
    <n v="1315.6146179401994"/>
    <n v="1315.6146179401994"/>
    <n v="1136.2126245847176"/>
    <n v="1136.2126245847176"/>
    <n v="1136.2126245847176"/>
    <n v="1136.2126245847176"/>
    <n v="1136.2126245847176"/>
    <n v="1136.2126245847176"/>
    <n v="14710.963455149502"/>
    <n v="292.9298172757475"/>
    <n v="292.9298172757475"/>
    <n v="292.9298172757475"/>
    <n v="292.9298172757475"/>
    <n v="292.9298172757475"/>
    <n v="292.9298172757475"/>
    <n v="252.98484219269102"/>
    <n v="252.98484219269102"/>
    <n v="252.98484219269102"/>
    <n v="252.98484219269102"/>
    <n v="252.98484219269102"/>
    <n v="252.98484219269102"/>
    <n v="3275.487956810630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4.178674351585016"/>
    <n v="74.178674351585016"/>
    <n v="74.178674351585016"/>
    <n v="74.178674351585016"/>
    <n v="74.178674351585016"/>
    <n v="74.178674351585016"/>
    <n v="67.435158501440924"/>
    <n v="67.435158501440924"/>
    <n v="67.435158501440924"/>
    <n v="67.435158501440924"/>
    <n v="67.435158501440924"/>
    <n v="67.435158501440924"/>
    <n v="849.68299711815564"/>
    <n v="13"/>
    <n v="13"/>
    <n v="13"/>
    <n v="13"/>
    <n v="13"/>
    <n v="13"/>
    <n v="13"/>
    <n v="13"/>
    <n v="13"/>
    <n v="13"/>
    <n v="13"/>
    <n v="13"/>
    <n v="964.32276657060515"/>
    <n v="964.32276657060515"/>
    <n v="964.32276657060515"/>
    <n v="964.32276657060515"/>
    <n v="964.32276657060515"/>
    <n v="964.32276657060515"/>
    <n v="876.65706051873201"/>
    <n v="876.65706051873201"/>
    <n v="876.65706051873201"/>
    <n v="876.65706051873201"/>
    <n v="876.65706051873201"/>
    <n v="876.65706051873201"/>
    <n v="11045.878962536022"/>
    <n v="250.35302593659944"/>
    <n v="250.35302593659944"/>
    <n v="250.35302593659944"/>
    <n v="250.35302593659944"/>
    <n v="250.35302593659944"/>
    <n v="250.35302593659944"/>
    <n v="227.5936599423631"/>
    <n v="227.5936599423631"/>
    <n v="227.5936599423631"/>
    <n v="227.5936599423631"/>
    <n v="227.5936599423631"/>
    <n v="227.5936599423631"/>
    <n v="2867.680115273774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63.461538461538453"/>
    <n v="63.461538461538453"/>
    <n v="63.461538461538453"/>
    <n v="63.461538461538453"/>
    <n v="63.461538461538453"/>
    <n v="63.461538461538453"/>
    <n v="54.807692307692299"/>
    <n v="54.807692307692299"/>
    <n v="54.807692307692299"/>
    <n v="54.807692307692299"/>
    <n v="54.807692307692299"/>
    <n v="54.807692307692299"/>
    <n v="709.61538461538441"/>
    <n v="10"/>
    <n v="10"/>
    <n v="10"/>
    <n v="10"/>
    <n v="10"/>
    <n v="10"/>
    <n v="10"/>
    <n v="10"/>
    <n v="10"/>
    <n v="10"/>
    <n v="10"/>
    <n v="10"/>
    <n v="634.61538461538453"/>
    <n v="634.61538461538453"/>
    <n v="634.61538461538453"/>
    <n v="634.61538461538453"/>
    <n v="634.61538461538453"/>
    <n v="634.61538461538453"/>
    <n v="548.07692307692298"/>
    <n v="548.07692307692298"/>
    <n v="548.07692307692298"/>
    <n v="548.07692307692298"/>
    <n v="548.07692307692298"/>
    <n v="548.07692307692298"/>
    <n v="7096.1538461538448"/>
    <n v="214.18269230769226"/>
    <n v="214.18269230769226"/>
    <n v="214.18269230769226"/>
    <n v="214.18269230769226"/>
    <n v="214.18269230769226"/>
    <n v="214.18269230769226"/>
    <n v="184.97596153846152"/>
    <n v="184.97596153846152"/>
    <n v="184.97596153846152"/>
    <n v="184.97596153846152"/>
    <n v="184.97596153846152"/>
    <n v="184.97596153846152"/>
    <n v="2394.951923076922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77.037037037037038"/>
    <n v="77.037037037037038"/>
    <n v="77.037037037037038"/>
    <n v="77.037037037037038"/>
    <n v="77.037037037037038"/>
    <n v="77.037037037037038"/>
    <n v="38.518518518518519"/>
    <n v="38.518518518518519"/>
    <n v="38.518518518518519"/>
    <n v="38.518518518518519"/>
    <n v="38.518518518518519"/>
    <n v="38.518518518518519"/>
    <n v="693.33333333333326"/>
    <n v="16"/>
    <n v="16"/>
    <n v="16"/>
    <n v="16"/>
    <n v="16"/>
    <n v="16"/>
    <n v="16"/>
    <n v="16"/>
    <n v="16"/>
    <n v="16"/>
    <n v="16"/>
    <n v="16"/>
    <n v="1232.5925925925926"/>
    <n v="1232.5925925925926"/>
    <n v="1232.5925925925926"/>
    <n v="1232.5925925925926"/>
    <n v="1232.5925925925926"/>
    <n v="1232.5925925925926"/>
    <n v="616.2962962962963"/>
    <n v="616.2962962962963"/>
    <n v="616.2962962962963"/>
    <n v="616.2962962962963"/>
    <n v="616.2962962962963"/>
    <n v="616.2962962962963"/>
    <n v="11093.333333333332"/>
    <n v="260"/>
    <n v="260"/>
    <n v="260"/>
    <n v="260"/>
    <n v="260"/>
    <n v="260"/>
    <n v="130"/>
    <n v="130"/>
    <n v="130"/>
    <n v="130"/>
    <n v="130"/>
    <n v="130"/>
    <n v="23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70.58823529411765"/>
    <n v="170.58823529411765"/>
    <n v="170.58823529411765"/>
    <n v="170.58823529411765"/>
    <n v="170.58823529411765"/>
    <n v="170.58823529411765"/>
    <n v="155.08021390374333"/>
    <n v="155.08021390374333"/>
    <n v="155.08021390374333"/>
    <n v="155.08021390374333"/>
    <n v="155.08021390374333"/>
    <n v="155.08021390374333"/>
    <n v="1954.0106951871655"/>
    <n v="11.75"/>
    <n v="11.75"/>
    <n v="11.75"/>
    <n v="11.75"/>
    <n v="11.75"/>
    <n v="11.75"/>
    <n v="11.75"/>
    <n v="11.75"/>
    <n v="11.75"/>
    <n v="11.75"/>
    <n v="11.75"/>
    <n v="11.75"/>
    <n v="2004.4117647058824"/>
    <n v="2004.4117647058824"/>
    <n v="2004.4117647058824"/>
    <n v="2004.4117647058824"/>
    <n v="2004.4117647058824"/>
    <n v="2004.4117647058824"/>
    <n v="1822.192513368984"/>
    <n v="1822.192513368984"/>
    <n v="1822.192513368984"/>
    <n v="1822.192513368984"/>
    <n v="1822.192513368984"/>
    <n v="1822.192513368984"/>
    <n v="22959.6256684492"/>
    <n v="575.73529411764707"/>
    <n v="575.73529411764707"/>
    <n v="575.73529411764707"/>
    <n v="575.73529411764707"/>
    <n v="575.73529411764707"/>
    <n v="575.73529411764707"/>
    <n v="523.39572192513378"/>
    <n v="523.39572192513378"/>
    <n v="523.39572192513378"/>
    <n v="523.39572192513378"/>
    <n v="523.39572192513378"/>
    <n v="523.39572192513378"/>
    <n v="6594.786096256682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.5"/>
    <m/>
    <n v="24"/>
    <x v="4"/>
    <s v="Garlic Paste 12x8 OZ Garland"/>
    <s v="RTU"/>
    <s v="Plant City"/>
    <s v="Fixed"/>
    <n v="20"/>
    <n v="20"/>
    <n v="20"/>
    <n v="20"/>
    <n v="20"/>
    <n v="20"/>
    <n v="0"/>
    <n v="0"/>
    <n v="0"/>
    <n v="0"/>
    <n v="0"/>
    <n v="0"/>
    <n v="120"/>
    <n v="18.5"/>
    <n v="18.5"/>
    <n v="18.5"/>
    <n v="18.5"/>
    <n v="18.5"/>
    <n v="18.5"/>
    <n v="18.5"/>
    <n v="18.5"/>
    <n v="18.5"/>
    <n v="18.5"/>
    <n v="18.5"/>
    <n v="18.5"/>
    <n v="370"/>
    <n v="370"/>
    <n v="370"/>
    <n v="370"/>
    <n v="370"/>
    <n v="370"/>
    <n v="0"/>
    <n v="0"/>
    <n v="0"/>
    <n v="0"/>
    <n v="0"/>
    <n v="0"/>
    <n v="2220"/>
    <n v="480"/>
    <n v="480"/>
    <n v="480"/>
    <n v="480"/>
    <n v="480"/>
    <n v="480"/>
    <n v="0"/>
    <n v="0"/>
    <n v="0"/>
    <n v="0"/>
    <n v="0"/>
    <n v="0"/>
    <n v="28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4.5"/>
    <m/>
    <n v="24"/>
    <x v="70"/>
    <s v="Minced Garlic 4x8.5 LB EVOO Garland"/>
    <s v="RTU"/>
    <s v="Plant City"/>
    <s v="Fixed"/>
    <n v="15"/>
    <n v="15"/>
    <n v="15"/>
    <n v="15"/>
    <n v="15"/>
    <n v="15"/>
    <n v="0"/>
    <n v="0"/>
    <n v="0"/>
    <n v="0"/>
    <n v="0"/>
    <n v="0"/>
    <n v="90"/>
    <n v="49"/>
    <n v="49"/>
    <n v="49"/>
    <n v="49"/>
    <n v="49"/>
    <n v="49"/>
    <n v="49"/>
    <n v="49"/>
    <n v="49"/>
    <n v="49"/>
    <n v="49"/>
    <n v="49"/>
    <n v="735"/>
    <n v="735"/>
    <n v="735"/>
    <n v="735"/>
    <n v="735"/>
    <n v="735"/>
    <n v="0"/>
    <n v="0"/>
    <n v="0"/>
    <n v="0"/>
    <n v="0"/>
    <n v="0"/>
    <n v="4410"/>
    <n v="360"/>
    <n v="360"/>
    <n v="360"/>
    <n v="360"/>
    <n v="360"/>
    <n v="360"/>
    <n v="0"/>
    <n v="0"/>
    <n v="0"/>
    <n v="0"/>
    <n v="0"/>
    <n v="0"/>
    <n v="216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99.3"/>
    <n v="99.3"/>
    <n v="99.3"/>
    <n v="99.3"/>
    <n v="99.3"/>
    <n v="99.3"/>
    <n v="99.3"/>
    <n v="99.3"/>
    <n v="99.3"/>
    <n v="99.3"/>
    <n v="99.3"/>
    <n v="99.3"/>
    <n v="9930"/>
    <n v="9930"/>
    <n v="9930"/>
    <n v="9930"/>
    <n v="9930"/>
    <n v="9930"/>
    <n v="9930"/>
    <n v="9930"/>
    <n v="9930"/>
    <n v="9930"/>
    <n v="9930"/>
    <n v="9930"/>
    <n v="119160"/>
    <n v="3600"/>
    <n v="3600"/>
    <n v="3600"/>
    <n v="3600"/>
    <n v="3600"/>
    <n v="3600"/>
    <n v="3600"/>
    <n v="3600"/>
    <n v="3600"/>
    <n v="3600"/>
    <n v="3600"/>
    <n v="3600"/>
    <n v="4320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3000"/>
    <n v="2400"/>
    <n v="2700"/>
    <n v="2900"/>
    <n v="2400"/>
    <n v="2500"/>
    <n v="3100"/>
    <n v="2500"/>
    <n v="2800"/>
    <n v="2800"/>
    <n v="2600"/>
    <n v="2900"/>
    <n v="32600"/>
    <n v="112.87"/>
    <n v="112.87"/>
    <n v="112.87"/>
    <n v="112.87"/>
    <n v="112.87"/>
    <n v="112.87"/>
    <n v="112.87"/>
    <n v="112.87"/>
    <n v="112.87"/>
    <n v="112.87"/>
    <n v="112.87"/>
    <n v="112.87"/>
    <n v="338610"/>
    <n v="270888"/>
    <n v="304749"/>
    <n v="327323"/>
    <n v="270888"/>
    <n v="282175"/>
    <n v="349897"/>
    <n v="282175"/>
    <n v="316036"/>
    <n v="316036"/>
    <n v="293462"/>
    <n v="327323"/>
    <n v="3679562"/>
    <n v="108000"/>
    <n v="86400"/>
    <n v="97200"/>
    <n v="104400"/>
    <n v="86400"/>
    <n v="90000"/>
    <n v="111600"/>
    <n v="90000"/>
    <n v="100800"/>
    <n v="100800"/>
    <n v="93600"/>
    <n v="104400"/>
    <n v="1173600"/>
  </r>
  <r>
    <s v="COSTCO-000005"/>
    <s v="COSTCO NJ                     "/>
    <s v="COSTCO WHOLESALE                   "/>
    <x v="56"/>
    <s v="W"/>
    <s v="N"/>
    <s v="PSK"/>
    <x v="3"/>
    <s v="G1"/>
    <s v="GROUP 1-1: Peeled Garlic Production"/>
    <s v="G1S14"/>
    <n v="2.3621109575989552"/>
    <n v="85.035994473562383"/>
    <n v="36"/>
    <x v="92"/>
    <s v="Peeled Garlic 12x3 LB Garland"/>
    <s v="Peeled Garlic Line"/>
    <s v="PSK"/>
    <s v="Fixed"/>
    <n v="30"/>
    <n v="30"/>
    <n v="30"/>
    <n v="30"/>
    <n v="30"/>
    <n v="30"/>
    <n v="30"/>
    <n v="30"/>
    <n v="30"/>
    <n v="30"/>
    <n v="30"/>
    <n v="30"/>
    <n v="360"/>
    <n v="113.28"/>
    <n v="113.28"/>
    <n v="113.28"/>
    <n v="113.28"/>
    <n v="113.28"/>
    <n v="113.28"/>
    <n v="113.28"/>
    <n v="113.28"/>
    <n v="113.28"/>
    <n v="113.28"/>
    <n v="113.28"/>
    <n v="113.28"/>
    <n v="3398.4"/>
    <n v="3398.4"/>
    <n v="3398.4"/>
    <n v="3398.4"/>
    <n v="3398.4"/>
    <n v="3398.4"/>
    <n v="3398.4"/>
    <n v="3398.4"/>
    <n v="3398.4"/>
    <n v="3398.4"/>
    <n v="3398.4"/>
    <n v="3398.4"/>
    <n v="40780.80000000001"/>
    <n v="1080"/>
    <n v="1080"/>
    <n v="1080"/>
    <n v="1080"/>
    <n v="1080"/>
    <n v="1080"/>
    <n v="1080"/>
    <n v="1080"/>
    <n v="1080"/>
    <n v="1080"/>
    <n v="1080"/>
    <n v="1080"/>
    <n v="12960"/>
  </r>
  <r>
    <s v="new DC NE"/>
    <s v="COSTCO NE                     "/>
    <s v="COSTCO WHOLESALE                   "/>
    <x v="57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720"/>
    <n v="2976"/>
    <n v="2976"/>
    <n v="0"/>
    <n v="0"/>
    <n v="0"/>
    <n v="0"/>
    <n v="0"/>
    <n v="0"/>
    <n v="9672"/>
    <n v="99.3"/>
    <n v="99.3"/>
    <n v="99.3"/>
    <n v="99.3"/>
    <n v="99.3"/>
    <n v="99.3"/>
    <n v="99.3"/>
    <n v="99.3"/>
    <n v="99.3"/>
    <n v="99.3"/>
    <n v="99.3"/>
    <n v="99.3"/>
    <n v="0"/>
    <n v="0"/>
    <n v="0"/>
    <n v="369396"/>
    <n v="295516.79999999999"/>
    <n v="295516.79999999999"/>
    <n v="0"/>
    <n v="0"/>
    <n v="0"/>
    <n v="0"/>
    <n v="0"/>
    <n v="0"/>
    <n v="960429.60000000009"/>
    <n v="0"/>
    <n v="0"/>
    <n v="0"/>
    <n v="133920"/>
    <n v="107136"/>
    <n v="107136"/>
    <n v="0"/>
    <n v="0"/>
    <n v="0"/>
    <n v="0"/>
    <n v="0"/>
    <n v="0"/>
    <n v="348192"/>
  </r>
  <r>
    <s v="new DC MW"/>
    <s v="COSTCO MW                     "/>
    <s v="COSTCO WHOLESALE                   "/>
    <x v="58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680"/>
    <n v="2944"/>
    <n v="2944"/>
    <n v="0"/>
    <n v="0"/>
    <n v="0"/>
    <n v="0"/>
    <n v="0"/>
    <n v="0"/>
    <n v="9568"/>
    <n v="99.3"/>
    <n v="99.3"/>
    <n v="99.3"/>
    <n v="99.3"/>
    <n v="99.3"/>
    <n v="99.3"/>
    <n v="99.3"/>
    <n v="99.3"/>
    <n v="99.3"/>
    <n v="99.3"/>
    <n v="99.3"/>
    <n v="99.3"/>
    <n v="0"/>
    <n v="0"/>
    <n v="0"/>
    <n v="365424"/>
    <n v="292339.20000000001"/>
    <n v="292339.20000000001"/>
    <n v="0"/>
    <n v="0"/>
    <n v="0"/>
    <n v="0"/>
    <n v="0"/>
    <n v="0"/>
    <n v="950102.39999999991"/>
    <n v="0"/>
    <n v="0"/>
    <n v="0"/>
    <n v="132480"/>
    <n v="105984"/>
    <n v="105984"/>
    <n v="0"/>
    <n v="0"/>
    <n v="0"/>
    <n v="0"/>
    <n v="0"/>
    <n v="0"/>
    <n v="344448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99.3"/>
    <n v="99.3"/>
    <n v="99.3"/>
    <n v="99.3"/>
    <n v="99.3"/>
    <n v="99.3"/>
    <n v="99.3"/>
    <n v="99.3"/>
    <n v="99.3"/>
    <n v="99.3"/>
    <n v="99.3"/>
    <n v="9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112.87"/>
    <n v="112.87"/>
    <n v="112.87"/>
    <n v="112.87"/>
    <n v="112.87"/>
    <n v="112.87"/>
    <n v="112.87"/>
    <n v="112.87"/>
    <n v="112.87"/>
    <n v="112.87"/>
    <n v="112.87"/>
    <n v="11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94"/>
    <s v="Minced Garlic Drum                 "/>
    <s v="RTU"/>
    <s v="Plant City"/>
    <s v="Fixed"/>
    <n v="162"/>
    <n v="80"/>
    <n v="80"/>
    <n v="80"/>
    <n v="80"/>
    <n v="162"/>
    <n v="80"/>
    <n v="80"/>
    <n v="80"/>
    <n v="80"/>
    <n v="80"/>
    <n v="80"/>
    <n v="1124"/>
    <n v="509"/>
    <n v="509"/>
    <n v="509"/>
    <n v="509"/>
    <n v="509"/>
    <n v="509"/>
    <n v="509"/>
    <n v="509"/>
    <n v="509"/>
    <n v="509"/>
    <n v="509"/>
    <n v="509"/>
    <n v="82458"/>
    <n v="40720"/>
    <n v="40720"/>
    <n v="40720"/>
    <n v="40720"/>
    <n v="82458"/>
    <n v="40720"/>
    <n v="40720"/>
    <n v="40720"/>
    <n v="40720"/>
    <n v="40720"/>
    <n v="40720"/>
    <n v="572116"/>
    <n v="75654"/>
    <n v="37360"/>
    <n v="37360"/>
    <n v="37360"/>
    <n v="37360"/>
    <n v="75654"/>
    <n v="37360"/>
    <n v="37360"/>
    <n v="37360"/>
    <n v="37360"/>
    <n v="37360"/>
    <n v="37360"/>
    <n v="524908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65"/>
    <s v="Minced Garlic 40LB Pail Garland"/>
    <s v="RTU"/>
    <s v="Plant City"/>
    <s v="Fixed"/>
    <n v="0"/>
    <n v="0"/>
    <n v="0"/>
    <n v="0"/>
    <n v="0"/>
    <n v="0"/>
    <n v="40"/>
    <n v="0"/>
    <n v="0"/>
    <n v="0"/>
    <n v="0"/>
    <n v="0"/>
    <n v="40"/>
    <n v="47"/>
    <n v="47"/>
    <n v="47"/>
    <n v="47"/>
    <n v="47"/>
    <n v="47"/>
    <n v="47"/>
    <n v="47"/>
    <n v="47"/>
    <n v="47"/>
    <n v="47"/>
    <n v="47"/>
    <n v="0"/>
    <n v="0"/>
    <n v="0"/>
    <n v="0"/>
    <n v="0"/>
    <n v="0"/>
    <n v="1880"/>
    <n v="0"/>
    <n v="0"/>
    <n v="0"/>
    <n v="0"/>
    <n v="0"/>
    <n v="1880"/>
    <n v="0"/>
    <n v="0"/>
    <n v="0"/>
    <n v="0"/>
    <n v="0"/>
    <n v="0"/>
    <n v="18680"/>
    <n v="0"/>
    <n v="0"/>
    <n v="0"/>
    <n v="0"/>
    <n v="0"/>
    <n v="18680"/>
  </r>
  <r>
    <s v="WAKFER-000001"/>
    <s v="WAKEFERN ELIZABETH DC         "/>
    <s v="WAKEFERN FOOD CORPORATION          "/>
    <x v="61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1700"/>
    <n v="1600"/>
    <n v="1600"/>
    <n v="1200"/>
    <n v="1600"/>
    <n v="1600"/>
    <n v="1200"/>
    <n v="1200"/>
    <n v="1600"/>
    <n v="1600"/>
    <n v="1600"/>
    <n v="1600"/>
    <n v="18100"/>
    <n v="49.5"/>
    <n v="49.5"/>
    <n v="49.5"/>
    <n v="49.5"/>
    <n v="49.5"/>
    <n v="49.5"/>
    <n v="49.5"/>
    <n v="49.5"/>
    <n v="49.5"/>
    <n v="49.5"/>
    <n v="49.5"/>
    <n v="49.5"/>
    <n v="84150"/>
    <n v="79200"/>
    <n v="79200"/>
    <n v="59400"/>
    <n v="79200"/>
    <n v="79200"/>
    <n v="59400"/>
    <n v="59400"/>
    <n v="79200"/>
    <n v="79200"/>
    <n v="79200"/>
    <n v="79200"/>
    <n v="895950"/>
    <n v="20400"/>
    <n v="19200"/>
    <n v="19200"/>
    <n v="14400"/>
    <n v="19200"/>
    <n v="19200"/>
    <n v="14400"/>
    <n v="14400"/>
    <n v="19200"/>
    <n v="19200"/>
    <n v="19200"/>
    <n v="19200"/>
    <n v="2172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50"/>
    <n v="750"/>
    <n v="400"/>
    <n v="450"/>
    <n v="450"/>
    <n v="450"/>
    <n v="450"/>
    <n v="450"/>
    <n v="450"/>
    <n v="450"/>
    <n v="450"/>
    <n v="450"/>
    <n v="5950"/>
    <n v="23"/>
    <n v="23"/>
    <n v="23"/>
    <n v="23"/>
    <n v="23"/>
    <n v="23"/>
    <n v="23"/>
    <n v="23"/>
    <n v="23"/>
    <n v="23"/>
    <n v="23"/>
    <n v="23"/>
    <n v="17250"/>
    <n v="17250"/>
    <n v="9200"/>
    <n v="10350"/>
    <n v="10350"/>
    <n v="10350"/>
    <n v="10350"/>
    <n v="10350"/>
    <n v="10350"/>
    <n v="10350"/>
    <n v="10350"/>
    <n v="10350"/>
    <n v="136850"/>
    <n v="9000"/>
    <n v="9000"/>
    <n v="4800"/>
    <n v="5400"/>
    <n v="5400"/>
    <n v="5400"/>
    <n v="5400"/>
    <n v="5400"/>
    <n v="5400"/>
    <n v="5400"/>
    <n v="5400"/>
    <n v="5400"/>
    <n v="714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450"/>
    <n v="450"/>
    <n v="370"/>
    <n v="300"/>
    <n v="330"/>
    <n v="330"/>
    <n v="330"/>
    <n v="330"/>
    <n v="330"/>
    <n v="330"/>
    <n v="330"/>
    <n v="330"/>
    <n v="4210"/>
    <n v="23"/>
    <n v="23"/>
    <n v="23"/>
    <n v="23"/>
    <n v="23"/>
    <n v="23"/>
    <n v="23"/>
    <n v="23"/>
    <n v="23"/>
    <n v="23"/>
    <n v="23"/>
    <n v="23"/>
    <n v="10350"/>
    <n v="10350"/>
    <n v="8510"/>
    <n v="6900"/>
    <n v="7590"/>
    <n v="7590"/>
    <n v="7590"/>
    <n v="7590"/>
    <n v="7590"/>
    <n v="7590"/>
    <n v="7590"/>
    <n v="7590"/>
    <n v="96830"/>
    <n v="5400"/>
    <n v="5400"/>
    <n v="4440"/>
    <n v="3600"/>
    <n v="3960"/>
    <n v="3960"/>
    <n v="3960"/>
    <n v="3960"/>
    <n v="3960"/>
    <n v="3960"/>
    <n v="3960"/>
    <n v="3960"/>
    <n v="5052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450"/>
    <n v="400"/>
    <n v="370"/>
    <n v="300"/>
    <n v="370"/>
    <n v="370"/>
    <n v="370"/>
    <n v="370"/>
    <n v="370"/>
    <n v="370"/>
    <n v="370"/>
    <n v="370"/>
    <n v="4480"/>
    <n v="22"/>
    <n v="22"/>
    <n v="22"/>
    <n v="22"/>
    <n v="22"/>
    <n v="22"/>
    <n v="22"/>
    <n v="22"/>
    <n v="22"/>
    <n v="22"/>
    <n v="22"/>
    <n v="22"/>
    <n v="9900"/>
    <n v="8800"/>
    <n v="8140"/>
    <n v="6600"/>
    <n v="8140"/>
    <n v="8140"/>
    <n v="8140"/>
    <n v="8140"/>
    <n v="8140"/>
    <n v="8140"/>
    <n v="8140"/>
    <n v="8140"/>
    <n v="98560"/>
    <n v="5400"/>
    <n v="4800"/>
    <n v="4440"/>
    <n v="3600"/>
    <n v="4440"/>
    <n v="4440"/>
    <n v="4440"/>
    <n v="4440"/>
    <n v="4440"/>
    <n v="4440"/>
    <n v="4440"/>
    <n v="4440"/>
    <n v="53760"/>
  </r>
  <r>
    <s v="WALMAR-000001"/>
    <s v="WAL-MART DC 7023              "/>
    <s v="WAL-MART STORES, INC.              "/>
    <x v="62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800"/>
    <n v="2500"/>
    <n v="2600"/>
    <n v="2950"/>
    <n v="2120"/>
    <n v="2500"/>
    <n v="3100"/>
    <n v="3600"/>
    <n v="2900"/>
    <n v="3100"/>
    <n v="3200"/>
    <n v="1500"/>
    <n v="32870"/>
    <n v="15.81"/>
    <n v="15.81"/>
    <n v="15.81"/>
    <n v="15.81"/>
    <n v="15.81"/>
    <n v="15.81"/>
    <n v="15.81"/>
    <n v="15.81"/>
    <n v="15.81"/>
    <n v="15.81"/>
    <n v="15.81"/>
    <n v="15.81"/>
    <n v="44268"/>
    <n v="39525"/>
    <n v="41106"/>
    <n v="46639.5"/>
    <n v="33517.200000000004"/>
    <n v="39525"/>
    <n v="49011"/>
    <n v="56916"/>
    <n v="45849"/>
    <n v="49011"/>
    <n v="50592"/>
    <n v="23715"/>
    <n v="519674.7"/>
    <n v="12600"/>
    <n v="11250"/>
    <n v="11700"/>
    <n v="13275"/>
    <n v="9540"/>
    <n v="11250"/>
    <n v="13950"/>
    <n v="16200"/>
    <n v="13050"/>
    <n v="13950"/>
    <n v="14400"/>
    <n v="6750"/>
    <n v="147915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510"/>
    <n v="1730"/>
    <n v="1070"/>
    <n v="1460"/>
    <n v="1370"/>
    <n v="990"/>
    <n v="980"/>
    <n v="1190"/>
    <n v="980"/>
    <n v="1060"/>
    <n v="1100"/>
    <n v="1160"/>
    <n v="14600"/>
    <n v="22.34"/>
    <n v="22.34"/>
    <n v="22.34"/>
    <n v="22.34"/>
    <n v="22.34"/>
    <n v="22.34"/>
    <n v="22.34"/>
    <n v="22.34"/>
    <n v="22.34"/>
    <n v="22.34"/>
    <n v="22.34"/>
    <n v="22.34"/>
    <n v="33733.4"/>
    <n v="38648.199999999997"/>
    <n v="23903.8"/>
    <n v="32616.400000000001"/>
    <n v="30605.8"/>
    <n v="22116.6"/>
    <n v="21893.200000000001"/>
    <n v="26584.6"/>
    <n v="21893.200000000001"/>
    <n v="23680.400000000001"/>
    <n v="24574"/>
    <n v="25914.400000000001"/>
    <n v="326164.00000000006"/>
    <n v="9060"/>
    <n v="10380"/>
    <n v="6420"/>
    <n v="8760"/>
    <n v="8220"/>
    <n v="5940"/>
    <n v="5880"/>
    <n v="7140"/>
    <n v="5880"/>
    <n v="6360"/>
    <n v="6600"/>
    <n v="6960"/>
    <n v="87600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2170"/>
    <n v="2120"/>
    <n v="2230"/>
    <n v="3190"/>
    <n v="2800"/>
    <n v="2700"/>
    <n v="2300"/>
    <n v="2600"/>
    <n v="2300"/>
    <n v="2120"/>
    <n v="1790"/>
    <n v="1780"/>
    <n v="28100"/>
    <n v="26.26"/>
    <n v="26.26"/>
    <n v="26.26"/>
    <n v="26.26"/>
    <n v="26.26"/>
    <n v="26.26"/>
    <n v="26.26"/>
    <n v="26.26"/>
    <n v="26.26"/>
    <n v="26.26"/>
    <n v="26.26"/>
    <n v="26.26"/>
    <n v="56984.200000000004"/>
    <n v="55671.200000000004"/>
    <n v="58559.8"/>
    <n v="83769.400000000009"/>
    <n v="73528"/>
    <n v="70902"/>
    <n v="60398"/>
    <n v="68276"/>
    <n v="60398"/>
    <n v="55671.200000000004"/>
    <n v="47005.4"/>
    <n v="46742.8"/>
    <n v="737906.00000000012"/>
    <n v="21700"/>
    <n v="21200"/>
    <n v="22300"/>
    <n v="31900"/>
    <n v="28000"/>
    <n v="27000"/>
    <n v="23000"/>
    <n v="26000"/>
    <n v="23000"/>
    <n v="21200"/>
    <n v="17900"/>
    <n v="17800"/>
    <n v="281000"/>
  </r>
  <r>
    <s v="WALMAR-000008"/>
    <s v="WAL-MART DC 6047                   "/>
    <s v="WAL-MART STORES, INC.              "/>
    <x v="63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475"/>
    <n v="360"/>
    <n v="330"/>
    <n v="364"/>
    <n v="510"/>
    <n v="275"/>
    <n v="310"/>
    <n v="445"/>
    <n v="395"/>
    <n v="395"/>
    <n v="350"/>
    <n v="580"/>
    <n v="4789"/>
    <n v="15.66"/>
    <n v="15.66"/>
    <n v="15.66"/>
    <n v="15.66"/>
    <n v="15.66"/>
    <n v="15.66"/>
    <n v="15.66"/>
    <n v="15.66"/>
    <n v="15.66"/>
    <n v="15.66"/>
    <n v="15.66"/>
    <n v="15.66"/>
    <n v="7438.5"/>
    <n v="5637.6"/>
    <n v="5167.8"/>
    <n v="5700.24"/>
    <n v="7986.6"/>
    <n v="4306.5"/>
    <n v="4854.6000000000004"/>
    <n v="6968.7"/>
    <n v="6185.7"/>
    <n v="6185.7"/>
    <n v="5481"/>
    <n v="9082.7999999999993"/>
    <n v="74995.739999999991"/>
    <n v="2137.5"/>
    <n v="1620"/>
    <n v="1485"/>
    <n v="1638"/>
    <n v="2295"/>
    <n v="1237.5"/>
    <n v="1395"/>
    <n v="2002.5"/>
    <n v="1777.5"/>
    <n v="1777.5"/>
    <n v="1575"/>
    <n v="2610"/>
    <n v="21550.5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26"/>
    <n v="473"/>
    <n v="419"/>
    <n v="481"/>
    <n v="400"/>
    <n v="362"/>
    <n v="381"/>
    <n v="481"/>
    <n v="442"/>
    <n v="442"/>
    <n v="442"/>
    <n v="442"/>
    <n v="5191"/>
    <n v="21.37"/>
    <n v="21.37"/>
    <n v="21.37"/>
    <n v="21.37"/>
    <n v="21.37"/>
    <n v="21.37"/>
    <n v="21.37"/>
    <n v="21.37"/>
    <n v="21.37"/>
    <n v="21.37"/>
    <n v="21.37"/>
    <n v="21.37"/>
    <n v="9103.6200000000008"/>
    <n v="10108.01"/>
    <n v="8954.0300000000007"/>
    <n v="10278.970000000001"/>
    <n v="8548"/>
    <n v="7735.9400000000005"/>
    <n v="8141.97"/>
    <n v="10278.970000000001"/>
    <n v="9445.5400000000009"/>
    <n v="9445.5400000000009"/>
    <n v="9445.5400000000009"/>
    <n v="9445.5400000000009"/>
    <n v="110931.67000000004"/>
    <n v="2556"/>
    <n v="2838"/>
    <n v="2514"/>
    <n v="2886"/>
    <n v="2400"/>
    <n v="2172"/>
    <n v="2286"/>
    <n v="2886"/>
    <n v="2652"/>
    <n v="2652"/>
    <n v="2652"/>
    <n v="2652"/>
    <n v="31146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480"/>
    <n v="730"/>
    <n v="676"/>
    <n v="785"/>
    <n v="785"/>
    <n v="675"/>
    <n v="570"/>
    <n v="1130"/>
    <n v="552"/>
    <n v="1130"/>
    <n v="690"/>
    <n v="515"/>
    <n v="8718"/>
    <n v="24.73"/>
    <n v="24.73"/>
    <n v="24.73"/>
    <n v="24.73"/>
    <n v="24.73"/>
    <n v="24.73"/>
    <n v="24.73"/>
    <n v="24.73"/>
    <n v="24.73"/>
    <n v="24.73"/>
    <n v="24.73"/>
    <n v="24.73"/>
    <n v="11870.4"/>
    <n v="18052.900000000001"/>
    <n v="16717.48"/>
    <n v="19413.05"/>
    <n v="19413.05"/>
    <n v="16692.75"/>
    <n v="14096.1"/>
    <n v="27944.9"/>
    <n v="13650.960000000001"/>
    <n v="27944.9"/>
    <n v="17063.7"/>
    <n v="12735.95"/>
    <n v="215596.14"/>
    <n v="4800"/>
    <n v="7300"/>
    <n v="6760"/>
    <n v="7850"/>
    <n v="7850"/>
    <n v="6750"/>
    <n v="5700"/>
    <n v="11300"/>
    <n v="5520"/>
    <n v="11300"/>
    <n v="6900"/>
    <n v="5150"/>
    <n v="8718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7"/>
    <s v="WAL-MART DC 8851                   "/>
    <s v="WAL-MART STORES, INC.              "/>
    <x v="65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200"/>
    <n v="945"/>
    <n v="1190"/>
    <n v="1890"/>
    <n v="950"/>
    <n v="945"/>
    <n v="1300"/>
    <n v="1100"/>
    <n v="1100"/>
    <n v="1100"/>
    <n v="1300"/>
    <n v="1300"/>
    <n v="14320"/>
    <n v="16.82"/>
    <n v="16.82"/>
    <n v="16.82"/>
    <n v="16.82"/>
    <n v="16.82"/>
    <n v="16.82"/>
    <n v="16.82"/>
    <n v="16.82"/>
    <n v="16.82"/>
    <n v="16.82"/>
    <n v="16.82"/>
    <n v="16.82"/>
    <n v="20184"/>
    <n v="15894.9"/>
    <n v="20015.8"/>
    <n v="31789.8"/>
    <n v="15979"/>
    <n v="15894.9"/>
    <n v="21866"/>
    <n v="18502"/>
    <n v="18502"/>
    <n v="18502"/>
    <n v="21866"/>
    <n v="21866"/>
    <n v="240862.4"/>
    <n v="5400"/>
    <n v="4252.5"/>
    <n v="5355"/>
    <n v="8505"/>
    <n v="4275"/>
    <n v="4252.5"/>
    <n v="5850"/>
    <n v="4950"/>
    <n v="4950"/>
    <n v="4950"/>
    <n v="5850"/>
    <n v="5850"/>
    <n v="6444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65"/>
    <n v="440"/>
    <n v="520"/>
    <n v="830"/>
    <n v="340"/>
    <n v="395"/>
    <n v="560"/>
    <n v="465"/>
    <n v="427"/>
    <n v="650"/>
    <n v="340"/>
    <n v="560"/>
    <n v="5892"/>
    <n v="32.93"/>
    <n v="32.93"/>
    <n v="32.93"/>
    <n v="32.93"/>
    <n v="32.93"/>
    <n v="32.93"/>
    <n v="32.93"/>
    <n v="32.93"/>
    <n v="32.93"/>
    <n v="32.93"/>
    <n v="32.93"/>
    <n v="32.93"/>
    <n v="12019.45"/>
    <n v="14489.2"/>
    <n v="17123.599999999999"/>
    <n v="27331.9"/>
    <n v="11196.2"/>
    <n v="13007.35"/>
    <n v="18440.8"/>
    <n v="15312.45"/>
    <n v="14061.11"/>
    <n v="21404.5"/>
    <n v="11196.2"/>
    <n v="18440.8"/>
    <n v="194023.56"/>
    <n v="4562.5"/>
    <n v="5500"/>
    <n v="6500"/>
    <n v="10375"/>
    <n v="4250"/>
    <n v="4937.5"/>
    <n v="7000"/>
    <n v="5812.5"/>
    <n v="5337.5"/>
    <n v="8125"/>
    <n v="4250"/>
    <n v="7000"/>
    <n v="7365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555"/>
    <n v="680"/>
    <n v="680"/>
    <n v="80"/>
    <n v="660"/>
    <n v="590"/>
    <n v="650"/>
    <n v="570"/>
    <n v="510"/>
    <n v="570"/>
    <n v="660"/>
    <n v="870"/>
    <n v="7075"/>
    <n v="16.86"/>
    <n v="16.86"/>
    <n v="16.86"/>
    <n v="16.86"/>
    <n v="16.86"/>
    <n v="16.86"/>
    <n v="16.86"/>
    <n v="16.86"/>
    <n v="16.86"/>
    <n v="16.86"/>
    <n v="16.86"/>
    <n v="16.86"/>
    <n v="9357.2999999999993"/>
    <n v="11464.8"/>
    <n v="11464.8"/>
    <n v="1348.8"/>
    <n v="11127.6"/>
    <n v="9947.4"/>
    <n v="10959"/>
    <n v="9610.1999999999989"/>
    <n v="8598.6"/>
    <n v="9610.1999999999989"/>
    <n v="11127.6"/>
    <n v="14668.199999999999"/>
    <n v="119284.5"/>
    <n v="2081.25"/>
    <n v="2550"/>
    <n v="2550"/>
    <n v="300"/>
    <n v="2475"/>
    <n v="2212.5"/>
    <n v="2437.5"/>
    <n v="2137.5"/>
    <n v="1912.5"/>
    <n v="2137.5"/>
    <n v="2475"/>
    <n v="3262.5"/>
    <n v="26531.25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380"/>
    <n v="430"/>
    <n v="370"/>
    <n v="610"/>
    <n v="310"/>
    <n v="370"/>
    <n v="432"/>
    <n v="432"/>
    <n v="432"/>
    <n v="555"/>
    <n v="432"/>
    <n v="490"/>
    <n v="5243"/>
    <n v="76.75"/>
    <n v="76.75"/>
    <n v="76.75"/>
    <n v="76.75"/>
    <n v="76.75"/>
    <n v="76.75"/>
    <n v="76.75"/>
    <n v="76.75"/>
    <n v="76.75"/>
    <n v="76.75"/>
    <n v="76.75"/>
    <n v="76.75"/>
    <n v="29165"/>
    <n v="33002.5"/>
    <n v="28397.5"/>
    <n v="46817.5"/>
    <n v="23792.5"/>
    <n v="28397.5"/>
    <n v="33156"/>
    <n v="33156"/>
    <n v="33156"/>
    <n v="42596.25"/>
    <n v="33156"/>
    <n v="37607.5"/>
    <n v="402400.25"/>
    <n v="11400"/>
    <n v="12900"/>
    <n v="11100"/>
    <n v="18300"/>
    <n v="9300"/>
    <n v="11100"/>
    <n v="12960"/>
    <n v="12960"/>
    <n v="12960"/>
    <n v="16650"/>
    <n v="12960"/>
    <n v="14700"/>
    <n v="15729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157"/>
    <n v="85"/>
    <n v="270"/>
    <n v="130"/>
    <n v="130"/>
    <n v="122"/>
    <n v="103"/>
    <n v="100"/>
    <n v="158"/>
    <n v="175"/>
    <n v="310"/>
    <n v="1930"/>
    <n v="46.93"/>
    <n v="46.93"/>
    <n v="46.93"/>
    <n v="46.93"/>
    <n v="46.93"/>
    <n v="46.93"/>
    <n v="46.93"/>
    <n v="46.93"/>
    <n v="46.93"/>
    <n v="46.93"/>
    <n v="46.93"/>
    <n v="46.93"/>
    <n v="8916.7000000000007"/>
    <n v="7368.01"/>
    <n v="3989.05"/>
    <n v="12671.1"/>
    <n v="6100.9"/>
    <n v="6100.9"/>
    <n v="5725.46"/>
    <n v="4833.79"/>
    <n v="4693"/>
    <n v="7414.94"/>
    <n v="8212.75"/>
    <n v="14548.3"/>
    <n v="90574.900000000009"/>
    <n v="1140"/>
    <n v="942"/>
    <n v="510"/>
    <n v="1620"/>
    <n v="780"/>
    <n v="780"/>
    <n v="732"/>
    <n v="618"/>
    <n v="600"/>
    <n v="948"/>
    <n v="1050"/>
    <n v="1860"/>
    <n v="1158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950"/>
    <n v="1300"/>
    <n v="1200"/>
    <n v="2240"/>
    <n v="1410"/>
    <n v="1190"/>
    <n v="1650"/>
    <n v="1420"/>
    <n v="1190"/>
    <n v="1530"/>
    <n v="1530"/>
    <n v="1650"/>
    <n v="17260"/>
    <n v="25.88"/>
    <n v="25.88"/>
    <n v="25.88"/>
    <n v="25.88"/>
    <n v="25.88"/>
    <n v="25.88"/>
    <n v="25.88"/>
    <n v="25.88"/>
    <n v="25.88"/>
    <n v="25.88"/>
    <n v="25.88"/>
    <n v="25.88"/>
    <n v="24586"/>
    <n v="33644"/>
    <n v="31056"/>
    <n v="57971.199999999997"/>
    <n v="36490.799999999996"/>
    <n v="30797.199999999997"/>
    <n v="42702"/>
    <n v="36749.599999999999"/>
    <n v="30797.199999999997"/>
    <n v="39596.400000000001"/>
    <n v="39596.400000000001"/>
    <n v="42702"/>
    <n v="446688.80000000005"/>
    <n v="6650"/>
    <n v="9100"/>
    <n v="8400"/>
    <n v="15680"/>
    <n v="9870"/>
    <n v="8330"/>
    <n v="11550"/>
    <n v="9940"/>
    <n v="8330"/>
    <n v="10710"/>
    <n v="10710"/>
    <n v="11550"/>
    <n v="12082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660"/>
    <n v="830"/>
    <n v="675"/>
    <n v="140"/>
    <n v="440"/>
    <n v="660"/>
    <n v="765"/>
    <n v="640"/>
    <n v="630"/>
    <n v="840"/>
    <n v="755"/>
    <n v="850"/>
    <n v="7885"/>
    <n v="15.55"/>
    <n v="15.55"/>
    <n v="15.55"/>
    <n v="15.55"/>
    <n v="15.55"/>
    <n v="15.55"/>
    <n v="15.55"/>
    <n v="15.55"/>
    <n v="15.55"/>
    <n v="15.55"/>
    <n v="15.55"/>
    <n v="15.55"/>
    <n v="10263"/>
    <n v="12906.5"/>
    <n v="10496.25"/>
    <n v="2177"/>
    <n v="6842"/>
    <n v="10263"/>
    <n v="11895.75"/>
    <n v="9952"/>
    <n v="9796.5"/>
    <n v="13062"/>
    <n v="11740.25"/>
    <n v="13217.5"/>
    <n v="122611.75"/>
    <n v="3960"/>
    <n v="4980"/>
    <n v="4050"/>
    <n v="840"/>
    <n v="2640"/>
    <n v="3960"/>
    <n v="4590"/>
    <n v="3840"/>
    <n v="3780"/>
    <n v="5040"/>
    <n v="4530"/>
    <n v="5100"/>
    <n v="4731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260"/>
    <n v="270"/>
    <n v="410"/>
    <n v="206"/>
    <n v="206"/>
    <n v="256"/>
    <n v="205"/>
    <n v="260"/>
    <n v="315"/>
    <n v="260"/>
    <n v="360"/>
    <n v="3318"/>
    <n v="39.85"/>
    <n v="39.85"/>
    <n v="39.85"/>
    <n v="39.85"/>
    <n v="39.85"/>
    <n v="39.85"/>
    <n v="39.85"/>
    <n v="39.85"/>
    <n v="39.85"/>
    <n v="39.85"/>
    <n v="39.85"/>
    <n v="39.85"/>
    <n v="12353.5"/>
    <n v="10361"/>
    <n v="10759.5"/>
    <n v="16338.5"/>
    <n v="8209.1"/>
    <n v="8209.1"/>
    <n v="10201.6"/>
    <n v="8169.25"/>
    <n v="10361"/>
    <n v="12552.75"/>
    <n v="10361"/>
    <n v="14346"/>
    <n v="132222.29999999999"/>
    <n v="7440"/>
    <n v="6240"/>
    <n v="6480"/>
    <n v="9840"/>
    <n v="4944"/>
    <n v="4944"/>
    <n v="6144"/>
    <n v="4920"/>
    <n v="6240"/>
    <n v="7560"/>
    <n v="6240"/>
    <n v="8640"/>
    <n v="79632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95"/>
    <n v="155"/>
    <n v="155"/>
    <n v="265"/>
    <n v="155"/>
    <n v="155"/>
    <n v="155"/>
    <n v="185"/>
    <n v="175"/>
    <n v="195"/>
    <n v="155"/>
    <n v="200"/>
    <n v="2145"/>
    <n v="27.36"/>
    <n v="27.36"/>
    <n v="27.36"/>
    <n v="27.36"/>
    <n v="27.36"/>
    <n v="27.36"/>
    <n v="27.36"/>
    <n v="27.36"/>
    <n v="27.36"/>
    <n v="27.36"/>
    <n v="27.36"/>
    <n v="27.36"/>
    <n v="5335.2"/>
    <n v="4240.8"/>
    <n v="4240.8"/>
    <n v="7250.4"/>
    <n v="4240.8"/>
    <n v="4240.8"/>
    <n v="4240.8"/>
    <n v="5061.5999999999995"/>
    <n v="4788"/>
    <n v="5335.2"/>
    <n v="4240.8"/>
    <n v="5472"/>
    <n v="58687.199999999997"/>
    <n v="1389.375"/>
    <n v="1104.375"/>
    <n v="1104.375"/>
    <n v="1888.125"/>
    <n v="1104.375"/>
    <n v="1104.375"/>
    <n v="1104.375"/>
    <n v="1318.125"/>
    <n v="1246.875"/>
    <n v="1389.375"/>
    <n v="1104.375"/>
    <n v="1425"/>
    <n v="15283.125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20"/>
    <n v="640"/>
    <n v="515"/>
    <n v="960"/>
    <n v="530"/>
    <n v="515"/>
    <n v="435"/>
    <n v="565"/>
    <n v="395"/>
    <n v="550"/>
    <n v="600"/>
    <n v="625"/>
    <n v="6950"/>
    <n v="21.53"/>
    <n v="21.53"/>
    <n v="21.53"/>
    <n v="21.53"/>
    <n v="21.53"/>
    <n v="21.53"/>
    <n v="21.53"/>
    <n v="21.53"/>
    <n v="21.53"/>
    <n v="21.53"/>
    <n v="21.53"/>
    <n v="21.53"/>
    <n v="13348.6"/>
    <n v="13779.2"/>
    <n v="11087.95"/>
    <n v="20668.800000000003"/>
    <n v="11410.900000000001"/>
    <n v="11087.95"/>
    <n v="9365.5500000000011"/>
    <n v="12164.45"/>
    <n v="8504.35"/>
    <n v="11841.5"/>
    <n v="12918"/>
    <n v="13456.25"/>
    <n v="149633.5"/>
    <n v="3720"/>
    <n v="3840"/>
    <n v="3090"/>
    <n v="5760"/>
    <n v="3180"/>
    <n v="3090"/>
    <n v="2610"/>
    <n v="3390"/>
    <n v="2370"/>
    <n v="3300"/>
    <n v="3600"/>
    <n v="3750"/>
    <n v="41700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175"/>
    <n v="1120"/>
    <n v="1230"/>
    <n v="2215"/>
    <n v="1120"/>
    <n v="1340"/>
    <n v="1555"/>
    <n v="1340"/>
    <n v="1220"/>
    <n v="1230"/>
    <n v="890"/>
    <n v="1340"/>
    <n v="15775"/>
    <n v="24.86"/>
    <n v="24.86"/>
    <n v="24.86"/>
    <n v="24.86"/>
    <n v="24.86"/>
    <n v="24.86"/>
    <n v="24.86"/>
    <n v="24.86"/>
    <n v="24.86"/>
    <n v="24.86"/>
    <n v="24.86"/>
    <n v="24.86"/>
    <n v="29210.5"/>
    <n v="27843.200000000001"/>
    <n v="30577.8"/>
    <n v="55064.9"/>
    <n v="27843.200000000001"/>
    <n v="33312.400000000001"/>
    <n v="38657.299999999996"/>
    <n v="33312.400000000001"/>
    <n v="30329.200000000001"/>
    <n v="30577.8"/>
    <n v="22125.399999999998"/>
    <n v="33312.400000000001"/>
    <n v="392166.50000000006"/>
    <n v="11750"/>
    <n v="11200"/>
    <n v="12300"/>
    <n v="22150"/>
    <n v="11200"/>
    <n v="13400"/>
    <n v="15550"/>
    <n v="13400"/>
    <n v="12200"/>
    <n v="12300"/>
    <n v="8900"/>
    <n v="13400"/>
    <n v="157750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60"/>
    <n v="68"/>
    <n v="60"/>
    <n v="80"/>
    <n v="67"/>
    <n v="55"/>
    <n v="70"/>
    <n v="90"/>
    <n v="80"/>
    <n v="80"/>
    <n v="80"/>
    <n v="80"/>
    <n v="870"/>
    <n v="26.88"/>
    <n v="26.88"/>
    <n v="26.88"/>
    <n v="26.88"/>
    <n v="26.88"/>
    <n v="26.88"/>
    <n v="26.88"/>
    <n v="26.88"/>
    <n v="26.88"/>
    <n v="26.88"/>
    <n v="26.88"/>
    <n v="26.88"/>
    <n v="1612.8"/>
    <n v="1827.84"/>
    <n v="1612.8"/>
    <n v="2150.4"/>
    <n v="1800.96"/>
    <n v="1478.3999999999999"/>
    <n v="1881.6"/>
    <n v="2419.1999999999998"/>
    <n v="2150.4"/>
    <n v="2150.4"/>
    <n v="2150.4"/>
    <n v="2150.4"/>
    <n v="23385.600000000006"/>
    <n v="450"/>
    <n v="510"/>
    <n v="450"/>
    <n v="600"/>
    <n v="502.5"/>
    <n v="412.5"/>
    <n v="525"/>
    <n v="675"/>
    <n v="600"/>
    <n v="600"/>
    <n v="600"/>
    <n v="600"/>
    <n v="6525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70"/>
    <n v="75"/>
    <n v="70"/>
    <n v="90"/>
    <n v="75"/>
    <n v="60"/>
    <n v="80"/>
    <n v="95"/>
    <n v="90"/>
    <n v="90"/>
    <n v="90"/>
    <n v="90"/>
    <n v="975"/>
    <n v="25.68"/>
    <n v="25.68"/>
    <n v="25.68"/>
    <n v="25.68"/>
    <n v="25.68"/>
    <n v="25.68"/>
    <n v="25.68"/>
    <n v="25.68"/>
    <n v="25.68"/>
    <n v="25.68"/>
    <n v="25.68"/>
    <n v="25.68"/>
    <n v="1797.6"/>
    <n v="1926"/>
    <n v="1797.6"/>
    <n v="2311.1999999999998"/>
    <n v="1926"/>
    <n v="1540.8"/>
    <n v="2054.4"/>
    <n v="2439.6"/>
    <n v="2311.1999999999998"/>
    <n v="2311.1999999999998"/>
    <n v="2311.1999999999998"/>
    <n v="2311.1999999999998"/>
    <n v="25038"/>
    <n v="420"/>
    <n v="450"/>
    <n v="420"/>
    <n v="540"/>
    <n v="450"/>
    <n v="360"/>
    <n v="480"/>
    <n v="570"/>
    <n v="540"/>
    <n v="540"/>
    <n v="540"/>
    <n v="540"/>
    <n v="5850"/>
  </r>
  <r>
    <s v="WALMAR-000005"/>
    <s v="WAL-MART DC 6055                   "/>
    <s v="WAL-MART STORES, INC.              "/>
    <x v="66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500"/>
    <n v="400"/>
    <n v="400"/>
    <n v="456"/>
    <n v="360"/>
    <n v="360"/>
    <n v="560"/>
    <n v="547"/>
    <n v="584"/>
    <n v="600"/>
    <n v="455"/>
    <n v="555"/>
    <n v="5777"/>
    <n v="15.66"/>
    <n v="15.66"/>
    <n v="15.66"/>
    <n v="15.66"/>
    <n v="15.66"/>
    <n v="15.66"/>
    <n v="15.66"/>
    <n v="15.66"/>
    <n v="15.66"/>
    <n v="15.66"/>
    <n v="15.66"/>
    <n v="15.66"/>
    <n v="7830"/>
    <n v="6264"/>
    <n v="6264"/>
    <n v="7140.96"/>
    <n v="5637.6"/>
    <n v="5637.6"/>
    <n v="8769.6"/>
    <n v="8566.02"/>
    <n v="9145.44"/>
    <n v="9396"/>
    <n v="7125.3"/>
    <n v="8691.2999999999993"/>
    <n v="90467.82"/>
    <n v="2250"/>
    <n v="1800"/>
    <n v="1800"/>
    <n v="2052"/>
    <n v="1620"/>
    <n v="1620"/>
    <n v="2520"/>
    <n v="2461.5"/>
    <n v="2628"/>
    <n v="2700"/>
    <n v="2047.5"/>
    <n v="2497.5"/>
    <n v="25996.5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0"/>
    <s v="WALMAR-000010  "/>
    <s v="WAL-MART STORES, INC.              "/>
    <x v="67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969"/>
    <n v="720"/>
    <n v="960"/>
    <n v="835"/>
    <n v="1205"/>
    <n v="630"/>
    <n v="830"/>
    <n v="1440"/>
    <n v="1090"/>
    <n v="1310"/>
    <n v="1090"/>
    <n v="1420"/>
    <n v="12499"/>
    <n v="15.66"/>
    <n v="15.66"/>
    <n v="15.66"/>
    <n v="15.66"/>
    <n v="15.66"/>
    <n v="15.66"/>
    <n v="15.66"/>
    <n v="15.66"/>
    <n v="15.66"/>
    <n v="15.66"/>
    <n v="15.66"/>
    <n v="15.66"/>
    <n v="15174.54"/>
    <n v="11275.2"/>
    <n v="15033.6"/>
    <n v="13076.1"/>
    <n v="18870.3"/>
    <n v="9865.7999999999993"/>
    <n v="12997.8"/>
    <n v="22550.400000000001"/>
    <n v="17069.400000000001"/>
    <n v="20514.599999999999"/>
    <n v="17069.400000000001"/>
    <n v="22237.200000000001"/>
    <n v="195734.34000000003"/>
    <n v="4360.5"/>
    <n v="3240"/>
    <n v="4320"/>
    <n v="3757.5"/>
    <n v="5422.5"/>
    <n v="2835"/>
    <n v="3735"/>
    <n v="6480"/>
    <n v="4905"/>
    <n v="5895"/>
    <n v="4905"/>
    <n v="6390"/>
    <n v="56245.5"/>
  </r>
  <r>
    <s v="WALMAR-000010"/>
    <s v="WALMAR-000010  "/>
    <s v="WAL-MART STORES, INC.              "/>
    <x v="67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600"/>
    <n v="566"/>
    <n v="555"/>
    <n v="566"/>
    <n v="566"/>
    <n v="450"/>
    <n v="566"/>
    <n v="790"/>
    <n v="566"/>
    <n v="680"/>
    <n v="566"/>
    <n v="600"/>
    <n v="7071"/>
    <n v="33.43"/>
    <n v="33.43"/>
    <n v="33.43"/>
    <n v="33.43"/>
    <n v="33.43"/>
    <n v="33.43"/>
    <n v="33.43"/>
    <n v="33.43"/>
    <n v="33.43"/>
    <n v="33.43"/>
    <n v="33.43"/>
    <n v="33.43"/>
    <n v="20058"/>
    <n v="18921.38"/>
    <n v="18553.650000000001"/>
    <n v="18921.38"/>
    <n v="18921.38"/>
    <n v="15043.5"/>
    <n v="18921.38"/>
    <n v="26409.7"/>
    <n v="18921.38"/>
    <n v="22732.400000000001"/>
    <n v="18921.38"/>
    <n v="20058"/>
    <n v="236383.53000000003"/>
    <n v="7500"/>
    <n v="7075"/>
    <n v="6937.5"/>
    <n v="7075"/>
    <n v="7075"/>
    <n v="5625"/>
    <n v="7075"/>
    <n v="9875"/>
    <n v="7075"/>
    <n v="8500"/>
    <n v="7075"/>
    <n v="7500"/>
    <n v="8838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70"/>
    <n v="450"/>
    <n v="595"/>
    <n v="660"/>
    <n v="721"/>
    <n v="720"/>
    <n v="660"/>
    <n v="824"/>
    <n v="864"/>
    <n v="850"/>
    <n v="1050"/>
    <n v="1090"/>
    <n v="8954"/>
    <n v="17.36"/>
    <n v="17.36"/>
    <n v="17.36"/>
    <n v="17.36"/>
    <n v="17.36"/>
    <n v="17.36"/>
    <n v="17.36"/>
    <n v="17.36"/>
    <n v="17.36"/>
    <n v="17.36"/>
    <n v="17.36"/>
    <n v="17.36"/>
    <n v="8159.2"/>
    <n v="7812"/>
    <n v="10329.199999999999"/>
    <n v="11457.6"/>
    <n v="12516.56"/>
    <n v="12499.199999999999"/>
    <n v="11457.6"/>
    <n v="14304.64"/>
    <n v="14999.039999999999"/>
    <n v="14756"/>
    <n v="18228"/>
    <n v="18922.399999999998"/>
    <n v="155441.43999999997"/>
    <n v="1762.5"/>
    <n v="1687.5"/>
    <n v="2231.25"/>
    <n v="2475"/>
    <n v="2703.75"/>
    <n v="2700"/>
    <n v="2475"/>
    <n v="3090"/>
    <n v="3240"/>
    <n v="3187.5"/>
    <n v="3937.5"/>
    <n v="4087.5"/>
    <n v="3357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330"/>
    <n v="375"/>
    <n v="370"/>
    <n v="430"/>
    <n v="370"/>
    <n v="432"/>
    <n v="370"/>
    <n v="550"/>
    <n v="500"/>
    <n v="618"/>
    <n v="490"/>
    <n v="440"/>
    <n v="5275"/>
    <n v="77.75"/>
    <n v="77.75"/>
    <n v="77.75"/>
    <n v="77.75"/>
    <n v="77.75"/>
    <n v="77.75"/>
    <n v="77.75"/>
    <n v="77.75"/>
    <n v="77.75"/>
    <n v="77.75"/>
    <n v="77.75"/>
    <n v="77.75"/>
    <n v="25657.5"/>
    <n v="29156.25"/>
    <n v="28767.5"/>
    <n v="33432.5"/>
    <n v="28767.5"/>
    <n v="33588"/>
    <n v="28767.5"/>
    <n v="42762.5"/>
    <n v="38875"/>
    <n v="48049.5"/>
    <n v="38097.5"/>
    <n v="34210"/>
    <n v="410131.25"/>
    <n v="9900"/>
    <n v="11250"/>
    <n v="11100"/>
    <n v="12900"/>
    <n v="11100"/>
    <n v="12960"/>
    <n v="11100"/>
    <n v="16500"/>
    <n v="15000"/>
    <n v="18540"/>
    <n v="14700"/>
    <n v="13200"/>
    <n v="15825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331"/>
    <n v="185"/>
    <n v="167"/>
    <n v="225"/>
    <n v="240"/>
    <n v="185"/>
    <n v="170"/>
    <n v="122"/>
    <n v="111"/>
    <n v="166"/>
    <n v="435"/>
    <n v="393"/>
    <n v="2730"/>
    <n v="47.43"/>
    <n v="47.43"/>
    <n v="47.43"/>
    <n v="47.43"/>
    <n v="47.43"/>
    <n v="47.43"/>
    <n v="47.43"/>
    <n v="47.43"/>
    <n v="47.43"/>
    <n v="47.43"/>
    <n v="47.43"/>
    <n v="47.43"/>
    <n v="15699.33"/>
    <n v="8774.5499999999993"/>
    <n v="7920.81"/>
    <n v="10671.75"/>
    <n v="11383.2"/>
    <n v="8774.5499999999993"/>
    <n v="8063.1"/>
    <n v="5786.46"/>
    <n v="5264.73"/>
    <n v="7873.38"/>
    <n v="20632.05"/>
    <n v="18639.990000000002"/>
    <n v="129483.90000000002"/>
    <n v="1986"/>
    <n v="1110"/>
    <n v="1002"/>
    <n v="1350"/>
    <n v="1440"/>
    <n v="1110"/>
    <n v="1020"/>
    <n v="732"/>
    <n v="666"/>
    <n v="996"/>
    <n v="2610"/>
    <n v="2358"/>
    <n v="1638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1200"/>
    <n v="1320"/>
    <n v="2570"/>
    <n v="1446"/>
    <n v="1560"/>
    <n v="1446"/>
    <n v="1205"/>
    <n v="1800"/>
    <n v="1560"/>
    <n v="1807"/>
    <n v="1687"/>
    <n v="2160"/>
    <n v="19761"/>
    <n v="26.38"/>
    <n v="26.38"/>
    <n v="26.38"/>
    <n v="26.38"/>
    <n v="26.38"/>
    <n v="26.38"/>
    <n v="26.38"/>
    <n v="26.38"/>
    <n v="26.38"/>
    <n v="26.38"/>
    <n v="26.38"/>
    <n v="26.38"/>
    <n v="31656"/>
    <n v="34821.599999999999"/>
    <n v="67796.599999999991"/>
    <n v="38145.479999999996"/>
    <n v="41152.799999999996"/>
    <n v="38145.479999999996"/>
    <n v="31787.899999999998"/>
    <n v="47484"/>
    <n v="41152.799999999996"/>
    <n v="47668.659999999996"/>
    <n v="44503.06"/>
    <n v="56980.799999999996"/>
    <n v="521295.17999999993"/>
    <n v="8400"/>
    <n v="9240"/>
    <n v="17990"/>
    <n v="10122"/>
    <n v="10920"/>
    <n v="10122"/>
    <n v="8435"/>
    <n v="12600"/>
    <n v="10920"/>
    <n v="12649"/>
    <n v="11809"/>
    <n v="15120"/>
    <n v="138327"/>
  </r>
  <r>
    <s v="WALMAR-000010"/>
    <s v="WALMAR-000010  "/>
    <s v="WAL-MART STORES, INC.              "/>
    <x v="67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740"/>
    <n v="790"/>
    <n v="915"/>
    <n v="642"/>
    <n v="860"/>
    <n v="690"/>
    <n v="721"/>
    <n v="1064"/>
    <n v="807"/>
    <n v="1090"/>
    <n v="1090"/>
    <n v="1336"/>
    <n v="10745"/>
    <n v="16.05"/>
    <n v="16.05"/>
    <n v="16.05"/>
    <n v="16.05"/>
    <n v="16.05"/>
    <n v="16.05"/>
    <n v="16.05"/>
    <n v="16.05"/>
    <n v="16.05"/>
    <n v="16.05"/>
    <n v="16.05"/>
    <n v="16.05"/>
    <n v="11877"/>
    <n v="12679.5"/>
    <n v="14685.75"/>
    <n v="10304.1"/>
    <n v="13803"/>
    <n v="11074.5"/>
    <n v="11572.050000000001"/>
    <n v="17077.2"/>
    <n v="12952.35"/>
    <n v="17494.5"/>
    <n v="17494.5"/>
    <n v="21442.799999999999"/>
    <n v="172457.25"/>
    <n v="4440"/>
    <n v="4740"/>
    <n v="5490"/>
    <n v="3852"/>
    <n v="5160"/>
    <n v="4140"/>
    <n v="4326"/>
    <n v="6384"/>
    <n v="4842"/>
    <n v="6540"/>
    <n v="6540"/>
    <n v="8016"/>
    <n v="64470"/>
  </r>
  <r>
    <s v="WALMAR-000010"/>
    <s v="WALMAR-000010  "/>
    <s v="WAL-MART STORES, INC.              "/>
    <x v="67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56"/>
    <n v="412"/>
    <n v="360"/>
    <n v="412"/>
    <n v="360"/>
    <n v="265"/>
    <n v="265"/>
    <n v="412"/>
    <n v="401"/>
    <n v="401"/>
    <n v="515"/>
    <n v="625"/>
    <n v="4684"/>
    <n v="40.35"/>
    <n v="40.35"/>
    <n v="40.35"/>
    <n v="40.35"/>
    <n v="40.35"/>
    <n v="40.35"/>
    <n v="40.35"/>
    <n v="40.35"/>
    <n v="40.35"/>
    <n v="40.35"/>
    <n v="40.35"/>
    <n v="40.35"/>
    <n v="10329.6"/>
    <n v="16624.2"/>
    <n v="14526"/>
    <n v="16624.2"/>
    <n v="14526"/>
    <n v="10692.75"/>
    <n v="10692.75"/>
    <n v="16624.2"/>
    <n v="16180.35"/>
    <n v="16180.35"/>
    <n v="20780.25"/>
    <n v="25218.75"/>
    <n v="188999.4"/>
    <n v="6144"/>
    <n v="9888"/>
    <n v="8640"/>
    <n v="9888"/>
    <n v="8640"/>
    <n v="6360"/>
    <n v="6360"/>
    <n v="9888"/>
    <n v="9624"/>
    <n v="9624"/>
    <n v="12360"/>
    <n v="15000"/>
    <n v="112416"/>
  </r>
  <r>
    <s v="WALMAR-000010"/>
    <s v="WALMAR-000010  "/>
    <s v="WAL-MART STORES, INC.              "/>
    <x v="67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52"/>
    <n v="152"/>
    <n v="216"/>
    <n v="195"/>
    <n v="195"/>
    <n v="196"/>
    <n v="216"/>
    <n v="281"/>
    <n v="231"/>
    <n v="125"/>
    <n v="240"/>
    <n v="260"/>
    <n v="2459"/>
    <n v="27.86"/>
    <n v="27.86"/>
    <n v="27.86"/>
    <n v="27.86"/>
    <n v="27.86"/>
    <n v="27.86"/>
    <n v="27.86"/>
    <n v="27.86"/>
    <n v="27.86"/>
    <n v="27.86"/>
    <n v="27.86"/>
    <n v="27.86"/>
    <n v="4234.72"/>
    <n v="4234.72"/>
    <n v="6017.76"/>
    <n v="5432.7"/>
    <n v="5432.7"/>
    <n v="5460.5599999999995"/>
    <n v="6017.76"/>
    <n v="7828.66"/>
    <n v="6435.66"/>
    <n v="3482.5"/>
    <n v="6686.4"/>
    <n v="7243.5999999999995"/>
    <n v="68507.740000000005"/>
    <n v="1083"/>
    <n v="1083"/>
    <n v="1539"/>
    <n v="1389.375"/>
    <n v="1389.375"/>
    <n v="1396.5"/>
    <n v="1539"/>
    <n v="2002.125"/>
    <n v="1645.875"/>
    <n v="890.625"/>
    <n v="1710"/>
    <n v="1852.5"/>
    <n v="17520.375"/>
  </r>
  <r>
    <s v="WALMAR-000010"/>
    <s v="WALMAR-000010  "/>
    <s v="WAL-MART STORES, INC.              "/>
    <x v="67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80"/>
    <n v="582"/>
    <n v="510"/>
    <n v="535"/>
    <n v="695"/>
    <n v="462"/>
    <n v="380"/>
    <n v="660"/>
    <n v="555"/>
    <n v="510"/>
    <n v="587"/>
    <n v="860"/>
    <n v="6916"/>
    <n v="21.37"/>
    <n v="21.37"/>
    <n v="21.37"/>
    <n v="21.37"/>
    <n v="21.37"/>
    <n v="21.37"/>
    <n v="21.37"/>
    <n v="21.37"/>
    <n v="21.37"/>
    <n v="21.37"/>
    <n v="21.37"/>
    <n v="21.37"/>
    <n v="12394.6"/>
    <n v="12437.34"/>
    <n v="10898.7"/>
    <n v="11432.95"/>
    <n v="14852.150000000001"/>
    <n v="9872.94"/>
    <n v="8120.6"/>
    <n v="14104.2"/>
    <n v="11860.35"/>
    <n v="10898.7"/>
    <n v="12544.19"/>
    <n v="18378.2"/>
    <n v="147794.92000000001"/>
    <n v="3480"/>
    <n v="3492"/>
    <n v="3060"/>
    <n v="3210"/>
    <n v="4170"/>
    <n v="2772"/>
    <n v="2280"/>
    <n v="3960"/>
    <n v="3330"/>
    <n v="3060"/>
    <n v="3522"/>
    <n v="5160"/>
    <n v="41496"/>
  </r>
  <r>
    <s v="WALMAR-000010"/>
    <s v="WALMAR-000010  "/>
    <s v="WAL-MART STORES, INC.              "/>
    <x v="67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020"/>
    <n v="565"/>
    <n v="920"/>
    <n v="1020"/>
    <n v="1350"/>
    <n v="685"/>
    <n v="910"/>
    <n v="1360"/>
    <n v="1140"/>
    <n v="930"/>
    <n v="1020"/>
    <n v="1240"/>
    <n v="12160"/>
    <n v="24.73"/>
    <n v="24.73"/>
    <n v="24.73"/>
    <n v="24.73"/>
    <n v="24.73"/>
    <n v="24.73"/>
    <n v="24.73"/>
    <n v="24.73"/>
    <n v="24.73"/>
    <n v="24.73"/>
    <n v="24.73"/>
    <n v="24.73"/>
    <n v="25224.600000000002"/>
    <n v="13972.45"/>
    <n v="22751.600000000002"/>
    <n v="25224.600000000002"/>
    <n v="33385.5"/>
    <n v="16940.05"/>
    <n v="22504.3"/>
    <n v="33632.800000000003"/>
    <n v="28192.2"/>
    <n v="22998.9"/>
    <n v="25224.600000000002"/>
    <n v="30665.200000000001"/>
    <n v="300716.80000000005"/>
    <n v="10200"/>
    <n v="5650"/>
    <n v="9200"/>
    <n v="10200"/>
    <n v="13500"/>
    <n v="6850"/>
    <n v="9100"/>
    <n v="13600"/>
    <n v="11400"/>
    <n v="9300"/>
    <n v="10200"/>
    <n v="12400"/>
    <n v="121600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0"/>
    <n v="40"/>
    <n v="50"/>
    <n v="60"/>
    <n v="60"/>
    <n v="50"/>
    <n v="38"/>
    <n v="74"/>
    <n v="60"/>
    <n v="60"/>
    <n v="60"/>
    <n v="60"/>
    <n v="662"/>
    <n v="26.88"/>
    <n v="26.88"/>
    <n v="26.88"/>
    <n v="26.88"/>
    <n v="26.88"/>
    <n v="26.88"/>
    <n v="26.88"/>
    <n v="26.88"/>
    <n v="26.88"/>
    <n v="26.88"/>
    <n v="26.88"/>
    <n v="26.88"/>
    <n v="1344"/>
    <n v="1075.2"/>
    <n v="1344"/>
    <n v="1612.8"/>
    <n v="1612.8"/>
    <n v="1344"/>
    <n v="1021.4399999999999"/>
    <n v="1989.12"/>
    <n v="1612.8"/>
    <n v="1612.8"/>
    <n v="1612.8"/>
    <n v="1612.8"/>
    <n v="17794.559999999998"/>
    <n v="375"/>
    <n v="300"/>
    <n v="375"/>
    <n v="450"/>
    <n v="450"/>
    <n v="375"/>
    <n v="285"/>
    <n v="555"/>
    <n v="450"/>
    <n v="450"/>
    <n v="450"/>
    <n v="450"/>
    <n v="4965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52"/>
    <n v="45"/>
    <n v="58"/>
    <n v="70"/>
    <n v="70"/>
    <n v="54"/>
    <n v="45"/>
    <n v="84"/>
    <n v="68"/>
    <n v="68"/>
    <n v="68"/>
    <n v="68"/>
    <n v="750"/>
    <n v="25.68"/>
    <n v="25.68"/>
    <n v="25.68"/>
    <n v="25.68"/>
    <n v="25.68"/>
    <n v="25.68"/>
    <n v="25.68"/>
    <n v="25.68"/>
    <n v="25.68"/>
    <n v="25.68"/>
    <n v="25.68"/>
    <n v="25.68"/>
    <n v="1335.36"/>
    <n v="1155.5999999999999"/>
    <n v="1489.44"/>
    <n v="1797.6"/>
    <n v="1797.6"/>
    <n v="1386.72"/>
    <n v="1155.5999999999999"/>
    <n v="2157.12"/>
    <n v="1746.24"/>
    <n v="1746.24"/>
    <n v="1746.24"/>
    <n v="1746.24"/>
    <n v="19260.000000000004"/>
    <n v="312"/>
    <n v="270"/>
    <n v="348"/>
    <n v="420"/>
    <n v="420"/>
    <n v="324"/>
    <n v="270"/>
    <n v="504"/>
    <n v="408"/>
    <n v="408"/>
    <n v="408"/>
    <n v="408"/>
    <n v="4500"/>
  </r>
  <r>
    <s v="WALMAR-000011"/>
    <s v="WAL-MART DC 7014                   "/>
    <s v="WAL-MART STORES, INC.              "/>
    <x v="68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580"/>
    <n v="630"/>
    <n v="540"/>
    <n v="616"/>
    <n v="920"/>
    <n v="615"/>
    <n v="615"/>
    <n v="1170"/>
    <n v="805"/>
    <n v="1047"/>
    <n v="915"/>
    <n v="1090"/>
    <n v="9543"/>
    <n v="15.66"/>
    <n v="15.66"/>
    <n v="15.66"/>
    <n v="15.66"/>
    <n v="15.66"/>
    <n v="15.66"/>
    <n v="15.66"/>
    <n v="15.66"/>
    <n v="15.66"/>
    <n v="15.66"/>
    <n v="15.66"/>
    <n v="15.66"/>
    <n v="9082.7999999999993"/>
    <n v="9865.7999999999993"/>
    <n v="8456.4"/>
    <n v="9646.56"/>
    <n v="14407.2"/>
    <n v="9630.9"/>
    <n v="9630.9"/>
    <n v="18322.2"/>
    <n v="12606.3"/>
    <n v="16396.02"/>
    <n v="14328.9"/>
    <n v="17069.400000000001"/>
    <n v="149443.38"/>
    <n v="2610"/>
    <n v="2835"/>
    <n v="2430"/>
    <n v="2772"/>
    <n v="4140"/>
    <n v="2767.5"/>
    <n v="2767.5"/>
    <n v="5265"/>
    <n v="3622.5"/>
    <n v="4711.5"/>
    <n v="4117.5"/>
    <n v="4905"/>
    <n v="42943.5"/>
  </r>
  <r>
    <s v="WALMAR-000011"/>
    <s v="WAL-MART DC 7014                   "/>
    <s v="WAL-MART STORES, INC.              "/>
    <x v="68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130"/>
    <n v="525"/>
    <n v="340"/>
    <n v="430"/>
    <n v="360"/>
    <n v="360"/>
    <n v="285"/>
    <n v="580"/>
    <n v="515"/>
    <n v="590"/>
    <n v="470"/>
    <n v="435"/>
    <n v="5020"/>
    <n v="32.93"/>
    <n v="32.93"/>
    <n v="32.93"/>
    <n v="32.93"/>
    <n v="32.93"/>
    <n v="32.93"/>
    <n v="32.93"/>
    <n v="32.93"/>
    <n v="32.93"/>
    <n v="32.93"/>
    <n v="32.93"/>
    <n v="32.93"/>
    <n v="4280.8999999999996"/>
    <n v="17288.25"/>
    <n v="11196.2"/>
    <n v="14159.9"/>
    <n v="11854.8"/>
    <n v="11854.8"/>
    <n v="9385.0499999999993"/>
    <n v="19099.400000000001"/>
    <n v="16958.95"/>
    <n v="19428.7"/>
    <n v="15477.1"/>
    <n v="14324.55"/>
    <n v="165308.6"/>
    <n v="1625"/>
    <n v="6562.5"/>
    <n v="4250"/>
    <n v="5375"/>
    <n v="4500"/>
    <n v="4500"/>
    <n v="3562.5"/>
    <n v="7250"/>
    <n v="6437.5"/>
    <n v="7375"/>
    <n v="5875"/>
    <n v="5437.5"/>
    <n v="6275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266"/>
    <n v="310"/>
    <n v="330"/>
    <n v="430"/>
    <n v="618"/>
    <n v="365"/>
    <n v="470"/>
    <n v="590"/>
    <n v="700"/>
    <n v="530"/>
    <n v="720"/>
    <n v="570"/>
    <n v="5899"/>
    <n v="16.86"/>
    <n v="16.86"/>
    <n v="16.86"/>
    <n v="16.86"/>
    <n v="16.86"/>
    <n v="16.86"/>
    <n v="16.86"/>
    <n v="16.86"/>
    <n v="16.86"/>
    <n v="16.86"/>
    <n v="16.86"/>
    <n v="16.86"/>
    <n v="4484.76"/>
    <n v="5226.5999999999995"/>
    <n v="5563.8"/>
    <n v="7249.8"/>
    <n v="10419.48"/>
    <n v="6153.9"/>
    <n v="7924.2"/>
    <n v="9947.4"/>
    <n v="11802"/>
    <n v="8935.7999999999993"/>
    <n v="12139.199999999999"/>
    <n v="9610.1999999999989"/>
    <n v="99457.14"/>
    <n v="997.5"/>
    <n v="1162.5"/>
    <n v="1237.5"/>
    <n v="1612.5"/>
    <n v="2317.5"/>
    <n v="1368.75"/>
    <n v="1762.5"/>
    <n v="2212.5"/>
    <n v="2625"/>
    <n v="1987.5"/>
    <n v="2700"/>
    <n v="2137.5"/>
    <n v="22121.25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170"/>
    <n v="245"/>
    <n v="310"/>
    <n v="310"/>
    <n v="430"/>
    <n v="310"/>
    <n v="370"/>
    <n v="496"/>
    <n v="495"/>
    <n v="555"/>
    <n v="430"/>
    <n v="440"/>
    <n v="4561"/>
    <n v="76.75"/>
    <n v="76.75"/>
    <n v="76.75"/>
    <n v="76.75"/>
    <n v="76.75"/>
    <n v="76.75"/>
    <n v="76.75"/>
    <n v="76.75"/>
    <n v="76.75"/>
    <n v="76.75"/>
    <n v="76.75"/>
    <n v="76.75"/>
    <n v="13047.5"/>
    <n v="18803.75"/>
    <n v="23792.5"/>
    <n v="23792.5"/>
    <n v="33002.5"/>
    <n v="23792.5"/>
    <n v="28397.5"/>
    <n v="38068"/>
    <n v="37991.25"/>
    <n v="42596.25"/>
    <n v="33002.5"/>
    <n v="33770"/>
    <n v="350056.75"/>
    <n v="5100"/>
    <n v="7350"/>
    <n v="9300"/>
    <n v="9300"/>
    <n v="12900"/>
    <n v="9300"/>
    <n v="11100"/>
    <n v="14880"/>
    <n v="14850"/>
    <n v="16650"/>
    <n v="12900"/>
    <n v="13200"/>
    <n v="13683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20"/>
    <n v="115"/>
    <n v="120"/>
    <n v="190"/>
    <n v="220"/>
    <n v="140"/>
    <n v="176"/>
    <n v="129"/>
    <n v="100"/>
    <n v="150"/>
    <n v="110"/>
    <n v="110"/>
    <n v="1680"/>
    <n v="46.93"/>
    <n v="46.93"/>
    <n v="46.93"/>
    <n v="46.93"/>
    <n v="46.93"/>
    <n v="46.93"/>
    <n v="46.93"/>
    <n v="46.93"/>
    <n v="46.93"/>
    <n v="46.93"/>
    <n v="46.93"/>
    <n v="46.93"/>
    <n v="5631.6"/>
    <n v="5396.95"/>
    <n v="5631.6"/>
    <n v="8916.7000000000007"/>
    <n v="10324.6"/>
    <n v="6570.2"/>
    <n v="8259.68"/>
    <n v="6053.97"/>
    <n v="4693"/>
    <n v="7039.5"/>
    <n v="5162.3"/>
    <n v="5162.3"/>
    <n v="78842.400000000009"/>
    <n v="720"/>
    <n v="690"/>
    <n v="720"/>
    <n v="1140"/>
    <n v="1320"/>
    <n v="840"/>
    <n v="1056"/>
    <n v="774"/>
    <n v="600"/>
    <n v="900"/>
    <n v="660"/>
    <n v="660"/>
    <n v="1008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90"/>
    <n v="1190"/>
    <n v="720"/>
    <n v="108"/>
    <n v="1100"/>
    <n v="1080"/>
    <n v="1080"/>
    <n v="1300"/>
    <n v="830"/>
    <n v="1300"/>
    <n v="1300"/>
    <n v="1670"/>
    <n v="12268"/>
    <n v="25.88"/>
    <n v="25.88"/>
    <n v="25.88"/>
    <n v="25.88"/>
    <n v="25.88"/>
    <n v="25.88"/>
    <n v="25.88"/>
    <n v="25.88"/>
    <n v="25.88"/>
    <n v="25.88"/>
    <n v="25.88"/>
    <n v="25.88"/>
    <n v="15269.199999999999"/>
    <n v="30797.199999999997"/>
    <n v="18633.599999999999"/>
    <n v="2795.04"/>
    <n v="28468"/>
    <n v="27950.399999999998"/>
    <n v="27950.399999999998"/>
    <n v="33644"/>
    <n v="21480.399999999998"/>
    <n v="33644"/>
    <n v="33644"/>
    <n v="43219.6"/>
    <n v="317495.83999999997"/>
    <n v="4130"/>
    <n v="8330"/>
    <n v="5040"/>
    <n v="756"/>
    <n v="7700"/>
    <n v="7560"/>
    <n v="7560"/>
    <n v="9100"/>
    <n v="5810"/>
    <n v="9100"/>
    <n v="9100"/>
    <n v="11690"/>
    <n v="8587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468"/>
    <n v="10"/>
    <n v="790"/>
    <n v="715"/>
    <n v="760"/>
    <n v="640"/>
    <n v="720"/>
    <n v="990"/>
    <n v="715"/>
    <n v="980"/>
    <n v="1000"/>
    <n v="1130"/>
    <n v="8918"/>
    <n v="15.55"/>
    <n v="15.55"/>
    <n v="15.55"/>
    <n v="15.55"/>
    <n v="15.55"/>
    <n v="15.55"/>
    <n v="15.55"/>
    <n v="15.55"/>
    <n v="15.55"/>
    <n v="15.55"/>
    <n v="15.55"/>
    <n v="15.55"/>
    <n v="7277.4000000000005"/>
    <n v="155.5"/>
    <n v="12284.5"/>
    <n v="11118.25"/>
    <n v="11818"/>
    <n v="9952"/>
    <n v="11196"/>
    <n v="15394.5"/>
    <n v="11118.25"/>
    <n v="15239"/>
    <n v="15550"/>
    <n v="17571.5"/>
    <n v="138674.9"/>
    <n v="2808"/>
    <n v="60"/>
    <n v="4740"/>
    <n v="4290"/>
    <n v="4560"/>
    <n v="3840"/>
    <n v="4320"/>
    <n v="5940"/>
    <n v="4290"/>
    <n v="5880"/>
    <n v="6000"/>
    <n v="6780"/>
    <n v="53508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10"/>
    <n v="412"/>
    <n v="360"/>
    <n v="310"/>
    <n v="360"/>
    <n v="207"/>
    <n v="260"/>
    <n v="310"/>
    <n v="310"/>
    <n v="410"/>
    <n v="460"/>
    <n v="430"/>
    <n v="4039"/>
    <n v="39.85"/>
    <n v="39.85"/>
    <n v="39.85"/>
    <n v="39.85"/>
    <n v="39.85"/>
    <n v="39.85"/>
    <n v="39.85"/>
    <n v="39.85"/>
    <n v="39.85"/>
    <n v="39.85"/>
    <n v="39.85"/>
    <n v="39.85"/>
    <n v="8368.5"/>
    <n v="16418.2"/>
    <n v="14346"/>
    <n v="12353.5"/>
    <n v="14346"/>
    <n v="8248.9500000000007"/>
    <n v="10361"/>
    <n v="12353.5"/>
    <n v="12353.5"/>
    <n v="16338.5"/>
    <n v="18331"/>
    <n v="17135.5"/>
    <n v="160954.15"/>
    <n v="5040"/>
    <n v="9888"/>
    <n v="8640"/>
    <n v="7440"/>
    <n v="8640"/>
    <n v="4968"/>
    <n v="6240"/>
    <n v="7440"/>
    <n v="7440"/>
    <n v="9840"/>
    <n v="11040"/>
    <n v="10320"/>
    <n v="9693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10"/>
    <n v="216"/>
    <n v="175"/>
    <n v="170"/>
    <n v="216"/>
    <n v="150"/>
    <n v="210"/>
    <n v="255"/>
    <n v="200"/>
    <n v="258"/>
    <n v="215"/>
    <n v="214"/>
    <n v="2389"/>
    <n v="27.36"/>
    <n v="27.36"/>
    <n v="27.36"/>
    <n v="27.36"/>
    <n v="27.36"/>
    <n v="27.36"/>
    <n v="27.36"/>
    <n v="27.36"/>
    <n v="27.36"/>
    <n v="27.36"/>
    <n v="27.36"/>
    <n v="27.36"/>
    <n v="3009.6"/>
    <n v="5909.76"/>
    <n v="4788"/>
    <n v="4651.2"/>
    <n v="5909.76"/>
    <n v="4104"/>
    <n v="5745.5999999999995"/>
    <n v="6976.8"/>
    <n v="5472"/>
    <n v="7058.88"/>
    <n v="5882.4"/>
    <n v="5855.04"/>
    <n v="65363.040000000001"/>
    <n v="783.75"/>
    <n v="1539"/>
    <n v="1246.875"/>
    <n v="1211.25"/>
    <n v="1539"/>
    <n v="1068.75"/>
    <n v="1496.25"/>
    <n v="1816.875"/>
    <n v="1425"/>
    <n v="1838.25"/>
    <n v="1531.875"/>
    <n v="1524.75"/>
    <n v="17021.625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12"/>
    <n v="515"/>
    <n v="350"/>
    <n v="400"/>
    <n v="515"/>
    <n v="300"/>
    <n v="370"/>
    <n v="530"/>
    <n v="350"/>
    <n v="360"/>
    <n v="430"/>
    <n v="630"/>
    <n v="5162"/>
    <n v="21.37"/>
    <n v="21.37"/>
    <n v="21.37"/>
    <n v="21.37"/>
    <n v="21.37"/>
    <n v="21.37"/>
    <n v="21.37"/>
    <n v="21.37"/>
    <n v="21.37"/>
    <n v="21.37"/>
    <n v="21.37"/>
    <n v="21.37"/>
    <n v="8804.44"/>
    <n v="11005.550000000001"/>
    <n v="7479.5"/>
    <n v="8548"/>
    <n v="11005.550000000001"/>
    <n v="6411"/>
    <n v="7906.9000000000005"/>
    <n v="11326.1"/>
    <n v="7479.5"/>
    <n v="7693.2000000000007"/>
    <n v="9189.1"/>
    <n v="13463.1"/>
    <n v="110311.94000000002"/>
    <n v="2472"/>
    <n v="3090"/>
    <n v="2100"/>
    <n v="2400"/>
    <n v="3090"/>
    <n v="1800"/>
    <n v="2220"/>
    <n v="3180"/>
    <n v="2100"/>
    <n v="2160"/>
    <n v="2580"/>
    <n v="3780"/>
    <n v="30972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560"/>
    <n v="1000"/>
    <n v="790"/>
    <n v="790"/>
    <n v="1120"/>
    <n v="670"/>
    <n v="900"/>
    <n v="1020"/>
    <n v="910"/>
    <n v="1130"/>
    <n v="900"/>
    <n v="560"/>
    <n v="10350"/>
    <n v="24.73"/>
    <n v="24.73"/>
    <n v="24.73"/>
    <n v="24.73"/>
    <n v="24.73"/>
    <n v="24.73"/>
    <n v="24.73"/>
    <n v="24.73"/>
    <n v="24.73"/>
    <n v="24.73"/>
    <n v="24.73"/>
    <n v="24.73"/>
    <n v="13848.800000000001"/>
    <n v="24730"/>
    <n v="19536.7"/>
    <n v="19536.7"/>
    <n v="27697.600000000002"/>
    <n v="16569.099999999999"/>
    <n v="22257"/>
    <n v="25224.600000000002"/>
    <n v="22504.3"/>
    <n v="27944.9"/>
    <n v="22257"/>
    <n v="13848.800000000001"/>
    <n v="255955.49999999997"/>
    <n v="5600"/>
    <n v="10000"/>
    <n v="7900"/>
    <n v="7900"/>
    <n v="11200"/>
    <n v="6700"/>
    <n v="9000"/>
    <n v="10200"/>
    <n v="9100"/>
    <n v="11300"/>
    <n v="9000"/>
    <n v="5600"/>
    <n v="103500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35"/>
    <n v="30"/>
    <n v="47"/>
    <n v="54"/>
    <n v="48"/>
    <n v="50"/>
    <n v="40"/>
    <n v="55"/>
    <n v="50"/>
    <n v="50"/>
    <n v="50"/>
    <n v="60"/>
    <n v="569"/>
    <n v="26.88"/>
    <n v="26.88"/>
    <n v="26.88"/>
    <n v="26.88"/>
    <n v="26.88"/>
    <n v="26.88"/>
    <n v="26.88"/>
    <n v="26.88"/>
    <n v="26.88"/>
    <n v="26.88"/>
    <n v="26.88"/>
    <n v="26.88"/>
    <n v="940.8"/>
    <n v="806.4"/>
    <n v="1263.3599999999999"/>
    <n v="1451.52"/>
    <n v="1290.24"/>
    <n v="1344"/>
    <n v="1075.2"/>
    <n v="1478.3999999999999"/>
    <n v="1344"/>
    <n v="1344"/>
    <n v="1344"/>
    <n v="1612.8"/>
    <n v="15294.72"/>
    <n v="262.5"/>
    <n v="225"/>
    <n v="352.5"/>
    <n v="405"/>
    <n v="360"/>
    <n v="375"/>
    <n v="300"/>
    <n v="412.5"/>
    <n v="375"/>
    <n v="375"/>
    <n v="375"/>
    <n v="450"/>
    <n v="4267.5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38"/>
    <n v="35"/>
    <n v="54"/>
    <n v="60"/>
    <n v="55"/>
    <n v="55"/>
    <n v="45"/>
    <n v="60"/>
    <n v="58"/>
    <n v="60"/>
    <n v="65"/>
    <n v="70"/>
    <n v="655"/>
    <n v="25.68"/>
    <n v="25.68"/>
    <n v="25.68"/>
    <n v="25.68"/>
    <n v="25.68"/>
    <n v="25.68"/>
    <n v="25.68"/>
    <n v="25.68"/>
    <n v="25.68"/>
    <n v="25.68"/>
    <n v="25.68"/>
    <n v="25.68"/>
    <n v="975.84"/>
    <n v="898.8"/>
    <n v="1386.72"/>
    <n v="1540.8"/>
    <n v="1412.4"/>
    <n v="1412.4"/>
    <n v="1155.5999999999999"/>
    <n v="1540.8"/>
    <n v="1489.44"/>
    <n v="1540.8"/>
    <n v="1669.2"/>
    <n v="1797.6"/>
    <n v="16820.399999999998"/>
    <n v="228"/>
    <n v="210"/>
    <n v="324"/>
    <n v="360"/>
    <n v="330"/>
    <n v="330"/>
    <n v="270"/>
    <n v="360"/>
    <n v="348"/>
    <n v="360"/>
    <n v="390"/>
    <n v="420"/>
    <n v="3930"/>
  </r>
  <r>
    <s v="WALMAR-DC6099"/>
    <s v="WAL-MART DC 6099              "/>
    <s v="WAL-MART STORES, INC.              "/>
    <x v="69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610"/>
    <n v="1100"/>
    <n v="960"/>
    <n v="1650"/>
    <n v="840"/>
    <n v="970"/>
    <n v="1210"/>
    <n v="843"/>
    <n v="1080"/>
    <n v="1080"/>
    <n v="1100"/>
    <n v="1200"/>
    <n v="12643"/>
    <n v="15.81"/>
    <n v="15.81"/>
    <n v="15.81"/>
    <n v="15.81"/>
    <n v="15.81"/>
    <n v="15.81"/>
    <n v="15.81"/>
    <n v="15.81"/>
    <n v="15.81"/>
    <n v="15.81"/>
    <n v="15.81"/>
    <n v="15.81"/>
    <n v="9644.1"/>
    <n v="17391"/>
    <n v="15177.6"/>
    <n v="26086.5"/>
    <n v="13280.4"/>
    <n v="15335.7"/>
    <n v="19130.100000000002"/>
    <n v="13327.83"/>
    <n v="17074.8"/>
    <n v="17074.8"/>
    <n v="17391"/>
    <n v="18972"/>
    <n v="199885.83"/>
    <n v="2745"/>
    <n v="4950"/>
    <n v="4320"/>
    <n v="7425"/>
    <n v="3780"/>
    <n v="4365"/>
    <n v="5445"/>
    <n v="3793.5"/>
    <n v="4860"/>
    <n v="4860"/>
    <n v="4950"/>
    <n v="5400"/>
    <n v="56893.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565"/>
    <n v="900"/>
    <n v="680"/>
    <n v="1240"/>
    <n v="560"/>
    <n v="680"/>
    <n v="900"/>
    <n v="795"/>
    <n v="910"/>
    <n v="790"/>
    <n v="470"/>
    <n v="690"/>
    <n v="9180"/>
    <n v="32.93"/>
    <n v="32.93"/>
    <n v="32.93"/>
    <n v="32.93"/>
    <n v="32.93"/>
    <n v="32.93"/>
    <n v="32.93"/>
    <n v="32.93"/>
    <n v="32.93"/>
    <n v="32.93"/>
    <n v="32.93"/>
    <n v="32.93"/>
    <n v="18605.45"/>
    <n v="29637"/>
    <n v="22392.400000000001"/>
    <n v="40833.199999999997"/>
    <n v="18440.8"/>
    <n v="22392.400000000001"/>
    <n v="29637"/>
    <n v="26179.35"/>
    <n v="29966.3"/>
    <n v="26014.7"/>
    <n v="15477.1"/>
    <n v="22721.7"/>
    <n v="302297.39999999997"/>
    <n v="7062.5"/>
    <n v="11250"/>
    <n v="8500"/>
    <n v="15500"/>
    <n v="7000"/>
    <n v="8500"/>
    <n v="11250"/>
    <n v="9937.5"/>
    <n v="11375"/>
    <n v="9875"/>
    <n v="5875"/>
    <n v="8625"/>
    <n v="1147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990"/>
    <n v="1010"/>
    <n v="1270"/>
    <n v="1243"/>
    <n v="1150"/>
    <n v="590"/>
    <n v="1010"/>
    <n v="970"/>
    <n v="970"/>
    <n v="880"/>
    <n v="1220"/>
    <n v="990"/>
    <n v="12293"/>
    <n v="16.86"/>
    <n v="16.86"/>
    <n v="16.86"/>
    <n v="16.86"/>
    <n v="16.86"/>
    <n v="16.86"/>
    <n v="16.86"/>
    <n v="16.86"/>
    <n v="16.86"/>
    <n v="16.86"/>
    <n v="16.86"/>
    <n v="16.86"/>
    <n v="16691.399999999998"/>
    <n v="17028.599999999999"/>
    <n v="21412.2"/>
    <n v="20956.98"/>
    <n v="19389"/>
    <n v="9947.4"/>
    <n v="17028.599999999999"/>
    <n v="16354.199999999999"/>
    <n v="16354.199999999999"/>
    <n v="14836.8"/>
    <n v="20569.2"/>
    <n v="16691.399999999998"/>
    <n v="207259.98"/>
    <n v="3712.5"/>
    <n v="3787.5"/>
    <n v="4762.5"/>
    <n v="4661.25"/>
    <n v="4312.5"/>
    <n v="2212.5"/>
    <n v="3787.5"/>
    <n v="3637.5"/>
    <n v="3637.5"/>
    <n v="3300"/>
    <n v="4575"/>
    <n v="3712.5"/>
    <n v="46098.7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495"/>
    <n v="620"/>
    <n v="430"/>
    <n v="740"/>
    <n v="370"/>
    <n v="500"/>
    <n v="560"/>
    <n v="560"/>
    <n v="500"/>
    <n v="680"/>
    <n v="500"/>
    <n v="620"/>
    <n v="6575"/>
    <n v="76.75"/>
    <n v="76.75"/>
    <n v="76.75"/>
    <n v="76.75"/>
    <n v="76.75"/>
    <n v="76.75"/>
    <n v="76.75"/>
    <n v="76.75"/>
    <n v="76.75"/>
    <n v="76.75"/>
    <n v="76.75"/>
    <n v="76.75"/>
    <n v="37991.25"/>
    <n v="47585"/>
    <n v="33002.5"/>
    <n v="56795"/>
    <n v="28397.5"/>
    <n v="38375"/>
    <n v="42980"/>
    <n v="42980"/>
    <n v="38375"/>
    <n v="52190"/>
    <n v="38375"/>
    <n v="47585"/>
    <n v="504631.25"/>
    <n v="14850"/>
    <n v="18600"/>
    <n v="12900"/>
    <n v="22200"/>
    <n v="11100"/>
    <n v="15000"/>
    <n v="16800"/>
    <n v="16800"/>
    <n v="15000"/>
    <n v="20400"/>
    <n v="15000"/>
    <n v="18600"/>
    <n v="1972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220"/>
    <n v="170"/>
    <n v="325"/>
    <n v="190"/>
    <n v="176"/>
    <n v="176"/>
    <n v="130"/>
    <n v="130"/>
    <n v="176"/>
    <n v="286"/>
    <n v="310"/>
    <n v="2479"/>
    <n v="46.93"/>
    <n v="46.93"/>
    <n v="46.93"/>
    <n v="46.93"/>
    <n v="46.93"/>
    <n v="46.93"/>
    <n v="46.93"/>
    <n v="46.93"/>
    <n v="46.93"/>
    <n v="46.93"/>
    <n v="46.93"/>
    <n v="46.93"/>
    <n v="8916.7000000000007"/>
    <n v="10324.6"/>
    <n v="7978.1"/>
    <n v="15252.25"/>
    <n v="8916.7000000000007"/>
    <n v="8259.68"/>
    <n v="8259.68"/>
    <n v="6100.9"/>
    <n v="6100.9"/>
    <n v="8259.68"/>
    <n v="13421.98"/>
    <n v="14548.3"/>
    <n v="116339.47"/>
    <n v="1140"/>
    <n v="1320"/>
    <n v="1020"/>
    <n v="1950"/>
    <n v="1140"/>
    <n v="1056"/>
    <n v="1056"/>
    <n v="780"/>
    <n v="780"/>
    <n v="1056"/>
    <n v="1716"/>
    <n v="1860"/>
    <n v="14874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1083"/>
    <n v="1540"/>
    <n v="1425"/>
    <n v="2400"/>
    <n v="1670"/>
    <n v="1670"/>
    <n v="2050"/>
    <n v="1770"/>
    <n v="1670"/>
    <n v="1910"/>
    <n v="1545"/>
    <n v="1910"/>
    <n v="20643"/>
    <n v="25.88"/>
    <n v="25.88"/>
    <n v="25.88"/>
    <n v="25.88"/>
    <n v="25.88"/>
    <n v="25.88"/>
    <n v="25.88"/>
    <n v="25.88"/>
    <n v="25.88"/>
    <n v="25.88"/>
    <n v="25.88"/>
    <n v="25.88"/>
    <n v="28028.039999999997"/>
    <n v="39855.199999999997"/>
    <n v="36879"/>
    <n v="62112"/>
    <n v="43219.6"/>
    <n v="43219.6"/>
    <n v="53054"/>
    <n v="45807.6"/>
    <n v="43219.6"/>
    <n v="49430.799999999996"/>
    <n v="39984.6"/>
    <n v="49430.799999999996"/>
    <n v="534240.84"/>
    <n v="7581"/>
    <n v="10780"/>
    <n v="9975"/>
    <n v="16800"/>
    <n v="11690"/>
    <n v="11690"/>
    <n v="14350"/>
    <n v="12390"/>
    <n v="11690"/>
    <n v="13370"/>
    <n v="10815"/>
    <n v="13370"/>
    <n v="144501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250"/>
    <n v="980"/>
    <n v="765"/>
    <n v="1450"/>
    <n v="570"/>
    <n v="880"/>
    <n v="987"/>
    <n v="935"/>
    <n v="888"/>
    <n v="1100"/>
    <n v="930"/>
    <n v="1400"/>
    <n v="12135"/>
    <n v="15.55"/>
    <n v="15.55"/>
    <n v="15.55"/>
    <n v="15.55"/>
    <n v="15.55"/>
    <n v="15.55"/>
    <n v="15.55"/>
    <n v="15.55"/>
    <n v="15.55"/>
    <n v="15.55"/>
    <n v="15.55"/>
    <n v="15.55"/>
    <n v="19437.5"/>
    <n v="15239"/>
    <n v="11895.75"/>
    <n v="22547.5"/>
    <n v="8863.5"/>
    <n v="13684"/>
    <n v="15347.85"/>
    <n v="14539.25"/>
    <n v="13808.400000000001"/>
    <n v="17105"/>
    <n v="14461.5"/>
    <n v="21770"/>
    <n v="188699.25"/>
    <n v="7500"/>
    <n v="5880"/>
    <n v="4590"/>
    <n v="8700"/>
    <n v="3420"/>
    <n v="5280"/>
    <n v="5922"/>
    <n v="5610"/>
    <n v="5328"/>
    <n v="6600"/>
    <n v="5580"/>
    <n v="8400"/>
    <n v="72810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60"/>
    <n v="360"/>
    <n v="320"/>
    <n v="460"/>
    <n v="210"/>
    <n v="260"/>
    <n v="310"/>
    <n v="210"/>
    <n v="310"/>
    <n v="360"/>
    <n v="310"/>
    <n v="412"/>
    <n v="3882"/>
    <n v="39.85"/>
    <n v="39.85"/>
    <n v="39.85"/>
    <n v="39.85"/>
    <n v="39.85"/>
    <n v="39.85"/>
    <n v="39.85"/>
    <n v="39.85"/>
    <n v="39.85"/>
    <n v="39.85"/>
    <n v="39.85"/>
    <n v="39.85"/>
    <n v="14346"/>
    <n v="14346"/>
    <n v="12752"/>
    <n v="18331"/>
    <n v="8368.5"/>
    <n v="10361"/>
    <n v="12353.5"/>
    <n v="8368.5"/>
    <n v="12353.5"/>
    <n v="14346"/>
    <n v="12353.5"/>
    <n v="16418.2"/>
    <n v="154697.70000000001"/>
    <n v="8640"/>
    <n v="8640"/>
    <n v="7680"/>
    <n v="11040"/>
    <n v="5040"/>
    <n v="6240"/>
    <n v="7440"/>
    <n v="5040"/>
    <n v="7440"/>
    <n v="8640"/>
    <n v="7440"/>
    <n v="9888"/>
    <n v="93168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240"/>
    <n v="205"/>
    <n v="205"/>
    <n v="305"/>
    <n v="220"/>
    <n v="175"/>
    <n v="308"/>
    <n v="240"/>
    <n v="260"/>
    <n v="390"/>
    <n v="220"/>
    <n v="265"/>
    <n v="3033"/>
    <n v="27.36"/>
    <n v="27.36"/>
    <n v="27.36"/>
    <n v="27.36"/>
    <n v="27.36"/>
    <n v="27.36"/>
    <n v="27.36"/>
    <n v="27.36"/>
    <n v="27.36"/>
    <n v="27.36"/>
    <n v="27.36"/>
    <n v="27.36"/>
    <n v="6566.4"/>
    <n v="5608.8"/>
    <n v="5608.8"/>
    <n v="8344.7999999999993"/>
    <n v="6019.2"/>
    <n v="4788"/>
    <n v="8426.8799999999992"/>
    <n v="6566.4"/>
    <n v="7113.5999999999995"/>
    <n v="10670.4"/>
    <n v="6019.2"/>
    <n v="7250.4"/>
    <n v="82982.87999999999"/>
    <n v="1710"/>
    <n v="1460.625"/>
    <n v="1460.625"/>
    <n v="2173.125"/>
    <n v="1567.5"/>
    <n v="1246.875"/>
    <n v="2194.5"/>
    <n v="1710"/>
    <n v="1852.5"/>
    <n v="2778.75"/>
    <n v="1567.5"/>
    <n v="1888.125"/>
    <n v="21610.125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90"/>
    <n v="760"/>
    <n v="630"/>
    <n v="1020"/>
    <n v="565"/>
    <n v="570"/>
    <n v="659"/>
    <n v="600"/>
    <n v="565"/>
    <n v="615"/>
    <n v="600"/>
    <n v="720"/>
    <n v="7994"/>
    <n v="21.34"/>
    <n v="21.34"/>
    <n v="21.34"/>
    <n v="21.34"/>
    <n v="21.34"/>
    <n v="21.34"/>
    <n v="21.34"/>
    <n v="21.34"/>
    <n v="21.34"/>
    <n v="21.34"/>
    <n v="21.34"/>
    <n v="21.34"/>
    <n v="14724.6"/>
    <n v="16218.4"/>
    <n v="13444.2"/>
    <n v="21766.799999999999"/>
    <n v="12057.1"/>
    <n v="12163.8"/>
    <n v="14063.06"/>
    <n v="12804"/>
    <n v="12057.1"/>
    <n v="13124.1"/>
    <n v="12804"/>
    <n v="15364.8"/>
    <n v="170591.96"/>
    <n v="4140"/>
    <n v="4560"/>
    <n v="3780"/>
    <n v="6120"/>
    <n v="3390"/>
    <n v="3420"/>
    <n v="3954"/>
    <n v="3600"/>
    <n v="3390"/>
    <n v="3690"/>
    <n v="3600"/>
    <n v="4320"/>
    <n v="47964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240"/>
    <n v="1020"/>
    <n v="1350"/>
    <n v="2250"/>
    <n v="1460"/>
    <n v="1350"/>
    <n v="1700"/>
    <n v="1575"/>
    <n v="1470"/>
    <n v="1360"/>
    <n v="900"/>
    <n v="1460"/>
    <n v="17135"/>
    <n v="24.7"/>
    <n v="24.7"/>
    <n v="24.7"/>
    <n v="24.7"/>
    <n v="24.7"/>
    <n v="24.7"/>
    <n v="24.7"/>
    <n v="24.7"/>
    <n v="24.7"/>
    <n v="24.7"/>
    <n v="24.7"/>
    <n v="24.7"/>
    <n v="30628"/>
    <n v="25194"/>
    <n v="33345"/>
    <n v="55575"/>
    <n v="36062"/>
    <n v="33345"/>
    <n v="41990"/>
    <n v="38902.5"/>
    <n v="36309"/>
    <n v="33592"/>
    <n v="22230"/>
    <n v="36062"/>
    <n v="423234.5"/>
    <n v="12400"/>
    <n v="10200"/>
    <n v="13500"/>
    <n v="22500"/>
    <n v="14600"/>
    <n v="13500"/>
    <n v="17000"/>
    <n v="15750"/>
    <n v="14700"/>
    <n v="13600"/>
    <n v="9000"/>
    <n v="14600"/>
    <n v="17135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75"/>
    <n v="70"/>
    <n v="70"/>
    <n v="100"/>
    <n v="75"/>
    <n v="60"/>
    <n v="100"/>
    <n v="100"/>
    <n v="94"/>
    <n v="80"/>
    <n v="80"/>
    <n v="80"/>
    <n v="984"/>
    <n v="26.88"/>
    <n v="26.88"/>
    <n v="26.88"/>
    <n v="26.88"/>
    <n v="26.88"/>
    <n v="26.88"/>
    <n v="26.88"/>
    <n v="26.88"/>
    <n v="26.88"/>
    <n v="26.88"/>
    <n v="26.88"/>
    <n v="26.88"/>
    <n v="2016"/>
    <n v="1881.6"/>
    <n v="1881.6"/>
    <n v="2688"/>
    <n v="2016"/>
    <n v="1612.8"/>
    <n v="2688"/>
    <n v="2688"/>
    <n v="2526.7199999999998"/>
    <n v="2150.4"/>
    <n v="2150.4"/>
    <n v="2150.4"/>
    <n v="26449.920000000006"/>
    <n v="562.5"/>
    <n v="525"/>
    <n v="525"/>
    <n v="750"/>
    <n v="562.5"/>
    <n v="450"/>
    <n v="750"/>
    <n v="750"/>
    <n v="705"/>
    <n v="600"/>
    <n v="600"/>
    <n v="600"/>
    <n v="738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85"/>
    <n v="80"/>
    <n v="80"/>
    <n v="110"/>
    <n v="85"/>
    <n v="68"/>
    <n v="110"/>
    <n v="112"/>
    <n v="110"/>
    <n v="90"/>
    <n v="90"/>
    <n v="90"/>
    <n v="1110"/>
    <n v="25.68"/>
    <n v="25.68"/>
    <n v="25.68"/>
    <n v="25.68"/>
    <n v="25.68"/>
    <n v="25.68"/>
    <n v="25.68"/>
    <n v="25.68"/>
    <n v="25.68"/>
    <n v="25.68"/>
    <n v="25.68"/>
    <n v="25.68"/>
    <n v="2182.8000000000002"/>
    <n v="2054.4"/>
    <n v="2054.4"/>
    <n v="2824.8"/>
    <n v="2182.8000000000002"/>
    <n v="1746.24"/>
    <n v="2824.8"/>
    <n v="2876.16"/>
    <n v="2824.8"/>
    <n v="2311.1999999999998"/>
    <n v="2311.1999999999998"/>
    <n v="2311.1999999999998"/>
    <n v="28504.800000000003"/>
    <n v="510"/>
    <n v="480"/>
    <n v="480"/>
    <n v="660"/>
    <n v="510"/>
    <n v="408"/>
    <n v="660"/>
    <n v="672"/>
    <n v="660"/>
    <n v="540"/>
    <n v="540"/>
    <n v="540"/>
    <n v="6660"/>
  </r>
  <r>
    <s v="WALMAR-000012"/>
    <s v="WAL-MART DC 7030                   "/>
    <s v="WAL-MART STORES, INC.              "/>
    <x v="70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1200"/>
    <n v="1190"/>
    <n v="1300"/>
    <n v="1415"/>
    <n v="1536"/>
    <n v="1190"/>
    <n v="1190"/>
    <n v="2000"/>
    <n v="1420"/>
    <n v="1900"/>
    <n v="1740"/>
    <n v="1420"/>
    <n v="17501"/>
    <n v="15.66"/>
    <n v="15.66"/>
    <n v="15.66"/>
    <n v="15.66"/>
    <n v="15.66"/>
    <n v="15.66"/>
    <n v="15.66"/>
    <n v="15.66"/>
    <n v="15.66"/>
    <n v="15.66"/>
    <n v="15.66"/>
    <n v="15.66"/>
    <n v="18792"/>
    <n v="18635.400000000001"/>
    <n v="20358"/>
    <n v="22158.9"/>
    <n v="24053.760000000002"/>
    <n v="18635.400000000001"/>
    <n v="18635.400000000001"/>
    <n v="31320"/>
    <n v="22237.200000000001"/>
    <n v="29754"/>
    <n v="27248.400000000001"/>
    <n v="22237.200000000001"/>
    <n v="274065.65999999997"/>
    <n v="5400"/>
    <n v="5355"/>
    <n v="5850"/>
    <n v="6367.5"/>
    <n v="6912"/>
    <n v="5355"/>
    <n v="5355"/>
    <n v="9000"/>
    <n v="6390"/>
    <n v="8550"/>
    <n v="7830"/>
    <n v="6390"/>
    <n v="78754.5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1000"/>
    <n v="930"/>
    <n v="670"/>
    <n v="800"/>
    <n v="910"/>
    <n v="700"/>
    <n v="460"/>
    <n v="840"/>
    <n v="630"/>
    <n v="930"/>
    <n v="920"/>
    <n v="930"/>
    <n v="9720"/>
    <n v="21.37"/>
    <n v="21.37"/>
    <n v="21.37"/>
    <n v="21.37"/>
    <n v="21.37"/>
    <n v="21.37"/>
    <n v="21.37"/>
    <n v="21.37"/>
    <n v="21.37"/>
    <n v="21.37"/>
    <n v="21.37"/>
    <n v="21.37"/>
    <n v="21370"/>
    <n v="19874.100000000002"/>
    <n v="14317.900000000001"/>
    <n v="17096"/>
    <n v="19446.7"/>
    <n v="14959"/>
    <n v="9830.2000000000007"/>
    <n v="17950.8"/>
    <n v="13463.1"/>
    <n v="19874.100000000002"/>
    <n v="19660.400000000001"/>
    <n v="19874.100000000002"/>
    <n v="207716.4"/>
    <n v="6000"/>
    <n v="5580"/>
    <n v="4020"/>
    <n v="4800"/>
    <n v="5460"/>
    <n v="4200"/>
    <n v="2760"/>
    <n v="5040"/>
    <n v="3780"/>
    <n v="5580"/>
    <n v="5520"/>
    <n v="5580"/>
    <n v="58320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310"/>
    <n v="1010"/>
    <n v="1330"/>
    <n v="1569"/>
    <n v="1110"/>
    <n v="1340"/>
    <n v="1340"/>
    <n v="1800"/>
    <n v="1800"/>
    <n v="1230"/>
    <n v="2000"/>
    <n v="2000"/>
    <n v="17839"/>
    <n v="24.73"/>
    <n v="24.73"/>
    <n v="24.73"/>
    <n v="24.73"/>
    <n v="24.73"/>
    <n v="24.73"/>
    <n v="24.73"/>
    <n v="24.73"/>
    <n v="24.73"/>
    <n v="24.73"/>
    <n v="24.73"/>
    <n v="24.73"/>
    <n v="32396.3"/>
    <n v="24977.3"/>
    <n v="32890.9"/>
    <n v="38801.370000000003"/>
    <n v="27450.3"/>
    <n v="33138.199999999997"/>
    <n v="33138.199999999997"/>
    <n v="44514"/>
    <n v="44514"/>
    <n v="30417.9"/>
    <n v="49460"/>
    <n v="49460"/>
    <n v="441158.47000000003"/>
    <n v="13100"/>
    <n v="10100"/>
    <n v="13300"/>
    <n v="15690"/>
    <n v="11100"/>
    <n v="13400"/>
    <n v="13400"/>
    <n v="18000"/>
    <n v="18000"/>
    <n v="12300"/>
    <n v="20000"/>
    <n v="20000"/>
    <n v="178390"/>
  </r>
  <r>
    <s v="WALMAR-000015"/>
    <s v="WAL-MART DC 6071                   "/>
    <s v="WAL-MART STORES, INC.              "/>
    <x v="7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520"/>
    <n v="2283"/>
    <n v="1920"/>
    <n v="720"/>
    <n v="2288"/>
    <n v="1926"/>
    <n v="2160"/>
    <n v="2771"/>
    <n v="2166"/>
    <n v="2289"/>
    <n v="2410"/>
    <n v="1560"/>
    <n v="25013"/>
    <n v="15.81"/>
    <n v="15.81"/>
    <n v="15.81"/>
    <n v="15.81"/>
    <n v="15.81"/>
    <n v="15.81"/>
    <n v="15.81"/>
    <n v="15.81"/>
    <n v="15.81"/>
    <n v="15.81"/>
    <n v="15.81"/>
    <n v="15.81"/>
    <n v="39841.200000000004"/>
    <n v="36094.230000000003"/>
    <n v="30355.200000000001"/>
    <n v="11383.2"/>
    <n v="36173.279999999999"/>
    <n v="30450.06"/>
    <n v="34149.599999999999"/>
    <n v="43809.51"/>
    <n v="34244.46"/>
    <n v="36189.090000000004"/>
    <n v="38102.1"/>
    <n v="24663.600000000002"/>
    <n v="395455.52999999997"/>
    <n v="11340"/>
    <n v="10273.5"/>
    <n v="8640"/>
    <n v="3240"/>
    <n v="10296"/>
    <n v="8667"/>
    <n v="9720"/>
    <n v="12469.5"/>
    <n v="9747"/>
    <n v="10300.5"/>
    <n v="10845"/>
    <n v="7020"/>
    <n v="112558.5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030"/>
    <n v="1145"/>
    <n v="680"/>
    <n v="650"/>
    <n v="820"/>
    <n v="820"/>
    <n v="795"/>
    <n v="930"/>
    <n v="730"/>
    <n v="850"/>
    <n v="790"/>
    <n v="805"/>
    <n v="10045"/>
    <n v="22.23"/>
    <n v="22.23"/>
    <n v="22.23"/>
    <n v="22.23"/>
    <n v="22.23"/>
    <n v="22.23"/>
    <n v="22.23"/>
    <n v="22.23"/>
    <n v="22.23"/>
    <n v="22.23"/>
    <n v="22.23"/>
    <n v="22.23"/>
    <n v="22896.9"/>
    <n v="25453.350000000002"/>
    <n v="15116.4"/>
    <n v="14449.5"/>
    <n v="18228.599999999999"/>
    <n v="18228.599999999999"/>
    <n v="17672.849999999999"/>
    <n v="20673.900000000001"/>
    <n v="16227.9"/>
    <n v="18895.5"/>
    <n v="17561.7"/>
    <n v="17895.150000000001"/>
    <n v="223300.35"/>
    <n v="6180"/>
    <n v="6870"/>
    <n v="4080"/>
    <n v="3900"/>
    <n v="4920"/>
    <n v="4920"/>
    <n v="4770"/>
    <n v="5580"/>
    <n v="4380"/>
    <n v="5100"/>
    <n v="4740"/>
    <n v="4830"/>
    <n v="60270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910"/>
    <n v="2370"/>
    <n v="1926"/>
    <n v="1000"/>
    <n v="1990"/>
    <n v="1900"/>
    <n v="2200"/>
    <n v="2550"/>
    <n v="1990"/>
    <n v="1790"/>
    <n v="1700"/>
    <n v="2040"/>
    <n v="23366"/>
    <n v="26"/>
    <n v="26"/>
    <n v="26"/>
    <n v="26"/>
    <n v="26"/>
    <n v="26"/>
    <n v="26"/>
    <n v="26"/>
    <n v="26"/>
    <n v="26"/>
    <n v="26"/>
    <n v="26"/>
    <n v="49660"/>
    <n v="61620"/>
    <n v="50076"/>
    <n v="26000"/>
    <n v="51740"/>
    <n v="49400"/>
    <n v="57200"/>
    <n v="66300"/>
    <n v="51740"/>
    <n v="46540"/>
    <n v="44200"/>
    <n v="53040"/>
    <n v="607516"/>
    <n v="19100"/>
    <n v="23700"/>
    <n v="19260"/>
    <n v="10000"/>
    <n v="19900"/>
    <n v="19000"/>
    <n v="22000"/>
    <n v="25500"/>
    <n v="19900"/>
    <n v="17900"/>
    <n v="17000"/>
    <n v="20400"/>
    <n v="233660"/>
  </r>
  <r>
    <s v="WALMAR-000006"/>
    <s v="WAL-MART DC 7017                   "/>
    <s v="WAL-MART STORES, INC.              "/>
    <x v="72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10"/>
    <n v="390"/>
    <n v="410"/>
    <n v="380"/>
    <n v="360"/>
    <n v="340"/>
    <n v="340"/>
    <n v="595"/>
    <n v="460"/>
    <n v="540"/>
    <n v="350"/>
    <n v="500"/>
    <n v="4975"/>
    <n v="32.93"/>
    <n v="32.93"/>
    <n v="32.93"/>
    <n v="32.93"/>
    <n v="32.93"/>
    <n v="32.93"/>
    <n v="32.93"/>
    <n v="32.93"/>
    <n v="32.93"/>
    <n v="32.93"/>
    <n v="32.93"/>
    <n v="32.93"/>
    <n v="10208.299999999999"/>
    <n v="12842.7"/>
    <n v="13501.3"/>
    <n v="12513.4"/>
    <n v="11854.8"/>
    <n v="11196.2"/>
    <n v="11196.2"/>
    <n v="19593.349999999999"/>
    <n v="15147.8"/>
    <n v="17782.2"/>
    <n v="11525.5"/>
    <n v="16465"/>
    <n v="163826.75"/>
    <n v="3875"/>
    <n v="4875"/>
    <n v="5125"/>
    <n v="4750"/>
    <n v="4500"/>
    <n v="4250"/>
    <n v="4250"/>
    <n v="7437.5"/>
    <n v="5750"/>
    <n v="6750"/>
    <n v="4375"/>
    <n v="6250"/>
    <n v="62187.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50"/>
    <n v="435"/>
    <n v="600"/>
    <n v="430"/>
    <n v="820"/>
    <n v="500"/>
    <n v="430"/>
    <n v="750"/>
    <n v="680"/>
    <n v="840"/>
    <n v="940"/>
    <n v="980"/>
    <n v="7855"/>
    <n v="17.36"/>
    <n v="17.36"/>
    <n v="17.36"/>
    <n v="17.36"/>
    <n v="17.36"/>
    <n v="17.36"/>
    <n v="17.36"/>
    <n v="17.36"/>
    <n v="17.36"/>
    <n v="17.36"/>
    <n v="17.36"/>
    <n v="17.36"/>
    <n v="7812"/>
    <n v="7551.5999999999995"/>
    <n v="10416"/>
    <n v="7464.8"/>
    <n v="14235.199999999999"/>
    <n v="8680"/>
    <n v="7464.8"/>
    <n v="13020"/>
    <n v="11804.8"/>
    <n v="14582.4"/>
    <n v="16318.4"/>
    <n v="17012.8"/>
    <n v="136362.79999999999"/>
    <n v="1687.5"/>
    <n v="1631.25"/>
    <n v="2250"/>
    <n v="1612.5"/>
    <n v="3075"/>
    <n v="1875"/>
    <n v="1612.5"/>
    <n v="2812.5"/>
    <n v="2550"/>
    <n v="3150"/>
    <n v="3525"/>
    <n v="3675"/>
    <n v="29456.2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265"/>
    <n v="370"/>
    <n v="245"/>
    <n v="370"/>
    <n v="250"/>
    <n v="310"/>
    <n v="310"/>
    <n v="425"/>
    <n v="370"/>
    <n v="550"/>
    <n v="355"/>
    <n v="415"/>
    <n v="4235"/>
    <n v="76.75"/>
    <n v="76.75"/>
    <n v="76.75"/>
    <n v="76.75"/>
    <n v="76.75"/>
    <n v="76.75"/>
    <n v="76.75"/>
    <n v="76.75"/>
    <n v="76.75"/>
    <n v="76.75"/>
    <n v="76.75"/>
    <n v="76.75"/>
    <n v="20338.75"/>
    <n v="28397.5"/>
    <n v="18803.75"/>
    <n v="28397.5"/>
    <n v="19187.5"/>
    <n v="23792.5"/>
    <n v="23792.5"/>
    <n v="32618.75"/>
    <n v="28397.5"/>
    <n v="42212.5"/>
    <n v="27246.25"/>
    <n v="31851.25"/>
    <n v="325036.25"/>
    <n v="7950"/>
    <n v="11100"/>
    <n v="7350"/>
    <n v="11100"/>
    <n v="7500"/>
    <n v="9300"/>
    <n v="9300"/>
    <n v="12750"/>
    <n v="11100"/>
    <n v="16500"/>
    <n v="10650"/>
    <n v="12450"/>
    <n v="127050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40"/>
    <n v="270"/>
    <n v="190"/>
    <n v="210"/>
    <n v="210"/>
    <n v="100"/>
    <n v="175"/>
    <n v="124"/>
    <n v="140"/>
    <n v="145"/>
    <n v="390"/>
    <n v="130"/>
    <n v="2224"/>
    <n v="46.93"/>
    <n v="46.93"/>
    <n v="46.93"/>
    <n v="46.93"/>
    <n v="46.93"/>
    <n v="46.93"/>
    <n v="46.93"/>
    <n v="46.93"/>
    <n v="46.93"/>
    <n v="46.93"/>
    <n v="46.93"/>
    <n v="46.93"/>
    <n v="6570.2"/>
    <n v="12671.1"/>
    <n v="8916.7000000000007"/>
    <n v="9855.2999999999993"/>
    <n v="9855.2999999999993"/>
    <n v="4693"/>
    <n v="8212.75"/>
    <n v="5819.32"/>
    <n v="6570.2"/>
    <n v="6804.85"/>
    <n v="18302.7"/>
    <n v="6100.9"/>
    <n v="104372.32"/>
    <n v="840"/>
    <n v="1620"/>
    <n v="1140"/>
    <n v="1260"/>
    <n v="1260"/>
    <n v="600"/>
    <n v="1050"/>
    <n v="744"/>
    <n v="840"/>
    <n v="870"/>
    <n v="2340"/>
    <n v="780"/>
    <n v="13344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830"/>
    <n v="950"/>
    <n v="910"/>
    <n v="910"/>
    <n v="1190"/>
    <n v="1080"/>
    <n v="1200"/>
    <n v="1540"/>
    <n v="1080"/>
    <n v="1440"/>
    <n v="1520"/>
    <n v="1900"/>
    <n v="14550"/>
    <n v="25.88"/>
    <n v="25.88"/>
    <n v="25.88"/>
    <n v="25.88"/>
    <n v="25.88"/>
    <n v="25.88"/>
    <n v="25.88"/>
    <n v="25.88"/>
    <n v="25.88"/>
    <n v="25.88"/>
    <n v="25.88"/>
    <n v="25.88"/>
    <n v="21480.399999999998"/>
    <n v="24586"/>
    <n v="23550.799999999999"/>
    <n v="23550.799999999999"/>
    <n v="30797.199999999997"/>
    <n v="27950.399999999998"/>
    <n v="31056"/>
    <n v="39855.199999999997"/>
    <n v="27950.399999999998"/>
    <n v="37267.199999999997"/>
    <n v="39337.599999999999"/>
    <n v="49172"/>
    <n v="376553.99999999994"/>
    <n v="5810"/>
    <n v="6650"/>
    <n v="6370"/>
    <n v="6370"/>
    <n v="8330"/>
    <n v="7560"/>
    <n v="8400"/>
    <n v="10780"/>
    <n v="7560"/>
    <n v="10080"/>
    <n v="10640"/>
    <n v="13300"/>
    <n v="10185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980"/>
    <n v="1210"/>
    <n v="1210"/>
    <n v="980"/>
    <n v="1210"/>
    <n v="980"/>
    <n v="735"/>
    <n v="1700"/>
    <n v="990"/>
    <n v="1470"/>
    <n v="1470"/>
    <n v="1900"/>
    <n v="14835"/>
    <n v="15.55"/>
    <n v="15.55"/>
    <n v="15.55"/>
    <n v="15.55"/>
    <n v="15.55"/>
    <n v="15.55"/>
    <n v="15.55"/>
    <n v="15.55"/>
    <n v="15.55"/>
    <n v="15.55"/>
    <n v="15.55"/>
    <n v="15.55"/>
    <n v="15239"/>
    <n v="18815.5"/>
    <n v="18815.5"/>
    <n v="15239"/>
    <n v="18815.5"/>
    <n v="15239"/>
    <n v="11429.25"/>
    <n v="26435"/>
    <n v="15394.5"/>
    <n v="22858.5"/>
    <n v="22858.5"/>
    <n v="29545"/>
    <n v="230684.25"/>
    <n v="5880"/>
    <n v="7260"/>
    <n v="7260"/>
    <n v="5880"/>
    <n v="7260"/>
    <n v="5880"/>
    <n v="4410"/>
    <n v="10200"/>
    <n v="5940"/>
    <n v="8820"/>
    <n v="8820"/>
    <n v="11400"/>
    <n v="8901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360"/>
    <n v="360"/>
    <n v="360"/>
    <n v="310"/>
    <n v="260"/>
    <n v="260"/>
    <n v="410"/>
    <n v="410"/>
    <n v="410"/>
    <n v="510"/>
    <n v="510"/>
    <n v="4470"/>
    <n v="39.85"/>
    <n v="39.85"/>
    <n v="39.85"/>
    <n v="39.85"/>
    <n v="39.85"/>
    <n v="39.85"/>
    <n v="39.85"/>
    <n v="39.85"/>
    <n v="39.85"/>
    <n v="39.85"/>
    <n v="39.85"/>
    <n v="39.85"/>
    <n v="12353.5"/>
    <n v="14346"/>
    <n v="14346"/>
    <n v="14346"/>
    <n v="12353.5"/>
    <n v="10361"/>
    <n v="10361"/>
    <n v="16338.5"/>
    <n v="16338.5"/>
    <n v="16338.5"/>
    <n v="20323.5"/>
    <n v="20323.5"/>
    <n v="178129.5"/>
    <n v="7440"/>
    <n v="8640"/>
    <n v="8640"/>
    <n v="8640"/>
    <n v="7440"/>
    <n v="6240"/>
    <n v="6240"/>
    <n v="9840"/>
    <n v="9840"/>
    <n v="9840"/>
    <n v="12240"/>
    <n v="12240"/>
    <n v="10728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80"/>
    <n v="220"/>
    <n v="200"/>
    <n v="220"/>
    <n v="240"/>
    <n v="200"/>
    <n v="220"/>
    <n v="325"/>
    <n v="300"/>
    <n v="320"/>
    <n v="260"/>
    <n v="280"/>
    <n v="2965"/>
    <n v="27.36"/>
    <n v="27.36"/>
    <n v="27.36"/>
    <n v="27.36"/>
    <n v="27.36"/>
    <n v="27.36"/>
    <n v="27.36"/>
    <n v="27.36"/>
    <n v="27.36"/>
    <n v="27.36"/>
    <n v="27.36"/>
    <n v="27.36"/>
    <n v="4924.8"/>
    <n v="6019.2"/>
    <n v="5472"/>
    <n v="6019.2"/>
    <n v="6566.4"/>
    <n v="5472"/>
    <n v="6019.2"/>
    <n v="8892"/>
    <n v="8208"/>
    <n v="8755.2000000000007"/>
    <n v="7113.5999999999995"/>
    <n v="7660.8"/>
    <n v="81122.400000000009"/>
    <n v="1282.5"/>
    <n v="1567.5"/>
    <n v="1425"/>
    <n v="1567.5"/>
    <n v="1710"/>
    <n v="1425"/>
    <n v="1567.5"/>
    <n v="2315.625"/>
    <n v="2137.5"/>
    <n v="2280"/>
    <n v="1852.5"/>
    <n v="1995"/>
    <n v="21125.625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20"/>
    <n v="430"/>
    <n v="416"/>
    <n v="440"/>
    <n v="570"/>
    <n v="370"/>
    <n v="410"/>
    <n v="530"/>
    <n v="425"/>
    <n v="525"/>
    <n v="420"/>
    <n v="640"/>
    <n v="5696"/>
    <n v="21.37"/>
    <n v="21.37"/>
    <n v="21.37"/>
    <n v="21.37"/>
    <n v="21.37"/>
    <n v="21.37"/>
    <n v="21.37"/>
    <n v="21.37"/>
    <n v="21.37"/>
    <n v="21.37"/>
    <n v="21.37"/>
    <n v="21.37"/>
    <n v="11112.4"/>
    <n v="9189.1"/>
    <n v="8889.92"/>
    <n v="9402.8000000000011"/>
    <n v="12180.900000000001"/>
    <n v="7906.9000000000005"/>
    <n v="8761.7000000000007"/>
    <n v="11326.1"/>
    <n v="9082.25"/>
    <n v="11219.25"/>
    <n v="8975.4"/>
    <n v="13676.800000000001"/>
    <n v="121723.52"/>
    <n v="3120"/>
    <n v="2580"/>
    <n v="2496"/>
    <n v="2640"/>
    <n v="3420"/>
    <n v="2220"/>
    <n v="2460"/>
    <n v="3180"/>
    <n v="2550"/>
    <n v="3150"/>
    <n v="2520"/>
    <n v="3840"/>
    <n v="34176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790"/>
    <n v="670"/>
    <n v="890"/>
    <n v="670"/>
    <n v="890"/>
    <n v="675"/>
    <n v="780"/>
    <n v="1000"/>
    <n v="890"/>
    <n v="995"/>
    <n v="780"/>
    <n v="1000"/>
    <n v="10030"/>
    <n v="24.73"/>
    <n v="24.73"/>
    <n v="24.73"/>
    <n v="24.73"/>
    <n v="24.73"/>
    <n v="24.73"/>
    <n v="24.73"/>
    <n v="24.73"/>
    <n v="24.73"/>
    <n v="24.73"/>
    <n v="24.73"/>
    <n v="24.73"/>
    <n v="19536.7"/>
    <n v="16569.099999999999"/>
    <n v="22009.7"/>
    <n v="16569.099999999999"/>
    <n v="22009.7"/>
    <n v="16692.75"/>
    <n v="19289.400000000001"/>
    <n v="24730"/>
    <n v="22009.7"/>
    <n v="24606.350000000002"/>
    <n v="19289.400000000001"/>
    <n v="24730"/>
    <n v="248041.90000000002"/>
    <n v="7900"/>
    <n v="6700"/>
    <n v="8900"/>
    <n v="6700"/>
    <n v="8900"/>
    <n v="6750"/>
    <n v="7800"/>
    <n v="10000"/>
    <n v="8900"/>
    <n v="9950"/>
    <n v="7800"/>
    <n v="10000"/>
    <n v="100300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5"/>
    <n v="55"/>
    <n v="50"/>
    <n v="60"/>
    <n v="60"/>
    <n v="50"/>
    <n v="40"/>
    <n v="75"/>
    <n v="60"/>
    <n v="60"/>
    <n v="60"/>
    <n v="60"/>
    <n v="685"/>
    <n v="26.88"/>
    <n v="26.88"/>
    <n v="26.88"/>
    <n v="26.88"/>
    <n v="26.88"/>
    <n v="26.88"/>
    <n v="26.88"/>
    <n v="26.88"/>
    <n v="26.88"/>
    <n v="26.88"/>
    <n v="26.88"/>
    <n v="26.88"/>
    <n v="1478.3999999999999"/>
    <n v="1478.3999999999999"/>
    <n v="1344"/>
    <n v="1612.8"/>
    <n v="1612.8"/>
    <n v="1344"/>
    <n v="1075.2"/>
    <n v="2016"/>
    <n v="1612.8"/>
    <n v="1612.8"/>
    <n v="1612.8"/>
    <n v="1612.8"/>
    <n v="18412.8"/>
    <n v="412.5"/>
    <n v="412.5"/>
    <n v="375"/>
    <n v="450"/>
    <n v="450"/>
    <n v="375"/>
    <n v="300"/>
    <n v="562.5"/>
    <n v="450"/>
    <n v="450"/>
    <n v="450"/>
    <n v="450"/>
    <n v="5137.5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60"/>
    <n v="68"/>
    <n v="68"/>
    <n v="75"/>
    <n v="80"/>
    <n v="75"/>
    <n v="75"/>
    <n v="90"/>
    <n v="85"/>
    <n v="85"/>
    <n v="85"/>
    <n v="85"/>
    <n v="931"/>
    <n v="25.68"/>
    <n v="25.68"/>
    <n v="25.68"/>
    <n v="25.68"/>
    <n v="25.68"/>
    <n v="25.68"/>
    <n v="25.68"/>
    <n v="25.68"/>
    <n v="25.68"/>
    <n v="25.68"/>
    <n v="25.68"/>
    <n v="25.68"/>
    <n v="1540.8"/>
    <n v="1746.24"/>
    <n v="1746.24"/>
    <n v="1926"/>
    <n v="2054.4"/>
    <n v="1926"/>
    <n v="1926"/>
    <n v="2311.1999999999998"/>
    <n v="2182.8000000000002"/>
    <n v="2182.8000000000002"/>
    <n v="2182.8000000000002"/>
    <n v="2182.8000000000002"/>
    <n v="23908.079999999998"/>
    <n v="360"/>
    <n v="408"/>
    <n v="408"/>
    <n v="450"/>
    <n v="480"/>
    <n v="450"/>
    <n v="450"/>
    <n v="540"/>
    <n v="510"/>
    <n v="510"/>
    <n v="510"/>
    <n v="510"/>
    <n v="558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New customers Retail tier 2"/>
    <s v="New customers Retail tier 2"/>
    <s v="New customers Retail tier 2"/>
    <x v="73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1600"/>
    <n v="2000"/>
    <n v="1000"/>
    <n v="1230"/>
    <n v="1230"/>
    <n v="1230"/>
    <n v="8290"/>
    <n v="49.5"/>
    <n v="49.5"/>
    <n v="49.5"/>
    <n v="49.5"/>
    <n v="49.5"/>
    <n v="49.5"/>
    <n v="49.5"/>
    <n v="49.5"/>
    <n v="49.5"/>
    <n v="49.5"/>
    <n v="49.5"/>
    <n v="49.5"/>
    <n v="0"/>
    <n v="0"/>
    <n v="0"/>
    <n v="0"/>
    <n v="0"/>
    <n v="0"/>
    <n v="79200"/>
    <n v="99000"/>
    <n v="49500"/>
    <n v="60885"/>
    <n v="60885"/>
    <n v="60885"/>
    <n v="410355"/>
    <n v="0"/>
    <n v="0"/>
    <n v="0"/>
    <n v="0"/>
    <n v="0"/>
    <n v="0"/>
    <n v="19200"/>
    <n v="24000"/>
    <n v="12000"/>
    <n v="14760"/>
    <n v="14760"/>
    <n v="14760"/>
    <n v="9948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0"/>
    <n v="0"/>
    <n v="472"/>
    <n v="590"/>
    <n v="1003"/>
    <n v="0"/>
    <n v="590"/>
    <n v="590"/>
    <n v="3245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10856"/>
    <n v="13570"/>
    <n v="23069"/>
    <n v="0"/>
    <n v="13570"/>
    <n v="13570"/>
    <n v="74635"/>
    <n v="0"/>
    <n v="0"/>
    <n v="0"/>
    <n v="0"/>
    <n v="0"/>
    <n v="0"/>
    <n v="5664"/>
    <n v="7080"/>
    <n v="12036"/>
    <n v="0"/>
    <n v="7080"/>
    <n v="7080"/>
    <n v="3894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328"/>
    <n v="410"/>
    <n v="780"/>
    <n v="0"/>
    <n v="410"/>
    <n v="410"/>
    <n v="2338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7544"/>
    <n v="9430"/>
    <n v="17940"/>
    <n v="0"/>
    <n v="9430"/>
    <n v="9430"/>
    <n v="53774"/>
    <n v="0"/>
    <n v="0"/>
    <n v="0"/>
    <n v="0"/>
    <n v="0"/>
    <n v="0"/>
    <n v="3936"/>
    <n v="4920"/>
    <n v="9360"/>
    <n v="0"/>
    <n v="4920"/>
    <n v="4920"/>
    <n v="28056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368"/>
    <n v="460"/>
    <n v="662.72727272727275"/>
    <n v="0"/>
    <n v="460"/>
    <n v="460"/>
    <n v="2410.727272727273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8096"/>
    <n v="10120"/>
    <n v="14580"/>
    <n v="0"/>
    <n v="10120"/>
    <n v="10120"/>
    <n v="53036"/>
    <n v="0"/>
    <n v="0"/>
    <n v="0"/>
    <n v="0"/>
    <n v="0"/>
    <n v="0"/>
    <n v="4416"/>
    <n v="5520"/>
    <n v="7952.727272727273"/>
    <n v="0"/>
    <n v="5520"/>
    <n v="5520"/>
    <n v="28928.727272727272"/>
  </r>
  <r>
    <s v="New customers Retail tier 1"/>
    <s v="New customers Retail tier 1"/>
    <s v="New customers Retail tier 1"/>
    <x v="74"/>
    <s v="W"/>
    <s v="PC"/>
    <s v="Miami"/>
    <x v="3"/>
    <s v="G1"/>
    <s v="GROUP 1-2: Peeled Garlic Repack"/>
    <s v="G1S2"/>
    <n v="0"/>
    <n v="140.68965517241384"/>
    <n v="4.5"/>
    <x v="73"/>
    <s v="Peeled Garlic 12x6 Oz - Garland"/>
    <s v="Peeled Garlic Repack"/>
    <s v="Miami"/>
    <s v="Fixed"/>
    <n v="0"/>
    <n v="0"/>
    <n v="0"/>
    <n v="0"/>
    <n v="0"/>
    <n v="0"/>
    <n v="1290"/>
    <n v="1290"/>
    <n v="1290"/>
    <n v="1290"/>
    <n v="1290"/>
    <n v="1290"/>
    <n v="7740"/>
    <n v="21.9"/>
    <n v="21.9"/>
    <n v="21.9"/>
    <n v="21.9"/>
    <n v="21.9"/>
    <n v="21.9"/>
    <n v="21.9"/>
    <n v="21.9"/>
    <n v="21.9"/>
    <n v="21.9"/>
    <n v="21.9"/>
    <n v="21.9"/>
    <n v="0"/>
    <n v="0"/>
    <n v="0"/>
    <n v="0"/>
    <n v="0"/>
    <n v="0"/>
    <n v="28250.999999999996"/>
    <n v="28250.999999999996"/>
    <n v="28250.999999999996"/>
    <n v="28250.999999999996"/>
    <n v="28250.999999999996"/>
    <n v="28250.999999999996"/>
    <n v="169505.99999999997"/>
    <n v="0"/>
    <n v="0"/>
    <n v="0"/>
    <n v="0"/>
    <n v="0"/>
    <n v="0"/>
    <n v="5805"/>
    <n v="5805"/>
    <n v="5805"/>
    <n v="5805"/>
    <n v="5805"/>
    <n v="5805"/>
    <n v="3483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0"/>
    <n v="0"/>
    <n v="0"/>
    <n v="0"/>
    <n v="0"/>
    <n v="0"/>
    <n v="1124"/>
    <n v="1124"/>
    <n v="1124"/>
    <n v="1124"/>
    <n v="1124"/>
    <n v="1124"/>
    <n v="6744"/>
    <n v="15.5"/>
    <n v="15.5"/>
    <n v="15.5"/>
    <n v="15.5"/>
    <n v="15.5"/>
    <n v="15.5"/>
    <n v="15.5"/>
    <n v="15.5"/>
    <n v="15.5"/>
    <n v="15.5"/>
    <n v="15.5"/>
    <n v="15.5"/>
    <n v="0"/>
    <n v="0"/>
    <n v="0"/>
    <n v="0"/>
    <n v="0"/>
    <n v="0"/>
    <n v="17422"/>
    <n v="17422"/>
    <n v="17422"/>
    <n v="17422"/>
    <n v="17422"/>
    <n v="17422"/>
    <n v="104532"/>
    <n v="0"/>
    <n v="0"/>
    <n v="0"/>
    <n v="0"/>
    <n v="0"/>
    <n v="0"/>
    <n v="6744"/>
    <n v="6744"/>
    <n v="6744"/>
    <n v="6744"/>
    <n v="6744"/>
    <n v="6744"/>
    <n v="4046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0"/>
    <n v="0"/>
    <n v="0"/>
    <n v="0"/>
    <n v="0"/>
    <n v="0"/>
    <n v="890"/>
    <n v="890"/>
    <n v="890"/>
    <n v="890"/>
    <n v="890"/>
    <n v="890"/>
    <n v="5340"/>
    <n v="34"/>
    <n v="34"/>
    <n v="34"/>
    <n v="34"/>
    <n v="34"/>
    <n v="34"/>
    <n v="34"/>
    <n v="34"/>
    <n v="34"/>
    <n v="34"/>
    <n v="34"/>
    <n v="34"/>
    <n v="0"/>
    <n v="0"/>
    <n v="0"/>
    <n v="0"/>
    <n v="0"/>
    <n v="0"/>
    <n v="30260"/>
    <n v="30260"/>
    <n v="30260"/>
    <n v="30260"/>
    <n v="30260"/>
    <n v="30260"/>
    <n v="181560"/>
    <n v="0"/>
    <n v="0"/>
    <n v="0"/>
    <n v="0"/>
    <n v="0"/>
    <n v="0"/>
    <n v="21360"/>
    <n v="21360"/>
    <n v="21360"/>
    <n v="21360"/>
    <n v="21360"/>
    <n v="21360"/>
    <n v="12816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2.5"/>
    <m/>
    <n v="3.375"/>
    <x v="80"/>
    <s v="Minced Garlic 12x4.5Oz  EVOO - SEG "/>
    <s v="RTU"/>
    <s v="Plant City"/>
    <s v="Fixed"/>
    <n v="0"/>
    <n v="0"/>
    <n v="0"/>
    <n v="0"/>
    <n v="0"/>
    <n v="0"/>
    <n v="336"/>
    <n v="336"/>
    <n v="336"/>
    <n v="336"/>
    <n v="336"/>
    <n v="336"/>
    <n v="2016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4368"/>
    <n v="4368"/>
    <n v="4368"/>
    <n v="4368"/>
    <n v="4368"/>
    <n v="4368"/>
    <n v="26208"/>
    <n v="0"/>
    <n v="0"/>
    <n v="0"/>
    <n v="0"/>
    <n v="0"/>
    <n v="0"/>
    <n v="1134"/>
    <n v="1134"/>
    <n v="1134"/>
    <n v="1134"/>
    <n v="1134"/>
    <n v="1134"/>
    <n v="680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3"/>
    <n v="15"/>
    <m/>
    <n v="3.375"/>
    <x v="81"/>
    <s v="Chopped Garlic 12x4.5Oz - SEG      "/>
    <s v="RTU"/>
    <s v="Plant City"/>
    <s v="Fixed"/>
    <n v="0"/>
    <n v="0"/>
    <n v="0"/>
    <n v="0"/>
    <n v="0"/>
    <n v="0"/>
    <n v="312"/>
    <n v="312"/>
    <n v="312"/>
    <n v="312"/>
    <n v="312"/>
    <n v="312"/>
    <n v="1872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3120"/>
    <n v="3120"/>
    <n v="3120"/>
    <n v="3120"/>
    <n v="3120"/>
    <n v="3120"/>
    <n v="18720"/>
    <n v="0"/>
    <n v="0"/>
    <n v="0"/>
    <n v="0"/>
    <n v="0"/>
    <n v="0"/>
    <n v="1053"/>
    <n v="1053"/>
    <n v="1053"/>
    <n v="1053"/>
    <n v="1053"/>
    <n v="1053"/>
    <n v="6318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2"/>
    <s v="Minced Garlic 12x4.5Oz Organic -SEG"/>
    <s v="RTU"/>
    <s v="Plant City"/>
    <s v="Fixed"/>
    <n v="0"/>
    <n v="0"/>
    <n v="0"/>
    <n v="0"/>
    <n v="0"/>
    <n v="0"/>
    <n v="278"/>
    <n v="278"/>
    <n v="278"/>
    <n v="278"/>
    <n v="278"/>
    <n v="278"/>
    <n v="1668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4448"/>
    <n v="4448"/>
    <n v="4448"/>
    <n v="4448"/>
    <n v="4448"/>
    <n v="4448"/>
    <n v="26688"/>
    <n v="0"/>
    <n v="0"/>
    <n v="0"/>
    <n v="0"/>
    <n v="0"/>
    <n v="0"/>
    <n v="938.25"/>
    <n v="938.25"/>
    <n v="938.25"/>
    <n v="938.25"/>
    <n v="938.25"/>
    <n v="938.25"/>
    <n v="5629.5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3"/>
    <s v="Minced Garlic 12x4.5Oz - SEG       "/>
    <s v="RTU"/>
    <s v="Plant City"/>
    <s v="Fixed"/>
    <n v="0"/>
    <n v="0"/>
    <n v="0"/>
    <n v="0"/>
    <n v="0"/>
    <n v="0"/>
    <n v="929"/>
    <n v="929"/>
    <n v="929"/>
    <n v="929"/>
    <n v="929"/>
    <n v="929"/>
    <n v="5574"/>
    <n v="11.75"/>
    <n v="11.75"/>
    <n v="11.75"/>
    <n v="11.75"/>
    <n v="11.75"/>
    <n v="11.75"/>
    <n v="11.75"/>
    <n v="11.75"/>
    <n v="11.75"/>
    <n v="11.75"/>
    <n v="11.75"/>
    <n v="11.75"/>
    <n v="0"/>
    <n v="0"/>
    <n v="0"/>
    <n v="0"/>
    <n v="0"/>
    <n v="0"/>
    <n v="10915.75"/>
    <n v="10915.75"/>
    <n v="10915.75"/>
    <n v="10915.75"/>
    <n v="10915.75"/>
    <n v="10915.75"/>
    <n v="65494.5"/>
    <n v="0"/>
    <n v="0"/>
    <n v="0"/>
    <n v="0"/>
    <n v="0"/>
    <n v="0"/>
    <n v="3135.375"/>
    <n v="3135.375"/>
    <n v="3135.375"/>
    <n v="3135.375"/>
    <n v="3135.375"/>
    <n v="3135.375"/>
    <n v="18812.25"/>
  </r>
  <r>
    <s v="New customers Retail tier 1"/>
    <s v="New customers Retail tier 1"/>
    <s v="New customers Retail tier 1"/>
    <x v="74"/>
    <s v="W"/>
    <s v="N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0"/>
    <n v="0"/>
    <n v="0"/>
    <n v="0"/>
    <n v="0"/>
    <n v="0"/>
    <n v="868.55072463768113"/>
    <n v="868.55072463768113"/>
    <n v="868.55072463768113"/>
    <n v="868.55072463768113"/>
    <n v="868.55072463768113"/>
    <n v="868.55072463768113"/>
    <n v="5211.304347826087"/>
    <n v="69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59930"/>
    <n v="59930"/>
    <n v="59930"/>
    <n v="59930"/>
    <n v="59930"/>
    <n v="59930"/>
    <n v="359580"/>
    <n v="0"/>
    <n v="0"/>
    <n v="0"/>
    <n v="0"/>
    <n v="0"/>
    <n v="0"/>
    <n v="26056.521739130432"/>
    <n v="26056.521739130432"/>
    <n v="26056.521739130432"/>
    <n v="26056.521739130432"/>
    <n v="26056.521739130432"/>
    <n v="26056.521739130432"/>
    <n v="156339.13043478259"/>
  </r>
  <r>
    <s v="MIACAR-000001"/>
    <s v="CARBONELLA DESARBO                 "/>
    <s v="CARBONELLA DESARBO                 "/>
    <x v="75"/>
    <s v="I"/>
    <s v="N"/>
    <s v="PSK"/>
    <x v="4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152"/>
    <n v="1152"/>
    <n v="1152"/>
    <n v="1152"/>
    <n v="1152"/>
    <n v="1152"/>
    <n v="1152"/>
    <n v="1152"/>
    <n v="1536"/>
    <n v="1536"/>
    <n v="1536"/>
    <n v="1536"/>
    <n v="15360"/>
    <n v="48"/>
    <n v="46"/>
    <n v="45"/>
    <n v="47"/>
    <n v="43"/>
    <n v="43"/>
    <n v="45"/>
    <n v="46"/>
    <n v="47"/>
    <n v="52"/>
    <n v="52"/>
    <n v="51"/>
    <n v="55296"/>
    <n v="52992"/>
    <n v="51840"/>
    <n v="54144"/>
    <n v="49536"/>
    <n v="49536"/>
    <n v="51840"/>
    <n v="52992"/>
    <n v="72192"/>
    <n v="79872"/>
    <n v="79872"/>
    <n v="78336"/>
    <n v="728448"/>
    <n v="23040"/>
    <n v="23040"/>
    <n v="23040"/>
    <n v="23040"/>
    <n v="23040"/>
    <n v="23040"/>
    <n v="23040"/>
    <n v="23040"/>
    <n v="30720"/>
    <n v="30720"/>
    <n v="30720"/>
    <n v="30720"/>
    <n v="307200"/>
  </r>
  <r>
    <s v="New business Roger"/>
    <s v="Grupo Morillo"/>
    <s v="New business Roger"/>
    <x v="76"/>
    <s v="F"/>
    <s v="N"/>
    <s v="Plant City"/>
    <x v="4"/>
    <s v="G3"/>
    <s v="GROUP 3: Ready to Use"/>
    <s v="G3S11"/>
    <n v="7"/>
    <m/>
    <n v="3"/>
    <x v="51"/>
    <s v="Fresh Garlic Cilantro Puree 6x8 OZ"/>
    <s v="RTU"/>
    <s v="Plant City"/>
    <s v="Fixed"/>
    <n v="320"/>
    <n v="320"/>
    <n v="320"/>
    <n v="320"/>
    <n v="320"/>
    <n v="320"/>
    <n v="320"/>
    <n v="320"/>
    <n v="320"/>
    <n v="320"/>
    <n v="320"/>
    <n v="320"/>
    <n v="3840"/>
    <n v="20"/>
    <n v="20"/>
    <n v="20"/>
    <n v="20"/>
    <n v="20"/>
    <n v="20"/>
    <n v="20"/>
    <n v="20"/>
    <n v="20"/>
    <n v="20"/>
    <n v="20"/>
    <n v="20"/>
    <n v="6400"/>
    <n v="6400"/>
    <n v="6400"/>
    <n v="6400"/>
    <n v="6400"/>
    <n v="6400"/>
    <n v="6400"/>
    <n v="6400"/>
    <n v="6400"/>
    <n v="6400"/>
    <n v="6400"/>
    <n v="6400"/>
    <n v="76800"/>
    <n v="960"/>
    <n v="960"/>
    <n v="960"/>
    <n v="960"/>
    <n v="960"/>
    <n v="960"/>
    <n v="960"/>
    <n v="960"/>
    <n v="960"/>
    <n v="960"/>
    <n v="960"/>
    <n v="960"/>
    <n v="11520"/>
  </r>
  <r>
    <s v="New business Roger"/>
    <s v="New business Roger"/>
    <s v="New business Roger"/>
    <x v="76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0"/>
    <n v="0"/>
    <n v="0"/>
    <n v="0"/>
    <n v="0"/>
    <n v="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0"/>
    <n v="0"/>
    <n v="0"/>
    <n v="0"/>
    <n v="0"/>
    <n v="0"/>
    <n v="0"/>
    <n v="0"/>
    <n v="19591.99722222222"/>
    <n v="2400"/>
    <n v="2400"/>
    <n v="2400"/>
    <n v="2400"/>
    <n v="0"/>
    <n v="0"/>
    <n v="0"/>
    <n v="0"/>
    <n v="0"/>
    <n v="0"/>
    <n v="0"/>
    <n v="0"/>
    <n v="9600"/>
  </r>
  <r>
    <s v="MIREP-000001"/>
    <s v="ROBERT ERNESTO PRODUCE             "/>
    <s v="ROBERT ERNESTON PRODUCE             "/>
    <x v="77"/>
    <s v="P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200"/>
    <n v="200"/>
    <n v="200"/>
    <n v="200"/>
    <n v="200"/>
    <n v="200"/>
    <n v="200"/>
    <n v="0"/>
    <n v="0"/>
    <n v="2000"/>
    <n v="49"/>
    <n v="47"/>
    <n v="46"/>
    <n v="48"/>
    <n v="46"/>
    <n v="46"/>
    <n v="46"/>
    <n v="48"/>
    <n v="49"/>
    <n v="52"/>
    <n v="54"/>
    <n v="51"/>
    <n v="9800"/>
    <n v="9400"/>
    <n v="9200"/>
    <n v="9600"/>
    <n v="9200"/>
    <n v="9200"/>
    <n v="9200"/>
    <n v="9600"/>
    <n v="9800"/>
    <n v="10400"/>
    <n v="0"/>
    <n v="0"/>
    <n v="95400"/>
    <n v="4000"/>
    <n v="4000"/>
    <n v="4000"/>
    <n v="4000"/>
    <n v="4000"/>
    <n v="4000"/>
    <n v="4000"/>
    <n v="4000"/>
    <n v="4000"/>
    <n v="4000"/>
    <n v="0"/>
    <n v="0"/>
    <n v="400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84"/>
    <n v="384"/>
    <n v="384"/>
    <n v="384"/>
    <n v="384"/>
    <n v="384"/>
    <n v="384"/>
    <n v="384"/>
    <n v="576"/>
    <n v="576"/>
    <n v="576"/>
    <n v="576"/>
    <n v="5376"/>
    <n v="49"/>
    <n v="47"/>
    <n v="46"/>
    <n v="48"/>
    <n v="46"/>
    <n v="46"/>
    <n v="46"/>
    <n v="48"/>
    <n v="49"/>
    <n v="52"/>
    <n v="54"/>
    <n v="51"/>
    <n v="18816"/>
    <n v="18048"/>
    <n v="17664"/>
    <n v="18432"/>
    <n v="17664"/>
    <n v="17664"/>
    <n v="17664"/>
    <n v="18432"/>
    <n v="28224"/>
    <n v="29952"/>
    <n v="31104"/>
    <n v="29376"/>
    <n v="263040"/>
    <n v="7680"/>
    <n v="7680"/>
    <n v="7680"/>
    <n v="7680"/>
    <n v="7680"/>
    <n v="7680"/>
    <n v="7680"/>
    <n v="7680"/>
    <n v="11520"/>
    <n v="11520"/>
    <n v="11520"/>
    <n v="11520"/>
    <n v="107520"/>
  </r>
  <r>
    <s v="JMC-000001"/>
    <s v="J. MAHERAS COMPANY                 "/>
    <s v="J. MAHERAS COMPANY                 "/>
    <x v="78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200"/>
    <n v="200"/>
    <n v="0"/>
    <n v="0"/>
    <n v="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4.998263888889"/>
    <n v="12744.998263888889"/>
    <n v="0"/>
    <n v="0"/>
    <n v="0"/>
    <n v="0"/>
    <n v="0"/>
    <n v="0"/>
    <n v="0"/>
    <n v="0"/>
    <n v="0"/>
    <n v="0"/>
    <n v="25489.996527777777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792"/>
    <n v="792"/>
    <n v="792"/>
    <n v="792"/>
    <n v="792"/>
    <n v="1600"/>
    <n v="1600"/>
    <n v="1600"/>
    <n v="1600"/>
    <n v="1600"/>
    <n v="1600"/>
    <n v="1600"/>
    <n v="15160"/>
    <n v="49"/>
    <n v="47"/>
    <n v="46"/>
    <n v="48"/>
    <n v="46"/>
    <n v="46"/>
    <n v="46"/>
    <n v="48"/>
    <n v="49"/>
    <n v="52"/>
    <n v="54"/>
    <n v="51"/>
    <n v="38808"/>
    <n v="37224"/>
    <n v="36432"/>
    <n v="38016"/>
    <n v="36432"/>
    <n v="73600"/>
    <n v="73600"/>
    <n v="76800"/>
    <n v="78400"/>
    <n v="83200"/>
    <n v="86400"/>
    <n v="81600"/>
    <n v="740512"/>
    <n v="15840"/>
    <n v="15840"/>
    <n v="15840"/>
    <n v="15840"/>
    <n v="15840"/>
    <n v="32000"/>
    <n v="32000"/>
    <n v="32000"/>
    <n v="32000"/>
    <n v="32000"/>
    <n v="32000"/>
    <n v="32000"/>
    <n v="303200"/>
  </r>
  <r>
    <s v="MIAMBR-000001"/>
    <s v="MATARAZZO BROTHERS LLC             "/>
    <s v="MATARAZZO BROTHERS LLC"/>
    <x v="79"/>
    <s v="F"/>
    <s v="N"/>
    <s v="Resale"/>
    <x v="4"/>
    <s v="G5"/>
    <s v="GROUP 5-1: Garlic Resale"/>
    <s v="G5S3"/>
    <n v="0"/>
    <m/>
    <n v="30"/>
    <x v="15"/>
    <s v="Fresh Garlic 30 LB Spn 65+ White"/>
    <s v="Resale"/>
    <s v="Resale"/>
    <s v="Resale"/>
    <n v="300"/>
    <n v="300"/>
    <n v="300"/>
    <n v="300"/>
    <n v="500"/>
    <n v="500"/>
    <n v="500"/>
    <n v="500"/>
    <n v="500"/>
    <n v="500"/>
    <n v="500"/>
    <n v="500"/>
    <n v="5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9258.731617647059"/>
    <n v="19258.731617647059"/>
    <n v="19258.731617647059"/>
    <n v="19258.731617647059"/>
    <n v="32097.886029411769"/>
    <n v="32097.886029411769"/>
    <n v="31250"/>
    <n v="31250"/>
    <n v="31250"/>
    <n v="31250"/>
    <n v="31250"/>
    <n v="31250"/>
    <n v="328730.69852941181"/>
    <n v="9000"/>
    <n v="9000"/>
    <n v="9000"/>
    <n v="9000"/>
    <n v="15000"/>
    <n v="15000"/>
    <n v="15000"/>
    <n v="15000"/>
    <n v="15000"/>
    <n v="15000"/>
    <n v="15000"/>
    <n v="15000"/>
    <n v="156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2"/>
    <s v="Fresh Ginger 30 LB - Brazil"/>
    <s v="Resale"/>
    <s v="Resale"/>
    <s v="Resale"/>
    <n v="200"/>
    <n v="200"/>
    <n v="0"/>
    <n v="0"/>
    <n v="0"/>
    <n v="0"/>
    <n v="0"/>
    <n v="0"/>
    <n v="0"/>
    <n v="0"/>
    <n v="0"/>
    <n v="0"/>
    <n v="400"/>
    <n v="37.5"/>
    <n v="37.5"/>
    <n v="37.5"/>
    <n v="37.5"/>
    <n v="37.5"/>
    <n v="37.5"/>
    <n v="37.5"/>
    <n v="37.5"/>
    <n v="37.5"/>
    <n v="37.5"/>
    <n v="37.5"/>
    <n v="37.5"/>
    <n v="7500"/>
    <n v="7500"/>
    <n v="0"/>
    <n v="0"/>
    <n v="0"/>
    <n v="0"/>
    <n v="0"/>
    <n v="0"/>
    <n v="0"/>
    <n v="0"/>
    <n v="0"/>
    <n v="0"/>
    <n v="15000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70"/>
    <n v="70"/>
    <n v="70"/>
    <n v="84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2520"/>
    <n v="2520"/>
    <n v="2520"/>
    <n v="30240"/>
    <n v="2100"/>
    <n v="2100"/>
    <n v="2100"/>
    <n v="2100"/>
    <n v="2100"/>
    <n v="2100"/>
    <n v="2100"/>
    <n v="2100"/>
    <n v="2100"/>
    <n v="2100"/>
    <n v="2100"/>
    <n v="2100"/>
    <n v="25200"/>
  </r>
  <r>
    <s v="MIAMBR-000001"/>
    <s v="MATARAZZO BROTHERS LLC             "/>
    <s v="MATARAZZO BROTHERS LLC"/>
    <x v="79"/>
    <s v="F"/>
    <s v="N"/>
    <s v="Resale"/>
    <x v="4"/>
    <s v="G5"/>
    <s v="GROUP 5-2: Other Resale"/>
    <s v="G5S6"/>
    <n v="0"/>
    <m/>
    <n v="40"/>
    <x v="103"/>
    <s v="Fresh Shallot 4 X 10lb Demi-Long   "/>
    <s v="Resale"/>
    <s v="Resale"/>
    <s v="Resale"/>
    <n v="72"/>
    <n v="72"/>
    <n v="72"/>
    <n v="72"/>
    <n v="72"/>
    <n v="72"/>
    <n v="72"/>
    <n v="72"/>
    <n v="72"/>
    <n v="72"/>
    <n v="72"/>
    <n v="72"/>
    <n v="864"/>
    <n v="50"/>
    <n v="50"/>
    <n v="50"/>
    <n v="50"/>
    <n v="50"/>
    <n v="50"/>
    <n v="50"/>
    <n v="50"/>
    <n v="50"/>
    <n v="50"/>
    <n v="50"/>
    <n v="50"/>
    <n v="3600"/>
    <n v="3600"/>
    <n v="3600"/>
    <n v="3600"/>
    <n v="3600"/>
    <n v="3600"/>
    <n v="3600"/>
    <n v="3600"/>
    <n v="3600"/>
    <n v="3600"/>
    <n v="3600"/>
    <n v="3600"/>
    <n v="43200"/>
    <n v="2880"/>
    <n v="2880"/>
    <n v="2880"/>
    <n v="2880"/>
    <n v="2880"/>
    <n v="2880"/>
    <n v="2880"/>
    <n v="2880"/>
    <n v="2880"/>
    <n v="2880"/>
    <n v="2880"/>
    <n v="2880"/>
    <n v="3456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00"/>
    <n v="1600"/>
    <n v="1600"/>
    <n v="1600"/>
    <n v="1600"/>
    <n v="1600"/>
    <n v="1600"/>
    <n v="1600"/>
    <n v="1600"/>
    <n v="1600"/>
    <n v="19200"/>
    <n v="48"/>
    <n v="46"/>
    <n v="45"/>
    <n v="47"/>
    <n v="43"/>
    <n v="43"/>
    <n v="45"/>
    <n v="46"/>
    <n v="47"/>
    <n v="52"/>
    <n v="52"/>
    <n v="51"/>
    <n v="76800"/>
    <n v="73600"/>
    <n v="72000"/>
    <n v="75200"/>
    <n v="68800"/>
    <n v="68800"/>
    <n v="72000"/>
    <n v="73600"/>
    <n v="75200"/>
    <n v="83200"/>
    <n v="83200"/>
    <n v="81600"/>
    <n v="904000"/>
    <n v="32000"/>
    <n v="32000"/>
    <n v="32000"/>
    <n v="32000"/>
    <n v="32000"/>
    <n v="32000"/>
    <n v="32000"/>
    <n v="32000"/>
    <n v="32000"/>
    <n v="32000"/>
    <n v="32000"/>
    <n v="32000"/>
    <n v="384000"/>
  </r>
  <r>
    <s v="W.G.(J-W00001"/>
    <s v="W. G. (JACK) AVERITT BROKERAGE CO.,"/>
    <s v="W. G. (JACK) AVERITT BROKERAGE CO.,"/>
    <x v="80"/>
    <s v="P"/>
    <s v="S"/>
    <s v="Miami"/>
    <x v="4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M-000003"/>
    <s v="Coosemans DC"/>
    <s v="COOSEMANS WORLDWIDE, INC"/>
    <x v="81"/>
    <s v="P"/>
    <s v="S"/>
    <s v="Resale"/>
    <x v="4"/>
    <s v="G5"/>
    <s v="GROUP 5-1: Garlic Resale"/>
    <s v="G5S1"/>
    <n v="0"/>
    <m/>
    <n v="20"/>
    <x v="16"/>
    <s v="Peeled Garlic 4x5 LB China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55"/>
    <n v="48"/>
    <n v="48"/>
    <n v="48"/>
    <n v="42"/>
    <n v="44"/>
    <n v="44"/>
    <n v="48"/>
    <n v="52"/>
    <n v="54"/>
    <n v="55"/>
    <n v="51"/>
    <n v="5500"/>
    <n v="4800"/>
    <n v="4800"/>
    <n v="4800"/>
    <n v="4200"/>
    <n v="4400"/>
    <n v="4400"/>
    <n v="4800"/>
    <n v="5200"/>
    <n v="5400"/>
    <n v="5500"/>
    <n v="5100"/>
    <n v="58900"/>
    <n v="2000"/>
    <n v="2000"/>
    <n v="2000"/>
    <n v="2000"/>
    <n v="2000"/>
    <n v="2000"/>
    <n v="2000"/>
    <n v="2000"/>
    <n v="2000"/>
    <n v="2000"/>
    <n v="2000"/>
    <n v="2000"/>
    <n v="24000"/>
  </r>
  <r>
    <s v="W.G.(J-W00001"/>
    <s v="W. G. (JACK) AVERITT BROKERAGE CO.,"/>
    <s v="W. G. (JACK) AVERITT BROKERAGE CO.,"/>
    <x v="80"/>
    <s v="P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160"/>
    <n v="160"/>
    <n v="160"/>
    <n v="160"/>
    <n v="160"/>
    <n v="160"/>
    <n v="160"/>
    <n v="160"/>
    <n v="160"/>
    <n v="160"/>
    <n v="160"/>
    <n v="160"/>
    <n v="1920"/>
    <n v="50"/>
    <n v="50"/>
    <n v="50"/>
    <n v="50"/>
    <n v="50"/>
    <n v="50"/>
    <n v="50"/>
    <n v="50"/>
    <n v="50"/>
    <n v="50"/>
    <n v="50"/>
    <n v="50"/>
    <n v="8000"/>
    <n v="8000"/>
    <n v="8000"/>
    <n v="8000"/>
    <n v="8000"/>
    <n v="8000"/>
    <n v="8000"/>
    <n v="8000"/>
    <n v="8000"/>
    <n v="8000"/>
    <n v="8000"/>
    <n v="8000"/>
    <n v="96000"/>
    <n v="3200"/>
    <n v="3200"/>
    <n v="3200"/>
    <n v="3200"/>
    <n v="3200"/>
    <n v="3200"/>
    <n v="3200"/>
    <n v="3200"/>
    <n v="3200"/>
    <n v="3200"/>
    <n v="3200"/>
    <n v="3200"/>
    <n v="38400"/>
  </r>
  <r>
    <s v="New business Roger"/>
    <s v="New business Roger"/>
    <s v="New business Roger"/>
    <x v="76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98"/>
    <n v="398"/>
    <n v="398"/>
    <n v="398"/>
    <n v="398"/>
    <n v="398"/>
    <n v="398"/>
    <n v="398"/>
    <n v="398"/>
    <n v="398"/>
    <n v="398"/>
    <n v="398"/>
    <n v="4776"/>
    <n v="49"/>
    <n v="47"/>
    <n v="46"/>
    <n v="48"/>
    <n v="46"/>
    <n v="46"/>
    <n v="46"/>
    <n v="48"/>
    <n v="49"/>
    <n v="52"/>
    <n v="54"/>
    <n v="51"/>
    <n v="19502"/>
    <n v="18706"/>
    <n v="18308"/>
    <n v="19104"/>
    <n v="18308"/>
    <n v="18308"/>
    <n v="18308"/>
    <n v="19104"/>
    <n v="19502"/>
    <n v="20696"/>
    <n v="21492"/>
    <n v="20298"/>
    <n v="231636"/>
    <n v="7960"/>
    <n v="7960"/>
    <n v="7960"/>
    <n v="7960"/>
    <n v="7960"/>
    <n v="7960"/>
    <n v="7960"/>
    <n v="7960"/>
    <n v="7960"/>
    <n v="7960"/>
    <n v="7960"/>
    <n v="7960"/>
    <n v="95520"/>
  </r>
  <r>
    <s v="New business Roger"/>
    <s v="New business Roger"/>
    <s v="New business Roger"/>
    <x v="76"/>
    <s v="F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8"/>
    <s v="Peeled Garlic 4x5 LB Mexico"/>
    <s v="Resale"/>
    <s v="Resale"/>
    <s v="Resale"/>
    <n v="300"/>
    <n v="300"/>
    <n v="300"/>
    <n v="300"/>
    <n v="300"/>
    <n v="300"/>
    <n v="300"/>
    <n v="300"/>
    <n v="300"/>
    <n v="300"/>
    <n v="300"/>
    <n v="300"/>
    <n v="3600"/>
    <n v="49"/>
    <n v="47"/>
    <n v="46"/>
    <n v="48"/>
    <n v="46"/>
    <n v="46"/>
    <n v="46"/>
    <n v="48"/>
    <n v="49"/>
    <n v="52"/>
    <n v="54"/>
    <n v="51"/>
    <n v="14700"/>
    <n v="14100"/>
    <n v="13800"/>
    <n v="14400"/>
    <n v="13800"/>
    <n v="13800"/>
    <n v="13800"/>
    <n v="14400"/>
    <n v="14700"/>
    <n v="15600"/>
    <n v="16200"/>
    <n v="15300"/>
    <n v="174600"/>
    <n v="6000"/>
    <n v="6000"/>
    <n v="6000"/>
    <n v="6000"/>
    <n v="6000"/>
    <n v="6000"/>
    <n v="6000"/>
    <n v="6000"/>
    <n v="6000"/>
    <n v="6000"/>
    <n v="6000"/>
    <n v="6000"/>
    <n v="72000"/>
  </r>
  <r>
    <s v="MIAELO-000001"/>
    <s v="EASE LAND ORGANIC FARM LLC         "/>
    <s v="EASE LAND ORGANIC FARM LLC         "/>
    <x v="82"/>
    <s v="F"/>
    <s v="S"/>
    <s v="Resale"/>
    <x v="4"/>
    <s v="G5"/>
    <s v="GROUP 5-1: Garlic Resale"/>
    <s v="G5S3"/>
    <m/>
    <m/>
    <n v="30"/>
    <x v="104"/>
    <s v="Fresh Garlic 30 LB Arg 7 Purple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9.7886029411766"/>
    <n v="3209.7886029411766"/>
    <n v="3209.7886029411766"/>
    <n v="3209.7886029411766"/>
    <n v="3209.7886029411766"/>
    <n v="3209.7886029411766"/>
    <n v="3125"/>
    <n v="3125"/>
    <n v="3125"/>
    <n v="3125"/>
    <n v="3125"/>
    <n v="3125"/>
    <n v="38008.731617647063"/>
    <n v="1500"/>
    <n v="1500"/>
    <n v="1500"/>
    <n v="1500"/>
    <n v="1500"/>
    <n v="1500"/>
    <n v="1500"/>
    <n v="1500"/>
    <n v="1500"/>
    <n v="1500"/>
    <n v="1500"/>
    <n v="1500"/>
    <n v="18000"/>
  </r>
  <r>
    <s v="DIMARE-000001"/>
    <s v="DIMARE FRESH                       "/>
    <s v="DIMARE FRESH                    "/>
    <x v="83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MIAKGP-000001"/>
    <s v="KEN GREGORY PRODUCE                "/>
    <s v="KEN GREGORY PRODUCE                "/>
    <x v="84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OPRIN-000001"/>
    <s v="NOGALE PRODUCE INC                 "/>
    <s v="NOGALE PRODUCE INC    "/>
    <x v="85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48"/>
    <n v="46"/>
    <n v="45"/>
    <n v="47"/>
    <n v="43"/>
    <n v="43"/>
    <n v="45"/>
    <n v="46"/>
    <n v="47"/>
    <n v="52"/>
    <n v="52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MFRPR-000001"/>
    <s v="EMPIRE FRESH PRODUCE LLC           "/>
    <s v="EMPIRE FRESH PRODUCE LLC           "/>
    <x v="86"/>
    <s v="P"/>
    <s v="S"/>
    <s v="Resale"/>
    <x v="4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.G.(J-W00001"/>
    <s v="W. G. (JACK) AVERITT BROKERAGE CO.,"/>
    <s v="W. G. (JACK) AVERITT BROKERAGE CO.,"/>
    <x v="80"/>
    <s v="P"/>
    <s v="S"/>
    <s v="Plant City"/>
    <x v="4"/>
    <s v="G3"/>
    <s v="GROUP 3: Ready to Use"/>
    <s v="G3S2"/>
    <n v="20"/>
    <m/>
    <n v="12"/>
    <x v="10"/>
    <s v="Minced Garlic 6x32 OZ Garland"/>
    <s v="RTU"/>
    <s v="Plant City"/>
    <s v="Fixed"/>
    <n v="1960"/>
    <n v="1960"/>
    <n v="1960"/>
    <n v="1960"/>
    <n v="1960"/>
    <n v="1960"/>
    <n v="1960"/>
    <n v="1960"/>
    <n v="1960"/>
    <n v="1960"/>
    <n v="1960"/>
    <n v="1960"/>
    <n v="23520"/>
    <n v="18.5"/>
    <n v="18.5"/>
    <n v="18.5"/>
    <n v="18.5"/>
    <n v="18.5"/>
    <n v="18.5"/>
    <n v="18.5"/>
    <n v="18.5"/>
    <n v="18.5"/>
    <n v="18.5"/>
    <n v="18.5"/>
    <n v="18.5"/>
    <n v="36260"/>
    <n v="36260"/>
    <n v="36260"/>
    <n v="36260"/>
    <n v="36260"/>
    <n v="36260"/>
    <n v="36260"/>
    <n v="36260"/>
    <n v="36260"/>
    <n v="36260"/>
    <n v="36260"/>
    <n v="36260"/>
    <n v="435120"/>
    <n v="23520"/>
    <n v="23520"/>
    <n v="23520"/>
    <n v="23520"/>
    <n v="23520"/>
    <n v="23520"/>
    <n v="23520"/>
    <n v="23520"/>
    <n v="23520"/>
    <n v="23520"/>
    <n v="23520"/>
    <n v="23520"/>
    <n v="28224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67.5"/>
    <n v="67.5"/>
    <n v="67.5"/>
    <n v="67.5"/>
    <n v="67.5"/>
    <n v="67.5"/>
    <n v="67.5"/>
    <n v="67.5"/>
    <n v="67.5"/>
    <n v="67.5"/>
    <n v="67.5"/>
    <n v="67.5"/>
    <n v="5400"/>
    <n v="5400"/>
    <n v="5400"/>
    <n v="5400"/>
    <n v="5400"/>
    <n v="5400"/>
    <n v="5400"/>
    <n v="5400"/>
    <n v="5400"/>
    <n v="5400"/>
    <n v="5400"/>
    <n v="5400"/>
    <n v="64800"/>
    <n v="2000"/>
    <n v="2000"/>
    <n v="2000"/>
    <n v="2000"/>
    <n v="2000"/>
    <n v="2000"/>
    <n v="2000"/>
    <n v="2000"/>
    <n v="2000"/>
    <n v="2000"/>
    <n v="2000"/>
    <n v="2000"/>
    <n v="24000"/>
  </r>
  <r>
    <s v="New business Roger"/>
    <s v="New business Roger"/>
    <s v="New business Roger"/>
    <x v="76"/>
    <s v="F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6"/>
    <s v="Minced Garlic 12x8 In EVOO-Garla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8.5"/>
    <n v="18.5"/>
    <n v="18.5"/>
    <n v="18.5"/>
    <n v="18.5"/>
    <n v="18.5"/>
    <n v="18.5"/>
    <n v="18.5"/>
    <n v="18.5"/>
    <n v="18.5"/>
    <n v="18.5"/>
    <n v="18.5"/>
    <n v="4440"/>
    <n v="4440"/>
    <n v="4440"/>
    <n v="4440"/>
    <n v="4440"/>
    <n v="4440"/>
    <n v="4440"/>
    <n v="4440"/>
    <n v="4440"/>
    <n v="4440"/>
    <n v="4440"/>
    <n v="4440"/>
    <n v="53280"/>
    <n v="1440"/>
    <n v="1440"/>
    <n v="1440"/>
    <n v="1440"/>
    <n v="1440"/>
    <n v="1440"/>
    <n v="1440"/>
    <n v="1440"/>
    <n v="1440"/>
    <n v="1440"/>
    <n v="1440"/>
    <n v="1440"/>
    <n v="1728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5"/>
    <s v="Minced Garlic 12x8 OZ Garal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6"/>
    <n v="16"/>
    <n v="16"/>
    <n v="16"/>
    <n v="16"/>
    <n v="16"/>
    <n v="16"/>
    <n v="16"/>
    <n v="16"/>
    <n v="16"/>
    <n v="16"/>
    <n v="16"/>
    <n v="3840"/>
    <n v="3840"/>
    <n v="3840"/>
    <n v="3840"/>
    <n v="3840"/>
    <n v="3840"/>
    <n v="3840"/>
    <n v="3840"/>
    <n v="3840"/>
    <n v="3840"/>
    <n v="3840"/>
    <n v="3840"/>
    <n v="46080"/>
    <n v="1440"/>
    <n v="1440"/>
    <n v="1440"/>
    <n v="1440"/>
    <n v="1440"/>
    <n v="1440"/>
    <n v="1440"/>
    <n v="1440"/>
    <n v="1440"/>
    <n v="1440"/>
    <n v="1440"/>
    <n v="1440"/>
    <n v="1728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160"/>
    <n v="0"/>
    <n v="0"/>
    <n v="0"/>
    <n v="0"/>
    <n v="0"/>
    <n v="1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10000"/>
    <n v="0"/>
    <n v="0"/>
    <n v="0"/>
    <n v="0"/>
    <n v="0"/>
    <n v="71627.941176470587"/>
    <n v="4800"/>
    <n v="4800"/>
    <n v="4800"/>
    <n v="4800"/>
    <n v="4800"/>
    <n v="4800"/>
    <n v="4800"/>
    <n v="0"/>
    <n v="0"/>
    <n v="0"/>
    <n v="0"/>
    <n v="0"/>
    <n v="336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0"/>
    <n v="160"/>
    <n v="160"/>
    <n v="160"/>
    <n v="160"/>
    <n v="160"/>
    <n v="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10000"/>
    <n v="10000"/>
    <n v="10000"/>
    <n v="10000"/>
    <n v="10000"/>
    <n v="50000"/>
    <n v="0"/>
    <n v="0"/>
    <n v="0"/>
    <n v="0"/>
    <n v="0"/>
    <n v="0"/>
    <n v="0"/>
    <n v="4800"/>
    <n v="4800"/>
    <n v="4800"/>
    <n v="4800"/>
    <n v="4800"/>
    <n v="24000"/>
  </r>
  <r>
    <s v="PC Independents"/>
    <s v="PC Independents"/>
    <s v="PC Independents"/>
    <x v="87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25"/>
    <n v="325"/>
    <n v="310"/>
    <n v="310"/>
    <n v="290"/>
    <n v="280"/>
    <n v="330"/>
    <n v="300"/>
    <n v="400"/>
    <n v="375"/>
    <n v="500"/>
    <n v="500"/>
    <n v="4245"/>
    <n v="54"/>
    <n v="54"/>
    <n v="54"/>
    <n v="54"/>
    <n v="54"/>
    <n v="54"/>
    <n v="54"/>
    <n v="54"/>
    <n v="54"/>
    <n v="54"/>
    <n v="54"/>
    <n v="54"/>
    <n v="17550"/>
    <n v="17550"/>
    <n v="16740"/>
    <n v="16740"/>
    <n v="15660"/>
    <n v="15120"/>
    <n v="17820"/>
    <n v="16200"/>
    <n v="21600"/>
    <n v="20250"/>
    <n v="27000"/>
    <n v="27000"/>
    <n v="229230"/>
    <n v="3900"/>
    <n v="3900"/>
    <n v="3720"/>
    <n v="3720"/>
    <n v="3480"/>
    <n v="3360"/>
    <n v="3960"/>
    <n v="3600"/>
    <n v="4800"/>
    <n v="4500"/>
    <n v="6000"/>
    <n v="6000"/>
    <n v="50940"/>
  </r>
  <r>
    <s v="PC Independents"/>
    <s v="PC Independents"/>
    <s v="PC Independents"/>
    <x v="87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150"/>
    <n v="150"/>
    <n v="150"/>
    <n v="150"/>
    <n v="140"/>
    <n v="130"/>
    <n v="160"/>
    <n v="190"/>
    <n v="190"/>
    <n v="180"/>
    <n v="180"/>
    <n v="190"/>
    <n v="1960"/>
    <n v="59"/>
    <n v="59"/>
    <n v="59"/>
    <n v="59"/>
    <n v="59"/>
    <n v="59"/>
    <n v="59"/>
    <n v="59"/>
    <n v="59"/>
    <n v="59"/>
    <n v="59"/>
    <n v="59"/>
    <n v="8850"/>
    <n v="8850"/>
    <n v="8850"/>
    <n v="8850"/>
    <n v="8260"/>
    <n v="7670"/>
    <n v="9440"/>
    <n v="11210"/>
    <n v="11210"/>
    <n v="10620"/>
    <n v="10620"/>
    <n v="11210"/>
    <n v="115640"/>
    <n v="1687.5"/>
    <n v="1687.5"/>
    <n v="1687.5"/>
    <n v="1687.5"/>
    <n v="1575"/>
    <n v="1462.5"/>
    <n v="1800"/>
    <n v="2137.5"/>
    <n v="2137.5"/>
    <n v="2025"/>
    <n v="2025"/>
    <n v="2137.5"/>
    <n v="22050"/>
  </r>
  <r>
    <s v="PC Independents"/>
    <s v="PC Independents"/>
    <s v="PC Independents"/>
    <x v="87"/>
    <e v="#N/A"/>
    <s v="S"/>
    <s v="Miami"/>
    <x v="5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00"/>
    <n v="800"/>
    <n v="800"/>
    <n v="820"/>
    <n v="800"/>
    <n v="800"/>
    <n v="850"/>
    <n v="800"/>
    <n v="700"/>
    <n v="700"/>
    <n v="800"/>
    <n v="900"/>
    <n v="9570"/>
    <n v="50"/>
    <n v="50"/>
    <n v="50"/>
    <n v="50"/>
    <n v="50"/>
    <n v="50"/>
    <n v="50"/>
    <n v="50"/>
    <n v="50"/>
    <n v="50"/>
    <n v="50"/>
    <n v="50"/>
    <n v="40000"/>
    <n v="40000"/>
    <n v="40000"/>
    <n v="41000"/>
    <n v="40000"/>
    <n v="40000"/>
    <n v="42500"/>
    <n v="40000"/>
    <n v="35000"/>
    <n v="35000"/>
    <n v="40000"/>
    <n v="45000"/>
    <n v="478500"/>
    <n v="16000"/>
    <n v="16000"/>
    <n v="16000"/>
    <n v="16400"/>
    <n v="16000"/>
    <n v="16000"/>
    <n v="17000"/>
    <n v="16000"/>
    <n v="14000"/>
    <n v="14000"/>
    <n v="16000"/>
    <n v="18000"/>
    <n v="191400"/>
  </r>
  <r>
    <s v="PC Independents"/>
    <s v="PC Independents"/>
    <s v="PC Independents"/>
    <x v="87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390"/>
    <n v="360"/>
    <n v="360"/>
    <n v="360"/>
    <n v="360"/>
    <n v="360"/>
    <n v="450"/>
    <n v="400"/>
    <n v="350"/>
    <n v="450"/>
    <n v="400"/>
    <n v="400"/>
    <n v="4640"/>
    <n v="85"/>
    <n v="85"/>
    <n v="85"/>
    <n v="85"/>
    <n v="85"/>
    <n v="85"/>
    <n v="85"/>
    <n v="85"/>
    <n v="85"/>
    <n v="85"/>
    <n v="85"/>
    <n v="85"/>
    <n v="33150"/>
    <n v="30600"/>
    <n v="30600"/>
    <n v="30600"/>
    <n v="30600"/>
    <n v="30600"/>
    <n v="38250"/>
    <n v="34000"/>
    <n v="29750"/>
    <n v="38250"/>
    <n v="34000"/>
    <n v="34000"/>
    <n v="394400"/>
    <n v="11700"/>
    <n v="10800"/>
    <n v="10800"/>
    <n v="10800"/>
    <n v="10800"/>
    <n v="10800"/>
    <n v="13500"/>
    <n v="12000"/>
    <n v="10500"/>
    <n v="13500"/>
    <n v="12000"/>
    <n v="12000"/>
    <n v="139200"/>
  </r>
  <r>
    <s v="PC Independents"/>
    <s v="PC Independents"/>
    <s v="PC Independents"/>
    <x v="87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80"/>
    <n v="80"/>
    <n v="90"/>
    <n v="90"/>
    <n v="75"/>
    <n v="75"/>
    <n v="75"/>
    <n v="90"/>
    <n v="90"/>
    <n v="125"/>
    <n v="150"/>
    <n v="135"/>
    <n v="1155"/>
    <n v="20"/>
    <n v="20"/>
    <n v="20"/>
    <n v="20"/>
    <n v="20"/>
    <n v="20"/>
    <n v="20"/>
    <n v="20"/>
    <n v="20"/>
    <n v="20"/>
    <n v="20"/>
    <n v="20"/>
    <n v="1600"/>
    <n v="1600"/>
    <n v="1800"/>
    <n v="1800"/>
    <n v="1500"/>
    <n v="1500"/>
    <n v="1500"/>
    <n v="1800"/>
    <n v="1800"/>
    <n v="2500"/>
    <n v="3000"/>
    <n v="2700"/>
    <n v="23100"/>
    <n v="240"/>
    <n v="240"/>
    <n v="270"/>
    <n v="270"/>
    <n v="225"/>
    <n v="225"/>
    <n v="225"/>
    <n v="270"/>
    <n v="270"/>
    <n v="375"/>
    <n v="450"/>
    <n v="405"/>
    <n v="3465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05"/>
    <s v="Peeled Garlic 20x1 LB China"/>
    <s v="Resale"/>
    <s v="Resale"/>
    <s v="DSD"/>
    <n v="150"/>
    <n v="100"/>
    <n v="150"/>
    <n v="150"/>
    <n v="150"/>
    <n v="125"/>
    <n v="125"/>
    <n v="150"/>
    <n v="150"/>
    <n v="180"/>
    <n v="180"/>
    <n v="180"/>
    <n v="1790"/>
    <n v="74.75"/>
    <n v="74.75"/>
    <n v="74.75"/>
    <n v="74.75"/>
    <n v="74.75"/>
    <n v="74.75"/>
    <n v="74.75"/>
    <n v="74.75"/>
    <n v="74.75"/>
    <n v="74.75"/>
    <n v="74.75"/>
    <n v="74.75"/>
    <n v="11212.5"/>
    <n v="7475"/>
    <n v="11212.5"/>
    <n v="11212.5"/>
    <n v="11212.5"/>
    <n v="9343.75"/>
    <n v="9343.75"/>
    <n v="11212.5"/>
    <n v="11212.5"/>
    <n v="13455"/>
    <n v="13455"/>
    <n v="13455"/>
    <n v="133802.5"/>
    <n v="3000"/>
    <n v="2000"/>
    <n v="3000"/>
    <n v="3000"/>
    <n v="3000"/>
    <n v="2500"/>
    <n v="2500"/>
    <n v="3000"/>
    <n v="3000"/>
    <n v="3600"/>
    <n v="3600"/>
    <n v="3600"/>
    <n v="35800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375"/>
    <n v="300"/>
    <n v="375"/>
    <n v="375"/>
    <n v="400"/>
    <n v="350"/>
    <n v="350"/>
    <n v="450"/>
    <n v="400"/>
    <n v="350"/>
    <n v="300"/>
    <n v="250"/>
    <n v="4275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23718.749999999996"/>
    <n v="16560"/>
    <n v="20700"/>
    <n v="20700"/>
    <n v="19320"/>
    <n v="17709.999999999996"/>
    <n v="17709.999999999996"/>
    <n v="24839.999999999996"/>
    <n v="23920"/>
    <n v="21734.999999999996"/>
    <n v="18974.999999999996"/>
    <n v="14662.5"/>
    <n v="240551.25"/>
    <n v="7500"/>
    <n v="6000"/>
    <n v="7500"/>
    <n v="7500"/>
    <n v="8000"/>
    <n v="7000"/>
    <n v="7000"/>
    <n v="9000"/>
    <n v="8000"/>
    <n v="7000"/>
    <n v="6000"/>
    <n v="5000"/>
    <n v="855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19"/>
    <s v="Fresh Garlic 30 LB Arg 6 White"/>
    <s v="Resale"/>
    <s v="Resale"/>
    <s v="DSD"/>
    <n v="180"/>
    <n v="180"/>
    <n v="200"/>
    <n v="200"/>
    <n v="200"/>
    <n v="180"/>
    <n v="180"/>
    <n v="160"/>
    <n v="180"/>
    <n v="200"/>
    <n v="200"/>
    <n v="200"/>
    <n v="226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2900.39981617647"/>
    <n v="12900.39981617647"/>
    <n v="14333.777573529411"/>
    <n v="14333.777573529411"/>
    <n v="14333.777573529411"/>
    <n v="12900.39981617647"/>
    <n v="12678.75"/>
    <n v="11270"/>
    <n v="12678.75"/>
    <n v="14087.5"/>
    <n v="14087.5"/>
    <n v="14087.5"/>
    <n v="160592.53216911765"/>
    <n v="5400"/>
    <n v="5400"/>
    <n v="6000"/>
    <n v="6000"/>
    <n v="6000"/>
    <n v="5400"/>
    <n v="5400"/>
    <n v="4800"/>
    <n v="5400"/>
    <n v="6000"/>
    <n v="6000"/>
    <n v="6000"/>
    <n v="678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21"/>
    <s v="Fresh Garlic 5PK 30 LB China Purple"/>
    <s v="Resale"/>
    <s v="Resale"/>
    <s v="DSD"/>
    <n v="500"/>
    <n v="550"/>
    <n v="570"/>
    <n v="580"/>
    <n v="625"/>
    <n v="530"/>
    <n v="530"/>
    <n v="500"/>
    <n v="450"/>
    <n v="650"/>
    <n v="570"/>
    <n v="700"/>
    <n v="675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4787.499999999993"/>
    <n v="36052.499999999993"/>
    <n v="36684.999999999993"/>
    <n v="39531.249999999993"/>
    <n v="33522.499999999993"/>
    <n v="33522.499999999993"/>
    <n v="31624.999999999996"/>
    <n v="28462.499999999996"/>
    <n v="41112.499999999993"/>
    <n v="36052.499999999993"/>
    <n v="44274.999999999993"/>
    <n v="427253.74999999994"/>
    <n v="15000"/>
    <n v="16500"/>
    <n v="17100"/>
    <n v="17400"/>
    <n v="18750"/>
    <n v="15900"/>
    <n v="15900"/>
    <n v="15000"/>
    <n v="13500"/>
    <n v="19500"/>
    <n v="17100"/>
    <n v="21000"/>
    <n v="20265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110"/>
    <n v="110"/>
    <n v="120"/>
    <n v="120"/>
    <n v="100"/>
    <n v="100"/>
    <n v="100"/>
    <n v="150"/>
    <n v="170"/>
    <n v="180"/>
    <n v="250"/>
    <n v="235"/>
    <n v="174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957.4999999999991"/>
    <n v="6957.4999999999991"/>
    <n v="7589.9999999999991"/>
    <n v="7589.9999999999991"/>
    <n v="6324.9999999999991"/>
    <n v="6324.9999999999991"/>
    <n v="6324.9999999999991"/>
    <n v="9487.4999999999982"/>
    <n v="10752.499999999998"/>
    <n v="11384.999999999998"/>
    <n v="15812.499999999998"/>
    <n v="14863.749999999998"/>
    <n v="110371.24999999999"/>
    <n v="3300"/>
    <n v="3300"/>
    <n v="3600"/>
    <n v="3600"/>
    <n v="3000"/>
    <n v="3000"/>
    <n v="3000"/>
    <n v="4500"/>
    <n v="5100"/>
    <n v="5400"/>
    <n v="7500"/>
    <n v="7050"/>
    <n v="52350"/>
  </r>
  <r>
    <s v="PC Independents"/>
    <s v="PC Independents"/>
    <s v="PC Independents"/>
    <x v="87"/>
    <e v="#N/A"/>
    <s v="S"/>
    <s v="Resale"/>
    <x v="5"/>
    <s v="G5"/>
    <s v="GROUP 5-2: Other Resale"/>
    <s v="G5S6"/>
    <n v="0"/>
    <m/>
    <n v="40"/>
    <x v="69"/>
    <s v="Fresh Shallot 40 LB Demi-Long"/>
    <s v="Resale"/>
    <s v="Resale"/>
    <s v="DSD"/>
    <n v="25"/>
    <n v="25"/>
    <n v="25"/>
    <n v="25"/>
    <n v="25"/>
    <n v="25"/>
    <n v="25"/>
    <n v="25"/>
    <n v="25"/>
    <n v="25"/>
    <n v="25"/>
    <n v="25"/>
    <n v="300"/>
    <n v="47.03119661458333"/>
    <n v="47.03119661458333"/>
    <n v="47.03119661458333"/>
    <n v="48.46869661458333"/>
    <n v="48.46869661458333"/>
    <n v="48.46869661458333"/>
    <n v="49.90619661458333"/>
    <n v="49.90619661458333"/>
    <n v="49.90619661458333"/>
    <n v="44.15619661458333"/>
    <n v="44.15619661458333"/>
    <n v="44.15619661458333"/>
    <n v="1175.7799153645833"/>
    <n v="1175.7799153645833"/>
    <n v="1175.7799153645833"/>
    <n v="1211.7174153645833"/>
    <n v="1211.7174153645833"/>
    <n v="1211.7174153645833"/>
    <n v="1247.6549153645833"/>
    <n v="1247.6549153645833"/>
    <n v="1247.6549153645833"/>
    <n v="1103.9049153645833"/>
    <n v="1103.9049153645833"/>
    <n v="1103.9049153645833"/>
    <n v="14217.171484374996"/>
    <n v="1000"/>
    <n v="1000"/>
    <n v="1000"/>
    <n v="1000"/>
    <n v="1000"/>
    <n v="1000"/>
    <n v="1000"/>
    <n v="1000"/>
    <n v="1000"/>
    <n v="1000"/>
    <n v="1000"/>
    <n v="1000"/>
    <n v="12000"/>
  </r>
  <r>
    <s v="PC Independents"/>
    <s v="PC Independents"/>
    <s v="PC Independents"/>
    <x v="87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30"/>
    <n v="30"/>
    <n v="30"/>
    <n v="30"/>
    <n v="25"/>
    <n v="25"/>
    <n v="25"/>
    <n v="30"/>
    <n v="35"/>
    <n v="40"/>
    <n v="45"/>
    <n v="45"/>
    <n v="390"/>
    <n v="25"/>
    <n v="25"/>
    <n v="25"/>
    <n v="25"/>
    <n v="25"/>
    <n v="25"/>
    <n v="25"/>
    <n v="25"/>
    <n v="25"/>
    <n v="25"/>
    <n v="25"/>
    <n v="25"/>
    <n v="750"/>
    <n v="750"/>
    <n v="750"/>
    <n v="750"/>
    <n v="625"/>
    <n v="625"/>
    <n v="625"/>
    <n v="750"/>
    <n v="875"/>
    <n v="1000"/>
    <n v="1125"/>
    <n v="1125"/>
    <n v="9750"/>
    <n v="180"/>
    <n v="180"/>
    <n v="180"/>
    <n v="180"/>
    <n v="150"/>
    <n v="150"/>
    <n v="150"/>
    <n v="180"/>
    <n v="210"/>
    <n v="240"/>
    <n v="270"/>
    <n v="270"/>
    <n v="2340"/>
  </r>
  <r>
    <s v="PC Independents"/>
    <s v="PC Independents"/>
    <s v="PC Independents"/>
    <x v="87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65"/>
    <n v="65"/>
    <n v="75"/>
    <n v="76"/>
    <n v="65"/>
    <n v="65"/>
    <n v="65"/>
    <n v="75"/>
    <n v="100"/>
    <n v="100"/>
    <n v="150"/>
    <n v="150"/>
    <n v="1051"/>
    <n v="24"/>
    <n v="24"/>
    <n v="24"/>
    <n v="24"/>
    <n v="24"/>
    <n v="24"/>
    <n v="24"/>
    <n v="24"/>
    <n v="24"/>
    <n v="24"/>
    <n v="24"/>
    <n v="24"/>
    <n v="1560"/>
    <n v="1560"/>
    <n v="1800"/>
    <n v="1824"/>
    <n v="1560"/>
    <n v="1560"/>
    <n v="1560"/>
    <n v="1800"/>
    <n v="2400"/>
    <n v="2400"/>
    <n v="3600"/>
    <n v="3600"/>
    <n v="25224"/>
    <n v="390"/>
    <n v="390"/>
    <n v="450"/>
    <n v="456"/>
    <n v="390"/>
    <n v="390"/>
    <n v="390"/>
    <n v="450"/>
    <n v="600"/>
    <n v="600"/>
    <n v="900"/>
    <n v="900"/>
    <n v="6306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65"/>
    <n v="65"/>
    <n v="90"/>
    <n v="90"/>
    <n v="65"/>
    <n v="65"/>
    <n v="65"/>
    <n v="90"/>
    <n v="90"/>
    <n v="100"/>
    <n v="150"/>
    <n v="135"/>
    <n v="1070"/>
    <n v="22"/>
    <n v="22"/>
    <n v="22"/>
    <n v="22"/>
    <n v="22"/>
    <n v="22"/>
    <n v="22"/>
    <n v="22"/>
    <n v="22"/>
    <n v="22"/>
    <n v="22"/>
    <n v="22"/>
    <n v="1430"/>
    <n v="1430"/>
    <n v="1980"/>
    <n v="1980"/>
    <n v="1430"/>
    <n v="1430"/>
    <n v="1430"/>
    <n v="1980"/>
    <n v="1980"/>
    <n v="2200"/>
    <n v="3300"/>
    <n v="2970"/>
    <n v="23540"/>
    <n v="390"/>
    <n v="390"/>
    <n v="540"/>
    <n v="540"/>
    <n v="390"/>
    <n v="390"/>
    <n v="390"/>
    <n v="540"/>
    <n v="540"/>
    <n v="600"/>
    <n v="900"/>
    <n v="810"/>
    <n v="6420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45"/>
    <n v="45"/>
    <n v="45"/>
    <n v="45"/>
    <n v="45"/>
    <n v="45"/>
    <n v="45"/>
    <n v="45"/>
    <n v="45"/>
    <n v="45"/>
    <n v="45"/>
    <n v="0"/>
    <n v="495"/>
    <n v="21"/>
    <n v="21"/>
    <n v="21"/>
    <n v="21"/>
    <n v="21"/>
    <n v="21"/>
    <n v="21"/>
    <n v="21"/>
    <n v="21"/>
    <n v="21"/>
    <n v="21"/>
    <n v="21"/>
    <n v="945"/>
    <n v="945"/>
    <n v="945"/>
    <n v="945"/>
    <n v="945"/>
    <n v="945"/>
    <n v="945"/>
    <n v="945"/>
    <n v="945"/>
    <n v="945"/>
    <n v="945"/>
    <n v="0"/>
    <n v="10395"/>
    <n v="270"/>
    <n v="270"/>
    <n v="270"/>
    <n v="270"/>
    <n v="270"/>
    <n v="270"/>
    <n v="270"/>
    <n v="270"/>
    <n v="270"/>
    <n v="270"/>
    <n v="270"/>
    <n v="0"/>
    <n v="2970"/>
  </r>
  <r>
    <s v="PC Independents"/>
    <s v="PC Independents"/>
    <s v="PC Independents"/>
    <x v="87"/>
    <e v="#N/A"/>
    <s v="PC"/>
    <s v="Plant City"/>
    <x v="5"/>
    <s v="G3"/>
    <s v="GROUP 3: Ready to Use"/>
    <s v="G3S2"/>
    <n v="12.5"/>
    <m/>
    <n v="12"/>
    <x v="7"/>
    <s v="Garlic Paste 6x32 OZ Garland"/>
    <s v="RTU"/>
    <s v="Plant City"/>
    <s v="DSD"/>
    <n v="180"/>
    <n v="180"/>
    <n v="200"/>
    <n v="200"/>
    <n v="180"/>
    <n v="180"/>
    <n v="180"/>
    <n v="180"/>
    <n v="200"/>
    <n v="220"/>
    <n v="280"/>
    <n v="270"/>
    <n v="2450"/>
    <n v="29"/>
    <n v="29"/>
    <n v="29"/>
    <n v="29"/>
    <n v="29"/>
    <n v="29"/>
    <n v="29"/>
    <n v="29"/>
    <n v="29"/>
    <n v="29"/>
    <n v="29"/>
    <n v="29"/>
    <n v="5220"/>
    <n v="5220"/>
    <n v="5800"/>
    <n v="5800"/>
    <n v="5220"/>
    <n v="5220"/>
    <n v="5220"/>
    <n v="5220"/>
    <n v="5800"/>
    <n v="6380"/>
    <n v="8120"/>
    <n v="7830"/>
    <n v="71050"/>
    <n v="2160"/>
    <n v="2160"/>
    <n v="2400"/>
    <n v="2400"/>
    <n v="2160"/>
    <n v="2160"/>
    <n v="2160"/>
    <n v="2160"/>
    <n v="2400"/>
    <n v="2640"/>
    <n v="3360"/>
    <n v="3240"/>
    <n v="29400"/>
  </r>
  <r>
    <s v="PC Independents"/>
    <s v="PC Independents"/>
    <s v="PC Independents"/>
    <x v="87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110"/>
    <n v="110"/>
    <n v="120"/>
    <n v="120"/>
    <n v="100"/>
    <n v="100"/>
    <n v="100"/>
    <n v="100"/>
    <n v="120"/>
    <n v="140"/>
    <n v="180"/>
    <n v="180"/>
    <n v="1480"/>
    <n v="27"/>
    <n v="27"/>
    <n v="27"/>
    <n v="27"/>
    <n v="27"/>
    <n v="27"/>
    <n v="27"/>
    <n v="27"/>
    <n v="27"/>
    <n v="27"/>
    <n v="27"/>
    <n v="27"/>
    <n v="2970"/>
    <n v="2970"/>
    <n v="3240"/>
    <n v="3240"/>
    <n v="2700"/>
    <n v="2700"/>
    <n v="2700"/>
    <n v="2700"/>
    <n v="3240"/>
    <n v="3780"/>
    <n v="4860"/>
    <n v="4860"/>
    <n v="39960"/>
    <n v="1320"/>
    <n v="1320"/>
    <n v="1440"/>
    <n v="1440"/>
    <n v="1200"/>
    <n v="1200"/>
    <n v="1200"/>
    <n v="1200"/>
    <n v="1440"/>
    <n v="1680"/>
    <n v="2160"/>
    <n v="2160"/>
    <n v="17760"/>
  </r>
  <r>
    <s v="PC Independents"/>
    <s v="PC Independents"/>
    <s v="PC Independents"/>
    <x v="87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50"/>
    <n v="250"/>
    <n v="275"/>
    <n v="275"/>
    <n v="250"/>
    <n v="250"/>
    <n v="250"/>
    <n v="280"/>
    <n v="300"/>
    <n v="320"/>
    <n v="400"/>
    <n v="380"/>
    <n v="3480"/>
    <n v="24"/>
    <n v="24"/>
    <n v="24"/>
    <n v="24"/>
    <n v="24"/>
    <n v="24"/>
    <n v="24"/>
    <n v="24"/>
    <n v="24"/>
    <n v="24"/>
    <n v="24"/>
    <n v="24"/>
    <n v="6000"/>
    <n v="6000"/>
    <n v="6600"/>
    <n v="6600"/>
    <n v="6000"/>
    <n v="6000"/>
    <n v="6000"/>
    <n v="6720"/>
    <n v="7200"/>
    <n v="7680"/>
    <n v="9600"/>
    <n v="9120"/>
    <n v="83520"/>
    <n v="3000"/>
    <n v="3000"/>
    <n v="3300"/>
    <n v="3300"/>
    <n v="3000"/>
    <n v="3000"/>
    <n v="3000"/>
    <n v="3360"/>
    <n v="3600"/>
    <n v="3840"/>
    <n v="4800"/>
    <n v="4560"/>
    <n v="41760"/>
  </r>
  <r>
    <s v="PC Independents"/>
    <s v="PC Independents"/>
    <s v="PC Independents"/>
    <x v="87"/>
    <e v="#N/A"/>
    <s v="PC"/>
    <s v="Plant City"/>
    <x v="5"/>
    <s v="G3"/>
    <s v="GROUP 3: Ready to Use"/>
    <s v="G3S7"/>
    <n v="12.08"/>
    <m/>
    <n v="34"/>
    <x v="71"/>
    <s v="Minced Garlic 4x8.5 LB Garland"/>
    <s v="RTU 2nd line"/>
    <s v="Plant City"/>
    <s v="DSD"/>
    <n v="80"/>
    <n v="80"/>
    <n v="80"/>
    <n v="80"/>
    <n v="75"/>
    <n v="75"/>
    <n v="75"/>
    <n v="90"/>
    <n v="100"/>
    <n v="100"/>
    <n v="120"/>
    <n v="115"/>
    <n v="1070"/>
    <n v="62"/>
    <n v="62"/>
    <n v="62"/>
    <n v="62"/>
    <n v="62"/>
    <n v="62"/>
    <n v="62"/>
    <n v="62"/>
    <n v="62"/>
    <n v="62"/>
    <n v="62"/>
    <n v="62"/>
    <n v="4960"/>
    <n v="4960"/>
    <n v="4960"/>
    <n v="4960"/>
    <n v="4650"/>
    <n v="4650"/>
    <n v="4650"/>
    <n v="5580"/>
    <n v="6200"/>
    <n v="6200"/>
    <n v="7440"/>
    <n v="7130"/>
    <n v="66340"/>
    <n v="2720"/>
    <n v="2720"/>
    <n v="2720"/>
    <n v="2720"/>
    <n v="2550"/>
    <n v="2550"/>
    <n v="2550"/>
    <n v="3060"/>
    <n v="3400"/>
    <n v="3400"/>
    <n v="4080"/>
    <n v="3910"/>
    <n v="36380"/>
  </r>
  <r>
    <s v="PC Independents"/>
    <s v="PC Independents"/>
    <s v="PC Independents"/>
    <x v="87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400"/>
    <n v="400"/>
    <n v="2800"/>
    <n v="33.75"/>
    <n v="33.75"/>
    <n v="33.75"/>
    <n v="33.75"/>
    <n v="33.75"/>
    <n v="33.75"/>
    <n v="33.75"/>
    <n v="33.75"/>
    <n v="33.75"/>
    <n v="33.75"/>
    <n v="67.5"/>
    <n v="67.5"/>
    <n v="472.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30"/>
    <n v="30"/>
    <n v="35"/>
    <n v="35"/>
    <n v="30"/>
    <n v="30"/>
    <n v="30"/>
    <n v="30"/>
    <n v="35"/>
    <n v="40"/>
    <n v="50"/>
    <n v="45"/>
    <n v="420"/>
    <n v="21"/>
    <n v="21"/>
    <n v="21"/>
    <n v="21"/>
    <n v="21"/>
    <n v="21"/>
    <n v="21"/>
    <n v="21"/>
    <n v="21"/>
    <n v="21"/>
    <n v="21"/>
    <n v="21"/>
    <n v="630"/>
    <n v="630"/>
    <n v="735"/>
    <n v="735"/>
    <n v="630"/>
    <n v="630"/>
    <n v="630"/>
    <n v="630"/>
    <n v="735"/>
    <n v="840"/>
    <n v="1050"/>
    <n v="945"/>
    <n v="8820"/>
    <n v="160.3125"/>
    <n v="160.3125"/>
    <n v="187.03125"/>
    <n v="187.03125"/>
    <n v="160.3125"/>
    <n v="160.3125"/>
    <n v="160.3125"/>
    <n v="160.3125"/>
    <n v="187.03125"/>
    <n v="213.75"/>
    <n v="267.1875"/>
    <n v="240.46875"/>
    <n v="2244.3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285"/>
    <n v="285"/>
    <n v="247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9"/>
    <n v="29"/>
    <n v="29"/>
    <n v="29"/>
    <n v="29"/>
    <n v="29"/>
    <n v="29"/>
    <n v="29"/>
    <n v="29"/>
    <n v="29"/>
    <n v="29"/>
    <n v="29"/>
    <n v="522"/>
    <n v="522"/>
    <n v="580"/>
    <n v="580"/>
    <n v="522"/>
    <n v="522"/>
    <n v="522"/>
    <n v="522"/>
    <n v="580"/>
    <n v="725"/>
    <n v="1305"/>
    <n v="1305"/>
    <n v="8207"/>
    <n v="101.25"/>
    <n v="101.25"/>
    <n v="112.5"/>
    <n v="112.5"/>
    <n v="101.25"/>
    <n v="101.25"/>
    <n v="101.25"/>
    <n v="101.25"/>
    <n v="112.5"/>
    <n v="140.625"/>
    <n v="253.125"/>
    <n v="253.125"/>
    <n v="1591.8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5"/>
    <n v="25"/>
    <n v="25"/>
    <n v="25"/>
    <n v="25"/>
    <n v="25"/>
    <n v="25"/>
    <n v="25"/>
    <n v="25"/>
    <n v="25"/>
    <n v="25"/>
    <n v="25"/>
    <n v="450"/>
    <n v="450"/>
    <n v="500"/>
    <n v="500"/>
    <n v="450"/>
    <n v="450"/>
    <n v="450"/>
    <n v="450"/>
    <n v="500"/>
    <n v="625"/>
    <n v="1125"/>
    <n v="1125"/>
    <n v="7075"/>
    <n v="96.1875"/>
    <n v="96.1875"/>
    <n v="106.875"/>
    <n v="106.875"/>
    <n v="96.1875"/>
    <n v="96.1875"/>
    <n v="96.1875"/>
    <n v="96.1875"/>
    <n v="106.875"/>
    <n v="133.59375"/>
    <n v="240.46875"/>
    <n v="240.46875"/>
    <n v="1512.28125"/>
  </r>
  <r>
    <s v="PC Independents"/>
    <s v="PC Independents"/>
    <s v="PC Independents"/>
    <x v="87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180"/>
    <n v="180"/>
    <n v="200"/>
    <n v="200"/>
    <n v="175"/>
    <n v="175"/>
    <n v="175"/>
    <n v="200"/>
    <n v="220"/>
    <n v="250"/>
    <n v="300"/>
    <n v="275"/>
    <n v="2530"/>
    <n v="41.4"/>
    <n v="41.4"/>
    <n v="41.4"/>
    <n v="41.4"/>
    <n v="41.4"/>
    <n v="41.4"/>
    <n v="41.4"/>
    <n v="41.4"/>
    <n v="41.4"/>
    <n v="41.4"/>
    <n v="41.4"/>
    <n v="41.4"/>
    <n v="7452"/>
    <n v="7452"/>
    <n v="8280"/>
    <n v="8280"/>
    <n v="7245"/>
    <n v="7245"/>
    <n v="7245"/>
    <n v="8280"/>
    <n v="9108"/>
    <n v="10350"/>
    <n v="12420"/>
    <n v="11385"/>
    <n v="104742"/>
    <n v="5400"/>
    <n v="5400"/>
    <n v="6000"/>
    <n v="6000"/>
    <n v="5250"/>
    <n v="5250"/>
    <n v="5250"/>
    <n v="6000"/>
    <n v="6600"/>
    <n v="7500"/>
    <n v="9000"/>
    <n v="8250"/>
    <n v="75900"/>
  </r>
  <r>
    <s v="New Customers PC DSD"/>
    <s v="New Customers PC DSD"/>
    <s v="New Customers PC DSD"/>
    <x v="88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"/>
    <n v="5"/>
    <n v="5"/>
    <n v="5"/>
    <n v="5"/>
    <n v="5"/>
    <n v="5"/>
    <n v="5"/>
    <n v="5"/>
    <n v="5"/>
    <n v="5"/>
    <n v="5"/>
    <n v="60"/>
    <n v="54"/>
    <n v="54"/>
    <n v="54"/>
    <n v="54"/>
    <n v="54"/>
    <n v="54"/>
    <n v="54"/>
    <n v="54"/>
    <n v="54"/>
    <n v="54"/>
    <n v="54"/>
    <n v="54"/>
    <n v="270"/>
    <n v="270"/>
    <n v="270"/>
    <n v="270"/>
    <n v="270"/>
    <n v="270"/>
    <n v="270"/>
    <n v="270"/>
    <n v="270"/>
    <n v="270"/>
    <n v="270"/>
    <n v="270"/>
    <n v="3240"/>
    <n v="60"/>
    <n v="60"/>
    <n v="60"/>
    <n v="60"/>
    <n v="60"/>
    <n v="60"/>
    <n v="60"/>
    <n v="60"/>
    <n v="60"/>
    <n v="60"/>
    <n v="60"/>
    <n v="60"/>
    <n v="720"/>
  </r>
  <r>
    <s v="New Customers PC DSD"/>
    <s v="New Customers PC DSD"/>
    <s v="New Customers PC DSD"/>
    <x v="88"/>
    <e v="#N/A"/>
    <s v="S"/>
    <s v="Miami"/>
    <x v="5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5"/>
    <n v="25"/>
    <n v="25"/>
    <n v="25"/>
    <n v="25"/>
    <n v="25"/>
    <n v="25"/>
    <n v="25"/>
    <n v="25"/>
    <n v="25"/>
    <n v="25"/>
    <n v="0"/>
    <n v="275"/>
    <n v="65"/>
    <n v="65"/>
    <n v="65"/>
    <n v="65"/>
    <n v="65"/>
    <n v="65"/>
    <n v="65"/>
    <n v="65"/>
    <n v="65"/>
    <n v="65"/>
    <n v="65"/>
    <n v="65"/>
    <n v="1625"/>
    <n v="1625"/>
    <n v="1625"/>
    <n v="1625"/>
    <n v="1625"/>
    <n v="1625"/>
    <n v="1625"/>
    <n v="1625"/>
    <n v="1625"/>
    <n v="1625"/>
    <n v="1625"/>
    <n v="0"/>
    <n v="17875"/>
    <n v="500"/>
    <n v="500"/>
    <n v="500"/>
    <n v="500"/>
    <n v="500"/>
    <n v="500"/>
    <n v="500"/>
    <n v="500"/>
    <n v="500"/>
    <n v="500"/>
    <n v="500"/>
    <n v="0"/>
    <n v="5500"/>
  </r>
  <r>
    <s v="New Customers PC DSD"/>
    <s v="New Customers PC DSD"/>
    <s v="New Customers PC DSD"/>
    <x v="88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"/>
    <n v="20"/>
    <n v="20"/>
    <n v="20"/>
    <n v="20"/>
    <n v="20"/>
    <n v="20"/>
    <n v="20"/>
    <n v="20"/>
    <n v="20"/>
    <n v="20"/>
    <n v="0"/>
    <n v="220"/>
    <n v="59"/>
    <n v="59"/>
    <n v="59"/>
    <n v="59"/>
    <n v="59"/>
    <n v="59"/>
    <n v="59"/>
    <n v="59"/>
    <n v="59"/>
    <n v="59"/>
    <n v="59"/>
    <n v="59"/>
    <n v="1180"/>
    <n v="1180"/>
    <n v="1180"/>
    <n v="1180"/>
    <n v="1180"/>
    <n v="1180"/>
    <n v="1180"/>
    <n v="1180"/>
    <n v="1180"/>
    <n v="1180"/>
    <n v="1180"/>
    <n v="0"/>
    <n v="12980"/>
    <n v="225"/>
    <n v="225"/>
    <n v="225"/>
    <n v="225"/>
    <n v="225"/>
    <n v="225"/>
    <n v="225"/>
    <n v="225"/>
    <n v="225"/>
    <n v="225"/>
    <n v="225"/>
    <n v="0"/>
    <n v="2475"/>
  </r>
  <r>
    <s v="New Customers PC DSD"/>
    <s v="New Customers PC DSD"/>
    <s v="New Customers PC DSD"/>
    <x v="88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15"/>
    <n v="15"/>
    <n v="15"/>
    <n v="15"/>
    <n v="15"/>
    <n v="15"/>
    <n v="15"/>
    <n v="15"/>
    <n v="15"/>
    <n v="15"/>
    <n v="15"/>
    <n v="0"/>
    <n v="165"/>
    <n v="85"/>
    <n v="85"/>
    <n v="85"/>
    <n v="85"/>
    <n v="85"/>
    <n v="85"/>
    <n v="85"/>
    <n v="85"/>
    <n v="85"/>
    <n v="85"/>
    <n v="85"/>
    <n v="85"/>
    <n v="1275"/>
    <n v="1275"/>
    <n v="1275"/>
    <n v="1275"/>
    <n v="1275"/>
    <n v="1275"/>
    <n v="1275"/>
    <n v="1275"/>
    <n v="1275"/>
    <n v="1275"/>
    <n v="1275"/>
    <n v="0"/>
    <n v="14025"/>
    <n v="450"/>
    <n v="450"/>
    <n v="450"/>
    <n v="450"/>
    <n v="450"/>
    <n v="450"/>
    <n v="450"/>
    <n v="450"/>
    <n v="450"/>
    <n v="450"/>
    <n v="450"/>
    <n v="0"/>
    <n v="4950"/>
  </r>
  <r>
    <s v="New Customers PC DSD"/>
    <s v="New Customers PC DSD"/>
    <s v="New Customers PC DSD"/>
    <x v="88"/>
    <e v="#N/A"/>
    <s v="PC"/>
    <s v="Plant City"/>
    <x v="5"/>
    <s v="G1"/>
    <s v="GROUP 1-3: Fesh Garlic Repack"/>
    <s v="G1S13"/>
    <n v="2.6041666666666665"/>
    <n v="78.125"/>
    <n v="30"/>
    <x v="107"/>
    <s v="Fresh Garlic 3PK 30 LB Garland"/>
    <s v="Tecmar"/>
    <s v="Plant City"/>
    <s v="DSD"/>
    <n v="30"/>
    <n v="30"/>
    <n v="30"/>
    <n v="30"/>
    <n v="30"/>
    <n v="30"/>
    <n v="30"/>
    <n v="30"/>
    <n v="30"/>
    <n v="30"/>
    <n v="30"/>
    <n v="0"/>
    <n v="330"/>
    <n v="70"/>
    <n v="70"/>
    <n v="70"/>
    <n v="70"/>
    <n v="70"/>
    <n v="70"/>
    <n v="70"/>
    <n v="70"/>
    <n v="70"/>
    <n v="70"/>
    <n v="70"/>
    <n v="70"/>
    <n v="2100"/>
    <n v="2100"/>
    <n v="2100"/>
    <n v="2100"/>
    <n v="2100"/>
    <n v="2100"/>
    <n v="2100"/>
    <n v="2100"/>
    <n v="2100"/>
    <n v="2100"/>
    <n v="2100"/>
    <n v="0"/>
    <n v="23100"/>
    <n v="900"/>
    <n v="900"/>
    <n v="900"/>
    <n v="900"/>
    <n v="900"/>
    <n v="900"/>
    <n v="900"/>
    <n v="900"/>
    <n v="900"/>
    <n v="900"/>
    <n v="900"/>
    <n v="0"/>
    <n v="9900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30"/>
    <n v="30"/>
    <n v="30"/>
    <n v="30"/>
    <n v="30"/>
    <n v="30"/>
    <n v="30"/>
    <n v="30"/>
    <n v="30"/>
    <n v="30"/>
    <n v="30"/>
    <n v="0"/>
    <n v="330"/>
    <n v="20"/>
    <n v="20"/>
    <n v="20"/>
    <n v="20"/>
    <n v="20"/>
    <n v="20"/>
    <n v="20"/>
    <n v="20"/>
    <n v="20"/>
    <n v="20"/>
    <n v="20"/>
    <n v="20"/>
    <n v="600"/>
    <n v="600"/>
    <n v="600"/>
    <n v="600"/>
    <n v="600"/>
    <n v="600"/>
    <n v="600"/>
    <n v="600"/>
    <n v="600"/>
    <n v="600"/>
    <n v="600"/>
    <n v="0"/>
    <n v="6600"/>
    <n v="90"/>
    <n v="90"/>
    <n v="90"/>
    <n v="90"/>
    <n v="90"/>
    <n v="90"/>
    <n v="90"/>
    <n v="90"/>
    <n v="90"/>
    <n v="90"/>
    <n v="90"/>
    <n v="0"/>
    <n v="99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46"/>
    <s v="Fresh Garlic 30 LB Spn 60-65 White"/>
    <s v="Resale"/>
    <s v="Resale"/>
    <s v="DSD"/>
    <n v="20"/>
    <n v="20"/>
    <n v="20"/>
    <n v="20"/>
    <n v="20"/>
    <n v="20"/>
    <n v="20"/>
    <n v="20"/>
    <n v="20"/>
    <n v="20"/>
    <n v="20"/>
    <n v="0"/>
    <n v="22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433.3777573529412"/>
    <n v="1433.3777573529412"/>
    <n v="1433.3777573529412"/>
    <n v="1433.3777573529412"/>
    <n v="1433.3777573529412"/>
    <n v="1433.3777573529412"/>
    <n v="1408.75"/>
    <n v="1408.75"/>
    <n v="1408.75"/>
    <n v="1408.75"/>
    <n v="1408.75"/>
    <n v="0"/>
    <n v="15644.016544117647"/>
    <n v="600"/>
    <n v="600"/>
    <n v="600"/>
    <n v="600"/>
    <n v="600"/>
    <n v="600"/>
    <n v="600"/>
    <n v="600"/>
    <n v="600"/>
    <n v="600"/>
    <n v="600"/>
    <n v="0"/>
    <n v="660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90"/>
    <s v="Fresh Garlic 5PK Spain White"/>
    <s v="Resale"/>
    <s v="Resale"/>
    <s v="DSD"/>
    <n v="10"/>
    <n v="10"/>
    <n v="10"/>
    <n v="10"/>
    <n v="10"/>
    <n v="10"/>
    <n v="10"/>
    <n v="10"/>
    <n v="10"/>
    <n v="10"/>
    <n v="10"/>
    <n v="0"/>
    <n v="110"/>
    <n v="73.3125"/>
    <n v="73.3125"/>
    <n v="73.3125"/>
    <n v="73.3125"/>
    <n v="73.3125"/>
    <n v="73.3125"/>
    <n v="71.875"/>
    <n v="71.875"/>
    <n v="71.875"/>
    <n v="71.875"/>
    <n v="71.875"/>
    <n v="71.875"/>
    <n v="733.125"/>
    <n v="733.125"/>
    <n v="733.125"/>
    <n v="733.125"/>
    <n v="733.125"/>
    <n v="733.125"/>
    <n v="718.75"/>
    <n v="718.75"/>
    <n v="718.75"/>
    <n v="718.75"/>
    <n v="718.75"/>
    <n v="0"/>
    <n v="7992.5"/>
    <n v="300"/>
    <n v="300"/>
    <n v="300"/>
    <n v="300"/>
    <n v="300"/>
    <n v="300"/>
    <n v="300"/>
    <n v="300"/>
    <n v="300"/>
    <n v="300"/>
    <n v="300"/>
    <n v="0"/>
    <n v="330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0"/>
    <n v="275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0"/>
    <n v="484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7"/>
    <n v="27"/>
    <n v="27"/>
    <n v="27"/>
    <n v="27"/>
    <n v="27"/>
    <n v="27"/>
    <n v="27"/>
    <n v="27"/>
    <n v="27"/>
    <n v="27"/>
    <n v="27"/>
    <n v="540"/>
    <n v="540"/>
    <n v="540"/>
    <n v="540"/>
    <n v="540"/>
    <n v="540"/>
    <n v="540"/>
    <n v="540"/>
    <n v="540"/>
    <n v="540"/>
    <n v="540"/>
    <n v="0"/>
    <n v="594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190"/>
    <n v="0"/>
    <n v="209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200"/>
    <n v="0"/>
    <n v="2200"/>
    <n v="33.75"/>
    <n v="33.75"/>
    <n v="33.75"/>
    <n v="33.75"/>
    <n v="33.75"/>
    <n v="33.75"/>
    <n v="33.75"/>
    <n v="33.75"/>
    <n v="33.75"/>
    <n v="33.75"/>
    <n v="33.75"/>
    <n v="0"/>
    <n v="371.2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53.4375"/>
    <n v="53.4375"/>
    <n v="53.4375"/>
    <n v="53.4375"/>
    <n v="53.4375"/>
    <n v="53.4375"/>
    <n v="53.4375"/>
    <n v="53.4375"/>
    <n v="53.4375"/>
    <n v="53.4375"/>
    <n v="53.4375"/>
    <n v="0"/>
    <n v="587.8125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19"/>
    <n v="19"/>
    <n v="19"/>
    <n v="19"/>
    <n v="19"/>
    <n v="19"/>
    <n v="19"/>
    <n v="19"/>
    <n v="19"/>
    <n v="19"/>
    <n v="19"/>
    <n v="19"/>
    <n v="152"/>
    <n v="152"/>
    <n v="152"/>
    <n v="152"/>
    <n v="152"/>
    <n v="152"/>
    <n v="152"/>
    <n v="152"/>
    <n v="152"/>
    <n v="152"/>
    <n v="152"/>
    <n v="0"/>
    <n v="1672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9"/>
    <n v="29"/>
    <n v="29"/>
    <n v="29"/>
    <n v="29"/>
    <n v="29"/>
    <n v="29"/>
    <n v="29"/>
    <n v="29"/>
    <n v="29"/>
    <n v="29"/>
    <n v="29"/>
    <n v="232"/>
    <n v="232"/>
    <n v="232"/>
    <n v="232"/>
    <n v="232"/>
    <n v="232"/>
    <n v="232"/>
    <n v="232"/>
    <n v="232"/>
    <n v="232"/>
    <n v="232"/>
    <n v="0"/>
    <n v="2552"/>
    <n v="45"/>
    <n v="45"/>
    <n v="45"/>
    <n v="45"/>
    <n v="45"/>
    <n v="45"/>
    <n v="45"/>
    <n v="45"/>
    <n v="45"/>
    <n v="45"/>
    <n v="45"/>
    <n v="0"/>
    <n v="49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5"/>
    <n v="25"/>
    <n v="25"/>
    <n v="25"/>
    <n v="25"/>
    <n v="25"/>
    <n v="25"/>
    <n v="25"/>
    <n v="25"/>
    <n v="25"/>
    <n v="25"/>
    <n v="25"/>
    <n v="200"/>
    <n v="200"/>
    <n v="200"/>
    <n v="200"/>
    <n v="200"/>
    <n v="200"/>
    <n v="200"/>
    <n v="200"/>
    <n v="200"/>
    <n v="200"/>
    <n v="200"/>
    <n v="0"/>
    <n v="2200"/>
    <n v="42.75"/>
    <n v="42.75"/>
    <n v="42.75"/>
    <n v="42.75"/>
    <n v="42.75"/>
    <n v="42.75"/>
    <n v="42.75"/>
    <n v="42.75"/>
    <n v="42.75"/>
    <n v="42.75"/>
    <n v="42.75"/>
    <n v="0"/>
    <n v="470.25"/>
  </r>
  <r>
    <s v="New Customers PC DSD"/>
    <s v="New Customers PC DSD"/>
    <s v="New Customers PC DSD"/>
    <x v="88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30"/>
    <n v="30"/>
    <n v="30"/>
    <n v="30"/>
    <n v="30"/>
    <n v="30"/>
    <n v="30"/>
    <n v="30"/>
    <n v="30"/>
    <n v="30"/>
    <n v="30"/>
    <n v="0"/>
    <n v="330"/>
    <n v="41.4"/>
    <n v="41.4"/>
    <n v="41.4"/>
    <n v="41.4"/>
    <n v="41.4"/>
    <n v="41.4"/>
    <n v="41.4"/>
    <n v="41.4"/>
    <n v="41.4"/>
    <n v="41.4"/>
    <n v="41.4"/>
    <n v="41.4"/>
    <n v="1242"/>
    <n v="1242"/>
    <n v="1242"/>
    <n v="1242"/>
    <n v="1242"/>
    <n v="1242"/>
    <n v="1242"/>
    <n v="1242"/>
    <n v="1242"/>
    <n v="1242"/>
    <n v="1242"/>
    <n v="0"/>
    <n v="13662"/>
    <n v="900"/>
    <n v="900"/>
    <n v="900"/>
    <n v="900"/>
    <n v="900"/>
    <n v="900"/>
    <n v="900"/>
    <n v="900"/>
    <n v="900"/>
    <n v="900"/>
    <n v="900"/>
    <n v="0"/>
    <n v="9900"/>
  </r>
  <r>
    <s v="PC Independents"/>
    <s v="PC Independents"/>
    <s v="PC Independents"/>
    <x v="89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7589.9999999999991"/>
    <n v="6623.9999999999991"/>
    <n v="6623.9999999999991"/>
    <n v="6623.9999999999991"/>
    <n v="5796"/>
    <n v="6071.9999999999991"/>
    <n v="6071.9999999999991"/>
    <n v="6623.9999999999991"/>
    <n v="7176"/>
    <n v="7451.9999999999991"/>
    <n v="7589.9999999999991"/>
    <n v="7038"/>
    <n v="81282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9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45"/>
    <n v="45"/>
    <n v="45"/>
    <n v="45"/>
    <n v="45"/>
    <n v="45"/>
    <n v="45"/>
    <n v="45"/>
    <n v="45"/>
    <n v="45"/>
    <n v="45"/>
    <n v="45"/>
    <n v="54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34154.999999999993"/>
    <n v="1350"/>
    <n v="1350"/>
    <n v="1350"/>
    <n v="1350"/>
    <n v="1350"/>
    <n v="1350"/>
    <n v="1350"/>
    <n v="1350"/>
    <n v="1350"/>
    <n v="1350"/>
    <n v="1350"/>
    <n v="1350"/>
    <n v="162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55"/>
    <n v="55"/>
    <n v="55"/>
    <n v="55"/>
    <n v="55"/>
    <n v="55"/>
    <n v="55"/>
    <n v="55"/>
    <n v="55"/>
    <n v="55"/>
    <n v="55"/>
    <n v="60"/>
    <n v="665"/>
    <n v="55"/>
    <n v="48"/>
    <n v="48"/>
    <n v="48"/>
    <n v="42"/>
    <n v="44"/>
    <n v="44"/>
    <n v="48"/>
    <n v="52"/>
    <n v="54"/>
    <n v="55"/>
    <n v="51"/>
    <n v="3025"/>
    <n v="2640"/>
    <n v="2640"/>
    <n v="2640"/>
    <n v="2310"/>
    <n v="2420"/>
    <n v="2420"/>
    <n v="2640"/>
    <n v="2860"/>
    <n v="2970"/>
    <n v="3025"/>
    <n v="3060"/>
    <n v="32650"/>
    <n v="1100"/>
    <n v="1100"/>
    <n v="1100"/>
    <n v="1100"/>
    <n v="1100"/>
    <n v="1100"/>
    <n v="1100"/>
    <n v="1100"/>
    <n v="1100"/>
    <n v="1100"/>
    <n v="1100"/>
    <n v="1200"/>
    <n v="133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90"/>
    <n v="90"/>
    <n v="90"/>
    <n v="99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950"/>
    <n v="4950"/>
    <n v="4950"/>
    <n v="54450"/>
    <n v="2400"/>
    <n v="2400"/>
    <n v="2400"/>
    <n v="2400"/>
    <n v="2400"/>
    <n v="2400"/>
    <n v="2400"/>
    <n v="2400"/>
    <n v="2400"/>
    <n v="2700"/>
    <n v="2700"/>
    <n v="2700"/>
    <n v="297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50"/>
    <n v="250"/>
    <n v="220"/>
    <n v="250"/>
    <n v="288"/>
    <n v="288"/>
    <n v="350"/>
    <n v="350"/>
    <n v="3398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0500"/>
    <n v="11000"/>
    <n v="9680"/>
    <n v="12000"/>
    <n v="14976"/>
    <n v="15552"/>
    <n v="19250"/>
    <n v="17850"/>
    <n v="168120"/>
    <n v="5760"/>
    <n v="5760"/>
    <n v="5760"/>
    <n v="5760"/>
    <n v="5000"/>
    <n v="5000"/>
    <n v="4400"/>
    <n v="5000"/>
    <n v="5760"/>
    <n v="5760"/>
    <n v="7000"/>
    <n v="7000"/>
    <n v="6796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109"/>
    <s v="Fresh Garlic 30 LB Chinese White"/>
    <s v="Resale"/>
    <s v="Resale"/>
    <s v="Resale"/>
    <n v="160"/>
    <n v="160"/>
    <n v="160"/>
    <n v="160"/>
    <n v="120"/>
    <n v="120"/>
    <n v="100"/>
    <n v="120"/>
    <n v="160"/>
    <n v="180"/>
    <n v="240"/>
    <n v="200"/>
    <n v="1880"/>
    <n v="68.75"/>
    <n v="68.75"/>
    <n v="68.75"/>
    <n v="68.75"/>
    <n v="68.75"/>
    <n v="68.75"/>
    <n v="60"/>
    <n v="60"/>
    <n v="60"/>
    <n v="62.5"/>
    <n v="62.5"/>
    <n v="62.5"/>
    <n v="11000"/>
    <n v="11000"/>
    <n v="11000"/>
    <n v="11000"/>
    <n v="8250"/>
    <n v="8250"/>
    <n v="6000"/>
    <n v="7200"/>
    <n v="9600"/>
    <n v="11250"/>
    <n v="15000"/>
    <n v="12500"/>
    <n v="122050"/>
    <n v="4800"/>
    <n v="4800"/>
    <n v="4800"/>
    <n v="4800"/>
    <n v="3600"/>
    <n v="3600"/>
    <n v="3000"/>
    <n v="3600"/>
    <n v="4800"/>
    <n v="5400"/>
    <n v="7200"/>
    <n v="6000"/>
    <n v="564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0"/>
    <n v="0"/>
    <n v="160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0"/>
    <n v="0"/>
    <n v="88000"/>
    <n v="4800"/>
    <n v="4800"/>
    <n v="4800"/>
    <n v="4800"/>
    <n v="4800"/>
    <n v="4800"/>
    <n v="4800"/>
    <n v="4800"/>
    <n v="4800"/>
    <n v="4800"/>
    <n v="0"/>
    <n v="0"/>
    <n v="48000"/>
  </r>
  <r>
    <s v="COSM-COSM03"/>
    <s v="COOSEMANS TAMPA, INC               "/>
    <s v="COOSEMANS WORLDWIDE, INC"/>
    <x v="92"/>
    <s v="P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2"/>
    <n v="42"/>
    <n v="42"/>
    <n v="42"/>
    <n v="42"/>
    <n v="42"/>
    <n v="42"/>
    <n v="42"/>
    <n v="42"/>
    <n v="42"/>
    <n v="42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80"/>
    <n v="180"/>
    <n v="190"/>
    <n v="220"/>
    <n v="220"/>
    <n v="220"/>
    <n v="250"/>
    <n v="250"/>
    <n v="250"/>
    <n v="250"/>
    <n v="275"/>
    <n v="275"/>
    <n v="2760"/>
    <n v="48"/>
    <n v="46"/>
    <n v="45"/>
    <n v="47"/>
    <n v="43"/>
    <n v="43"/>
    <n v="45"/>
    <n v="46"/>
    <n v="47"/>
    <n v="52"/>
    <n v="52"/>
    <n v="51"/>
    <n v="8640"/>
    <n v="8280"/>
    <n v="8550"/>
    <n v="10340"/>
    <n v="9460"/>
    <n v="9460"/>
    <n v="11250"/>
    <n v="11500"/>
    <n v="11750"/>
    <n v="13000"/>
    <n v="14300"/>
    <n v="14025"/>
    <n v="130555"/>
    <n v="3600"/>
    <n v="3600"/>
    <n v="3800"/>
    <n v="4400"/>
    <n v="4400"/>
    <n v="4400"/>
    <n v="5000"/>
    <n v="5000"/>
    <n v="5000"/>
    <n v="5000"/>
    <n v="5500"/>
    <n v="5500"/>
    <n v="55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1"/>
    <m/>
    <n v="12"/>
    <x v="9"/>
    <s v="Minced Garlic 6x32 OZ EVOO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25"/>
    <n v="25"/>
    <n v="25"/>
    <n v="25"/>
    <n v="25"/>
    <n v="25"/>
    <n v="25"/>
    <n v="25"/>
    <n v="25"/>
    <n v="25"/>
    <n v="25"/>
    <n v="25"/>
    <n v="1250"/>
    <n v="1250"/>
    <n v="1250"/>
    <n v="1250"/>
    <n v="1250"/>
    <n v="1250"/>
    <n v="1250"/>
    <n v="1250"/>
    <n v="1250"/>
    <n v="1250"/>
    <n v="1250"/>
    <n v="1250"/>
    <n v="15000"/>
    <n v="600"/>
    <n v="600"/>
    <n v="600"/>
    <n v="600"/>
    <n v="600"/>
    <n v="600"/>
    <n v="600"/>
    <n v="600"/>
    <n v="600"/>
    <n v="600"/>
    <n v="600"/>
    <n v="600"/>
    <n v="7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45"/>
    <n v="20.45"/>
    <n v="20.45"/>
    <n v="20.45"/>
    <n v="20.45"/>
    <n v="20.45"/>
    <n v="20.45"/>
    <n v="20.45"/>
    <n v="20.45"/>
    <n v="20.45"/>
    <n v="20.45"/>
    <n v="20.45"/>
    <n v="2454"/>
    <n v="2454"/>
    <n v="2454"/>
    <n v="2454"/>
    <n v="2454"/>
    <n v="2454"/>
    <n v="2454"/>
    <n v="2454"/>
    <n v="2454"/>
    <n v="2454"/>
    <n v="2454"/>
    <n v="2454"/>
    <n v="29448"/>
    <n v="1440"/>
    <n v="1440"/>
    <n v="1440"/>
    <n v="1440"/>
    <n v="1440"/>
    <n v="1440"/>
    <n v="1440"/>
    <n v="1440"/>
    <n v="1440"/>
    <n v="1440"/>
    <n v="1440"/>
    <n v="1440"/>
    <n v="1728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53"/>
    <s v="Chopped Garlic 6x32 OZ. - Garland"/>
    <s v="RTU"/>
    <s v="Plant City"/>
    <s v="Fixed"/>
    <n v="40"/>
    <n v="40"/>
    <n v="40"/>
    <n v="40"/>
    <n v="40"/>
    <n v="40"/>
    <n v="40"/>
    <n v="40"/>
    <n v="40"/>
    <n v="40"/>
    <n v="40"/>
    <n v="0"/>
    <n v="440"/>
    <n v="20.45"/>
    <n v="20.45"/>
    <n v="20.45"/>
    <n v="20.45"/>
    <n v="20.45"/>
    <n v="20.45"/>
    <n v="20.45"/>
    <n v="20.45"/>
    <n v="20.45"/>
    <n v="20.45"/>
    <n v="20.45"/>
    <n v="20.45"/>
    <n v="818"/>
    <n v="818"/>
    <n v="818"/>
    <n v="818"/>
    <n v="818"/>
    <n v="818"/>
    <n v="818"/>
    <n v="818"/>
    <n v="818"/>
    <n v="818"/>
    <n v="818"/>
    <n v="0"/>
    <n v="8998"/>
    <n v="480"/>
    <n v="480"/>
    <n v="480"/>
    <n v="480"/>
    <n v="480"/>
    <n v="480"/>
    <n v="480"/>
    <n v="480"/>
    <n v="480"/>
    <n v="480"/>
    <n v="480"/>
    <n v="0"/>
    <n v="5280"/>
  </r>
  <r>
    <s v="MSF-000001"/>
    <s v="Marjon Specialty Foods        "/>
    <s v="Marjon Specialty Foods             "/>
    <x v="94"/>
    <s v="R"/>
    <s v="S"/>
    <s v="Miami"/>
    <x v="6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15"/>
    <n v="15"/>
    <n v="15"/>
    <n v="15"/>
    <n v="15"/>
    <n v="15"/>
    <n v="15"/>
    <n v="15"/>
    <n v="15"/>
    <n v="15"/>
    <n v="15"/>
    <n v="15"/>
    <n v="180"/>
    <n v="58"/>
    <n v="58"/>
    <n v="58"/>
    <n v="58"/>
    <n v="58"/>
    <n v="58"/>
    <n v="58"/>
    <n v="58"/>
    <n v="58"/>
    <n v="58"/>
    <n v="58"/>
    <n v="58"/>
    <n v="870"/>
    <n v="870"/>
    <n v="870"/>
    <n v="870"/>
    <n v="870"/>
    <n v="870"/>
    <n v="870"/>
    <n v="870"/>
    <n v="870"/>
    <n v="870"/>
    <n v="870"/>
    <n v="870"/>
    <n v="10440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MSF-000001"/>
    <s v="Marjon Specialty Foods        "/>
    <s v="Marjon Specialty Foods             "/>
    <x v="94"/>
    <s v="R"/>
    <s v="S"/>
    <s v="Resale"/>
    <x v="6"/>
    <s v="G5"/>
    <s v="GROUP 5-1: Garlic Resale"/>
    <s v="G5S3"/>
    <n v="0"/>
    <m/>
    <n v="30"/>
    <x v="46"/>
    <s v="Fresh Garlic 30 LB Spn 60-65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612.5"/>
    <n v="612.5"/>
    <n v="612.5"/>
    <n v="612.5"/>
    <n v="612.5"/>
    <n v="7414.2463235294117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"/>
    <n v="10"/>
    <n v="10"/>
    <n v="10"/>
    <n v="10"/>
    <n v="10"/>
    <n v="10"/>
    <n v="10"/>
    <n v="10"/>
    <n v="10"/>
    <n v="10"/>
    <n v="10"/>
    <n v="120"/>
    <n v="54"/>
    <n v="54"/>
    <n v="54"/>
    <n v="54"/>
    <n v="54"/>
    <n v="54"/>
    <n v="54"/>
    <n v="54"/>
    <n v="54"/>
    <n v="54"/>
    <n v="54"/>
    <n v="54"/>
    <n v="540"/>
    <n v="540"/>
    <n v="540"/>
    <n v="540"/>
    <n v="540"/>
    <n v="540"/>
    <n v="540"/>
    <n v="540"/>
    <n v="540"/>
    <n v="540"/>
    <n v="540"/>
    <n v="540"/>
    <n v="6480"/>
    <n v="200"/>
    <n v="200"/>
    <n v="200"/>
    <n v="200"/>
    <n v="200"/>
    <n v="200"/>
    <n v="200"/>
    <n v="200"/>
    <n v="200"/>
    <n v="200"/>
    <n v="200"/>
    <n v="200"/>
    <n v="2400"/>
  </r>
  <r>
    <s v="MSF-000001"/>
    <s v="Marjon Specialty Foods        "/>
    <s v="Marjon Specialty Foods             "/>
    <x v="94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10"/>
    <n v="10"/>
    <n v="10"/>
    <n v="10"/>
    <n v="10"/>
    <n v="10"/>
    <n v="10"/>
    <n v="10"/>
    <n v="10"/>
    <n v="10"/>
    <n v="120"/>
    <n v="51"/>
    <n v="51"/>
    <n v="51"/>
    <n v="51"/>
    <n v="51"/>
    <n v="51"/>
    <n v="51"/>
    <n v="51"/>
    <n v="51"/>
    <n v="51"/>
    <n v="51"/>
    <n v="51"/>
    <n v="510"/>
    <n v="510"/>
    <n v="510"/>
    <n v="510"/>
    <n v="510"/>
    <n v="510"/>
    <n v="510"/>
    <n v="510"/>
    <n v="510"/>
    <n v="510"/>
    <n v="510"/>
    <n v="510"/>
    <n v="6120"/>
    <n v="340"/>
    <n v="340"/>
    <n v="340"/>
    <n v="340"/>
    <n v="340"/>
    <n v="340"/>
    <n v="340"/>
    <n v="340"/>
    <n v="340"/>
    <n v="340"/>
    <n v="340"/>
    <n v="340"/>
    <n v="4080"/>
  </r>
  <r>
    <s v="0006-000001"/>
    <s v="AMIGOS PRODUCES                    "/>
    <s v="AMIGOS PRODUCES                    "/>
    <x v="95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70"/>
    <n v="70"/>
    <n v="64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3640"/>
    <n v="3570"/>
    <n v="30310"/>
    <n v="1000"/>
    <n v="1000"/>
    <n v="1000"/>
    <n v="1000"/>
    <n v="1000"/>
    <n v="1000"/>
    <n v="1000"/>
    <n v="1000"/>
    <n v="1000"/>
    <n v="1000"/>
    <n v="1400"/>
    <n v="1400"/>
    <n v="12800"/>
  </r>
  <r>
    <s v="0006-000001"/>
    <s v="AMIGOS PRODUCES                    "/>
    <s v="AMIGOS PRODUCES                    "/>
    <x v="95"/>
    <s v="R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50"/>
    <n v="50"/>
    <n v="50"/>
    <n v="50"/>
    <n v="50"/>
    <n v="50"/>
    <n v="50"/>
    <n v="50"/>
    <n v="50"/>
    <n v="50"/>
    <n v="70"/>
    <n v="70"/>
    <n v="640"/>
    <n v="55"/>
    <n v="55"/>
    <n v="55"/>
    <n v="55"/>
    <n v="55"/>
    <n v="55"/>
    <n v="55"/>
    <n v="55"/>
    <n v="55"/>
    <n v="55"/>
    <n v="55"/>
    <n v="55"/>
    <n v="2750"/>
    <n v="2750"/>
    <n v="2750"/>
    <n v="2750"/>
    <n v="2750"/>
    <n v="2750"/>
    <n v="2750"/>
    <n v="2750"/>
    <n v="2750"/>
    <n v="2750"/>
    <n v="3850"/>
    <n v="3850"/>
    <n v="35200"/>
    <n v="1500"/>
    <n v="1500"/>
    <n v="1500"/>
    <n v="1500"/>
    <n v="1500"/>
    <n v="1500"/>
    <n v="1500"/>
    <n v="1500"/>
    <n v="1500"/>
    <n v="1500"/>
    <n v="2100"/>
    <n v="2100"/>
    <n v="1920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576"/>
    <n v="576"/>
    <n v="5472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31680"/>
    <n v="29376"/>
    <n v="269712"/>
    <n v="8640"/>
    <n v="8640"/>
    <n v="8640"/>
    <n v="8640"/>
    <n v="8640"/>
    <n v="8640"/>
    <n v="8640"/>
    <n v="8640"/>
    <n v="8640"/>
    <n v="8640"/>
    <n v="11520"/>
    <n v="11520"/>
    <n v="10944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170"/>
    <n v="170"/>
    <n v="170"/>
    <n v="170"/>
    <n v="170"/>
    <n v="170"/>
    <n v="170"/>
    <n v="170"/>
    <n v="170"/>
    <n v="170"/>
    <n v="340"/>
    <n v="340"/>
    <n v="2380"/>
    <n v="55"/>
    <n v="55"/>
    <n v="55"/>
    <n v="55"/>
    <n v="55"/>
    <n v="55"/>
    <n v="55"/>
    <n v="55"/>
    <n v="55"/>
    <n v="55"/>
    <n v="55"/>
    <n v="55"/>
    <n v="9350"/>
    <n v="9350"/>
    <n v="9350"/>
    <n v="9350"/>
    <n v="9350"/>
    <n v="9350"/>
    <n v="9350"/>
    <n v="9350"/>
    <n v="9350"/>
    <n v="9350"/>
    <n v="18700"/>
    <n v="18700"/>
    <n v="130900"/>
    <n v="5100"/>
    <n v="5100"/>
    <n v="5100"/>
    <n v="5100"/>
    <n v="5100"/>
    <n v="5100"/>
    <n v="5100"/>
    <n v="5100"/>
    <n v="5100"/>
    <n v="5100"/>
    <n v="10200"/>
    <n v="10200"/>
    <n v="7140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52"/>
    <n v="52"/>
    <n v="52"/>
    <n v="52"/>
    <n v="52"/>
    <n v="52"/>
    <n v="52"/>
    <n v="52"/>
    <n v="52"/>
    <n v="52"/>
    <n v="52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14"/>
    <n v="8"/>
    <m/>
    <n v="27"/>
    <x v="64"/>
    <s v="Minced Garlic 6x4.5lbs Garland     "/>
    <s v="RTU 2nd line"/>
    <s v="Plant City"/>
    <s v="Fixed"/>
    <n v="60"/>
    <n v="0"/>
    <n v="0"/>
    <n v="0"/>
    <n v="0"/>
    <n v="40"/>
    <n v="40"/>
    <n v="40"/>
    <n v="0"/>
    <n v="0"/>
    <n v="0"/>
    <n v="0"/>
    <n v="180"/>
    <n v="40"/>
    <n v="40"/>
    <n v="40"/>
    <n v="40"/>
    <n v="40"/>
    <n v="40"/>
    <n v="40"/>
    <n v="40"/>
    <n v="40"/>
    <n v="40"/>
    <n v="40"/>
    <n v="40"/>
    <n v="2400"/>
    <n v="0"/>
    <n v="0"/>
    <n v="0"/>
    <n v="0"/>
    <n v="1600"/>
    <n v="1600"/>
    <n v="1600"/>
    <n v="0"/>
    <n v="0"/>
    <n v="0"/>
    <n v="0"/>
    <n v="7200"/>
    <n v="1620"/>
    <n v="0"/>
    <n v="0"/>
    <n v="0"/>
    <n v="0"/>
    <n v="1080"/>
    <n v="1080"/>
    <n v="1080"/>
    <n v="0"/>
    <n v="0"/>
    <n v="0"/>
    <n v="0"/>
    <n v="4860"/>
  </r>
  <r>
    <s v="SANWAI-S00007"/>
    <s v="SANWA INT L WHOLESALE FOOD    "/>
    <s v="SANWA INT L WHOLESALE FOOD"/>
    <x v="96"/>
    <s v="F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8"/>
    <n v="48"/>
    <n v="48"/>
    <n v="48"/>
    <n v="48"/>
    <n v="48"/>
    <n v="48"/>
    <n v="48"/>
    <n v="48"/>
    <n v="48"/>
    <n v="48"/>
    <n v="1440"/>
    <n v="1440"/>
    <n v="1440"/>
    <n v="1440"/>
    <n v="1440"/>
    <n v="1440"/>
    <n v="1440"/>
    <n v="1440"/>
    <n v="1440"/>
    <n v="1440"/>
    <n v="1440"/>
    <n v="1440"/>
    <n v="17280"/>
    <n v="600"/>
    <n v="600"/>
    <n v="600"/>
    <n v="600"/>
    <n v="600"/>
    <n v="600"/>
    <n v="600"/>
    <n v="600"/>
    <n v="600"/>
    <n v="600"/>
    <n v="600"/>
    <n v="600"/>
    <n v="720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NWAI-S00007"/>
    <s v="SANWA INT L WHOLESALE FOOD    "/>
    <s v="SANWA INT L WHOLESALE FOOD"/>
    <x v="96"/>
    <s v="F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60"/>
    <n v="0"/>
    <n v="60"/>
    <n v="0"/>
    <n v="60"/>
    <n v="0"/>
    <n v="60"/>
    <n v="0"/>
    <n v="60"/>
    <n v="0"/>
    <n v="140"/>
    <n v="0"/>
    <n v="440"/>
    <n v="21"/>
    <n v="21"/>
    <n v="21"/>
    <n v="21"/>
    <n v="21"/>
    <n v="21"/>
    <n v="21"/>
    <n v="21"/>
    <n v="21"/>
    <n v="21"/>
    <n v="21"/>
    <n v="21"/>
    <n v="1260"/>
    <n v="0"/>
    <n v="1260"/>
    <n v="0"/>
    <n v="1260"/>
    <n v="0"/>
    <n v="1260"/>
    <n v="0"/>
    <n v="1260"/>
    <n v="0"/>
    <n v="2940"/>
    <n v="0"/>
    <n v="9240"/>
    <n v="720"/>
    <n v="0"/>
    <n v="720"/>
    <n v="0"/>
    <n v="720"/>
    <n v="0"/>
    <n v="720"/>
    <n v="0"/>
    <n v="720"/>
    <n v="0"/>
    <n v="1680"/>
    <n v="0"/>
    <n v="5280"/>
  </r>
  <r>
    <s v="New Customers Mario Jr"/>
    <s v="New Customers Mario Jr"/>
    <s v="New Customers Mario Jr"/>
    <x v="98"/>
    <s v="R"/>
    <s v="S"/>
    <s v="PSK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PSK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8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0"/>
    <n v="100"/>
    <n v="100"/>
    <n v="100"/>
    <n v="100"/>
    <n v="100"/>
    <n v="100"/>
    <n v="100"/>
    <n v="100"/>
    <n v="100"/>
    <n v="100"/>
    <n v="100"/>
    <n v="1200"/>
    <n v="52"/>
    <n v="52"/>
    <n v="52"/>
    <n v="52"/>
    <n v="52"/>
    <n v="52"/>
    <n v="52"/>
    <n v="52"/>
    <n v="52"/>
    <n v="52"/>
    <n v="52"/>
    <n v="52"/>
    <n v="5200"/>
    <n v="5200"/>
    <n v="5200"/>
    <n v="5200"/>
    <n v="5200"/>
    <n v="5200"/>
    <n v="5200"/>
    <n v="5200"/>
    <n v="5200"/>
    <n v="5200"/>
    <n v="5200"/>
    <n v="5200"/>
    <n v="624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9"/>
    <s v="R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140"/>
    <n v="0"/>
    <n v="140"/>
    <n v="0"/>
    <n v="140"/>
    <n v="0"/>
    <n v="140"/>
    <n v="560"/>
    <n v="19.5"/>
    <n v="19.5"/>
    <n v="19.5"/>
    <n v="19.5"/>
    <n v="19.5"/>
    <n v="19.5"/>
    <n v="19.5"/>
    <n v="19.5"/>
    <n v="19.5"/>
    <n v="19.5"/>
    <n v="19.5"/>
    <n v="19.5"/>
    <n v="0"/>
    <n v="0"/>
    <n v="0"/>
    <n v="0"/>
    <n v="0"/>
    <n v="2730"/>
    <n v="0"/>
    <n v="2730"/>
    <n v="0"/>
    <n v="2730"/>
    <n v="0"/>
    <n v="2730"/>
    <n v="10920"/>
    <n v="0"/>
    <n v="0"/>
    <n v="0"/>
    <n v="0"/>
    <n v="0"/>
    <n v="1680"/>
    <n v="0"/>
    <n v="1680"/>
    <n v="0"/>
    <n v="1680"/>
    <n v="0"/>
    <n v="1680"/>
    <n v="6720"/>
  </r>
  <r>
    <s v="PC Independents"/>
    <s v="PC Independents"/>
    <s v="PC Independents"/>
    <x v="87"/>
    <e v="#N/A"/>
    <s v="S"/>
    <s v="Miami"/>
    <x v="5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7"/>
    <e v="#N/A"/>
    <s v="S"/>
    <s v="Miami"/>
    <x v="5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150"/>
    <n v="150"/>
    <n v="150"/>
    <n v="150"/>
    <n v="150"/>
    <n v="150"/>
    <n v="150"/>
    <n v="150"/>
    <n v="150"/>
    <n v="150"/>
    <n v="150"/>
    <n v="150"/>
    <n v="1800"/>
    <n v="36"/>
    <n v="36"/>
    <n v="36"/>
    <n v="36"/>
    <n v="36"/>
    <n v="36"/>
    <n v="36"/>
    <n v="36"/>
    <n v="36"/>
    <n v="36"/>
    <n v="36"/>
    <n v="36"/>
    <n v="5400"/>
    <n v="5400"/>
    <n v="5400"/>
    <n v="5400"/>
    <n v="5400"/>
    <n v="5400"/>
    <n v="5400"/>
    <n v="5400"/>
    <n v="5400"/>
    <n v="5400"/>
    <n v="5400"/>
    <n v="5400"/>
    <n v="64800"/>
    <n v="1800"/>
    <n v="1800"/>
    <n v="1800"/>
    <n v="1800"/>
    <n v="1800"/>
    <n v="1800"/>
    <n v="1800"/>
    <n v="1800"/>
    <n v="1800"/>
    <n v="1800"/>
    <n v="1800"/>
    <n v="1800"/>
    <n v="21600"/>
  </r>
  <r>
    <s v="PSK Independents"/>
    <s v="PSK Independents"/>
    <s v="PSK Independents"/>
    <x v="100"/>
    <e v="#N/A"/>
    <s v="N"/>
    <s v="PSK"/>
    <x v="7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DSD"/>
    <n v="80"/>
    <n v="80"/>
    <n v="80"/>
    <n v="80"/>
    <n v="80"/>
    <n v="80"/>
    <n v="80"/>
    <n v="80"/>
    <n v="80"/>
    <n v="80"/>
    <n v="80"/>
    <n v="80"/>
    <n v="960"/>
    <n v="44"/>
    <n v="44"/>
    <n v="44"/>
    <n v="44"/>
    <n v="44"/>
    <n v="44"/>
    <n v="44"/>
    <n v="44"/>
    <n v="44"/>
    <n v="44"/>
    <n v="44"/>
    <n v="44"/>
    <n v="3520"/>
    <n v="3520"/>
    <n v="3520"/>
    <n v="3520"/>
    <n v="3520"/>
    <n v="3520"/>
    <n v="3520"/>
    <n v="3520"/>
    <n v="3520"/>
    <n v="3520"/>
    <n v="3520"/>
    <n v="3520"/>
    <n v="42240"/>
    <n v="960"/>
    <n v="960"/>
    <n v="960"/>
    <n v="960"/>
    <n v="960"/>
    <n v="960"/>
    <n v="960"/>
    <n v="960"/>
    <n v="960"/>
    <n v="960"/>
    <n v="960"/>
    <n v="960"/>
    <n v="11520"/>
  </r>
  <r>
    <s v="PSK Independents"/>
    <s v="PSK Independents"/>
    <s v="PSK Independents"/>
    <x v="100"/>
    <e v="#N/A"/>
    <s v="N"/>
    <s v="PSK"/>
    <x v="7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DSD"/>
    <n v="45"/>
    <n v="45"/>
    <n v="45"/>
    <n v="45"/>
    <n v="45"/>
    <n v="45"/>
    <n v="45"/>
    <n v="45"/>
    <n v="45"/>
    <n v="45"/>
    <n v="45"/>
    <n v="45"/>
    <n v="540"/>
    <n v="22"/>
    <n v="22"/>
    <n v="22"/>
    <n v="22"/>
    <n v="22"/>
    <n v="22"/>
    <n v="22"/>
    <n v="22"/>
    <n v="22"/>
    <n v="22"/>
    <n v="22"/>
    <n v="22"/>
    <n v="990"/>
    <n v="990"/>
    <n v="990"/>
    <n v="990"/>
    <n v="990"/>
    <n v="990"/>
    <n v="990"/>
    <n v="990"/>
    <n v="990"/>
    <n v="990"/>
    <n v="990"/>
    <n v="990"/>
    <n v="11880"/>
    <n v="202.5"/>
    <n v="202.5"/>
    <n v="202.5"/>
    <n v="202.5"/>
    <n v="202.5"/>
    <n v="202.5"/>
    <n v="202.5"/>
    <n v="202.5"/>
    <n v="202.5"/>
    <n v="202.5"/>
    <n v="202.5"/>
    <n v="202.5"/>
    <n v="2430"/>
  </r>
  <r>
    <s v="PSK Independents"/>
    <s v="PSK Independents"/>
    <s v="PSK Independents"/>
    <x v="100"/>
    <e v="#N/A"/>
    <s v="PC"/>
    <s v="Plant City"/>
    <x v="7"/>
    <s v="G1"/>
    <s v="GROUP 1-3: Fesh Garlic Repack"/>
    <s v="G1S13"/>
    <n v="2.6041666666666665"/>
    <n v="78.125"/>
    <n v="30"/>
    <x v="112"/>
    <s v="FRESH GARLIC 5PK - GARLAND PURPLE"/>
    <s v="Tecmar"/>
    <s v="Plant City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PC"/>
    <s v="Plant City"/>
    <x v="7"/>
    <s v="G3"/>
    <s v="GROUP 3: Ready to Use"/>
    <s v="G3S11"/>
    <n v="7"/>
    <m/>
    <n v="3"/>
    <x v="51"/>
    <s v="Fresh Garlic Cilantro Puree 6x8 OZ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8"/>
    <n v="18"/>
    <n v="18"/>
    <n v="18"/>
    <n v="18"/>
    <n v="18"/>
    <n v="18"/>
    <n v="18"/>
    <n v="18"/>
    <n v="18"/>
    <n v="18"/>
    <n v="18"/>
    <n v="900"/>
    <n v="900"/>
    <n v="900"/>
    <n v="900"/>
    <n v="900"/>
    <n v="900"/>
    <n v="900"/>
    <n v="900"/>
    <n v="900"/>
    <n v="900"/>
    <n v="900"/>
    <n v="900"/>
    <n v="10800"/>
    <n v="150"/>
    <n v="150"/>
    <n v="150"/>
    <n v="150"/>
    <n v="150"/>
    <n v="150"/>
    <n v="150"/>
    <n v="150"/>
    <n v="150"/>
    <n v="150"/>
    <n v="150"/>
    <n v="150"/>
    <n v="18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13"/>
    <s v="Peeled Garlic 20x1 LB Spain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800"/>
    <n v="800"/>
    <n v="800"/>
    <n v="800"/>
    <n v="800"/>
    <n v="800"/>
    <n v="800"/>
    <n v="800"/>
    <n v="800"/>
    <n v="800"/>
    <n v="800"/>
    <n v="800"/>
    <n v="96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8"/>
    <s v="Peeled Garlic 4x5 LB Mexico"/>
    <s v="Resale"/>
    <s v="Resale"/>
    <s v="DSD"/>
    <n v="300"/>
    <n v="300"/>
    <n v="300"/>
    <n v="300"/>
    <n v="300"/>
    <n v="300"/>
    <n v="300"/>
    <n v="300"/>
    <n v="300"/>
    <n v="300"/>
    <n v="300"/>
    <n v="300"/>
    <n v="3600"/>
    <n v="56.349999999999994"/>
    <n v="54.05"/>
    <n v="52.9"/>
    <n v="55.199999999999996"/>
    <n v="52.9"/>
    <n v="52.9"/>
    <n v="52.9"/>
    <n v="55.199999999999996"/>
    <n v="56.349999999999994"/>
    <n v="59.8"/>
    <n v="62.099999999999994"/>
    <n v="58.65"/>
    <n v="16905"/>
    <n v="16215"/>
    <n v="15870"/>
    <n v="16560"/>
    <n v="15870"/>
    <n v="15870"/>
    <n v="15870"/>
    <n v="16560"/>
    <n v="16905"/>
    <n v="17940"/>
    <n v="18630"/>
    <n v="17595"/>
    <n v="200790"/>
    <n v="6000"/>
    <n v="6000"/>
    <n v="6000"/>
    <n v="6000"/>
    <n v="6000"/>
    <n v="6000"/>
    <n v="6000"/>
    <n v="6000"/>
    <n v="6000"/>
    <n v="6000"/>
    <n v="6000"/>
    <n v="6000"/>
    <n v="720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3"/>
    <s v="Fresh Garlic 30 LB Arg 6 Purple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2866.7555147058824"/>
    <n v="2866.7555147058824"/>
    <n v="2866.7555147058824"/>
    <n v="2866.7555147058824"/>
    <n v="2866.7555147058824"/>
    <n v="2866.7555147058824"/>
    <n v="2817.5"/>
    <n v="2817.5"/>
    <n v="2817.5"/>
    <n v="2817.5"/>
    <n v="2817.5"/>
    <n v="2817.5"/>
    <n v="34105.533088235294"/>
    <n v="1200"/>
    <n v="1200"/>
    <n v="1200"/>
    <n v="1200"/>
    <n v="1200"/>
    <n v="1200"/>
    <n v="1200"/>
    <n v="1200"/>
    <n v="1200"/>
    <n v="1200"/>
    <n v="1200"/>
    <n v="1200"/>
    <n v="144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1"/>
    <s v="Fresh Garlic 5PK 30 LB China Purple"/>
    <s v="Resale"/>
    <s v="Resale"/>
    <s v="DSD"/>
    <n v="160"/>
    <n v="160"/>
    <n v="160"/>
    <n v="160"/>
    <n v="160"/>
    <n v="160"/>
    <n v="160"/>
    <n v="160"/>
    <n v="160"/>
    <n v="160"/>
    <n v="160"/>
    <n v="160"/>
    <n v="192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21439.99999999999"/>
    <n v="4800"/>
    <n v="4800"/>
    <n v="4800"/>
    <n v="4800"/>
    <n v="4800"/>
    <n v="4800"/>
    <n v="4800"/>
    <n v="4800"/>
    <n v="4800"/>
    <n v="4800"/>
    <n v="4800"/>
    <n v="4800"/>
    <n v="57600"/>
  </r>
  <r>
    <s v="PSK Independents"/>
    <s v="PSK Independents"/>
    <s v="PSK Independents"/>
    <x v="100"/>
    <e v="#N/A"/>
    <s v="PC"/>
    <s v="Plant City"/>
    <x v="7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60"/>
    <n v="60"/>
    <n v="60"/>
    <n v="60"/>
    <n v="60"/>
    <n v="60"/>
    <n v="60"/>
    <n v="60"/>
    <n v="60"/>
    <n v="60"/>
    <n v="60"/>
    <n v="60"/>
    <n v="720"/>
  </r>
  <r>
    <s v="PSK Independents"/>
    <s v="PSK Independents"/>
    <s v="PSK Independents"/>
    <x v="100"/>
    <e v="#N/A"/>
    <s v="PC"/>
    <s v="Plant City"/>
    <x v="7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2"/>
    <n v="12.5"/>
    <m/>
    <n v="12"/>
    <x v="7"/>
    <s v="Garlic Paste 6x32 OZ Garla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5"/>
    <n v="25"/>
    <n v="25"/>
    <n v="25"/>
    <n v="25"/>
    <n v="25"/>
    <n v="25"/>
    <n v="25"/>
    <n v="25"/>
    <n v="25"/>
    <n v="25"/>
    <n v="25"/>
    <n v="1500"/>
    <n v="1500"/>
    <n v="1500"/>
    <n v="1500"/>
    <n v="1500"/>
    <n v="1500"/>
    <n v="1500"/>
    <n v="1500"/>
    <n v="1500"/>
    <n v="1500"/>
    <n v="1500"/>
    <n v="1500"/>
    <n v="18000"/>
    <n v="720"/>
    <n v="720"/>
    <n v="720"/>
    <n v="720"/>
    <n v="720"/>
    <n v="720"/>
    <n v="720"/>
    <n v="720"/>
    <n v="720"/>
    <n v="720"/>
    <n v="720"/>
    <n v="720"/>
    <n v="8640"/>
  </r>
  <r>
    <s v="PSK Independents"/>
    <s v="PSK Independents"/>
    <s v="PSK Independents"/>
    <x v="100"/>
    <e v="#N/A"/>
    <s v="PC"/>
    <s v="Plant City"/>
    <x v="7"/>
    <s v="G3"/>
    <s v="GROUP 3: Ready to Use"/>
    <s v="G3S2"/>
    <n v="21"/>
    <m/>
    <n v="12"/>
    <x v="9"/>
    <s v="Minced Garlic 6x32 OZ EVOO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2"/>
    <n v="20"/>
    <m/>
    <n v="12"/>
    <x v="10"/>
    <s v="Minced Garlic 6x32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1"/>
    <n v="21"/>
    <n v="21"/>
    <n v="21"/>
    <n v="21"/>
    <n v="21"/>
    <n v="21"/>
    <n v="21"/>
    <n v="21"/>
    <n v="21"/>
    <n v="21"/>
    <n v="21"/>
    <n v="840"/>
    <n v="840"/>
    <n v="840"/>
    <n v="840"/>
    <n v="840"/>
    <n v="840"/>
    <n v="840"/>
    <n v="840"/>
    <n v="840"/>
    <n v="840"/>
    <n v="840"/>
    <n v="840"/>
    <n v="1008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5"/>
    <n v="15"/>
    <n v="15"/>
    <n v="15"/>
    <n v="15"/>
    <n v="15"/>
    <n v="15"/>
    <n v="15"/>
    <n v="15"/>
    <n v="15"/>
    <n v="15"/>
    <n v="15"/>
    <n v="150"/>
    <n v="150"/>
    <n v="150"/>
    <n v="150"/>
    <n v="150"/>
    <n v="150"/>
    <n v="150"/>
    <n v="150"/>
    <n v="150"/>
    <n v="150"/>
    <n v="150"/>
    <n v="150"/>
    <n v="180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PC"/>
    <s v="Plant City"/>
    <x v="7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250"/>
    <n v="3000"/>
    <n v="56.25"/>
    <n v="56.25"/>
    <n v="56.25"/>
    <n v="56.25"/>
    <n v="56.25"/>
    <n v="56.25"/>
    <n v="56.25"/>
    <n v="56.25"/>
    <n v="56.25"/>
    <n v="56.25"/>
    <n v="56.25"/>
    <n v="56.25"/>
    <n v="67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3"/>
    <n v="23"/>
    <n v="23"/>
    <n v="23"/>
    <n v="23"/>
    <n v="23"/>
    <n v="23"/>
    <n v="23"/>
    <n v="23"/>
    <n v="23"/>
    <n v="23"/>
    <n v="23"/>
    <n v="460"/>
    <n v="460"/>
    <n v="460"/>
    <n v="460"/>
    <n v="460"/>
    <n v="460"/>
    <n v="460"/>
    <n v="460"/>
    <n v="460"/>
    <n v="460"/>
    <n v="460"/>
    <n v="460"/>
    <n v="552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N"/>
    <s v="PSK"/>
    <x v="7"/>
    <s v="G2"/>
    <s v="GROUP 2-2: Ginger Production"/>
    <s v="G2S8"/>
    <n v="3.9809333333333332"/>
    <n v="23.8856"/>
    <n v="6"/>
    <x v="95"/>
    <s v="Organic Fresh Ginger 12 x 8 Oz     "/>
    <s v="Fresh Ginger 12x8 Oz"/>
    <s v="PSK"/>
    <s v="DSD"/>
    <n v="150"/>
    <n v="150"/>
    <n v="150"/>
    <n v="150"/>
    <n v="150"/>
    <n v="150"/>
    <n v="150"/>
    <n v="150"/>
    <n v="150"/>
    <n v="150"/>
    <n v="150"/>
    <n v="150"/>
    <n v="1800"/>
    <n v="28"/>
    <n v="28"/>
    <n v="28"/>
    <n v="28"/>
    <n v="28"/>
    <n v="28"/>
    <n v="28"/>
    <n v="28"/>
    <n v="28"/>
    <n v="28"/>
    <n v="28"/>
    <n v="28"/>
    <n v="4200"/>
    <n v="4200"/>
    <n v="4200"/>
    <n v="4200"/>
    <n v="4200"/>
    <n v="4200"/>
    <n v="4200"/>
    <n v="4200"/>
    <n v="4200"/>
    <n v="4200"/>
    <n v="4200"/>
    <n v="4200"/>
    <n v="50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N"/>
    <s v="Resale"/>
    <x v="7"/>
    <s v="G5"/>
    <s v="GROUP 5-2: Other Resale"/>
    <s v="G5S9"/>
    <n v="0"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SK Independents"/>
    <s v="PSK Independents"/>
    <s v="PSK Independents"/>
    <x v="100"/>
    <e v="#N/A"/>
    <s v="S"/>
    <s v="Miami"/>
    <x v="7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00"/>
    <n v="300"/>
    <n v="300"/>
    <n v="300"/>
    <n v="300"/>
    <n v="300"/>
    <n v="300"/>
    <n v="300"/>
    <n v="300"/>
    <n v="400"/>
    <n v="440"/>
    <n v="400"/>
    <n v="3940"/>
    <n v="50"/>
    <n v="50"/>
    <n v="50"/>
    <n v="50"/>
    <n v="50"/>
    <n v="50"/>
    <n v="50"/>
    <n v="50"/>
    <n v="50"/>
    <n v="50"/>
    <n v="50"/>
    <n v="50"/>
    <n v="15000"/>
    <n v="15000"/>
    <n v="15000"/>
    <n v="15000"/>
    <n v="15000"/>
    <n v="15000"/>
    <n v="15000"/>
    <n v="15000"/>
    <n v="15000"/>
    <n v="20000"/>
    <n v="22000"/>
    <n v="20000"/>
    <n v="197000"/>
    <n v="3600"/>
    <n v="3600"/>
    <n v="3600"/>
    <n v="3600"/>
    <n v="3600"/>
    <n v="3600"/>
    <n v="3600"/>
    <n v="3600"/>
    <n v="3600"/>
    <n v="4800"/>
    <n v="5280"/>
    <n v="4800"/>
    <n v="4728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6"/>
    <n v="14"/>
    <n v="14"/>
    <n v="14"/>
    <n v="14"/>
    <n v="14"/>
    <n v="14"/>
    <n v="14"/>
    <n v="14"/>
    <n v="14"/>
    <n v="16"/>
    <n v="14"/>
    <n v="172"/>
    <n v="45"/>
    <n v="45"/>
    <n v="45"/>
    <n v="45"/>
    <n v="45"/>
    <n v="45"/>
    <n v="45"/>
    <n v="45"/>
    <n v="45"/>
    <n v="45"/>
    <n v="45"/>
    <n v="45"/>
    <n v="720"/>
    <n v="630"/>
    <n v="630"/>
    <n v="630"/>
    <n v="630"/>
    <n v="630"/>
    <n v="630"/>
    <n v="630"/>
    <n v="630"/>
    <n v="630"/>
    <n v="720"/>
    <n v="630"/>
    <n v="7740"/>
    <n v="400"/>
    <n v="350"/>
    <n v="350"/>
    <n v="350"/>
    <n v="350"/>
    <n v="350"/>
    <n v="350"/>
    <n v="350"/>
    <n v="350"/>
    <n v="350"/>
    <n v="400"/>
    <n v="350"/>
    <n v="430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00"/>
    <n v="300"/>
    <n v="300"/>
    <n v="300"/>
    <n v="300"/>
    <n v="300"/>
    <n v="300"/>
    <n v="400"/>
    <n v="400"/>
    <n v="400"/>
    <n v="3900"/>
    <n v="54"/>
    <n v="54"/>
    <n v="54"/>
    <n v="54"/>
    <n v="54"/>
    <n v="54"/>
    <n v="54"/>
    <n v="54"/>
    <n v="54"/>
    <n v="54"/>
    <n v="54"/>
    <n v="54"/>
    <n v="16200"/>
    <n v="16200"/>
    <n v="16200"/>
    <n v="16200"/>
    <n v="16200"/>
    <n v="16200"/>
    <n v="16200"/>
    <n v="16200"/>
    <n v="16200"/>
    <n v="21600"/>
    <n v="21600"/>
    <n v="21600"/>
    <n v="210600"/>
    <n v="3375"/>
    <n v="3375"/>
    <n v="3375"/>
    <n v="3375"/>
    <n v="3375"/>
    <n v="3375"/>
    <n v="3375"/>
    <n v="3375"/>
    <n v="3375"/>
    <n v="4500"/>
    <n v="4500"/>
    <n v="4500"/>
    <n v="4387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25"/>
    <n v="20"/>
    <n v="20"/>
    <n v="20"/>
    <n v="20"/>
    <n v="20"/>
    <n v="20"/>
    <n v="20"/>
    <n v="20"/>
    <n v="20"/>
    <n v="25"/>
    <n v="20"/>
    <n v="250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1380"/>
    <n v="1058"/>
    <n v="1034.9999999999998"/>
    <n v="1081"/>
    <n v="988.99999999999989"/>
    <n v="988.99999999999989"/>
    <n v="1034.9999999999998"/>
    <n v="1058"/>
    <n v="1081"/>
    <n v="1196"/>
    <n v="1495"/>
    <n v="1173"/>
    <n v="13570"/>
    <n v="500"/>
    <n v="400"/>
    <n v="400"/>
    <n v="400"/>
    <n v="400"/>
    <n v="400"/>
    <n v="400"/>
    <n v="400"/>
    <n v="400"/>
    <n v="400"/>
    <n v="500"/>
    <n v="400"/>
    <n v="5000"/>
  </r>
  <r>
    <s v="PRZDNT-PRSD39"/>
    <s v="PRESIDENTE  39                "/>
    <s v="PRESIDENTE SUPERMARKETS            "/>
    <x v="101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93.33333333333334"/>
    <n v="63"/>
    <n v="63"/>
    <n v="63"/>
    <n v="63"/>
    <n v="63"/>
    <n v="63"/>
    <n v="63"/>
    <n v="63"/>
    <n v="63"/>
    <n v="63"/>
    <n v="63"/>
    <n v="63"/>
    <n v="1015"/>
    <n v="1015"/>
    <n v="1015"/>
    <n v="1015"/>
    <n v="1015"/>
    <n v="1015"/>
    <n v="1015"/>
    <n v="1015"/>
    <n v="1015"/>
    <n v="1015"/>
    <n v="1015"/>
    <n v="1015"/>
    <n v="12180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899.999999999999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60"/>
    <n v="60"/>
    <n v="60"/>
    <n v="60"/>
    <n v="60"/>
    <n v="60"/>
    <n v="60"/>
    <n v="60"/>
    <n v="60"/>
    <n v="60"/>
    <n v="60"/>
    <n v="60"/>
    <n v="720"/>
    <n v="47"/>
    <n v="47"/>
    <n v="47"/>
    <n v="47"/>
    <n v="47"/>
    <n v="47"/>
    <n v="47"/>
    <n v="47"/>
    <n v="47"/>
    <n v="47"/>
    <n v="47"/>
    <n v="47"/>
    <n v="2820"/>
    <n v="2820"/>
    <n v="2820"/>
    <n v="2820"/>
    <n v="2820"/>
    <n v="2820"/>
    <n v="2820"/>
    <n v="2820"/>
    <n v="2820"/>
    <n v="2820"/>
    <n v="2820"/>
    <n v="2820"/>
    <n v="33840"/>
    <n v="1800"/>
    <n v="1800"/>
    <n v="1800"/>
    <n v="1800"/>
    <n v="1800"/>
    <n v="1800"/>
    <n v="1800"/>
    <n v="1800"/>
    <n v="1800"/>
    <n v="1800"/>
    <n v="1800"/>
    <n v="1800"/>
    <n v="2160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16"/>
    <n v="16"/>
    <n v="16"/>
    <n v="16"/>
    <n v="16"/>
    <n v="16"/>
    <n v="16"/>
    <n v="16"/>
    <n v="16"/>
    <n v="16"/>
    <n v="16"/>
    <n v="16"/>
    <n v="192"/>
    <n v="47"/>
    <n v="47"/>
    <n v="47"/>
    <n v="47"/>
    <n v="47"/>
    <n v="47"/>
    <n v="47"/>
    <n v="47"/>
    <n v="47"/>
    <n v="47"/>
    <n v="47"/>
    <n v="47"/>
    <n v="752"/>
    <n v="752"/>
    <n v="752"/>
    <n v="752"/>
    <n v="752"/>
    <n v="752"/>
    <n v="752"/>
    <n v="752"/>
    <n v="752"/>
    <n v="752"/>
    <n v="752"/>
    <n v="752"/>
    <n v="9024"/>
    <n v="480"/>
    <n v="480"/>
    <n v="480"/>
    <n v="480"/>
    <n v="480"/>
    <n v="480"/>
    <n v="480"/>
    <n v="480"/>
    <n v="480"/>
    <n v="480"/>
    <n v="480"/>
    <n v="480"/>
    <n v="57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150"/>
    <n v="150"/>
    <n v="200"/>
    <n v="200"/>
    <n v="200"/>
    <n v="200"/>
    <n v="200"/>
    <n v="200"/>
    <n v="200"/>
    <n v="300"/>
    <n v="300"/>
    <n v="300"/>
    <n v="2600"/>
    <n v="74.75"/>
    <n v="74.75"/>
    <n v="74.75"/>
    <n v="74.75"/>
    <n v="74.75"/>
    <n v="74.75"/>
    <n v="74.75"/>
    <n v="74.75"/>
    <n v="74.75"/>
    <n v="74.75"/>
    <n v="74.75"/>
    <n v="74.75"/>
    <n v="11212.5"/>
    <n v="11212.5"/>
    <n v="14950"/>
    <n v="14950"/>
    <n v="14950"/>
    <n v="14950"/>
    <n v="14950"/>
    <n v="14950"/>
    <n v="14950"/>
    <n v="22425"/>
    <n v="22425"/>
    <n v="22425"/>
    <n v="194350"/>
    <n v="3000"/>
    <n v="3000"/>
    <n v="4000"/>
    <n v="4000"/>
    <n v="4000"/>
    <n v="4000"/>
    <n v="4000"/>
    <n v="4000"/>
    <n v="4000"/>
    <n v="6000"/>
    <n v="6000"/>
    <n v="6000"/>
    <n v="52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500"/>
    <n v="500"/>
    <n v="500"/>
    <n v="500"/>
    <n v="500"/>
    <n v="500"/>
    <n v="500"/>
    <n v="500"/>
    <n v="800"/>
    <n v="800"/>
    <n v="800"/>
    <n v="8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1624.999999999996"/>
    <n v="31624.999999999996"/>
    <n v="31624.999999999996"/>
    <n v="31624.999999999996"/>
    <n v="31624.999999999996"/>
    <n v="31624.999999999996"/>
    <n v="31624.999999999996"/>
    <n v="50599.999999999993"/>
    <n v="50599.999999999993"/>
    <n v="50599.999999999993"/>
    <n v="50599.999999999993"/>
    <n v="455399.99999999994"/>
    <n v="15000"/>
    <n v="15000"/>
    <n v="15000"/>
    <n v="15000"/>
    <n v="15000"/>
    <n v="15000"/>
    <n v="15000"/>
    <n v="15000"/>
    <n v="24000"/>
    <n v="24000"/>
    <n v="24000"/>
    <n v="24000"/>
    <n v="216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200"/>
    <n v="200"/>
    <n v="400"/>
    <n v="400"/>
    <n v="400"/>
    <n v="400"/>
    <n v="400"/>
    <n v="400"/>
    <n v="400"/>
    <n v="400"/>
    <n v="400"/>
    <n v="400"/>
    <n v="4400"/>
    <n v="60"/>
    <n v="60"/>
    <n v="60"/>
    <n v="60"/>
    <n v="60"/>
    <n v="60"/>
    <n v="60"/>
    <n v="60"/>
    <n v="60"/>
    <n v="60"/>
    <n v="60"/>
    <n v="60"/>
    <n v="12000"/>
    <n v="12000"/>
    <n v="24000"/>
    <n v="24000"/>
    <n v="24000"/>
    <n v="24000"/>
    <n v="24000"/>
    <n v="24000"/>
    <n v="24000"/>
    <n v="24000"/>
    <n v="24000"/>
    <n v="24000"/>
    <n v="264000"/>
    <n v="6000"/>
    <n v="6000"/>
    <n v="12000"/>
    <n v="12000"/>
    <n v="12000"/>
    <n v="12000"/>
    <n v="12000"/>
    <n v="12000"/>
    <n v="12000"/>
    <n v="12000"/>
    <n v="12000"/>
    <n v="12000"/>
    <n v="132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1200"/>
    <n v="1200"/>
    <n v="1200"/>
    <n v="1200"/>
    <n v="1200"/>
    <n v="1200"/>
    <n v="1200"/>
    <n v="1200"/>
    <n v="1200"/>
    <n v="1200"/>
    <n v="1200"/>
    <n v="1200"/>
    <n v="144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00"/>
    <n v="100"/>
    <n v="120"/>
    <n v="120"/>
    <n v="120"/>
    <n v="120"/>
    <n v="120"/>
    <n v="120"/>
    <n v="120"/>
    <n v="120"/>
    <n v="120"/>
    <n v="120"/>
    <n v="1400"/>
    <n v="70"/>
    <n v="70"/>
    <n v="70"/>
    <n v="70"/>
    <n v="70"/>
    <n v="70"/>
    <n v="70"/>
    <n v="70"/>
    <n v="70"/>
    <n v="70"/>
    <n v="70"/>
    <n v="70"/>
    <n v="7000"/>
    <n v="7000"/>
    <n v="8400"/>
    <n v="8400"/>
    <n v="8400"/>
    <n v="8400"/>
    <n v="8400"/>
    <n v="8400"/>
    <n v="8400"/>
    <n v="8400"/>
    <n v="8400"/>
    <n v="8400"/>
    <n v="98000"/>
    <n v="3000"/>
    <n v="3000"/>
    <n v="3600"/>
    <n v="3600"/>
    <n v="3600"/>
    <n v="3600"/>
    <n v="3600"/>
    <n v="3600"/>
    <n v="3600"/>
    <n v="3600"/>
    <n v="3600"/>
    <n v="3600"/>
    <n v="42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99.999999999999986"/>
    <n v="24"/>
    <n v="24"/>
    <n v="24"/>
    <n v="24"/>
    <n v="24"/>
    <n v="24"/>
    <n v="24"/>
    <n v="24"/>
    <n v="24"/>
    <n v="24"/>
    <n v="24"/>
    <n v="24"/>
    <n v="200"/>
    <n v="200"/>
    <n v="200"/>
    <n v="200"/>
    <n v="200"/>
    <n v="200"/>
    <n v="200"/>
    <n v="200"/>
    <n v="200"/>
    <n v="200"/>
    <n v="200"/>
    <n v="200"/>
    <n v="2400"/>
    <n v="50"/>
    <n v="50"/>
    <n v="50"/>
    <n v="50"/>
    <n v="50"/>
    <n v="50"/>
    <n v="50"/>
    <n v="50"/>
    <n v="50"/>
    <n v="50"/>
    <n v="50"/>
    <n v="50"/>
    <n v="6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2"/>
    <n v="22"/>
    <n v="22"/>
    <n v="22"/>
    <n v="22"/>
    <n v="22"/>
    <n v="22"/>
    <n v="22"/>
    <n v="22"/>
    <n v="22"/>
    <n v="22"/>
    <n v="22"/>
    <n v="1320"/>
    <n v="1320"/>
    <n v="1320"/>
    <n v="1320"/>
    <n v="1320"/>
    <n v="1320"/>
    <n v="1320"/>
    <n v="1320"/>
    <n v="1320"/>
    <n v="1320"/>
    <n v="1320"/>
    <n v="1320"/>
    <n v="15840"/>
    <n v="360"/>
    <n v="360"/>
    <n v="360"/>
    <n v="360"/>
    <n v="360"/>
    <n v="360"/>
    <n v="360"/>
    <n v="360"/>
    <n v="360"/>
    <n v="360"/>
    <n v="360"/>
    <n v="360"/>
    <n v="432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50"/>
    <n v="250"/>
    <n v="250"/>
    <n v="250"/>
    <n v="250"/>
    <n v="250"/>
    <n v="250"/>
    <n v="250"/>
    <n v="250"/>
    <n v="250"/>
    <n v="250"/>
    <n v="250"/>
    <n v="3000"/>
    <n v="28"/>
    <n v="28"/>
    <n v="28"/>
    <n v="28"/>
    <n v="28"/>
    <n v="28"/>
    <n v="28"/>
    <n v="28"/>
    <n v="28"/>
    <n v="28"/>
    <n v="28"/>
    <n v="28"/>
    <n v="7000"/>
    <n v="7000"/>
    <n v="7000"/>
    <n v="7000"/>
    <n v="7000"/>
    <n v="7000"/>
    <n v="7000"/>
    <n v="7000"/>
    <n v="7000"/>
    <n v="7000"/>
    <n v="7000"/>
    <n v="7000"/>
    <n v="8400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5"/>
    <n v="25"/>
    <n v="25"/>
    <n v="25"/>
    <n v="25"/>
    <n v="25"/>
    <n v="25"/>
    <n v="25"/>
    <n v="25"/>
    <n v="25"/>
    <n v="25"/>
    <n v="25"/>
    <n v="4000"/>
    <n v="4000"/>
    <n v="4000"/>
    <n v="4000"/>
    <n v="4000"/>
    <n v="4000"/>
    <n v="4000"/>
    <n v="4000"/>
    <n v="4000"/>
    <n v="4000"/>
    <n v="4000"/>
    <n v="4000"/>
    <n v="4800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3"/>
    <n v="23"/>
    <n v="23"/>
    <n v="23"/>
    <n v="23"/>
    <n v="23"/>
    <n v="23"/>
    <n v="23"/>
    <n v="23"/>
    <n v="23"/>
    <n v="23"/>
    <n v="23"/>
    <n v="3680"/>
    <n v="3680"/>
    <n v="3680"/>
    <n v="3680"/>
    <n v="3680"/>
    <n v="3680"/>
    <n v="3680"/>
    <n v="3680"/>
    <n v="3680"/>
    <n v="3680"/>
    <n v="3680"/>
    <n v="3680"/>
    <n v="4416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40"/>
    <n v="19"/>
    <n v="19"/>
    <n v="19"/>
    <n v="19"/>
    <n v="19"/>
    <n v="19"/>
    <n v="19"/>
    <n v="19"/>
    <n v="19"/>
    <n v="19"/>
    <n v="19"/>
    <n v="19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760.00000000000011"/>
    <n v="17.8125"/>
    <n v="17.8125"/>
    <n v="17.8125"/>
    <n v="17.8125"/>
    <n v="17.8125"/>
    <n v="17.8125"/>
    <n v="17.8125"/>
    <n v="17.8125"/>
    <n v="17.8125"/>
    <n v="17.8125"/>
    <n v="17.8125"/>
    <n v="17.8125"/>
    <n v="213.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53.4375"/>
    <n v="53.4375"/>
    <n v="53.4375"/>
    <n v="53.4375"/>
    <n v="53.4375"/>
    <n v="53.4375"/>
    <n v="53.4375"/>
    <n v="53.4375"/>
    <n v="53.4375"/>
    <n v="53.4375"/>
    <n v="53.4375"/>
    <n v="53.4375"/>
    <n v="641.25"/>
  </r>
  <r>
    <s v="PRZDNT-PRSD39"/>
    <s v="PRESIDENTE  39                "/>
    <s v="PRESIDENTE SUPERMARKETS            "/>
    <x v="101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4"/>
    <n v="1.0443666666666667"/>
    <n v="41.774666666666668"/>
    <n v="40"/>
    <x v="121"/>
    <s v="Fresh Shallots 40 lbs (25-30mm)    "/>
    <s v="Fresh Shallot Repack"/>
    <s v="Miami"/>
    <s v="DSD"/>
    <n v="50"/>
    <n v="50"/>
    <n v="50"/>
    <n v="50"/>
    <n v="50"/>
    <n v="50"/>
    <n v="50"/>
    <n v="50"/>
    <n v="50"/>
    <n v="50"/>
    <n v="50"/>
    <n v="50"/>
    <n v="600"/>
    <n v="75"/>
    <n v="75"/>
    <n v="75"/>
    <n v="75"/>
    <n v="75"/>
    <n v="75"/>
    <n v="75"/>
    <n v="75"/>
    <n v="75"/>
    <n v="75"/>
    <n v="75"/>
    <n v="75"/>
    <n v="3750"/>
    <n v="3750"/>
    <n v="3750"/>
    <n v="3750"/>
    <n v="3750"/>
    <n v="3750"/>
    <n v="3750"/>
    <n v="3750"/>
    <n v="3750"/>
    <n v="3750"/>
    <n v="3750"/>
    <n v="3750"/>
    <n v="45000"/>
    <n v="2000"/>
    <n v="2000"/>
    <n v="2000"/>
    <n v="2000"/>
    <n v="2000"/>
    <n v="2000"/>
    <n v="2000"/>
    <n v="2000"/>
    <n v="2000"/>
    <n v="2000"/>
    <n v="2000"/>
    <n v="2000"/>
    <n v="240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0"/>
    <n v="50"/>
    <n v="50"/>
    <n v="50"/>
    <n v="50"/>
    <n v="50"/>
    <n v="50"/>
    <n v="50"/>
    <n v="50"/>
    <n v="50"/>
    <n v="50"/>
    <n v="50"/>
    <n v="10000"/>
    <n v="10000"/>
    <n v="10000"/>
    <n v="10000"/>
    <n v="10000"/>
    <n v="10000"/>
    <n v="10000"/>
    <n v="10000"/>
    <n v="10000"/>
    <n v="15000"/>
    <n v="15000"/>
    <n v="12500"/>
    <n v="132500"/>
    <n v="2400"/>
    <n v="2400"/>
    <n v="2400"/>
    <n v="2400"/>
    <n v="2400"/>
    <n v="2400"/>
    <n v="2400"/>
    <n v="2400"/>
    <n v="2400"/>
    <n v="3600"/>
    <n v="3600"/>
    <n v="3000"/>
    <n v="31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80"/>
    <n v="280"/>
    <n v="280"/>
    <n v="280"/>
    <n v="280"/>
    <n v="280"/>
    <n v="280"/>
    <n v="280"/>
    <n v="280"/>
    <n v="300"/>
    <n v="300"/>
    <n v="250"/>
    <n v="3370"/>
    <n v="75"/>
    <n v="75"/>
    <n v="75"/>
    <n v="75"/>
    <n v="75"/>
    <n v="75"/>
    <n v="75"/>
    <n v="75"/>
    <n v="75"/>
    <n v="75"/>
    <n v="75"/>
    <n v="75"/>
    <n v="21000"/>
    <n v="21000"/>
    <n v="21000"/>
    <n v="21000"/>
    <n v="21000"/>
    <n v="21000"/>
    <n v="21000"/>
    <n v="21000"/>
    <n v="21000"/>
    <n v="22500"/>
    <n v="22500"/>
    <n v="18750"/>
    <n v="252750"/>
    <n v="5600"/>
    <n v="5600"/>
    <n v="5600"/>
    <n v="5600"/>
    <n v="5600"/>
    <n v="5600"/>
    <n v="5600"/>
    <n v="5600"/>
    <n v="5600"/>
    <n v="6000"/>
    <n v="6000"/>
    <n v="5000"/>
    <n v="674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4"/>
    <n v="54"/>
    <n v="54"/>
    <n v="54"/>
    <n v="54"/>
    <n v="54"/>
    <n v="54"/>
    <n v="54"/>
    <n v="54"/>
    <n v="54"/>
    <n v="54"/>
    <n v="54"/>
    <n v="10800"/>
    <n v="10800"/>
    <n v="10800"/>
    <n v="10800"/>
    <n v="10800"/>
    <n v="10800"/>
    <n v="10800"/>
    <n v="10800"/>
    <n v="10800"/>
    <n v="16200"/>
    <n v="16200"/>
    <n v="13500"/>
    <n v="143100"/>
    <n v="2250"/>
    <n v="2250"/>
    <n v="2250"/>
    <n v="2250"/>
    <n v="2250"/>
    <n v="2250"/>
    <n v="2250"/>
    <n v="2250"/>
    <n v="2250"/>
    <n v="3375"/>
    <n v="3375"/>
    <n v="2812.5"/>
    <n v="29812.5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40"/>
    <n v="40"/>
    <n v="40"/>
    <n v="40"/>
    <n v="40"/>
    <n v="40"/>
    <n v="40"/>
    <n v="40"/>
    <n v="40"/>
    <n v="40"/>
    <n v="40"/>
    <n v="40"/>
    <n v="480"/>
    <n v="30"/>
    <n v="30"/>
    <n v="30"/>
    <n v="30"/>
    <n v="30"/>
    <n v="30"/>
    <n v="30"/>
    <n v="30"/>
    <n v="30"/>
    <n v="30"/>
    <n v="30"/>
    <n v="30"/>
    <n v="1200"/>
    <n v="1200"/>
    <n v="1200"/>
    <n v="1200"/>
    <n v="1200"/>
    <n v="1200"/>
    <n v="1200"/>
    <n v="1200"/>
    <n v="1200"/>
    <n v="1200"/>
    <n v="1200"/>
    <n v="1200"/>
    <n v="1440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45"/>
    <n v="45"/>
    <n v="45"/>
    <n v="45"/>
    <n v="45"/>
    <n v="45"/>
    <n v="45"/>
    <n v="45"/>
    <n v="45"/>
    <n v="45"/>
    <n v="45"/>
    <n v="45"/>
    <n v="540"/>
    <n v="19"/>
    <n v="19"/>
    <n v="19"/>
    <n v="19"/>
    <n v="19"/>
    <n v="19"/>
    <n v="19"/>
    <n v="19"/>
    <n v="19"/>
    <n v="19"/>
    <n v="19"/>
    <n v="19"/>
    <n v="855"/>
    <n v="855"/>
    <n v="855"/>
    <n v="855"/>
    <n v="855"/>
    <n v="855"/>
    <n v="855"/>
    <n v="855"/>
    <n v="855"/>
    <n v="855"/>
    <n v="855"/>
    <n v="855"/>
    <n v="10260"/>
    <n v="135"/>
    <n v="135"/>
    <n v="135"/>
    <n v="135"/>
    <n v="135"/>
    <n v="135"/>
    <n v="135"/>
    <n v="135"/>
    <n v="135"/>
    <n v="135"/>
    <n v="135"/>
    <n v="135"/>
    <n v="1620"/>
  </r>
  <r>
    <s v="SEDANO-SDN028"/>
    <s v="SEDANOS  28                   "/>
    <s v="SEDANO S SUPERMARKET               "/>
    <x v="102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100"/>
    <n v="100"/>
    <n v="150"/>
    <n v="200"/>
    <n v="200"/>
    <n v="200"/>
    <n v="200"/>
    <n v="200"/>
    <n v="200"/>
    <n v="200"/>
    <n v="200"/>
    <n v="200"/>
    <n v="2150"/>
    <n v="60"/>
    <n v="60"/>
    <n v="60"/>
    <n v="60"/>
    <n v="60"/>
    <n v="60"/>
    <n v="60"/>
    <n v="60"/>
    <n v="60"/>
    <n v="60"/>
    <n v="60"/>
    <n v="60"/>
    <n v="6000"/>
    <n v="6000"/>
    <n v="9000"/>
    <n v="12000"/>
    <n v="12000"/>
    <n v="12000"/>
    <n v="12000"/>
    <n v="12000"/>
    <n v="12000"/>
    <n v="12000"/>
    <n v="12000"/>
    <n v="12000"/>
    <n v="129000"/>
    <n v="3000"/>
    <n v="3000"/>
    <n v="4500"/>
    <n v="6000"/>
    <n v="6000"/>
    <n v="6000"/>
    <n v="6000"/>
    <n v="6000"/>
    <n v="6000"/>
    <n v="6000"/>
    <n v="6000"/>
    <n v="6000"/>
    <n v="645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6666666666666661"/>
    <n v="8.6666666666666661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104.00000000000004"/>
    <n v="24"/>
    <n v="24"/>
    <n v="24"/>
    <n v="24"/>
    <n v="24"/>
    <n v="24"/>
    <n v="24"/>
    <n v="24"/>
    <n v="24"/>
    <n v="24"/>
    <n v="24"/>
    <n v="24"/>
    <n v="208"/>
    <n v="208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496"/>
    <n v="52"/>
    <n v="52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624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440"/>
    <n v="528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.5"/>
    <n v="22.5"/>
    <n v="22.5"/>
    <n v="22.5"/>
    <n v="22.5"/>
    <n v="22.5"/>
    <n v="22.5"/>
    <n v="22.5"/>
    <n v="22.5"/>
    <n v="22.5"/>
    <n v="22.5"/>
    <n v="22.5"/>
    <n v="450"/>
    <n v="450"/>
    <n v="450"/>
    <n v="450"/>
    <n v="450"/>
    <n v="450"/>
    <n v="450"/>
    <n v="450"/>
    <n v="450"/>
    <n v="450"/>
    <n v="450"/>
    <n v="450"/>
    <n v="540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20"/>
    <n v="220"/>
    <n v="220"/>
    <n v="220"/>
    <n v="220"/>
    <n v="220"/>
    <n v="220"/>
    <n v="220"/>
    <n v="220"/>
    <n v="220"/>
    <n v="220"/>
    <n v="220"/>
    <n v="2640"/>
    <n v="28"/>
    <n v="28"/>
    <n v="28"/>
    <n v="28"/>
    <n v="28"/>
    <n v="28"/>
    <n v="28"/>
    <n v="28"/>
    <n v="28"/>
    <n v="28"/>
    <n v="28"/>
    <n v="28"/>
    <n v="6160"/>
    <n v="6160"/>
    <n v="6160"/>
    <n v="6160"/>
    <n v="6160"/>
    <n v="6160"/>
    <n v="6160"/>
    <n v="6160"/>
    <n v="6160"/>
    <n v="6160"/>
    <n v="6160"/>
    <n v="6160"/>
    <n v="73920"/>
    <n v="2640"/>
    <n v="2640"/>
    <n v="2640"/>
    <n v="2640"/>
    <n v="2640"/>
    <n v="2640"/>
    <n v="2640"/>
    <n v="2640"/>
    <n v="2640"/>
    <n v="2640"/>
    <n v="2640"/>
    <n v="2640"/>
    <n v="316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50"/>
    <n v="150"/>
    <n v="150"/>
    <n v="150"/>
    <n v="150"/>
    <n v="150"/>
    <n v="150"/>
    <n v="150"/>
    <n v="150"/>
    <n v="150"/>
    <n v="150"/>
    <n v="150"/>
    <n v="1800"/>
    <n v="25"/>
    <n v="25"/>
    <n v="25"/>
    <n v="25"/>
    <n v="25"/>
    <n v="25"/>
    <n v="25"/>
    <n v="25"/>
    <n v="25"/>
    <n v="25"/>
    <n v="25"/>
    <n v="25"/>
    <n v="3750"/>
    <n v="3750"/>
    <n v="3750"/>
    <n v="3750"/>
    <n v="3750"/>
    <n v="3750"/>
    <n v="3750"/>
    <n v="3750"/>
    <n v="3750"/>
    <n v="3750"/>
    <n v="3750"/>
    <n v="3750"/>
    <n v="45000"/>
    <n v="1800"/>
    <n v="1800"/>
    <n v="1800"/>
    <n v="1800"/>
    <n v="1800"/>
    <n v="1800"/>
    <n v="1800"/>
    <n v="1800"/>
    <n v="1800"/>
    <n v="1800"/>
    <n v="1800"/>
    <n v="1800"/>
    <n v="216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20"/>
    <n v="120"/>
    <n v="120"/>
    <n v="120"/>
    <n v="120"/>
    <n v="120"/>
    <n v="120"/>
    <n v="120"/>
    <n v="120"/>
    <n v="120"/>
    <n v="120"/>
    <n v="120"/>
    <n v="1440"/>
    <n v="23"/>
    <n v="23"/>
    <n v="23"/>
    <n v="23"/>
    <n v="23"/>
    <n v="23"/>
    <n v="23"/>
    <n v="23"/>
    <n v="23"/>
    <n v="23"/>
    <n v="23"/>
    <n v="23"/>
    <n v="2760"/>
    <n v="2760"/>
    <n v="2760"/>
    <n v="2760"/>
    <n v="2760"/>
    <n v="2760"/>
    <n v="2760"/>
    <n v="2760"/>
    <n v="2760"/>
    <n v="2760"/>
    <n v="2760"/>
    <n v="2760"/>
    <n v="33120"/>
    <n v="1440"/>
    <n v="1440"/>
    <n v="1440"/>
    <n v="1440"/>
    <n v="1440"/>
    <n v="1440"/>
    <n v="1440"/>
    <n v="1440"/>
    <n v="1440"/>
    <n v="1440"/>
    <n v="1440"/>
    <n v="1440"/>
    <n v="172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540"/>
    <n v="540"/>
    <n v="3780"/>
    <n v="56.25"/>
    <n v="56.25"/>
    <n v="56.25"/>
    <n v="56.25"/>
    <n v="56.25"/>
    <n v="56.25"/>
    <n v="56.25"/>
    <n v="56.25"/>
    <n v="56.25"/>
    <n v="56.25"/>
    <n v="112.5"/>
    <n v="112.5"/>
    <n v="787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41.4"/>
    <n v="41.4"/>
    <n v="41.4"/>
    <n v="41.4"/>
    <n v="41.4"/>
    <n v="41.4"/>
    <n v="41.4"/>
    <n v="41.4"/>
    <n v="41.4"/>
    <n v="41.4"/>
    <n v="41.4"/>
    <n v="41.4"/>
    <n v="4968"/>
    <n v="4968"/>
    <n v="4968"/>
    <n v="4968"/>
    <n v="4968"/>
    <n v="4968"/>
    <n v="4968"/>
    <n v="4968"/>
    <n v="4968"/>
    <n v="4968"/>
    <n v="4968"/>
    <n v="4968"/>
    <n v="59616"/>
    <n v="3600"/>
    <n v="3600"/>
    <n v="3600"/>
    <n v="3600"/>
    <n v="3600"/>
    <n v="3600"/>
    <n v="3600"/>
    <n v="3600"/>
    <n v="3600"/>
    <n v="3600"/>
    <n v="3600"/>
    <n v="3600"/>
    <n v="43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96.00000000000003"/>
    <n v="32"/>
    <n v="32"/>
    <n v="32"/>
    <n v="32"/>
    <n v="32"/>
    <n v="32"/>
    <n v="32"/>
    <n v="32"/>
    <n v="32"/>
    <n v="32"/>
    <n v="32"/>
    <n v="32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6272.0000000000009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734.99999999999989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600"/>
    <n v="600"/>
    <n v="600"/>
    <n v="600"/>
    <n v="600"/>
    <n v="600"/>
    <n v="600"/>
    <n v="600"/>
    <n v="600"/>
    <n v="600"/>
    <n v="600"/>
    <n v="600"/>
    <n v="7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00"/>
    <n v="500"/>
    <n v="600"/>
    <n v="600"/>
    <n v="600"/>
    <n v="600"/>
    <n v="600"/>
    <n v="600"/>
    <n v="600"/>
    <n v="650"/>
    <n v="650"/>
    <n v="650"/>
    <n v="7150"/>
    <n v="50"/>
    <n v="50"/>
    <n v="50"/>
    <n v="50"/>
    <n v="50"/>
    <n v="50"/>
    <n v="50"/>
    <n v="50"/>
    <n v="50"/>
    <n v="50"/>
    <n v="50"/>
    <n v="50"/>
    <n v="25000"/>
    <n v="25000"/>
    <n v="30000"/>
    <n v="30000"/>
    <n v="30000"/>
    <n v="30000"/>
    <n v="30000"/>
    <n v="30000"/>
    <n v="30000"/>
    <n v="32500"/>
    <n v="32500"/>
    <n v="32500"/>
    <n v="357500"/>
    <n v="6000"/>
    <n v="6000"/>
    <n v="7200"/>
    <n v="7200"/>
    <n v="7200"/>
    <n v="7200"/>
    <n v="7200"/>
    <n v="7200"/>
    <n v="7200"/>
    <n v="7800"/>
    <n v="7800"/>
    <n v="7800"/>
    <n v="85800"/>
  </r>
  <r>
    <s v="Mia Independents"/>
    <s v="Mia Independents"/>
    <s v="Mia Independents"/>
    <x v="103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45"/>
    <n v="45"/>
    <n v="45"/>
    <n v="45"/>
    <n v="45"/>
    <n v="45"/>
    <n v="45"/>
    <n v="45"/>
    <n v="45"/>
    <n v="45"/>
    <n v="45"/>
    <n v="45"/>
    <n v="775"/>
    <n v="775"/>
    <n v="775"/>
    <n v="775"/>
    <n v="775"/>
    <n v="775"/>
    <n v="775"/>
    <n v="775"/>
    <n v="775"/>
    <n v="775"/>
    <n v="775"/>
    <n v="775"/>
    <n v="9300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5166.666666666667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400"/>
    <n v="400"/>
    <n v="500"/>
    <n v="500"/>
    <n v="500"/>
    <n v="500"/>
    <n v="500"/>
    <n v="500"/>
    <n v="500"/>
    <n v="650"/>
    <n v="650"/>
    <n v="600"/>
    <n v="6200"/>
    <n v="54"/>
    <n v="54"/>
    <n v="54"/>
    <n v="54"/>
    <n v="54"/>
    <n v="54"/>
    <n v="54"/>
    <n v="54"/>
    <n v="54"/>
    <n v="54"/>
    <n v="54"/>
    <n v="54"/>
    <n v="21600"/>
    <n v="21600"/>
    <n v="27000"/>
    <n v="27000"/>
    <n v="27000"/>
    <n v="27000"/>
    <n v="27000"/>
    <n v="27000"/>
    <n v="27000"/>
    <n v="35100"/>
    <n v="35100"/>
    <n v="32400"/>
    <n v="334800"/>
    <n v="4500"/>
    <n v="4500"/>
    <n v="5625"/>
    <n v="5625"/>
    <n v="5625"/>
    <n v="5625"/>
    <n v="5625"/>
    <n v="5625"/>
    <n v="5625"/>
    <n v="7312.5"/>
    <n v="7312.5"/>
    <n v="6750"/>
    <n v="69750"/>
  </r>
  <r>
    <s v="Mia Independents"/>
    <s v="Mia Independents"/>
    <s v="Mia Independents"/>
    <x v="103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989.33333333333337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4550.9333333333325"/>
    <n v="4361.3111111111111"/>
    <n v="4266.4999999999991"/>
    <n v="4456.1222222222223"/>
    <n v="4076.8777777777773"/>
    <n v="4076.8777777777773"/>
    <n v="4266.4999999999991"/>
    <n v="4361.3111111111111"/>
    <n v="4456.1222222222223"/>
    <n v="4930.177777777777"/>
    <n v="4930.177777777777"/>
    <n v="4835.3666666666668"/>
    <n v="53568.277777777774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9786.666666666672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220.00000000000009"/>
    <n v="30"/>
    <n v="30"/>
    <n v="30"/>
    <n v="30"/>
    <n v="30"/>
    <n v="30"/>
    <n v="30"/>
    <n v="30"/>
    <n v="30"/>
    <n v="30"/>
    <n v="30"/>
    <n v="30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6600.0000000000009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990.00000000000011"/>
  </r>
  <r>
    <s v="Mia Independents"/>
    <s v="Mia Independents"/>
    <s v="Mia Independents"/>
    <x v="103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40"/>
    <n v="40"/>
    <n v="40"/>
    <n v="40"/>
    <n v="40"/>
    <n v="40"/>
    <n v="40"/>
    <n v="40"/>
    <n v="40"/>
    <n v="40"/>
    <n v="40"/>
    <n v="40"/>
    <n v="480"/>
    <n v="32"/>
    <n v="32"/>
    <n v="32"/>
    <n v="32"/>
    <n v="32"/>
    <n v="32"/>
    <n v="32"/>
    <n v="32"/>
    <n v="32"/>
    <n v="32"/>
    <n v="32"/>
    <n v="32"/>
    <n v="1280"/>
    <n v="1280"/>
    <n v="1280"/>
    <n v="1280"/>
    <n v="1280"/>
    <n v="1280"/>
    <n v="1280"/>
    <n v="1280"/>
    <n v="1280"/>
    <n v="1280"/>
    <n v="1280"/>
    <n v="1280"/>
    <n v="15360"/>
    <n v="150"/>
    <n v="150"/>
    <n v="150"/>
    <n v="150"/>
    <n v="150"/>
    <n v="150"/>
    <n v="150"/>
    <n v="150"/>
    <n v="150"/>
    <n v="150"/>
    <n v="150"/>
    <n v="150"/>
    <n v="1800"/>
  </r>
  <r>
    <s v="Mia Independents"/>
    <s v="Mia Independents"/>
    <s v="Mia Independents"/>
    <x v="103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2"/>
    <n v="12"/>
    <n v="12"/>
    <n v="12"/>
    <n v="12"/>
    <n v="12"/>
    <n v="12"/>
    <n v="12"/>
    <n v="12"/>
    <n v="12"/>
    <n v="12"/>
    <n v="12"/>
    <n v="144"/>
    <n v="63"/>
    <n v="63"/>
    <n v="63"/>
    <n v="63"/>
    <n v="63"/>
    <n v="63"/>
    <n v="63"/>
    <n v="63"/>
    <n v="63"/>
    <n v="63"/>
    <n v="63"/>
    <n v="63"/>
    <n v="756"/>
    <n v="756"/>
    <n v="756"/>
    <n v="756"/>
    <n v="756"/>
    <n v="756"/>
    <n v="756"/>
    <n v="756"/>
    <n v="756"/>
    <n v="756"/>
    <n v="756"/>
    <n v="756"/>
    <n v="9072"/>
    <n v="180"/>
    <n v="180"/>
    <n v="180"/>
    <n v="180"/>
    <n v="180"/>
    <n v="180"/>
    <n v="180"/>
    <n v="180"/>
    <n v="180"/>
    <n v="180"/>
    <n v="180"/>
    <n v="180"/>
    <n v="2160"/>
  </r>
  <r>
    <s v="Mia Independents"/>
    <s v="Mia Independents"/>
    <s v="Mia Independents"/>
    <x v="103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76"/>
    <n v="24"/>
    <n v="24"/>
    <n v="24"/>
    <n v="24"/>
    <n v="24"/>
    <n v="24"/>
    <n v="24"/>
    <n v="24"/>
    <n v="24"/>
    <n v="24"/>
    <n v="24"/>
    <n v="24"/>
    <n v="152"/>
    <n v="152"/>
    <n v="152"/>
    <n v="152"/>
    <n v="152"/>
    <n v="152"/>
    <n v="152"/>
    <n v="152"/>
    <n v="152"/>
    <n v="152"/>
    <n v="152"/>
    <n v="152"/>
    <n v="1824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304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49.33333333333329"/>
    <n v="47"/>
    <n v="47"/>
    <n v="47"/>
    <n v="47"/>
    <n v="47"/>
    <n v="47"/>
    <n v="47"/>
    <n v="47"/>
    <n v="47"/>
    <n v="47"/>
    <n v="47"/>
    <n v="47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11718.666666666664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7479.9999999999991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40"/>
    <n v="40"/>
    <n v="40"/>
    <n v="40"/>
    <n v="40"/>
    <n v="40"/>
    <n v="40"/>
    <n v="40"/>
    <n v="40"/>
    <n v="40"/>
    <n v="40"/>
    <n v="40"/>
    <n v="480"/>
    <n v="47"/>
    <n v="47"/>
    <n v="47"/>
    <n v="47"/>
    <n v="47"/>
    <n v="47"/>
    <n v="47"/>
    <n v="47"/>
    <n v="47"/>
    <n v="47"/>
    <n v="47"/>
    <n v="47"/>
    <n v="1880"/>
    <n v="1880"/>
    <n v="1880"/>
    <n v="1880"/>
    <n v="1880"/>
    <n v="1880"/>
    <n v="1880"/>
    <n v="1880"/>
    <n v="1880"/>
    <n v="1880"/>
    <n v="1880"/>
    <n v="1880"/>
    <n v="2256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19"/>
    <n v="19"/>
    <n v="19"/>
    <n v="19"/>
    <n v="19"/>
    <n v="19"/>
    <n v="19"/>
    <n v="19"/>
    <n v="19"/>
    <n v="19"/>
    <n v="19"/>
    <n v="19"/>
    <n v="1900"/>
    <n v="1900"/>
    <n v="1900"/>
    <n v="1900"/>
    <n v="1900"/>
    <n v="1900"/>
    <n v="1900"/>
    <n v="1900"/>
    <n v="1900"/>
    <n v="1900"/>
    <n v="1900"/>
    <n v="1900"/>
    <n v="22800"/>
    <n v="300"/>
    <n v="300"/>
    <n v="300"/>
    <n v="300"/>
    <n v="300"/>
    <n v="300"/>
    <n v="300"/>
    <n v="300"/>
    <n v="300"/>
    <n v="300"/>
    <n v="300"/>
    <n v="300"/>
    <n v="36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250"/>
    <n v="250"/>
    <n v="300"/>
    <n v="300"/>
    <n v="300"/>
    <n v="300"/>
    <n v="300"/>
    <n v="300"/>
    <n v="300"/>
    <n v="350"/>
    <n v="350"/>
    <n v="350"/>
    <n v="3650"/>
    <n v="74.75"/>
    <n v="74.75"/>
    <n v="74.75"/>
    <n v="74.75"/>
    <n v="74.75"/>
    <n v="74.75"/>
    <n v="74.75"/>
    <n v="74.75"/>
    <n v="74.75"/>
    <n v="74.75"/>
    <n v="74.75"/>
    <n v="74.75"/>
    <n v="18687.5"/>
    <n v="18687.5"/>
    <n v="22425"/>
    <n v="22425"/>
    <n v="22425"/>
    <n v="22425"/>
    <n v="22425"/>
    <n v="22425"/>
    <n v="22425"/>
    <n v="26162.5"/>
    <n v="26162.5"/>
    <n v="26162.5"/>
    <n v="272837.5"/>
    <n v="5000"/>
    <n v="5000"/>
    <n v="6000"/>
    <n v="6000"/>
    <n v="6000"/>
    <n v="6000"/>
    <n v="6000"/>
    <n v="6000"/>
    <n v="6000"/>
    <n v="7000"/>
    <n v="7000"/>
    <n v="7000"/>
    <n v="730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13"/>
    <s v="Peeled Garlic 20x1 LB Spain"/>
    <s v="Resale"/>
    <s v="Resale"/>
    <s v="DSD"/>
    <n v="0"/>
    <n v="0"/>
    <n v="0"/>
    <n v="0"/>
    <n v="0"/>
    <n v="0"/>
    <n v="0"/>
    <n v="0"/>
    <n v="0"/>
    <n v="0"/>
    <n v="0"/>
    <n v="0"/>
    <n v="0"/>
    <n v="70"/>
    <n v="70"/>
    <n v="70"/>
    <n v="70"/>
    <n v="70"/>
    <n v="70"/>
    <n v="70"/>
    <n v="70"/>
    <n v="70"/>
    <n v="7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6"/>
    <s v="Peeled Garlic 4x5 LB China"/>
    <s v="Resale"/>
    <s v="Resale"/>
    <s v="DSD"/>
    <n v="90"/>
    <n v="90"/>
    <n v="90"/>
    <n v="90"/>
    <n v="90"/>
    <n v="90"/>
    <n v="90"/>
    <n v="90"/>
    <n v="90"/>
    <n v="90"/>
    <n v="90"/>
    <n v="90"/>
    <n v="108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5692.4999999999991"/>
    <n v="4968"/>
    <n v="4968"/>
    <n v="4968"/>
    <n v="4347"/>
    <n v="4553.9999999999991"/>
    <n v="4553.9999999999991"/>
    <n v="4968"/>
    <n v="5382"/>
    <n v="5588.9999999999991"/>
    <n v="5692.4999999999991"/>
    <n v="5278.5"/>
    <n v="60961.5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600"/>
    <n v="600"/>
    <n v="600"/>
    <n v="600"/>
    <n v="600"/>
    <n v="600"/>
    <n v="600"/>
    <n v="600"/>
    <n v="600"/>
    <n v="600"/>
    <n v="600"/>
    <n v="6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455399.99999999994"/>
    <n v="18000"/>
    <n v="18000"/>
    <n v="18000"/>
    <n v="18000"/>
    <n v="18000"/>
    <n v="18000"/>
    <n v="18000"/>
    <n v="18000"/>
    <n v="18000"/>
    <n v="18000"/>
    <n v="18000"/>
    <n v="18000"/>
    <n v="216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300"/>
    <n v="300"/>
    <n v="400"/>
    <n v="500"/>
    <n v="500"/>
    <n v="500"/>
    <n v="500"/>
    <n v="500"/>
    <n v="500"/>
    <n v="500"/>
    <n v="500"/>
    <n v="500"/>
    <n v="5500"/>
    <n v="60"/>
    <n v="60"/>
    <n v="60"/>
    <n v="60"/>
    <n v="60"/>
    <n v="60"/>
    <n v="60"/>
    <n v="60"/>
    <n v="60"/>
    <n v="60"/>
    <n v="60"/>
    <n v="60"/>
    <n v="18000"/>
    <n v="18000"/>
    <n v="24000"/>
    <n v="30000"/>
    <n v="30000"/>
    <n v="30000"/>
    <n v="30000"/>
    <n v="30000"/>
    <n v="30000"/>
    <n v="30000"/>
    <n v="30000"/>
    <n v="30000"/>
    <n v="330000"/>
    <n v="9000"/>
    <n v="9000"/>
    <n v="12000"/>
    <n v="15000"/>
    <n v="15000"/>
    <n v="15000"/>
    <n v="15000"/>
    <n v="15000"/>
    <n v="15000"/>
    <n v="15000"/>
    <n v="15000"/>
    <n v="15000"/>
    <n v="165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52"/>
    <s v="Fresh Garlic 5PK 30 LB Arg - White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73.3125"/>
    <n v="73.3125"/>
    <n v="73.3125"/>
    <n v="73.3125"/>
    <n v="73.3125"/>
    <n v="73.3125"/>
    <n v="71.875"/>
    <n v="71.875"/>
    <n v="71.875"/>
    <n v="71.875"/>
    <n v="71.875"/>
    <n v="71.875"/>
    <n v="1466.25"/>
    <n v="1466.25"/>
    <n v="1466.25"/>
    <n v="1466.25"/>
    <n v="1466.25"/>
    <n v="1466.25"/>
    <n v="1437.5"/>
    <n v="1437.5"/>
    <n v="1437.5"/>
    <n v="1437.5"/>
    <n v="1437.5"/>
    <n v="1437.5"/>
    <n v="17422.5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800"/>
    <n v="800"/>
    <n v="800"/>
    <n v="800"/>
    <n v="800"/>
    <n v="800"/>
    <n v="800"/>
    <n v="800"/>
    <n v="800"/>
    <n v="800"/>
    <n v="800"/>
    <n v="800"/>
    <n v="9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2"/>
    <s v="Fresh Garlic 5PK 30 LB Arg - Purple"/>
    <s v="Resale"/>
    <s v="Resale"/>
    <s v="DSD"/>
    <n v="80"/>
    <n v="80"/>
    <n v="80"/>
    <n v="80"/>
    <n v="80"/>
    <n v="80"/>
    <n v="80"/>
    <n v="80"/>
    <n v="80"/>
    <n v="80"/>
    <n v="80"/>
    <n v="80"/>
    <n v="960"/>
    <n v="73.3125"/>
    <n v="73.3125"/>
    <n v="73.3125"/>
    <n v="73.3125"/>
    <n v="73.3125"/>
    <n v="73.3125"/>
    <n v="71.875"/>
    <n v="71.875"/>
    <n v="71.875"/>
    <n v="71.875"/>
    <n v="71.875"/>
    <n v="71.875"/>
    <n v="5865"/>
    <n v="5865"/>
    <n v="5865"/>
    <n v="5865"/>
    <n v="5865"/>
    <n v="5865"/>
    <n v="5750"/>
    <n v="5750"/>
    <n v="5750"/>
    <n v="5750"/>
    <n v="5750"/>
    <n v="5750"/>
    <n v="6969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70"/>
    <n v="70"/>
    <n v="70"/>
    <n v="70"/>
    <n v="70"/>
    <n v="70"/>
    <n v="70"/>
    <n v="70"/>
    <n v="70"/>
    <n v="70"/>
    <n v="70"/>
    <n v="70"/>
    <n v="8400"/>
    <n v="8400"/>
    <n v="8400"/>
    <n v="8400"/>
    <n v="8400"/>
    <n v="8400"/>
    <n v="8400"/>
    <n v="8400"/>
    <n v="8400"/>
    <n v="8400"/>
    <n v="8400"/>
    <n v="8400"/>
    <n v="100800"/>
    <n v="3600"/>
    <n v="3600"/>
    <n v="3600"/>
    <n v="3600"/>
    <n v="3600"/>
    <n v="3600"/>
    <n v="3600"/>
    <n v="3600"/>
    <n v="3600"/>
    <n v="3600"/>
    <n v="3600"/>
    <n v="3600"/>
    <n v="43200"/>
  </r>
  <r>
    <s v="Mia Independents"/>
    <s v="Mia Independents"/>
    <s v="Mia Independents"/>
    <x v="103"/>
    <e v="#N/A"/>
    <s v="S"/>
    <s v="Miami"/>
    <x v="8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DSD"/>
    <n v="12"/>
    <n v="12"/>
    <n v="12"/>
    <n v="12"/>
    <n v="12"/>
    <n v="12"/>
    <n v="12"/>
    <n v="12"/>
    <n v="12"/>
    <n v="12"/>
    <n v="12"/>
    <n v="12"/>
    <n v="144"/>
    <n v="15"/>
    <n v="15"/>
    <n v="15"/>
    <n v="15"/>
    <n v="15"/>
    <n v="15"/>
    <n v="15"/>
    <n v="15"/>
    <n v="15"/>
    <n v="15"/>
    <n v="15"/>
    <n v="15"/>
    <n v="180"/>
    <n v="180"/>
    <n v="180"/>
    <n v="180"/>
    <n v="180"/>
    <n v="180"/>
    <n v="180"/>
    <n v="180"/>
    <n v="180"/>
    <n v="180"/>
    <n v="180"/>
    <n v="180"/>
    <n v="2160"/>
    <n v="27"/>
    <n v="27"/>
    <n v="27"/>
    <n v="27"/>
    <n v="27"/>
    <n v="27"/>
    <n v="27"/>
    <n v="27"/>
    <n v="27"/>
    <n v="27"/>
    <n v="27"/>
    <n v="27"/>
    <n v="324"/>
  </r>
  <r>
    <s v="Mia Independents"/>
    <s v="Mia Independents"/>
    <s v="Mia Independents"/>
    <x v="103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62.66666666666669"/>
    <n v="24"/>
    <n v="24"/>
    <n v="24"/>
    <n v="24"/>
    <n v="24"/>
    <n v="24"/>
    <n v="24"/>
    <n v="24"/>
    <n v="24"/>
    <n v="24"/>
    <n v="24"/>
    <n v="24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8703.9999999999982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2175.9999999999995"/>
  </r>
  <r>
    <s v="Mia Independents"/>
    <s v="Mia Independents"/>
    <s v="Mia Independents"/>
    <x v="103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.5"/>
    <n v="22.5"/>
    <n v="22.5"/>
    <n v="22.5"/>
    <n v="22.5"/>
    <n v="22.5"/>
    <n v="22.5"/>
    <n v="22.5"/>
    <n v="22.5"/>
    <n v="22.5"/>
    <n v="22.5"/>
    <n v="22.5"/>
    <n v="1800"/>
    <n v="1800"/>
    <n v="1800"/>
    <n v="1800"/>
    <n v="1800"/>
    <n v="1800"/>
    <n v="1800"/>
    <n v="1800"/>
    <n v="1800"/>
    <n v="1800"/>
    <n v="1800"/>
    <n v="1800"/>
    <n v="2160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345"/>
    <n v="345"/>
    <n v="345"/>
    <n v="345"/>
    <n v="345"/>
    <n v="345"/>
    <n v="345"/>
    <n v="345"/>
    <n v="345"/>
    <n v="345"/>
    <n v="345"/>
    <n v="345"/>
    <n v="4140"/>
    <n v="28"/>
    <n v="28"/>
    <n v="28"/>
    <n v="28"/>
    <n v="28"/>
    <n v="28"/>
    <n v="28"/>
    <n v="28"/>
    <n v="28"/>
    <n v="28"/>
    <n v="28"/>
    <n v="28"/>
    <n v="9660"/>
    <n v="9660"/>
    <n v="9660"/>
    <n v="9660"/>
    <n v="9660"/>
    <n v="9660"/>
    <n v="9660"/>
    <n v="9660"/>
    <n v="9660"/>
    <n v="9660"/>
    <n v="9660"/>
    <n v="9660"/>
    <n v="115920"/>
    <n v="4140"/>
    <n v="4140"/>
    <n v="4140"/>
    <n v="4140"/>
    <n v="4140"/>
    <n v="4140"/>
    <n v="4140"/>
    <n v="4140"/>
    <n v="4140"/>
    <n v="4140"/>
    <n v="4140"/>
    <n v="4140"/>
    <n v="49680"/>
  </r>
  <r>
    <s v="Mia Independents"/>
    <s v="Mia Independents"/>
    <s v="Mia Independents"/>
    <x v="103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5"/>
    <n v="25"/>
    <n v="25"/>
    <n v="25"/>
    <n v="25"/>
    <n v="25"/>
    <n v="25"/>
    <n v="25"/>
    <n v="25"/>
    <n v="25"/>
    <n v="25"/>
    <n v="25"/>
    <n v="5000"/>
    <n v="5000"/>
    <n v="5000"/>
    <n v="5000"/>
    <n v="5000"/>
    <n v="5000"/>
    <n v="5000"/>
    <n v="5000"/>
    <n v="5000"/>
    <n v="5000"/>
    <n v="5000"/>
    <n v="5000"/>
    <n v="600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3"/>
    <n v="23"/>
    <n v="23"/>
    <n v="23"/>
    <n v="23"/>
    <n v="23"/>
    <n v="23"/>
    <n v="23"/>
    <n v="23"/>
    <n v="23"/>
    <n v="23"/>
    <n v="23"/>
    <n v="4600"/>
    <n v="4600"/>
    <n v="4600"/>
    <n v="4600"/>
    <n v="4600"/>
    <n v="4600"/>
    <n v="4600"/>
    <n v="4600"/>
    <n v="4600"/>
    <n v="4600"/>
    <n v="4600"/>
    <n v="4600"/>
    <n v="552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Mia Independents"/>
    <s v="Mia Independents"/>
    <s v="Mia Independents"/>
    <x v="103"/>
    <e v="#N/A"/>
    <s v="PC"/>
    <s v="Plant City"/>
    <x v="8"/>
    <s v="G3"/>
    <s v="GROUP 3: Ready to Use"/>
    <s v="G3S7"/>
    <n v="12.08"/>
    <m/>
    <n v="34"/>
    <x v="71"/>
    <s v="Minced Garlic 4x8.5 LB Garland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54"/>
    <n v="54"/>
    <n v="54"/>
    <n v="54"/>
    <n v="54"/>
    <n v="54"/>
    <n v="54"/>
    <n v="54"/>
    <n v="54"/>
    <n v="54"/>
    <n v="54"/>
    <n v="54"/>
    <n v="5400"/>
    <n v="5400"/>
    <n v="5400"/>
    <n v="5400"/>
    <n v="5400"/>
    <n v="5400"/>
    <n v="5400"/>
    <n v="5400"/>
    <n v="5400"/>
    <n v="5400"/>
    <n v="5400"/>
    <n v="5400"/>
    <n v="64800"/>
    <n v="3400"/>
    <n v="3400"/>
    <n v="3400"/>
    <n v="3400"/>
    <n v="3400"/>
    <n v="3400"/>
    <n v="3400"/>
    <n v="3400"/>
    <n v="3400"/>
    <n v="3400"/>
    <n v="3400"/>
    <n v="3400"/>
    <n v="40800"/>
  </r>
  <r>
    <s v="Mia Independents"/>
    <s v="Mia Independents"/>
    <s v="Mia Independents"/>
    <x v="103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70.66666666666663"/>
    <n v="17"/>
    <n v="17"/>
    <n v="17"/>
    <n v="17"/>
    <n v="17"/>
    <n v="17"/>
    <n v="17"/>
    <n v="17"/>
    <n v="17"/>
    <n v="17"/>
    <n v="17"/>
    <n v="17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4601.333333333333"/>
    <n v="76.125"/>
    <n v="76.125"/>
    <n v="76.125"/>
    <n v="76.125"/>
    <n v="76.125"/>
    <n v="76.125"/>
    <n v="76.125"/>
    <n v="76.125"/>
    <n v="76.125"/>
    <n v="76.125"/>
    <n v="76.125"/>
    <n v="76.125"/>
    <n v="913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19"/>
    <n v="19"/>
    <n v="19"/>
    <n v="19"/>
    <n v="19"/>
    <n v="19"/>
    <n v="19"/>
    <n v="19"/>
    <n v="19"/>
    <n v="19"/>
    <n v="19"/>
    <n v="19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926.6666666666665"/>
    <n v="92.03125"/>
    <n v="92.03125"/>
    <n v="92.03125"/>
    <n v="92.03125"/>
    <n v="92.03125"/>
    <n v="92.03125"/>
    <n v="92.03125"/>
    <n v="92.03125"/>
    <n v="92.03125"/>
    <n v="92.03125"/>
    <n v="92.03125"/>
    <n v="92.03125"/>
    <n v="1104.375"/>
  </r>
  <r>
    <s v="Mia Independents"/>
    <s v="Mia Independents"/>
    <s v="Mia Independents"/>
    <x v="103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5"/>
    <n v="5"/>
    <n v="5"/>
    <n v="5"/>
    <n v="5"/>
    <n v="5"/>
    <n v="5"/>
    <n v="5"/>
    <n v="5"/>
    <n v="5"/>
    <n v="5"/>
    <n v="5"/>
    <n v="60"/>
    <n v="19"/>
    <n v="19"/>
    <n v="19"/>
    <n v="19"/>
    <n v="19"/>
    <n v="19"/>
    <n v="19"/>
    <n v="19"/>
    <n v="19"/>
    <n v="19"/>
    <n v="19"/>
    <n v="19"/>
    <n v="95"/>
    <n v="95"/>
    <n v="95"/>
    <n v="95"/>
    <n v="95"/>
    <n v="95"/>
    <n v="95"/>
    <n v="95"/>
    <n v="95"/>
    <n v="95"/>
    <n v="95"/>
    <n v="95"/>
    <n v="1140"/>
    <n v="16.875"/>
    <n v="16.875"/>
    <n v="16.875"/>
    <n v="16.875"/>
    <n v="16.875"/>
    <n v="16.875"/>
    <n v="16.875"/>
    <n v="16.875"/>
    <n v="16.875"/>
    <n v="16.875"/>
    <n v="16.875"/>
    <n v="16.875"/>
    <n v="202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30"/>
    <n v="30"/>
    <n v="30"/>
    <n v="30"/>
    <n v="30"/>
    <n v="30"/>
    <n v="30"/>
    <n v="30"/>
    <n v="30"/>
    <n v="30"/>
    <n v="30"/>
    <n v="30"/>
    <n v="360"/>
    <n v="24"/>
    <n v="24"/>
    <n v="24"/>
    <n v="24"/>
    <n v="24"/>
    <n v="24"/>
    <n v="24"/>
    <n v="24"/>
    <n v="24"/>
    <n v="24"/>
    <n v="24"/>
    <n v="24"/>
    <n v="720"/>
    <n v="720"/>
    <n v="720"/>
    <n v="720"/>
    <n v="720"/>
    <n v="720"/>
    <n v="720"/>
    <n v="720"/>
    <n v="720"/>
    <n v="720"/>
    <n v="720"/>
    <n v="720"/>
    <n v="8640"/>
    <n v="160.3125"/>
    <n v="160.3125"/>
    <n v="160.3125"/>
    <n v="160.3125"/>
    <n v="160.3125"/>
    <n v="160.3125"/>
    <n v="160.3125"/>
    <n v="160.3125"/>
    <n v="160.3125"/>
    <n v="160.3125"/>
    <n v="160.3125"/>
    <n v="160.3125"/>
    <n v="1923.75"/>
  </r>
  <r>
    <s v="Mia Independents"/>
    <s v="Mia Independents"/>
    <s v="Mia Independents"/>
    <x v="103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10"/>
    <n v="10"/>
    <n v="10"/>
    <n v="10"/>
    <n v="10"/>
    <n v="10"/>
    <n v="10"/>
    <n v="10"/>
    <n v="10"/>
    <n v="10"/>
    <n v="10"/>
    <n v="10"/>
    <n v="120"/>
    <n v="28"/>
    <n v="28"/>
    <n v="28"/>
    <n v="28"/>
    <n v="28"/>
    <n v="28"/>
    <n v="28"/>
    <n v="28"/>
    <n v="28"/>
    <n v="28"/>
    <n v="28"/>
    <n v="28"/>
    <n v="280"/>
    <n v="280"/>
    <n v="280"/>
    <n v="280"/>
    <n v="280"/>
    <n v="280"/>
    <n v="280"/>
    <n v="280"/>
    <n v="280"/>
    <n v="280"/>
    <n v="280"/>
    <n v="280"/>
    <n v="3360"/>
    <n v="60"/>
    <n v="60"/>
    <n v="60"/>
    <n v="60"/>
    <n v="60"/>
    <n v="60"/>
    <n v="60"/>
    <n v="60"/>
    <n v="60"/>
    <n v="60"/>
    <n v="60"/>
    <n v="60"/>
    <n v="720"/>
  </r>
  <r>
    <s v="Mia Independents"/>
    <s v="Mia Independents"/>
    <s v="Mia Independents"/>
    <x v="103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60"/>
    <n v="60"/>
    <n v="60"/>
    <n v="60"/>
    <n v="60"/>
    <n v="60"/>
    <n v="60"/>
    <n v="60"/>
    <n v="60"/>
    <n v="60"/>
    <n v="60"/>
    <n v="60"/>
    <n v="720"/>
    <n v="41.4"/>
    <n v="41.4"/>
    <n v="41.4"/>
    <n v="41.4"/>
    <n v="41.4"/>
    <n v="41.4"/>
    <n v="41.4"/>
    <n v="41.4"/>
    <n v="41.4"/>
    <n v="41.4"/>
    <n v="41.4"/>
    <n v="41.4"/>
    <n v="2484"/>
    <n v="2484"/>
    <n v="2484"/>
    <n v="2484"/>
    <n v="2484"/>
    <n v="2484"/>
    <n v="2484"/>
    <n v="2484"/>
    <n v="2484"/>
    <n v="2484"/>
    <n v="2484"/>
    <n v="2484"/>
    <n v="29808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66.66666666666666"/>
    <n v="32"/>
    <n v="32"/>
    <n v="32"/>
    <n v="32"/>
    <n v="32"/>
    <n v="32"/>
    <n v="32"/>
    <n v="32"/>
    <n v="32"/>
    <n v="32"/>
    <n v="32"/>
    <n v="32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5333.333333333333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625"/>
  </r>
  <r>
    <s v="Mia Independents"/>
    <s v="Mia Independents"/>
    <s v="Mia Independents"/>
    <x v="103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300"/>
    <n v="300"/>
    <n v="300"/>
    <n v="300"/>
    <n v="300"/>
    <n v="300"/>
    <n v="300"/>
    <n v="400"/>
    <n v="400"/>
    <n v="400"/>
    <n v="400"/>
    <n v="400"/>
    <n v="4100"/>
    <n v="34"/>
    <n v="34"/>
    <n v="34"/>
    <n v="34"/>
    <n v="34"/>
    <n v="34"/>
    <n v="34"/>
    <n v="34"/>
    <n v="34"/>
    <n v="34"/>
    <n v="34"/>
    <n v="34"/>
    <n v="10200"/>
    <n v="10200"/>
    <n v="10200"/>
    <n v="10200"/>
    <n v="10200"/>
    <n v="10200"/>
    <n v="10200"/>
    <n v="13600"/>
    <n v="13600"/>
    <n v="13600"/>
    <n v="13600"/>
    <n v="13600"/>
    <n v="139400"/>
    <n v="3600"/>
    <n v="3600"/>
    <n v="3600"/>
    <n v="3600"/>
    <n v="3600"/>
    <n v="3600"/>
    <n v="3600"/>
    <n v="4800"/>
    <n v="4800"/>
    <n v="4800"/>
    <n v="4800"/>
    <n v="4800"/>
    <n v="49200"/>
  </r>
  <r>
    <s v="Mia Independents"/>
    <s v="Mia Independents"/>
    <s v="Mia Independents"/>
    <x v="103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70"/>
    <n v="70"/>
    <n v="70"/>
    <n v="70"/>
    <n v="70"/>
    <n v="70"/>
    <n v="70"/>
    <n v="70"/>
    <n v="70"/>
    <n v="70"/>
    <n v="70"/>
    <n v="70"/>
    <n v="840"/>
    <n v="34"/>
    <n v="34"/>
    <n v="34"/>
    <n v="34"/>
    <n v="34"/>
    <n v="34"/>
    <n v="34"/>
    <n v="34"/>
    <n v="34"/>
    <n v="34"/>
    <n v="34"/>
    <n v="34"/>
    <n v="2380"/>
    <n v="2380"/>
    <n v="2380"/>
    <n v="2380"/>
    <n v="2380"/>
    <n v="2380"/>
    <n v="2380"/>
    <n v="2380"/>
    <n v="2380"/>
    <n v="2380"/>
    <n v="2380"/>
    <n v="2380"/>
    <n v="28560"/>
    <n v="840"/>
    <n v="840"/>
    <n v="840"/>
    <n v="840"/>
    <n v="840"/>
    <n v="840"/>
    <n v="840"/>
    <n v="840"/>
    <n v="840"/>
    <n v="840"/>
    <n v="840"/>
    <n v="840"/>
    <n v="1008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3"/>
    <s v="Mix Minced garlic #1 12x8 Oz"/>
    <s v="Resale"/>
    <s v="Miami"/>
    <s v="DSD"/>
    <n v="0"/>
    <n v="0"/>
    <n v="0"/>
    <n v="200"/>
    <n v="200"/>
    <n v="200"/>
    <n v="300"/>
    <n v="300"/>
    <n v="300"/>
    <n v="400"/>
    <n v="400"/>
    <n v="400"/>
    <n v="2700"/>
    <n v="29.5"/>
    <n v="29.5"/>
    <n v="29.5"/>
    <n v="29.5"/>
    <n v="29.5"/>
    <n v="29.5"/>
    <n v="29.5"/>
    <n v="29.5"/>
    <n v="29.5"/>
    <n v="29.5"/>
    <n v="29.5"/>
    <n v="29.5"/>
    <n v="0"/>
    <n v="0"/>
    <n v="0"/>
    <n v="5900"/>
    <n v="5900"/>
    <n v="5900"/>
    <n v="8850"/>
    <n v="8850"/>
    <n v="8850"/>
    <n v="11800"/>
    <n v="11800"/>
    <n v="11800"/>
    <n v="79650"/>
    <n v="0"/>
    <n v="0"/>
    <n v="0"/>
    <n v="1200"/>
    <n v="1200"/>
    <n v="1200"/>
    <n v="1800"/>
    <n v="1800"/>
    <n v="1800"/>
    <n v="2400"/>
    <n v="2400"/>
    <n v="2400"/>
    <n v="162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4"/>
    <s v="Mix Minced garlic #2 12x8 Oz"/>
    <s v="Resale"/>
    <s v="Miami"/>
    <s v="DSD"/>
    <n v="0"/>
    <n v="0"/>
    <n v="0"/>
    <n v="0"/>
    <n v="0"/>
    <n v="200"/>
    <n v="200"/>
    <n v="200"/>
    <n v="300"/>
    <n v="300"/>
    <n v="300"/>
    <n v="400"/>
    <n v="19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5900"/>
    <n v="5900"/>
    <n v="5900"/>
    <n v="8850"/>
    <n v="8850"/>
    <n v="8850"/>
    <n v="11800"/>
    <n v="56050"/>
    <n v="0"/>
    <n v="0"/>
    <n v="0"/>
    <n v="0"/>
    <n v="0"/>
    <n v="1200"/>
    <n v="1200"/>
    <n v="1200"/>
    <n v="1800"/>
    <n v="1800"/>
    <n v="1800"/>
    <n v="2400"/>
    <n v="114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5"/>
    <s v="Mix Minced garlic #3 12x8 Oz"/>
    <s v="Resale"/>
    <s v="Miami"/>
    <s v="DSD"/>
    <n v="0"/>
    <n v="0"/>
    <n v="0"/>
    <n v="0"/>
    <n v="0"/>
    <n v="0"/>
    <n v="0"/>
    <n v="200"/>
    <n v="200"/>
    <n v="200"/>
    <n v="300"/>
    <n v="300"/>
    <n v="12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0"/>
    <n v="0"/>
    <n v="5900"/>
    <n v="5900"/>
    <n v="5900"/>
    <n v="8850"/>
    <n v="8850"/>
    <n v="35400"/>
    <n v="0"/>
    <n v="0"/>
    <n v="0"/>
    <n v="0"/>
    <n v="0"/>
    <n v="0"/>
    <n v="0"/>
    <n v="1200"/>
    <n v="1200"/>
    <n v="1200"/>
    <n v="1800"/>
    <n v="1800"/>
    <n v="72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50"/>
    <n v="550"/>
    <n v="600"/>
    <n v="600"/>
    <n v="600"/>
    <n v="600"/>
    <n v="600"/>
    <n v="600"/>
    <n v="600"/>
    <n v="745"/>
    <n v="760"/>
    <n v="720"/>
    <n v="7525"/>
    <n v="50"/>
    <n v="50"/>
    <n v="50"/>
    <n v="50"/>
    <n v="50"/>
    <n v="50"/>
    <n v="50"/>
    <n v="50"/>
    <n v="50"/>
    <n v="50"/>
    <n v="50"/>
    <n v="50"/>
    <n v="27500"/>
    <n v="27500"/>
    <n v="30000"/>
    <n v="30000"/>
    <n v="30000"/>
    <n v="30000"/>
    <n v="30000"/>
    <n v="30000"/>
    <n v="30000"/>
    <n v="37250"/>
    <n v="38000"/>
    <n v="36000"/>
    <n v="376250"/>
    <n v="6600"/>
    <n v="6600"/>
    <n v="7200"/>
    <n v="7200"/>
    <n v="7200"/>
    <n v="7200"/>
    <n v="7200"/>
    <n v="7200"/>
    <n v="7200"/>
    <n v="8940"/>
    <n v="9120"/>
    <n v="8640"/>
    <n v="903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50"/>
    <n v="350"/>
    <n v="350"/>
    <n v="350"/>
    <n v="350"/>
    <n v="350"/>
    <n v="350"/>
    <n v="400"/>
    <n v="400"/>
    <n v="380"/>
    <n v="4230"/>
    <n v="54"/>
    <n v="54"/>
    <n v="54"/>
    <n v="54"/>
    <n v="54"/>
    <n v="54"/>
    <n v="54"/>
    <n v="54"/>
    <n v="54"/>
    <n v="54"/>
    <n v="54"/>
    <n v="54"/>
    <n v="16200"/>
    <n v="16200"/>
    <n v="18900"/>
    <n v="18900"/>
    <n v="18900"/>
    <n v="18900"/>
    <n v="18900"/>
    <n v="18900"/>
    <n v="18900"/>
    <n v="21600"/>
    <n v="21600"/>
    <n v="20520"/>
    <n v="228420"/>
    <n v="3375"/>
    <n v="3375"/>
    <n v="3937.5"/>
    <n v="3937.5"/>
    <n v="3937.5"/>
    <n v="3937.5"/>
    <n v="3937.5"/>
    <n v="3937.5"/>
    <n v="3937.5"/>
    <n v="4500"/>
    <n v="4500"/>
    <n v="4275"/>
    <n v="47587.5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349.33333333333326"/>
    <n v="30"/>
    <n v="30"/>
    <n v="30"/>
    <n v="30"/>
    <n v="30"/>
    <n v="30"/>
    <n v="30"/>
    <n v="30"/>
    <n v="30"/>
    <n v="30"/>
    <n v="30"/>
    <n v="30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10480"/>
    <n v="131"/>
    <n v="131"/>
    <n v="131"/>
    <n v="131"/>
    <n v="131"/>
    <n v="131"/>
    <n v="131"/>
    <n v="131"/>
    <n v="131"/>
    <n v="131"/>
    <n v="131"/>
    <n v="131"/>
    <n v="1572"/>
  </r>
  <r>
    <s v="WINDIX-FM0387"/>
    <s v="FRESCO Y MAS  0387            "/>
    <s v="WINN DIXIE                         "/>
    <x v="104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2.6666666666666674"/>
    <n v="32"/>
    <n v="32"/>
    <n v="32"/>
    <n v="32"/>
    <n v="32"/>
    <n v="32"/>
    <n v="32"/>
    <n v="32"/>
    <n v="32"/>
    <n v="32"/>
    <n v="32"/>
    <n v="32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85.333333333333357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1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30"/>
    <n v="30"/>
    <n v="30"/>
    <n v="30"/>
    <n v="30"/>
    <n v="30"/>
    <n v="30"/>
    <n v="30"/>
    <n v="30"/>
    <n v="30"/>
    <n v="30"/>
    <n v="30"/>
    <n v="360"/>
    <n v="63"/>
    <n v="63"/>
    <n v="63"/>
    <n v="63"/>
    <n v="63"/>
    <n v="63"/>
    <n v="63"/>
    <n v="63"/>
    <n v="63"/>
    <n v="63"/>
    <n v="63"/>
    <n v="63"/>
    <n v="1890"/>
    <n v="1890"/>
    <n v="1890"/>
    <n v="1890"/>
    <n v="1890"/>
    <n v="1890"/>
    <n v="1890"/>
    <n v="1890"/>
    <n v="1890"/>
    <n v="1890"/>
    <n v="1890"/>
    <n v="1890"/>
    <n v="2268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"/>
    <n v="6"/>
    <n v="6"/>
    <n v="6"/>
    <n v="6"/>
    <n v="6"/>
    <n v="6"/>
    <n v="6"/>
    <n v="6"/>
    <n v="6"/>
    <n v="6"/>
    <n v="6"/>
    <n v="72"/>
    <n v="24"/>
    <n v="24"/>
    <n v="24"/>
    <n v="24"/>
    <n v="24"/>
    <n v="24"/>
    <n v="24"/>
    <n v="24"/>
    <n v="24"/>
    <n v="24"/>
    <n v="24"/>
    <n v="24"/>
    <n v="144"/>
    <n v="144"/>
    <n v="144"/>
    <n v="144"/>
    <n v="144"/>
    <n v="144"/>
    <n v="144"/>
    <n v="144"/>
    <n v="144"/>
    <n v="144"/>
    <n v="144"/>
    <n v="144"/>
    <n v="1728"/>
    <n v="24"/>
    <n v="24"/>
    <n v="24"/>
    <n v="24"/>
    <n v="24"/>
    <n v="24"/>
    <n v="24"/>
    <n v="24"/>
    <n v="24"/>
    <n v="24"/>
    <n v="24"/>
    <n v="24"/>
    <n v="288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50"/>
    <n v="150"/>
    <n v="150"/>
    <n v="150"/>
    <n v="150"/>
    <n v="150"/>
    <n v="150"/>
    <n v="150"/>
    <n v="150"/>
    <n v="150"/>
    <n v="150"/>
    <n v="150"/>
    <n v="1800"/>
    <n v="19"/>
    <n v="19"/>
    <n v="19"/>
    <n v="19"/>
    <n v="19"/>
    <n v="19"/>
    <n v="19"/>
    <n v="19"/>
    <n v="19"/>
    <n v="19"/>
    <n v="19"/>
    <n v="19"/>
    <n v="2850"/>
    <n v="2850"/>
    <n v="2850"/>
    <n v="2850"/>
    <n v="2850"/>
    <n v="2850"/>
    <n v="2850"/>
    <n v="2850"/>
    <n v="2850"/>
    <n v="2850"/>
    <n v="2850"/>
    <n v="2850"/>
    <n v="3420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18"/>
    <n v="18"/>
    <n v="18"/>
    <n v="18"/>
    <n v="18"/>
    <n v="18"/>
    <n v="18"/>
    <n v="18"/>
    <n v="18"/>
    <n v="18"/>
    <n v="18"/>
    <n v="28"/>
    <n v="226"/>
    <n v="24"/>
    <n v="24"/>
    <n v="24"/>
    <n v="24"/>
    <n v="24"/>
    <n v="24"/>
    <n v="24"/>
    <n v="24"/>
    <n v="24"/>
    <n v="24"/>
    <n v="24"/>
    <n v="24"/>
    <n v="432"/>
    <n v="432"/>
    <n v="432"/>
    <n v="432"/>
    <n v="432"/>
    <n v="432"/>
    <n v="432"/>
    <n v="432"/>
    <n v="432"/>
    <n v="432"/>
    <n v="432"/>
    <n v="672"/>
    <n v="5424"/>
    <n v="108"/>
    <n v="108"/>
    <n v="108"/>
    <n v="108"/>
    <n v="108"/>
    <n v="108"/>
    <n v="108"/>
    <n v="108"/>
    <n v="108"/>
    <n v="108"/>
    <n v="108"/>
    <n v="168"/>
    <n v="1356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400"/>
    <n v="400"/>
    <n v="400"/>
    <n v="400"/>
    <n v="400"/>
    <n v="400"/>
    <n v="400"/>
    <n v="400"/>
    <n v="400"/>
    <n v="400"/>
    <n v="400"/>
    <n v="400"/>
    <n v="4800"/>
    <n v="28"/>
    <n v="28"/>
    <n v="28"/>
    <n v="28"/>
    <n v="28"/>
    <n v="28"/>
    <n v="28"/>
    <n v="28"/>
    <n v="28"/>
    <n v="28"/>
    <n v="28"/>
    <n v="28"/>
    <n v="11200"/>
    <n v="11200"/>
    <n v="11200"/>
    <n v="11200"/>
    <n v="11200"/>
    <n v="11200"/>
    <n v="11200"/>
    <n v="11200"/>
    <n v="11200"/>
    <n v="11200"/>
    <n v="11200"/>
    <n v="11200"/>
    <n v="134400"/>
    <n v="4800"/>
    <n v="4800"/>
    <n v="4800"/>
    <n v="4800"/>
    <n v="4800"/>
    <n v="4800"/>
    <n v="4800"/>
    <n v="4800"/>
    <n v="4800"/>
    <n v="4800"/>
    <n v="4800"/>
    <n v="4800"/>
    <n v="576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5"/>
    <n v="25"/>
    <n v="25"/>
    <n v="25"/>
    <n v="25"/>
    <n v="25"/>
    <n v="25"/>
    <n v="25"/>
    <n v="25"/>
    <n v="25"/>
    <n v="25"/>
    <n v="25"/>
    <n v="7500"/>
    <n v="7500"/>
    <n v="7500"/>
    <n v="7500"/>
    <n v="7500"/>
    <n v="7500"/>
    <n v="7500"/>
    <n v="7500"/>
    <n v="7500"/>
    <n v="7500"/>
    <n v="7500"/>
    <n v="7500"/>
    <n v="900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3"/>
    <n v="23"/>
    <n v="23"/>
    <n v="23"/>
    <n v="23"/>
    <n v="23"/>
    <n v="23"/>
    <n v="23"/>
    <n v="23"/>
    <n v="23"/>
    <n v="23"/>
    <n v="23"/>
    <n v="6900"/>
    <n v="6900"/>
    <n v="6900"/>
    <n v="6900"/>
    <n v="6900"/>
    <n v="6900"/>
    <n v="6900"/>
    <n v="6900"/>
    <n v="6900"/>
    <n v="6900"/>
    <n v="6900"/>
    <n v="6900"/>
    <n v="828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25.33333333333333"/>
    <n v="21"/>
    <n v="21"/>
    <n v="21"/>
    <n v="21"/>
    <n v="21"/>
    <n v="21"/>
    <n v="21"/>
    <n v="21"/>
    <n v="21"/>
    <n v="21"/>
    <n v="21"/>
    <n v="21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632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504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67.5"/>
    <n v="67.5"/>
    <n v="67.5"/>
    <n v="67.5"/>
    <n v="67.5"/>
    <n v="67.5"/>
    <n v="67.5"/>
    <n v="67.5"/>
    <n v="67.5"/>
    <n v="67.5"/>
    <n v="67.5"/>
    <n v="67.5"/>
    <n v="81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9"/>
    <n v="19"/>
    <n v="19"/>
    <n v="19"/>
    <n v="19"/>
    <n v="19"/>
    <n v="19"/>
    <n v="19"/>
    <n v="19"/>
    <n v="19"/>
    <n v="19"/>
    <n v="19"/>
    <n v="950"/>
    <n v="950"/>
    <n v="950"/>
    <n v="950"/>
    <n v="950"/>
    <n v="950"/>
    <n v="950"/>
    <n v="950"/>
    <n v="950"/>
    <n v="950"/>
    <n v="950"/>
    <n v="950"/>
    <n v="11400"/>
    <n v="267.1875"/>
    <n v="267.1875"/>
    <n v="267.1875"/>
    <n v="267.1875"/>
    <n v="267.1875"/>
    <n v="267.1875"/>
    <n v="267.1875"/>
    <n v="267.1875"/>
    <n v="267.1875"/>
    <n v="267.1875"/>
    <n v="267.1875"/>
    <n v="267.1875"/>
    <n v="3206.25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7.5"/>
    <n v="67.5"/>
    <n v="67.5"/>
    <n v="67.5"/>
    <n v="67.5"/>
    <n v="67.5"/>
    <n v="67.5"/>
    <n v="67.5"/>
    <n v="67.5"/>
    <n v="67.5"/>
    <n v="67.5"/>
    <n v="67.5"/>
    <n v="810"/>
  </r>
  <r>
    <s v="PSK Independents"/>
    <s v="PSK Independents"/>
    <s v="PSK Independents"/>
    <x v="100"/>
    <e v="#N/A"/>
    <s v="S"/>
    <s v="Miami"/>
    <x v="7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40"/>
    <n v="40"/>
    <n v="40"/>
    <n v="40"/>
    <n v="40"/>
    <n v="40"/>
    <n v="40"/>
    <n v="40"/>
    <n v="40"/>
    <n v="40"/>
    <n v="40"/>
    <n v="40"/>
    <n v="480"/>
    <n v="34"/>
    <n v="34"/>
    <n v="34"/>
    <n v="34"/>
    <n v="34"/>
    <n v="34"/>
    <n v="34"/>
    <n v="34"/>
    <n v="34"/>
    <n v="34"/>
    <n v="34"/>
    <n v="34"/>
    <n v="1360"/>
    <n v="1360"/>
    <n v="1360"/>
    <n v="1360"/>
    <n v="1360"/>
    <n v="1360"/>
    <n v="1360"/>
    <n v="1360"/>
    <n v="1360"/>
    <n v="1360"/>
    <n v="1360"/>
    <n v="1360"/>
    <n v="1632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S"/>
    <s v="Miami"/>
    <x v="7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80"/>
    <n v="80"/>
    <n v="80"/>
    <n v="80"/>
    <n v="80"/>
    <n v="80"/>
    <n v="80"/>
    <n v="80"/>
    <n v="80"/>
    <n v="80"/>
    <n v="80"/>
    <n v="80"/>
    <n v="960"/>
    <n v="34"/>
    <n v="34"/>
    <n v="34"/>
    <n v="34"/>
    <n v="34"/>
    <n v="34"/>
    <n v="34"/>
    <n v="34"/>
    <n v="34"/>
    <n v="34"/>
    <n v="34"/>
    <n v="34"/>
    <n v="2720"/>
    <n v="2720"/>
    <n v="2720"/>
    <n v="2720"/>
    <n v="2720"/>
    <n v="2720"/>
    <n v="2720"/>
    <n v="2720"/>
    <n v="2720"/>
    <n v="2720"/>
    <n v="2720"/>
    <n v="2720"/>
    <n v="32640"/>
    <n v="960"/>
    <n v="960"/>
    <n v="960"/>
    <n v="960"/>
    <n v="960"/>
    <n v="960"/>
    <n v="960"/>
    <n v="960"/>
    <n v="960"/>
    <n v="960"/>
    <n v="960"/>
    <n v="960"/>
    <n v="1152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20"/>
    <n v="20"/>
    <n v="20"/>
    <n v="20"/>
    <n v="20"/>
    <n v="20"/>
    <n v="20"/>
    <n v="20"/>
    <n v="20"/>
    <n v="20"/>
    <n v="20"/>
    <n v="20"/>
    <n v="240"/>
    <n v="32"/>
    <n v="32"/>
    <n v="32"/>
    <n v="32"/>
    <n v="32"/>
    <n v="32"/>
    <n v="32"/>
    <n v="32"/>
    <n v="32"/>
    <n v="32"/>
    <n v="32"/>
    <n v="32"/>
    <n v="640"/>
    <n v="640"/>
    <n v="640"/>
    <n v="640"/>
    <n v="640"/>
    <n v="640"/>
    <n v="640"/>
    <n v="640"/>
    <n v="640"/>
    <n v="640"/>
    <n v="640"/>
    <n v="640"/>
    <n v="7680"/>
    <n v="75"/>
    <n v="75"/>
    <n v="75"/>
    <n v="75"/>
    <n v="75"/>
    <n v="75"/>
    <n v="75"/>
    <n v="75"/>
    <n v="75"/>
    <n v="75"/>
    <n v="75"/>
    <n v="75"/>
    <n v="9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50"/>
    <n v="50"/>
    <n v="50"/>
    <n v="50"/>
    <n v="50"/>
    <n v="50"/>
    <n v="50"/>
    <n v="50"/>
    <n v="50"/>
    <n v="50"/>
    <n v="50"/>
    <n v="50"/>
    <n v="600"/>
    <n v="34"/>
    <n v="34"/>
    <n v="34"/>
    <n v="34"/>
    <n v="34"/>
    <n v="34"/>
    <n v="34"/>
    <n v="34"/>
    <n v="34"/>
    <n v="34"/>
    <n v="34"/>
    <n v="34"/>
    <n v="1700"/>
    <n v="1700"/>
    <n v="1700"/>
    <n v="1700"/>
    <n v="1700"/>
    <n v="1700"/>
    <n v="1700"/>
    <n v="1700"/>
    <n v="1700"/>
    <n v="1700"/>
    <n v="1700"/>
    <n v="1700"/>
    <n v="20400"/>
    <n v="600"/>
    <n v="600"/>
    <n v="600"/>
    <n v="600"/>
    <n v="600"/>
    <n v="600"/>
    <n v="600"/>
    <n v="600"/>
    <n v="600"/>
    <n v="600"/>
    <n v="600"/>
    <n v="600"/>
    <n v="7200"/>
  </r>
  <r>
    <s v="New customers MIA DSD"/>
    <s v="New customers MIA DSD"/>
    <s v="New customers MIA DSD"/>
    <x v="105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50"/>
    <n v="50"/>
    <n v="50"/>
    <n v="50"/>
    <n v="50"/>
    <n v="50"/>
    <n v="50"/>
    <n v="50"/>
    <n v="50"/>
    <n v="50"/>
    <n v="50"/>
    <n v="50"/>
    <n v="600"/>
    <n v="54"/>
    <n v="54"/>
    <n v="54"/>
    <n v="54"/>
    <n v="54"/>
    <n v="54"/>
    <n v="54"/>
    <n v="54"/>
    <n v="54"/>
    <n v="54"/>
    <n v="54"/>
    <n v="54"/>
    <n v="2700"/>
    <n v="2700"/>
    <n v="2700"/>
    <n v="2700"/>
    <n v="2700"/>
    <n v="2700"/>
    <n v="2700"/>
    <n v="2700"/>
    <n v="2700"/>
    <n v="2700"/>
    <n v="2700"/>
    <n v="2700"/>
    <n v="32400"/>
    <n v="562.5"/>
    <n v="562.5"/>
    <n v="562.5"/>
    <n v="562.5"/>
    <n v="562.5"/>
    <n v="562.5"/>
    <n v="562.5"/>
    <n v="562.5"/>
    <n v="562.5"/>
    <n v="562.5"/>
    <n v="562.5"/>
    <n v="562.5"/>
    <n v="6750"/>
  </r>
  <r>
    <s v="New customers MIA DSD"/>
    <s v="New customers MIA DSD"/>
    <s v="New customers MIA DSD"/>
    <x v="105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New customers MIA DSD"/>
    <s v="New customers MIA DSD"/>
    <s v="New customers MIA DSD"/>
    <x v="105"/>
    <e v="#N/A"/>
    <s v="S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"/>
    <n v="30"/>
    <n v="30"/>
    <n v="30"/>
    <n v="30"/>
    <n v="30"/>
    <n v="30"/>
    <n v="30"/>
    <n v="30"/>
    <n v="30"/>
    <n v="30"/>
    <n v="30"/>
    <n v="360"/>
    <n v="25"/>
    <n v="25"/>
    <n v="25"/>
    <n v="25"/>
    <n v="25"/>
    <n v="25"/>
    <n v="25"/>
    <n v="25"/>
    <n v="25"/>
    <n v="25"/>
    <n v="25"/>
    <n v="25"/>
    <n v="750"/>
    <n v="750"/>
    <n v="750"/>
    <n v="750"/>
    <n v="750"/>
    <n v="750"/>
    <n v="750"/>
    <n v="750"/>
    <n v="750"/>
    <n v="750"/>
    <n v="750"/>
    <n v="750"/>
    <n v="9000"/>
    <n v="360"/>
    <n v="360"/>
    <n v="360"/>
    <n v="360"/>
    <n v="360"/>
    <n v="360"/>
    <n v="360"/>
    <n v="360"/>
    <n v="360"/>
    <n v="360"/>
    <n v="360"/>
    <n v="360"/>
    <n v="4320"/>
  </r>
  <r>
    <s v="New customers MIA DSD"/>
    <s v="New customers MIA DSD"/>
    <s v="New customers MIA DSD"/>
    <x v="105"/>
    <e v="#N/A"/>
    <s v="S"/>
    <s v="Plant City"/>
    <x v="8"/>
    <s v="G3"/>
    <s v="GROUP 3: Ready to Use"/>
    <s v="G3S5"/>
    <n v="6.25"/>
    <m/>
    <n v="6"/>
    <x v="3"/>
    <s v="Chimichurri 12x8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New customers MIA DSD"/>
    <s v="New customers MIA DSD"/>
    <s v="New customers MIA DSD"/>
    <x v="105"/>
    <e v="#N/A"/>
    <s v="S"/>
    <s v="Plant City"/>
    <x v="8"/>
    <s v="G3"/>
    <s v="GROUP 3: Ready to Use"/>
    <s v="G3S11"/>
    <n v="7"/>
    <m/>
    <n v="3"/>
    <x v="51"/>
    <s v="Fresh Garlic Cilantro Puree 6x8 OZ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Miami"/>
    <x v="8"/>
    <s v="G1"/>
    <s v="GROUP 1-3: Fesh Garlic Repack"/>
    <s v="G1S10"/>
    <n v="3"/>
    <n v="15"/>
    <n v="5"/>
    <x v="116"/>
    <s v="Braided Garlic 20x6 Count"/>
    <s v="Braided Garlic"/>
    <s v="Miami"/>
    <s v="DSD"/>
    <n v="10"/>
    <n v="10"/>
    <n v="10"/>
    <n v="10"/>
    <n v="10"/>
    <n v="10"/>
    <n v="10"/>
    <n v="10"/>
    <n v="10"/>
    <n v="10"/>
    <n v="10"/>
    <n v="10"/>
    <n v="120"/>
    <n v="63"/>
    <n v="63"/>
    <n v="63"/>
    <n v="63"/>
    <n v="63"/>
    <n v="63"/>
    <n v="63"/>
    <n v="63"/>
    <n v="63"/>
    <n v="63"/>
    <n v="63"/>
    <n v="63"/>
    <n v="630"/>
    <n v="630"/>
    <n v="630"/>
    <n v="630"/>
    <n v="630"/>
    <n v="630"/>
    <n v="630"/>
    <n v="630"/>
    <n v="630"/>
    <n v="630"/>
    <n v="630"/>
    <n v="630"/>
    <n v="7560"/>
    <n v="50"/>
    <n v="50"/>
    <n v="50"/>
    <n v="50"/>
    <n v="50"/>
    <n v="50"/>
    <n v="50"/>
    <n v="50"/>
    <n v="50"/>
    <n v="50"/>
    <n v="50"/>
    <n v="50"/>
    <n v="6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Fixed"/>
    <n v="400"/>
    <n v="400"/>
    <n v="400"/>
    <n v="400"/>
    <n v="350"/>
    <n v="350"/>
    <n v="350"/>
    <n v="400"/>
    <n v="415"/>
    <n v="450"/>
    <n v="500"/>
    <n v="500"/>
    <n v="4915"/>
    <n v="52"/>
    <n v="52"/>
    <n v="52"/>
    <n v="52"/>
    <n v="52"/>
    <n v="52"/>
    <n v="52"/>
    <n v="52"/>
    <n v="52"/>
    <n v="52"/>
    <n v="52"/>
    <n v="52"/>
    <n v="20800"/>
    <n v="20800"/>
    <n v="20800"/>
    <n v="20800"/>
    <n v="18200"/>
    <n v="18200"/>
    <n v="18200"/>
    <n v="20800"/>
    <n v="21580"/>
    <n v="23400"/>
    <n v="26000"/>
    <n v="26000"/>
    <n v="255580"/>
    <n v="4500"/>
    <n v="4500"/>
    <n v="4500"/>
    <n v="4500"/>
    <n v="3937.5"/>
    <n v="3937.5"/>
    <n v="3937.5"/>
    <n v="4500"/>
    <n v="4668.75"/>
    <n v="5062.5"/>
    <n v="5625"/>
    <n v="5625"/>
    <n v="55293.75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50"/>
    <n v="50"/>
    <n v="50"/>
    <n v="50"/>
    <n v="50"/>
    <n v="50"/>
    <n v="50"/>
    <n v="50"/>
    <n v="50"/>
    <n v="50"/>
    <n v="50"/>
    <n v="50"/>
    <n v="600"/>
    <n v="27"/>
    <n v="27"/>
    <n v="27"/>
    <n v="27"/>
    <n v="27"/>
    <n v="27"/>
    <n v="27"/>
    <n v="27"/>
    <n v="27"/>
    <n v="27"/>
    <n v="27"/>
    <n v="27"/>
    <n v="1350"/>
    <n v="1350"/>
    <n v="1350"/>
    <n v="1350"/>
    <n v="1350"/>
    <n v="1350"/>
    <n v="1350"/>
    <n v="1350"/>
    <n v="1350"/>
    <n v="1350"/>
    <n v="1350"/>
    <n v="1350"/>
    <n v="16200"/>
    <n v="225"/>
    <n v="225"/>
    <n v="225"/>
    <n v="225"/>
    <n v="225"/>
    <n v="225"/>
    <n v="225"/>
    <n v="225"/>
    <n v="225"/>
    <n v="225"/>
    <n v="225"/>
    <n v="225"/>
    <n v="27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00"/>
    <n v="200"/>
    <n v="200"/>
    <n v="200"/>
    <n v="200"/>
    <n v="200"/>
    <n v="200"/>
    <n v="200"/>
    <n v="200"/>
    <n v="200"/>
    <n v="200"/>
    <n v="200"/>
    <n v="2400"/>
    <n v="22"/>
    <n v="22"/>
    <n v="22"/>
    <n v="22"/>
    <n v="22"/>
    <n v="22"/>
    <n v="22"/>
    <n v="22"/>
    <n v="22"/>
    <n v="22"/>
    <n v="22"/>
    <n v="22"/>
    <n v="4400"/>
    <n v="4400"/>
    <n v="4400"/>
    <n v="4400"/>
    <n v="4400"/>
    <n v="4400"/>
    <n v="4400"/>
    <n v="4400"/>
    <n v="4400"/>
    <n v="4400"/>
    <n v="4400"/>
    <n v="4400"/>
    <n v="52800"/>
    <n v="900"/>
    <n v="900"/>
    <n v="900"/>
    <n v="900"/>
    <n v="900"/>
    <n v="900"/>
    <n v="900"/>
    <n v="900"/>
    <n v="900"/>
    <n v="900"/>
    <n v="900"/>
    <n v="900"/>
    <n v="1080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100"/>
    <n v="100"/>
    <n v="100"/>
    <n v="100"/>
    <n v="100"/>
    <n v="100"/>
    <n v="100"/>
    <n v="100"/>
    <n v="100"/>
    <n v="100"/>
    <n v="100"/>
    <n v="100"/>
    <n v="1200"/>
    <n v="17"/>
    <n v="17"/>
    <n v="17"/>
    <n v="17"/>
    <n v="17"/>
    <n v="17"/>
    <n v="17"/>
    <n v="17"/>
    <n v="17"/>
    <n v="17"/>
    <n v="17"/>
    <n v="17"/>
    <n v="1700"/>
    <n v="1700"/>
    <n v="1700"/>
    <n v="1700"/>
    <n v="1700"/>
    <n v="1700"/>
    <n v="1700"/>
    <n v="1700"/>
    <n v="1700"/>
    <n v="1700"/>
    <n v="1700"/>
    <n v="1700"/>
    <n v="20400"/>
    <n v="300"/>
    <n v="300"/>
    <n v="300"/>
    <n v="300"/>
    <n v="300"/>
    <n v="300"/>
    <n v="300"/>
    <n v="300"/>
    <n v="300"/>
    <n v="300"/>
    <n v="300"/>
    <n v="300"/>
    <n v="3600"/>
  </r>
  <r>
    <s v="ANTUNE-A00016"/>
    <s v="ANTUNES - SON PRODUCE, INC.   "/>
    <s v="ANTUNES - SON PRODUCE, INC.        "/>
    <x v="106"/>
    <s v="R"/>
    <s v="S"/>
    <s v="Miami"/>
    <x v="9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0"/>
    <n v="50"/>
    <n v="50"/>
    <n v="50"/>
    <n v="50"/>
    <n v="50"/>
    <n v="50"/>
    <n v="50"/>
    <n v="50"/>
    <n v="50"/>
    <n v="50"/>
    <n v="50"/>
    <n v="600"/>
    <n v="17"/>
    <n v="17"/>
    <n v="17"/>
    <n v="17"/>
    <n v="17"/>
    <n v="17"/>
    <n v="17"/>
    <n v="17"/>
    <n v="17"/>
    <n v="17"/>
    <n v="17"/>
    <n v="17"/>
    <n v="850"/>
    <n v="850"/>
    <n v="850"/>
    <n v="850"/>
    <n v="850"/>
    <n v="850"/>
    <n v="850"/>
    <n v="850"/>
    <n v="850"/>
    <n v="850"/>
    <n v="850"/>
    <n v="850"/>
    <n v="10200"/>
    <n v="112.5"/>
    <n v="112.5"/>
    <n v="112.5"/>
    <n v="112.5"/>
    <n v="112.5"/>
    <n v="112.5"/>
    <n v="112.5"/>
    <n v="112.5"/>
    <n v="112.5"/>
    <n v="112.5"/>
    <n v="112.5"/>
    <n v="112.5"/>
    <n v="135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6"/>
    <s v="Minced Garlic 12x8 In EVOO-Garla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8"/>
    <n v="18"/>
    <n v="18"/>
    <n v="18"/>
    <n v="18"/>
    <n v="18"/>
    <n v="18"/>
    <n v="18"/>
    <n v="18"/>
    <n v="18"/>
    <n v="18"/>
    <n v="18"/>
    <n v="180"/>
    <n v="180"/>
    <n v="180"/>
    <n v="180"/>
    <n v="180"/>
    <n v="180"/>
    <n v="180"/>
    <n v="180"/>
    <n v="180"/>
    <n v="180"/>
    <n v="180"/>
    <n v="180"/>
    <n v="216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16.2"/>
    <n v="16.2"/>
    <n v="16.2"/>
    <n v="16.2"/>
    <n v="16.2"/>
    <n v="16.2"/>
    <n v="16.2"/>
    <n v="16.2"/>
    <n v="16.2"/>
    <n v="16.2"/>
    <n v="16.2"/>
    <n v="16.2"/>
    <n v="1134"/>
    <n v="1134"/>
    <n v="1134"/>
    <n v="1134"/>
    <n v="1134"/>
    <n v="1134"/>
    <n v="1134"/>
    <n v="1134"/>
    <n v="1134"/>
    <n v="1134"/>
    <n v="1134"/>
    <n v="1134"/>
    <n v="13608"/>
    <n v="840"/>
    <n v="840"/>
    <n v="840"/>
    <n v="840"/>
    <n v="840"/>
    <n v="840"/>
    <n v="840"/>
    <n v="840"/>
    <n v="840"/>
    <n v="840"/>
    <n v="840"/>
    <n v="840"/>
    <n v="1008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5.4"/>
    <n v="15.4"/>
    <n v="15.4"/>
    <n v="15.4"/>
    <n v="15.4"/>
    <n v="15.4"/>
    <n v="15.4"/>
    <n v="15.4"/>
    <n v="15.4"/>
    <n v="15.4"/>
    <n v="15.4"/>
    <n v="15.4"/>
    <n v="616"/>
    <n v="616"/>
    <n v="616"/>
    <n v="616"/>
    <n v="616"/>
    <n v="616"/>
    <n v="616"/>
    <n v="616"/>
    <n v="616"/>
    <n v="616"/>
    <n v="616"/>
    <n v="616"/>
    <n v="7392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34375"/>
    <x v="54"/>
    <s v="SQUEEZE Minced Garlic 9x9.5oz      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24"/>
    <n v="24"/>
    <n v="24"/>
    <n v="24"/>
    <n v="24"/>
    <n v="24"/>
    <n v="24"/>
    <n v="24"/>
    <n v="24"/>
    <n v="24"/>
    <n v="24"/>
    <n v="24"/>
    <n v="960"/>
    <n v="960"/>
    <n v="960"/>
    <n v="960"/>
    <n v="960"/>
    <n v="960"/>
    <n v="960"/>
    <n v="960"/>
    <n v="960"/>
    <n v="960"/>
    <n v="960"/>
    <n v="960"/>
    <n v="11520"/>
    <n v="213.75"/>
    <n v="213.75"/>
    <n v="213.75"/>
    <n v="213.75"/>
    <n v="213.75"/>
    <n v="213.75"/>
    <n v="213.75"/>
    <n v="213.75"/>
    <n v="213.75"/>
    <n v="213.75"/>
    <n v="213.75"/>
    <n v="213.75"/>
    <n v="2565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625"/>
    <x v="57"/>
    <s v="SQUEEZE Ginger 9x10oz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24"/>
    <n v="24"/>
    <n v="24"/>
    <n v="24"/>
    <n v="24"/>
    <n v="24"/>
    <n v="24"/>
    <n v="24"/>
    <n v="24"/>
    <n v="24"/>
    <n v="24"/>
    <n v="24"/>
    <n v="1200"/>
    <n v="1200"/>
    <n v="1200"/>
    <n v="1200"/>
    <n v="1200"/>
    <n v="1200"/>
    <n v="1200"/>
    <n v="1200"/>
    <n v="1200"/>
    <n v="1200"/>
    <n v="1200"/>
    <n v="1200"/>
    <n v="14400"/>
    <n v="281.25"/>
    <n v="281.25"/>
    <n v="281.25"/>
    <n v="281.25"/>
    <n v="281.25"/>
    <n v="281.25"/>
    <n v="281.25"/>
    <n v="281.25"/>
    <n v="281.25"/>
    <n v="281.25"/>
    <n v="281.25"/>
    <n v="281.25"/>
    <n v="3375"/>
  </r>
  <r>
    <s v="ANTUNE-A00016"/>
    <s v="ANTUNES - SON PRODUCE, INC.   "/>
    <s v="ANTUNES - SON PRODUCE, INC.        "/>
    <x v="106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50"/>
    <n v="50"/>
    <n v="50"/>
    <n v="50"/>
    <n v="50"/>
    <n v="50"/>
    <n v="50"/>
    <n v="50"/>
    <n v="50"/>
    <n v="50"/>
    <n v="50"/>
    <n v="50"/>
    <n v="600"/>
    <n v="24.86"/>
    <n v="24.86"/>
    <n v="24.86"/>
    <n v="24.86"/>
    <n v="24.86"/>
    <n v="24.86"/>
    <n v="24.86"/>
    <n v="24.86"/>
    <n v="24.86"/>
    <n v="24.86"/>
    <n v="24.86"/>
    <n v="24.86"/>
    <n v="1243"/>
    <n v="1243"/>
    <n v="1243"/>
    <n v="1243"/>
    <n v="1243"/>
    <n v="1243"/>
    <n v="1243"/>
    <n v="1243"/>
    <n v="1243"/>
    <n v="1243"/>
    <n v="1243"/>
    <n v="1243"/>
    <n v="14916"/>
    <n v="300"/>
    <n v="300"/>
    <n v="300"/>
    <n v="300"/>
    <n v="300"/>
    <n v="300"/>
    <n v="300"/>
    <n v="300"/>
    <n v="300"/>
    <n v="300"/>
    <n v="300"/>
    <n v="300"/>
    <n v="36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5"/>
    <n v="25"/>
    <n v="25"/>
    <n v="25"/>
    <n v="25"/>
    <n v="25"/>
    <n v="25"/>
    <n v="25"/>
    <n v="25"/>
    <n v="25"/>
    <n v="55"/>
    <n v="55"/>
    <n v="360"/>
    <n v="48"/>
    <n v="46"/>
    <n v="45"/>
    <n v="47"/>
    <n v="43"/>
    <n v="43"/>
    <n v="45"/>
    <n v="46"/>
    <n v="47"/>
    <n v="52"/>
    <n v="52"/>
    <n v="51"/>
    <n v="1200"/>
    <n v="1150"/>
    <n v="1125"/>
    <n v="1175"/>
    <n v="1075"/>
    <n v="1075"/>
    <n v="1125"/>
    <n v="1150"/>
    <n v="1175"/>
    <n v="1300"/>
    <n v="2860"/>
    <n v="2805"/>
    <n v="17215"/>
    <n v="500"/>
    <n v="500"/>
    <n v="500"/>
    <n v="500"/>
    <n v="500"/>
    <n v="500"/>
    <n v="500"/>
    <n v="500"/>
    <n v="500"/>
    <n v="500"/>
    <n v="1100"/>
    <n v="1100"/>
    <n v="72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Fixed"/>
    <n v="20"/>
    <n v="20"/>
    <n v="20"/>
    <n v="20"/>
    <n v="20"/>
    <n v="20"/>
    <n v="20"/>
    <n v="20"/>
    <n v="20"/>
    <n v="20"/>
    <n v="50"/>
    <n v="50"/>
    <n v="300"/>
    <n v="80"/>
    <n v="80"/>
    <n v="80"/>
    <n v="80"/>
    <n v="80"/>
    <n v="80"/>
    <n v="80"/>
    <n v="80"/>
    <n v="80"/>
    <n v="80"/>
    <n v="80"/>
    <n v="80"/>
    <n v="1600"/>
    <n v="1600"/>
    <n v="1600"/>
    <n v="1600"/>
    <n v="1600"/>
    <n v="1600"/>
    <n v="1600"/>
    <n v="1600"/>
    <n v="1600"/>
    <n v="1600"/>
    <n v="4000"/>
    <n v="4000"/>
    <n v="24000"/>
    <n v="600"/>
    <n v="600"/>
    <n v="600"/>
    <n v="600"/>
    <n v="600"/>
    <n v="600"/>
    <n v="600"/>
    <n v="600"/>
    <n v="600"/>
    <n v="600"/>
    <n v="1500"/>
    <n v="1500"/>
    <n v="90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20.34"/>
    <n v="20.34"/>
    <n v="20.34"/>
    <n v="20.34"/>
    <n v="20.34"/>
    <n v="20.34"/>
    <n v="20.34"/>
    <n v="20.34"/>
    <n v="20.34"/>
    <n v="20.34"/>
    <n v="20.34"/>
    <n v="20.34"/>
    <n v="711.9"/>
    <n v="711.9"/>
    <n v="711.9"/>
    <n v="711.9"/>
    <n v="711.9"/>
    <n v="711.9"/>
    <n v="711.9"/>
    <n v="711.9"/>
    <n v="711.9"/>
    <n v="711.9"/>
    <n v="1220.4000000000001"/>
    <n v="1220.4000000000001"/>
    <n v="9559.7999999999975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19.32"/>
    <n v="19.32"/>
    <n v="19.32"/>
    <n v="19.32"/>
    <n v="19.32"/>
    <n v="19.32"/>
    <n v="19.32"/>
    <n v="19.32"/>
    <n v="19.32"/>
    <n v="19.32"/>
    <n v="19.32"/>
    <n v="19.32"/>
    <n v="676.2"/>
    <n v="676.2"/>
    <n v="676.2"/>
    <n v="676.2"/>
    <n v="676.2"/>
    <n v="676.2"/>
    <n v="676.2"/>
    <n v="676.2"/>
    <n v="676.2"/>
    <n v="676.2"/>
    <n v="1159.2"/>
    <n v="1159.2"/>
    <n v="9080.4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0"/>
    <n v="0"/>
    <n v="0"/>
    <n v="0"/>
    <n v="0"/>
    <n v="0"/>
    <n v="0"/>
    <n v="0"/>
    <n v="0"/>
    <n v="40"/>
    <n v="0"/>
    <n v="0"/>
    <n v="40"/>
    <n v="24.86"/>
    <n v="24.86"/>
    <n v="24.86"/>
    <n v="24.86"/>
    <n v="24.86"/>
    <n v="24.86"/>
    <n v="24.86"/>
    <n v="24.86"/>
    <n v="24.86"/>
    <n v="24.86"/>
    <n v="24.86"/>
    <n v="24.86"/>
    <n v="0"/>
    <n v="0"/>
    <n v="0"/>
    <n v="0"/>
    <n v="0"/>
    <n v="0"/>
    <n v="0"/>
    <n v="0"/>
    <n v="0"/>
    <n v="994.4"/>
    <n v="0"/>
    <n v="0"/>
    <n v="994.4"/>
    <n v="0"/>
    <n v="0"/>
    <n v="0"/>
    <n v="0"/>
    <n v="0"/>
    <n v="0"/>
    <n v="0"/>
    <n v="0"/>
    <n v="0"/>
    <n v="240"/>
    <n v="0"/>
    <n v="0"/>
    <n v="240"/>
  </r>
  <r>
    <s v="DROUYN-D00014"/>
    <s v="DROUYN - CO., INC.                 "/>
    <s v="DROUYN - CO., INC.        "/>
    <x v="108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00"/>
    <n v="100"/>
    <n v="100"/>
    <n v="100"/>
    <n v="100"/>
    <n v="100"/>
    <n v="100"/>
    <n v="100"/>
    <n v="100"/>
    <n v="100"/>
    <n v="120"/>
    <n v="120"/>
    <n v="1240"/>
    <n v="36"/>
    <n v="36"/>
    <n v="36"/>
    <n v="36"/>
    <n v="36"/>
    <n v="36"/>
    <n v="36"/>
    <n v="36"/>
    <n v="36"/>
    <n v="36"/>
    <n v="36"/>
    <n v="36"/>
    <n v="3600"/>
    <n v="3600"/>
    <n v="3600"/>
    <n v="3600"/>
    <n v="3600"/>
    <n v="3600"/>
    <n v="3600"/>
    <n v="3600"/>
    <n v="3600"/>
    <n v="3600"/>
    <n v="4320"/>
    <n v="4320"/>
    <n v="44640"/>
    <n v="3000"/>
    <n v="3000"/>
    <n v="3000"/>
    <n v="3000"/>
    <n v="3000"/>
    <n v="3000"/>
    <n v="3000"/>
    <n v="3000"/>
    <n v="3000"/>
    <n v="3000"/>
    <n v="3600"/>
    <n v="3600"/>
    <n v="37200"/>
  </r>
  <r>
    <s v="CENDAL-000001"/>
    <s v="Cendalza, S.A.                     "/>
    <s v="Cendalza, S.A.                     "/>
    <x v="109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400"/>
    <n v="0"/>
    <n v="400"/>
    <n v="0"/>
    <n v="400"/>
    <n v="0"/>
    <n v="400"/>
    <n v="0"/>
    <n v="400"/>
    <n v="0"/>
    <n v="400"/>
    <n v="0"/>
    <n v="2400"/>
    <n v="17"/>
    <n v="17"/>
    <n v="17"/>
    <n v="17"/>
    <n v="17"/>
    <n v="17"/>
    <n v="17"/>
    <n v="17"/>
    <n v="17"/>
    <n v="17"/>
    <n v="17"/>
    <n v="17"/>
    <n v="6800"/>
    <n v="0"/>
    <n v="6800"/>
    <n v="0"/>
    <n v="6800"/>
    <n v="0"/>
    <n v="6800"/>
    <n v="0"/>
    <n v="6800"/>
    <n v="0"/>
    <n v="6800"/>
    <n v="0"/>
    <n v="40800"/>
    <n v="2400"/>
    <n v="0"/>
    <n v="2400"/>
    <n v="0"/>
    <n v="2400"/>
    <n v="0"/>
    <n v="2400"/>
    <n v="0"/>
    <n v="2400"/>
    <n v="0"/>
    <n v="2400"/>
    <n v="0"/>
    <n v="14400"/>
  </r>
  <r>
    <s v="MRTNZ-D00009"/>
    <s v="DISTRIBUIDORA MARTINEZ        "/>
    <s v="DISTRIBUIDORA MARTINEZ             "/>
    <x v="110"/>
    <s v="W"/>
    <s v="S"/>
    <s v="Miami"/>
    <x v="9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350"/>
    <n v="350"/>
    <n v="350"/>
    <n v="350"/>
    <n v="350"/>
    <n v="350"/>
    <n v="350"/>
    <n v="350"/>
    <n v="350"/>
    <n v="350"/>
    <n v="400"/>
    <n v="400"/>
    <n v="4300"/>
    <n v="102.21"/>
    <n v="102.21"/>
    <n v="102.21"/>
    <n v="102.21"/>
    <n v="102.21"/>
    <n v="102.21"/>
    <n v="102.21"/>
    <n v="102.21"/>
    <n v="102.21"/>
    <n v="102.21"/>
    <n v="102.21"/>
    <n v="102.21"/>
    <n v="35773.5"/>
    <n v="35773.5"/>
    <n v="35773.5"/>
    <n v="35773.5"/>
    <n v="35773.5"/>
    <n v="35773.5"/>
    <n v="35773.5"/>
    <n v="35773.5"/>
    <n v="35773.5"/>
    <n v="35773.5"/>
    <n v="40884"/>
    <n v="40884"/>
    <n v="439503"/>
    <n v="12600"/>
    <n v="12600"/>
    <n v="12600"/>
    <n v="12600"/>
    <n v="12600"/>
    <n v="12600"/>
    <n v="12600"/>
    <n v="12600"/>
    <n v="12600"/>
    <n v="12600"/>
    <n v="14400"/>
    <n v="14400"/>
    <n v="154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15"/>
    <n v="15"/>
    <n v="15"/>
    <n v="15"/>
    <n v="15"/>
    <n v="15"/>
    <n v="15"/>
    <n v="15"/>
    <n v="15"/>
    <n v="15"/>
    <n v="15"/>
    <n v="15"/>
    <n v="600"/>
    <n v="600"/>
    <n v="600"/>
    <n v="600"/>
    <n v="600"/>
    <n v="600"/>
    <n v="600"/>
    <n v="600"/>
    <n v="600"/>
    <n v="600"/>
    <n v="600"/>
    <n v="600"/>
    <n v="7200"/>
    <n v="120"/>
    <n v="120"/>
    <n v="120"/>
    <n v="120"/>
    <n v="120"/>
    <n v="120"/>
    <n v="120"/>
    <n v="120"/>
    <n v="120"/>
    <n v="120"/>
    <n v="120"/>
    <n v="120"/>
    <n v="144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150"/>
    <n v="150"/>
    <n v="150"/>
    <n v="150"/>
    <n v="150"/>
    <n v="150"/>
    <n v="150"/>
    <n v="150"/>
    <n v="150"/>
    <n v="150"/>
    <n v="165"/>
    <n v="165"/>
    <n v="1830"/>
    <n v="24"/>
    <n v="24"/>
    <n v="24"/>
    <n v="24"/>
    <n v="24"/>
    <n v="24"/>
    <n v="24"/>
    <n v="24"/>
    <n v="24"/>
    <n v="24"/>
    <n v="24"/>
    <n v="24"/>
    <n v="3600"/>
    <n v="3600"/>
    <n v="3600"/>
    <n v="3600"/>
    <n v="3600"/>
    <n v="3600"/>
    <n v="3600"/>
    <n v="3600"/>
    <n v="3600"/>
    <n v="3600"/>
    <n v="3960"/>
    <n v="3960"/>
    <n v="43920"/>
    <n v="1800"/>
    <n v="1800"/>
    <n v="1800"/>
    <n v="1800"/>
    <n v="1800"/>
    <n v="1800"/>
    <n v="1800"/>
    <n v="1800"/>
    <n v="1800"/>
    <n v="1800"/>
    <n v="1980"/>
    <n v="1980"/>
    <n v="2196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110"/>
    <n v="110"/>
    <n v="110"/>
    <n v="110"/>
    <n v="110"/>
    <n v="110"/>
    <n v="110"/>
    <n v="110"/>
    <n v="110"/>
    <n v="110"/>
    <n v="150"/>
    <n v="150"/>
    <n v="1400"/>
    <n v="25.06"/>
    <n v="25.06"/>
    <n v="25.06"/>
    <n v="25.06"/>
    <n v="25.06"/>
    <n v="25.06"/>
    <n v="25.06"/>
    <n v="25.06"/>
    <n v="25.06"/>
    <n v="25.06"/>
    <n v="25.06"/>
    <n v="25.06"/>
    <n v="2756.6"/>
    <n v="2756.6"/>
    <n v="2756.6"/>
    <n v="2756.6"/>
    <n v="2756.6"/>
    <n v="2756.6"/>
    <n v="2756.6"/>
    <n v="2756.6"/>
    <n v="2756.6"/>
    <n v="2756.6"/>
    <n v="3759"/>
    <n v="3759"/>
    <n v="35083.999999999993"/>
    <n v="1320"/>
    <n v="1320"/>
    <n v="1320"/>
    <n v="1320"/>
    <n v="1320"/>
    <n v="1320"/>
    <n v="1320"/>
    <n v="1320"/>
    <n v="1320"/>
    <n v="1320"/>
    <n v="1800"/>
    <n v="1800"/>
    <n v="16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80"/>
    <n v="80"/>
    <n v="80"/>
    <n v="80"/>
    <n v="80"/>
    <n v="80"/>
    <n v="80"/>
    <n v="80"/>
    <n v="80"/>
    <n v="80"/>
    <n v="100"/>
    <n v="100"/>
    <n v="1000"/>
    <n v="25.06"/>
    <n v="25.06"/>
    <n v="25.06"/>
    <n v="25.06"/>
    <n v="25.06"/>
    <n v="25.06"/>
    <n v="25.06"/>
    <n v="25.06"/>
    <n v="25.06"/>
    <n v="25.06"/>
    <n v="25.06"/>
    <n v="25.06"/>
    <n v="2004.8"/>
    <n v="2004.8"/>
    <n v="2004.8"/>
    <n v="2004.8"/>
    <n v="2004.8"/>
    <n v="2004.8"/>
    <n v="2004.8"/>
    <n v="2004.8"/>
    <n v="2004.8"/>
    <n v="2004.8"/>
    <n v="2506"/>
    <n v="2506"/>
    <n v="25059.999999999996"/>
    <n v="960"/>
    <n v="960"/>
    <n v="960"/>
    <n v="960"/>
    <n v="960"/>
    <n v="960"/>
    <n v="960"/>
    <n v="960"/>
    <n v="960"/>
    <n v="960"/>
    <n v="1200"/>
    <n v="1200"/>
    <n v="120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0"/>
    <n v="12.5"/>
    <m/>
    <n v="12"/>
    <x v="108"/>
    <s v="Sofrito 6x32 OZ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18.09"/>
    <n v="18.09"/>
    <n v="18.09"/>
    <n v="18.09"/>
    <n v="18.09"/>
    <n v="18.09"/>
    <n v="18.09"/>
    <n v="18.09"/>
    <n v="18.09"/>
    <n v="18.09"/>
    <n v="18.09"/>
    <n v="18.09"/>
    <n v="904.5"/>
    <n v="904.5"/>
    <n v="904.5"/>
    <n v="904.5"/>
    <n v="904.5"/>
    <n v="904.5"/>
    <n v="904.5"/>
    <n v="904.5"/>
    <n v="904.5"/>
    <n v="904.5"/>
    <n v="904.5"/>
    <n v="904.5"/>
    <n v="10854"/>
    <n v="600"/>
    <n v="600"/>
    <n v="600"/>
    <n v="600"/>
    <n v="600"/>
    <n v="600"/>
    <n v="600"/>
    <n v="600"/>
    <n v="600"/>
    <n v="600"/>
    <n v="600"/>
    <n v="600"/>
    <n v="72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52.11"/>
    <n v="52.11"/>
    <n v="52.11"/>
    <n v="52.11"/>
    <n v="52.11"/>
    <n v="52.11"/>
    <n v="52.11"/>
    <n v="52.11"/>
    <n v="52.11"/>
    <n v="52.11"/>
    <n v="52.11"/>
    <n v="52.11"/>
    <n v="2605.5"/>
    <n v="2605.5"/>
    <n v="2605.5"/>
    <n v="2605.5"/>
    <n v="2605.5"/>
    <n v="2605.5"/>
    <n v="2605.5"/>
    <n v="2605.5"/>
    <n v="2605.5"/>
    <n v="2605.5"/>
    <n v="2605.5"/>
    <n v="2605.5"/>
    <n v="31266"/>
    <n v="1700"/>
    <n v="1700"/>
    <n v="1700"/>
    <n v="1700"/>
    <n v="1700"/>
    <n v="1700"/>
    <n v="1700"/>
    <n v="1700"/>
    <n v="1700"/>
    <n v="1700"/>
    <n v="1700"/>
    <n v="1700"/>
    <n v="204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12.08"/>
    <m/>
    <n v="34"/>
    <x v="71"/>
    <s v="Minced Garlic 4x8.5 LB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48.36"/>
    <n v="48.36"/>
    <n v="48.36"/>
    <n v="48.36"/>
    <n v="48.36"/>
    <n v="48.36"/>
    <n v="48.36"/>
    <n v="48.36"/>
    <n v="48.36"/>
    <n v="48.36"/>
    <n v="48.36"/>
    <n v="48.36"/>
    <n v="2418"/>
    <n v="2418"/>
    <n v="2418"/>
    <n v="2418"/>
    <n v="2418"/>
    <n v="2418"/>
    <n v="2418"/>
    <n v="2418"/>
    <n v="2418"/>
    <n v="2418"/>
    <n v="2418"/>
    <n v="2418"/>
    <n v="29016"/>
    <n v="1700"/>
    <n v="1700"/>
    <n v="1700"/>
    <n v="1700"/>
    <n v="1700"/>
    <n v="1700"/>
    <n v="1700"/>
    <n v="1700"/>
    <n v="1700"/>
    <n v="1700"/>
    <n v="1700"/>
    <n v="1700"/>
    <n v="20400"/>
  </r>
  <r>
    <s v="PLLTPC-PTC01"/>
    <s v="EMPIRE SEAFOOD                "/>
    <s v="POLLO TROPICAL CORP.               "/>
    <x v="111"/>
    <s v="F"/>
    <s v="S"/>
    <s v="Miami"/>
    <x v="9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32"/>
    <n v="32"/>
    <n v="32"/>
    <n v="32"/>
    <n v="32"/>
    <n v="32"/>
    <n v="32"/>
    <n v="32"/>
    <n v="32"/>
    <n v="32"/>
    <n v="32"/>
    <n v="32"/>
    <n v="10240"/>
    <n v="10240"/>
    <n v="10240"/>
    <n v="10240"/>
    <n v="10240"/>
    <n v="10240"/>
    <n v="10240"/>
    <n v="10240"/>
    <n v="10240"/>
    <n v="10240"/>
    <n v="10240"/>
    <n v="10240"/>
    <n v="122880"/>
    <n v="6400"/>
    <n v="6400"/>
    <n v="6400"/>
    <n v="6400"/>
    <n v="6400"/>
    <n v="6400"/>
    <n v="6400"/>
    <n v="6400"/>
    <n v="6400"/>
    <n v="6400"/>
    <n v="6400"/>
    <n v="6400"/>
    <n v="76800"/>
  </r>
  <r>
    <s v="PLLTPC-PTC01"/>
    <s v="EMPIRE SEAFOOD                "/>
    <s v="POLLO TROPICAL CORP.               "/>
    <x v="111"/>
    <s v="F"/>
    <s v="S"/>
    <s v="Miami"/>
    <x v="9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"/>
    <n v="5"/>
    <n v="5"/>
    <n v="5"/>
    <n v="5"/>
    <n v="5"/>
    <n v="5"/>
    <n v="5"/>
    <n v="5"/>
    <n v="5"/>
    <n v="5"/>
    <n v="5"/>
    <n v="60"/>
    <n v="68"/>
    <n v="68"/>
    <n v="68"/>
    <n v="68"/>
    <n v="68"/>
    <n v="68"/>
    <n v="68"/>
    <n v="68"/>
    <n v="68"/>
    <n v="68"/>
    <n v="68"/>
    <n v="68"/>
    <n v="340"/>
    <n v="340"/>
    <n v="340"/>
    <n v="340"/>
    <n v="340"/>
    <n v="340"/>
    <n v="340"/>
    <n v="340"/>
    <n v="340"/>
    <n v="340"/>
    <n v="340"/>
    <n v="340"/>
    <n v="4080"/>
    <n v="100"/>
    <n v="100"/>
    <n v="100"/>
    <n v="100"/>
    <n v="100"/>
    <n v="100"/>
    <n v="100"/>
    <n v="100"/>
    <n v="100"/>
    <n v="100"/>
    <n v="100"/>
    <n v="100"/>
    <n v="120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8.7"/>
    <n v="18.7"/>
    <n v="18.7"/>
    <n v="18.7"/>
    <n v="18.7"/>
    <n v="18.7"/>
    <n v="18.7"/>
    <n v="18.7"/>
    <n v="18.7"/>
    <n v="18.7"/>
    <n v="18.7"/>
    <n v="18.7"/>
    <n v="748"/>
    <n v="748"/>
    <n v="748"/>
    <n v="748"/>
    <n v="748"/>
    <n v="748"/>
    <n v="748"/>
    <n v="748"/>
    <n v="748"/>
    <n v="748"/>
    <n v="748"/>
    <n v="748"/>
    <n v="8976"/>
    <n v="480"/>
    <n v="480"/>
    <n v="480"/>
    <n v="480"/>
    <n v="480"/>
    <n v="480"/>
    <n v="480"/>
    <n v="480"/>
    <n v="480"/>
    <n v="480"/>
    <n v="480"/>
    <n v="480"/>
    <n v="576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35"/>
    <n v="35"/>
    <n v="35"/>
    <n v="35"/>
    <n v="35"/>
    <n v="35"/>
    <n v="35"/>
    <n v="35"/>
    <n v="35"/>
    <n v="35"/>
    <n v="35"/>
    <n v="35"/>
    <n v="420"/>
    <n v="51"/>
    <n v="51"/>
    <n v="51"/>
    <n v="51"/>
    <n v="51"/>
    <n v="51"/>
    <n v="51"/>
    <n v="51"/>
    <n v="51"/>
    <n v="51"/>
    <n v="51"/>
    <n v="51"/>
    <n v="1785"/>
    <n v="1785"/>
    <n v="1785"/>
    <n v="1785"/>
    <n v="1785"/>
    <n v="1785"/>
    <n v="1785"/>
    <n v="1785"/>
    <n v="1785"/>
    <n v="1785"/>
    <n v="1785"/>
    <n v="1785"/>
    <n v="21420"/>
    <n v="1190"/>
    <n v="1190"/>
    <n v="1190"/>
    <n v="1190"/>
    <n v="1190"/>
    <n v="1190"/>
    <n v="1190"/>
    <n v="1190"/>
    <n v="1190"/>
    <n v="1190"/>
    <n v="1190"/>
    <n v="1190"/>
    <n v="14280"/>
  </r>
  <r>
    <s v="FSCCGA-000001"/>
    <s v="Grupo Alimenticio S.A. de C.V.     "/>
    <s v="Grupo Alimenticio S.A. de C.V.     "/>
    <x v="112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7"/>
    <n v="17"/>
    <n v="17"/>
    <n v="17"/>
    <n v="17"/>
    <n v="17"/>
    <n v="17"/>
    <n v="17"/>
    <n v="17"/>
    <n v="17"/>
    <n v="17"/>
    <n v="17"/>
    <n v="0"/>
    <n v="0"/>
    <n v="3400"/>
    <n v="0"/>
    <n v="0"/>
    <n v="0"/>
    <n v="0"/>
    <n v="0"/>
    <n v="0"/>
    <n v="3400"/>
    <n v="0"/>
    <n v="0"/>
    <n v="6800"/>
    <n v="0"/>
    <n v="0"/>
    <n v="1200"/>
    <n v="0"/>
    <n v="0"/>
    <n v="0"/>
    <n v="0"/>
    <n v="0"/>
    <n v="0"/>
    <n v="1200"/>
    <n v="0"/>
    <n v="0"/>
    <n v="2400"/>
  </r>
  <r>
    <s v="HILLSB-000001"/>
    <s v="HILLS BROTHERS                "/>
    <s v="HILLS BROTHERS                     "/>
    <x v="113"/>
    <s v="R"/>
    <s v="S"/>
    <s v="Resale"/>
    <x v="9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88"/>
    <n v="288"/>
    <n v="288"/>
    <n v="288"/>
    <n v="288"/>
    <n v="288"/>
    <n v="288"/>
    <n v="288"/>
    <n v="3456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2096"/>
    <n v="12672"/>
    <n v="12672"/>
    <n v="13824"/>
    <n v="14976"/>
    <n v="15552"/>
    <n v="15840"/>
    <n v="14688"/>
    <n v="169632"/>
    <n v="5760"/>
    <n v="5760"/>
    <n v="5760"/>
    <n v="5760"/>
    <n v="5760"/>
    <n v="5760"/>
    <n v="5760"/>
    <n v="5760"/>
    <n v="5760"/>
    <n v="5760"/>
    <n v="5760"/>
    <n v="5760"/>
    <n v="69120"/>
  </r>
  <r>
    <s v="HILLSB-000001"/>
    <s v="HILLS BROTHERS                "/>
    <s v="HILLS BROTHERS                     "/>
    <x v="113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36"/>
    <n v="36"/>
    <n v="36"/>
    <n v="36"/>
    <n v="36"/>
    <n v="36"/>
    <n v="36"/>
    <n v="36"/>
    <n v="36"/>
    <n v="36"/>
    <n v="36"/>
    <n v="36"/>
    <n v="4320"/>
    <n v="4320"/>
    <n v="4320"/>
    <n v="4320"/>
    <n v="4320"/>
    <n v="4320"/>
    <n v="4320"/>
    <n v="4320"/>
    <n v="4320"/>
    <n v="4320"/>
    <n v="4320"/>
    <n v="4320"/>
    <n v="51840"/>
    <n v="3600"/>
    <n v="3600"/>
    <n v="3600"/>
    <n v="3600"/>
    <n v="3600"/>
    <n v="3600"/>
    <n v="3600"/>
    <n v="3600"/>
    <n v="3600"/>
    <n v="3600"/>
    <n v="3600"/>
    <n v="3600"/>
    <n v="43200"/>
  </r>
  <r>
    <s v="PATITO-000001"/>
    <s v="Industria Los Patitos, S.A.        "/>
    <s v="Industria Los Patitos, S.A.        "/>
    <x v="114"/>
    <s v="W"/>
    <s v="PC"/>
    <s v="Plant City"/>
    <x v="9"/>
    <s v="G3"/>
    <s v="GROUP 3: Ready to Use"/>
    <s v="G3S2"/>
    <n v="0"/>
    <m/>
    <n v="6"/>
    <x v="127"/>
    <s v="Minced Garlic EVOO 12x8oz - ESCAZU "/>
    <s v="RTU"/>
    <s v="Plant City"/>
    <s v="Fixed"/>
    <n v="0"/>
    <n v="0"/>
    <n v="0"/>
    <n v="475"/>
    <n v="0"/>
    <n v="0"/>
    <n v="0"/>
    <n v="475"/>
    <n v="0"/>
    <n v="0"/>
    <n v="475"/>
    <n v="0"/>
    <n v="1425"/>
    <n v="16"/>
    <n v="16"/>
    <n v="16"/>
    <n v="16"/>
    <n v="16"/>
    <n v="16"/>
    <n v="16"/>
    <n v="16"/>
    <n v="16"/>
    <n v="16"/>
    <n v="16"/>
    <n v="16"/>
    <n v="0"/>
    <n v="0"/>
    <n v="0"/>
    <n v="7600"/>
    <n v="0"/>
    <n v="0"/>
    <n v="0"/>
    <n v="7600"/>
    <n v="0"/>
    <n v="0"/>
    <n v="7600"/>
    <n v="0"/>
    <n v="22800"/>
    <n v="0"/>
    <n v="0"/>
    <n v="0"/>
    <n v="2850"/>
    <n v="0"/>
    <n v="0"/>
    <n v="0"/>
    <n v="2850"/>
    <n v="0"/>
    <n v="0"/>
    <n v="2850"/>
    <n v="0"/>
    <n v="8550"/>
  </r>
  <r>
    <s v="JOSESA-J00008"/>
    <s v="JOSE SANTIAGO, INC.           "/>
    <s v="JOSE SANTIAGO, INC.                "/>
    <x v="115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300"/>
    <n v="1300"/>
    <n v="1300"/>
    <n v="1300"/>
    <n v="1300"/>
    <n v="1300"/>
    <n v="1300"/>
    <n v="1300"/>
    <n v="1300"/>
    <n v="1300"/>
    <n v="1300"/>
    <n v="1300"/>
    <n v="15600"/>
    <n v="48"/>
    <n v="46"/>
    <n v="45"/>
    <n v="47"/>
    <n v="43"/>
    <n v="43"/>
    <n v="45"/>
    <n v="46"/>
    <n v="47"/>
    <n v="52"/>
    <n v="52"/>
    <n v="51"/>
    <n v="62400"/>
    <n v="59800"/>
    <n v="58500"/>
    <n v="61100"/>
    <n v="55900"/>
    <n v="55900"/>
    <n v="58500"/>
    <n v="59800"/>
    <n v="61100"/>
    <n v="67600"/>
    <n v="67600"/>
    <n v="66300"/>
    <n v="734500"/>
    <n v="26000"/>
    <n v="26000"/>
    <n v="26000"/>
    <n v="26000"/>
    <n v="26000"/>
    <n v="26000"/>
    <n v="26000"/>
    <n v="26000"/>
    <n v="26000"/>
    <n v="26000"/>
    <n v="26000"/>
    <n v="26000"/>
    <n v="3120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8"/>
    <s v="Minced Garlic 12x32 EVOO Monaco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42.97"/>
    <n v="42.97"/>
    <n v="42.97"/>
    <n v="42.97"/>
    <n v="42.97"/>
    <n v="42.97"/>
    <n v="42.97"/>
    <n v="42.97"/>
    <n v="42.97"/>
    <n v="42.97"/>
    <n v="42.97"/>
    <n v="42.97"/>
    <n v="2148.5"/>
    <n v="2148.5"/>
    <n v="2148.5"/>
    <n v="2148.5"/>
    <n v="2148.5"/>
    <n v="2148.5"/>
    <n v="2148.5"/>
    <n v="2148.5"/>
    <n v="2148.5"/>
    <n v="2148.5"/>
    <n v="2148.5"/>
    <n v="2148.5"/>
    <n v="25782"/>
    <n v="1200"/>
    <n v="1200"/>
    <n v="1200"/>
    <n v="1200"/>
    <n v="1200"/>
    <n v="1200"/>
    <n v="1200"/>
    <n v="1200"/>
    <n v="1200"/>
    <n v="1200"/>
    <n v="1200"/>
    <n v="1200"/>
    <n v="144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9"/>
    <s v="Minced Garlic 12x32 Monaco"/>
    <s v="RTU"/>
    <s v="Plant City"/>
    <s v="Fixed"/>
    <n v="100"/>
    <n v="100"/>
    <n v="100"/>
    <n v="100"/>
    <n v="100"/>
    <n v="100"/>
    <n v="100"/>
    <n v="100"/>
    <n v="100"/>
    <n v="100"/>
    <n v="100"/>
    <n v="100"/>
    <n v="1200"/>
    <n v="40.72"/>
    <n v="40.72"/>
    <n v="40.72"/>
    <n v="40.72"/>
    <n v="40.72"/>
    <n v="40.72"/>
    <n v="40.72"/>
    <n v="40.72"/>
    <n v="40.72"/>
    <n v="40.72"/>
    <n v="40.72"/>
    <n v="40.72"/>
    <n v="4072"/>
    <n v="4072"/>
    <n v="4072"/>
    <n v="4072"/>
    <n v="4072"/>
    <n v="4072"/>
    <n v="4072"/>
    <n v="4072"/>
    <n v="4072"/>
    <n v="4072"/>
    <n v="4072"/>
    <n v="4072"/>
    <n v="48864"/>
    <n v="2400"/>
    <n v="2400"/>
    <n v="2400"/>
    <n v="2400"/>
    <n v="2400"/>
    <n v="2400"/>
    <n v="2400"/>
    <n v="2400"/>
    <n v="2400"/>
    <n v="2400"/>
    <n v="2400"/>
    <n v="2400"/>
    <n v="288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0"/>
    <s v="Minced Garlic 12x16 REX"/>
    <s v="RTU 2nd line"/>
    <s v="Plant City"/>
    <s v="Fixed"/>
    <n v="0"/>
    <n v="120"/>
    <n v="0"/>
    <n v="0"/>
    <n v="0"/>
    <n v="120"/>
    <n v="0"/>
    <n v="0"/>
    <n v="0"/>
    <n v="120"/>
    <n v="0"/>
    <n v="0"/>
    <n v="360"/>
    <n v="22"/>
    <n v="22"/>
    <n v="22"/>
    <n v="22"/>
    <n v="22"/>
    <n v="22"/>
    <n v="22"/>
    <n v="22"/>
    <n v="22"/>
    <n v="22"/>
    <n v="22"/>
    <n v="22"/>
    <n v="0"/>
    <n v="2640"/>
    <n v="0"/>
    <n v="0"/>
    <n v="0"/>
    <n v="2640"/>
    <n v="0"/>
    <n v="0"/>
    <n v="0"/>
    <n v="2640"/>
    <n v="0"/>
    <n v="0"/>
    <n v="7920"/>
    <n v="0"/>
    <n v="1440"/>
    <n v="0"/>
    <n v="0"/>
    <n v="0"/>
    <n v="1440"/>
    <n v="0"/>
    <n v="0"/>
    <n v="0"/>
    <n v="1440"/>
    <n v="0"/>
    <n v="0"/>
    <n v="432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140"/>
    <n v="0"/>
    <n v="0"/>
    <n v="140"/>
    <n v="140"/>
    <n v="0"/>
    <n v="0"/>
    <n v="140"/>
    <n v="140"/>
    <n v="0"/>
    <n v="0"/>
    <n v="700"/>
    <n v="24"/>
    <n v="24"/>
    <n v="24"/>
    <n v="24"/>
    <n v="24"/>
    <n v="24"/>
    <n v="24"/>
    <n v="24"/>
    <n v="24"/>
    <n v="24"/>
    <n v="24"/>
    <n v="24"/>
    <n v="0"/>
    <n v="3360"/>
    <n v="0"/>
    <n v="0"/>
    <n v="3360"/>
    <n v="3360"/>
    <n v="0"/>
    <n v="0"/>
    <n v="3360"/>
    <n v="3360"/>
    <n v="0"/>
    <n v="0"/>
    <n v="16800"/>
    <n v="0"/>
    <n v="1680"/>
    <n v="0"/>
    <n v="0"/>
    <n v="1680"/>
    <n v="1680"/>
    <n v="0"/>
    <n v="0"/>
    <n v="1680"/>
    <n v="1680"/>
    <n v="0"/>
    <n v="0"/>
    <n v="84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20"/>
    <m/>
    <n v="6"/>
    <x v="132"/>
    <s v="Chopped Garlic 12x8 OZ EVOO Sunny"/>
    <s v="RTU"/>
    <s v="Plant City"/>
    <s v="Fixed"/>
    <n v="400"/>
    <n v="0"/>
    <n v="0"/>
    <n v="400"/>
    <n v="0"/>
    <n v="0"/>
    <n v="400"/>
    <n v="0"/>
    <n v="0"/>
    <n v="400"/>
    <n v="0"/>
    <n v="400"/>
    <n v="2000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6823.9999999999991"/>
    <n v="0"/>
    <n v="0"/>
    <n v="6823.9999999999991"/>
    <n v="0"/>
    <n v="0"/>
    <n v="6823.9999999999991"/>
    <n v="0"/>
    <n v="0"/>
    <n v="6823.9999999999991"/>
    <n v="0"/>
    <n v="6823.9999999999991"/>
    <n v="34119.999999999993"/>
    <n v="2400"/>
    <n v="0"/>
    <n v="0"/>
    <n v="2400"/>
    <n v="0"/>
    <n v="0"/>
    <n v="2400"/>
    <n v="0"/>
    <n v="0"/>
    <n v="2400"/>
    <n v="0"/>
    <n v="2400"/>
    <n v="120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0"/>
    <m/>
    <n v="12"/>
    <x v="133"/>
    <s v="Chopped Garlic 6x32 OZ EVOO Sunny"/>
    <s v="RTU"/>
    <s v="Plant City"/>
    <s v="Fixed"/>
    <n v="800"/>
    <n v="0"/>
    <n v="0"/>
    <n v="800"/>
    <n v="0"/>
    <n v="0"/>
    <n v="800"/>
    <n v="0"/>
    <n v="0"/>
    <n v="800"/>
    <n v="0"/>
    <n v="800"/>
    <n v="4000"/>
    <n v="21.47"/>
    <n v="21.47"/>
    <n v="21.47"/>
    <n v="21.47"/>
    <n v="21.47"/>
    <n v="21.47"/>
    <n v="21.47"/>
    <n v="21.47"/>
    <n v="21.47"/>
    <n v="21.47"/>
    <n v="21.47"/>
    <n v="21.47"/>
    <n v="17176"/>
    <n v="0"/>
    <n v="0"/>
    <n v="17176"/>
    <n v="0"/>
    <n v="0"/>
    <n v="17176"/>
    <n v="0"/>
    <n v="0"/>
    <n v="17176"/>
    <n v="0"/>
    <n v="17176"/>
    <n v="85880"/>
    <n v="9600"/>
    <n v="0"/>
    <n v="0"/>
    <n v="9600"/>
    <n v="0"/>
    <n v="0"/>
    <n v="9600"/>
    <n v="0"/>
    <n v="0"/>
    <n v="9600"/>
    <n v="0"/>
    <n v="9600"/>
    <n v="48000"/>
  </r>
  <r>
    <s v="SFPLLC-S00024"/>
    <s v="SUNRISE FRESH PRODUCE - JACKSO"/>
    <s v="SUNRISE FRESH PRODUCE, LLC.        "/>
    <x v="119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SFPLLC-S00024"/>
    <s v="SUNRISE FRESH PRODUCE - JACKSO"/>
    <s v="SUNRISE FRESH PRODUCE, LLC.        "/>
    <x v="119"/>
    <s v="R"/>
    <s v="S"/>
    <s v="Resale"/>
    <x v="9"/>
    <s v="G5"/>
    <s v="GROUP 5-1: Garlic Resale"/>
    <s v="G5S3"/>
    <n v="0"/>
    <m/>
    <n v="30"/>
    <x v="15"/>
    <s v="Fresh Garlic 30 LB Spn 65+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641.95772058823536"/>
    <n v="641.95772058823536"/>
    <n v="641.95772058823536"/>
    <n v="641.95772058823536"/>
    <n v="641.95772058823536"/>
    <n v="641.95772058823536"/>
    <n v="625"/>
    <n v="625"/>
    <n v="625"/>
    <n v="625"/>
    <n v="625"/>
    <n v="625"/>
    <n v="7601.7463235294117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Miami"/>
    <x v="9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"/>
    <n v="15"/>
    <n v="15"/>
    <n v="15"/>
    <n v="15"/>
    <n v="15"/>
    <n v="15"/>
    <n v="15"/>
    <n v="15"/>
    <n v="15"/>
    <n v="15"/>
    <n v="15"/>
    <n v="180"/>
    <n v="48"/>
    <n v="48"/>
    <n v="48"/>
    <n v="48"/>
    <n v="48"/>
    <n v="48"/>
    <n v="48"/>
    <n v="48"/>
    <n v="48"/>
    <n v="48"/>
    <n v="48"/>
    <n v="48"/>
    <n v="720"/>
    <n v="720"/>
    <n v="720"/>
    <n v="720"/>
    <n v="720"/>
    <n v="720"/>
    <n v="720"/>
    <n v="720"/>
    <n v="720"/>
    <n v="720"/>
    <n v="720"/>
    <n v="720"/>
    <n v="8640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36"/>
    <n v="36"/>
    <n v="36"/>
    <n v="36"/>
    <n v="36"/>
    <n v="36"/>
    <n v="36"/>
    <n v="36"/>
    <n v="36"/>
    <n v="36"/>
    <n v="36"/>
    <n v="36"/>
    <n v="1080"/>
    <n v="1080"/>
    <n v="1080"/>
    <n v="1080"/>
    <n v="1080"/>
    <n v="1080"/>
    <n v="1080"/>
    <n v="1080"/>
    <n v="1080"/>
    <n v="1080"/>
    <n v="1080"/>
    <n v="1080"/>
    <n v="12960"/>
    <n v="900"/>
    <n v="900"/>
    <n v="900"/>
    <n v="900"/>
    <n v="900"/>
    <n v="900"/>
    <n v="900"/>
    <n v="900"/>
    <n v="900"/>
    <n v="900"/>
    <n v="900"/>
    <n v="900"/>
    <n v="10800"/>
  </r>
  <r>
    <s v="MIATEC-000001"/>
    <s v="TECNISPICE SA de CV                "/>
    <s v="TECNISPICE SA de CV                "/>
    <x v="120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6"/>
    <n v="16"/>
    <n v="16"/>
    <n v="16"/>
    <n v="16"/>
    <n v="16"/>
    <n v="16"/>
    <n v="16"/>
    <n v="16"/>
    <n v="16"/>
    <n v="16"/>
    <n v="16"/>
    <n v="0"/>
    <n v="0"/>
    <n v="3200"/>
    <n v="0"/>
    <n v="0"/>
    <n v="0"/>
    <n v="0"/>
    <n v="0"/>
    <n v="0"/>
    <n v="3200"/>
    <n v="0"/>
    <n v="0"/>
    <n v="6400"/>
    <n v="0"/>
    <n v="0"/>
    <n v="1200"/>
    <n v="0"/>
    <n v="0"/>
    <n v="0"/>
    <n v="0"/>
    <n v="0"/>
    <n v="0"/>
    <n v="1200"/>
    <n v="0"/>
    <n v="0"/>
    <n v="240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32"/>
    <n v="32"/>
    <n v="32"/>
    <n v="32"/>
    <n v="32"/>
    <n v="32"/>
    <n v="32"/>
    <n v="32"/>
    <n v="32"/>
    <n v="32"/>
    <n v="32"/>
    <n v="32"/>
    <n v="1600"/>
    <n v="1600"/>
    <n v="1600"/>
    <n v="1600"/>
    <n v="1600"/>
    <n v="1600"/>
    <n v="1600"/>
    <n v="1600"/>
    <n v="1600"/>
    <n v="1600"/>
    <n v="1600"/>
    <n v="1600"/>
    <n v="19200"/>
    <n v="600"/>
    <n v="600"/>
    <n v="600"/>
    <n v="600"/>
    <n v="600"/>
    <n v="600"/>
    <n v="600"/>
    <n v="600"/>
    <n v="600"/>
    <n v="600"/>
    <n v="600"/>
    <n v="600"/>
    <n v="72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DROUYN-D00014"/>
    <s v="DROUYN - CO., INC.                 "/>
    <s v="DROUYN - CO., INC.        "/>
    <x v="108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0"/>
    <n v="0"/>
    <n v="0"/>
    <n v="0"/>
    <n v="0"/>
    <n v="0"/>
    <n v="0"/>
    <n v="0"/>
    <n v="0"/>
    <n v="0"/>
    <n v="0"/>
    <n v="0"/>
    <n v="24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SA-J00008"/>
    <s v="JOSE SANTIAGO, INC.           "/>
    <s v="JOSE SANTIAGO, INC.                "/>
    <x v="115"/>
    <s v="R"/>
    <s v="S"/>
    <s v="Plant City"/>
    <x v="9"/>
    <s v="G3"/>
    <s v="GROUP 3: Ready to Use"/>
    <s v="G3S7"/>
    <n v="12.08"/>
    <m/>
    <n v="34"/>
    <x v="71"/>
    <s v="Minced Garlic 4x8.5 LB Garland"/>
    <s v="RTU"/>
    <s v="Plant City"/>
    <s v="Fixed"/>
    <n v="0"/>
    <n v="0"/>
    <n v="0"/>
    <n v="0"/>
    <n v="0"/>
    <n v="0"/>
    <n v="48"/>
    <n v="48"/>
    <n v="48"/>
    <n v="48"/>
    <n v="48"/>
    <n v="48"/>
    <n v="288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2304"/>
    <n v="2304"/>
    <n v="2304"/>
    <n v="2304"/>
    <n v="2304"/>
    <n v="2304"/>
    <n v="13824"/>
    <n v="0"/>
    <n v="0"/>
    <n v="0"/>
    <n v="0"/>
    <n v="0"/>
    <n v="0"/>
    <n v="1632"/>
    <n v="1632"/>
    <n v="1632"/>
    <n v="1632"/>
    <n v="1632"/>
    <n v="1632"/>
    <n v="9792"/>
  </r>
  <r>
    <s v="ANTUNE-A00016"/>
    <s v="ANTUNES - SON PRODUCE, INC.   "/>
    <s v="ANTUNES - SON PRODUCE, INC.        "/>
    <x v="106"/>
    <s v="R"/>
    <s v="S"/>
    <s v="PSK"/>
    <x v="9"/>
    <s v="G1"/>
    <s v="GROUP 1-2: Peeled Garlic Repack"/>
    <s v="G1S7"/>
    <n v="11.724137931034486"/>
    <n v="140.68965517241384"/>
    <n v="12"/>
    <x v="85"/>
    <s v="Peeled Garlic 12x1 LB Garland"/>
    <s v="Peeled Garlic Repack"/>
    <s v="PSK"/>
    <s v="Fixed"/>
    <n v="0"/>
    <n v="0"/>
    <n v="0"/>
    <n v="30"/>
    <n v="30"/>
    <n v="30"/>
    <n v="45"/>
    <n v="55"/>
    <n v="55"/>
    <n v="55"/>
    <n v="65"/>
    <n v="65"/>
    <n v="430"/>
    <n v="45"/>
    <n v="45"/>
    <n v="45"/>
    <n v="45"/>
    <n v="45"/>
    <n v="45"/>
    <n v="45"/>
    <n v="45"/>
    <n v="45"/>
    <n v="45"/>
    <n v="45"/>
    <n v="45"/>
    <n v="0"/>
    <n v="0"/>
    <n v="0"/>
    <n v="1350"/>
    <n v="1350"/>
    <n v="1350"/>
    <n v="2025"/>
    <n v="2475"/>
    <n v="2475"/>
    <n v="2475"/>
    <n v="2925"/>
    <n v="2925"/>
    <n v="19350"/>
    <n v="0"/>
    <n v="0"/>
    <n v="0"/>
    <n v="360"/>
    <n v="360"/>
    <n v="360"/>
    <n v="540"/>
    <n v="660"/>
    <n v="660"/>
    <n v="660"/>
    <n v="780"/>
    <n v="780"/>
    <n v="516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4"/>
    <n v="1.83480625"/>
    <n v="22.017675000000001"/>
    <n v="12"/>
    <x v="111"/>
    <s v="Fresh Shallot 12x1 LB Garland"/>
    <s v="Fresh Shallos 12x3 Oz"/>
    <s v="Miami"/>
    <s v="Fixed"/>
    <n v="0"/>
    <n v="0"/>
    <n v="0"/>
    <n v="30"/>
    <n v="30"/>
    <n v="30"/>
    <n v="30"/>
    <n v="30"/>
    <n v="30"/>
    <n v="30"/>
    <n v="30"/>
    <n v="30"/>
    <n v="270"/>
    <n v="35"/>
    <n v="35"/>
    <n v="35"/>
    <n v="35"/>
    <n v="35"/>
    <n v="35"/>
    <n v="35"/>
    <n v="35"/>
    <n v="35"/>
    <n v="35"/>
    <n v="35"/>
    <n v="35"/>
    <n v="0"/>
    <n v="0"/>
    <n v="0"/>
    <n v="1050"/>
    <n v="1050"/>
    <n v="1050"/>
    <n v="1050"/>
    <n v="1050"/>
    <n v="1050"/>
    <n v="1050"/>
    <n v="1050"/>
    <n v="1050"/>
    <n v="9450"/>
    <n v="0"/>
    <n v="0"/>
    <n v="0"/>
    <n v="360"/>
    <n v="360"/>
    <n v="360"/>
    <n v="360"/>
    <n v="360"/>
    <n v="360"/>
    <n v="360"/>
    <n v="360"/>
    <n v="360"/>
    <n v="3240"/>
  </r>
  <r>
    <s v="ANTUNE-A00016"/>
    <s v="ANTUNES - SON PRODUCE, INC.   "/>
    <s v="ANTUNES - SON PRODUCE, INC.        "/>
    <x v="106"/>
    <s v="R"/>
    <s v="S"/>
    <s v="Plant City"/>
    <x v="9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30"/>
    <n v="30"/>
    <n v="30"/>
    <n v="30"/>
    <n v="30"/>
    <n v="30"/>
    <n v="30"/>
    <n v="30"/>
    <n v="30"/>
    <n v="270"/>
    <n v="20"/>
    <n v="20"/>
    <n v="20"/>
    <n v="20"/>
    <n v="20"/>
    <n v="20"/>
    <n v="20"/>
    <n v="20"/>
    <n v="20"/>
    <n v="20"/>
    <n v="20"/>
    <n v="20"/>
    <n v="0"/>
    <n v="0"/>
    <n v="0"/>
    <n v="600"/>
    <n v="600"/>
    <n v="600"/>
    <n v="600"/>
    <n v="600"/>
    <n v="600"/>
    <n v="600"/>
    <n v="600"/>
    <n v="600"/>
    <n v="5400"/>
    <n v="0"/>
    <n v="0"/>
    <n v="0"/>
    <n v="180"/>
    <n v="180"/>
    <n v="180"/>
    <n v="180"/>
    <n v="180"/>
    <n v="180"/>
    <n v="180"/>
    <n v="180"/>
    <n v="180"/>
    <n v="1620"/>
  </r>
  <r>
    <s v="New business Pedro"/>
    <s v="New business Pedro"/>
    <s v="New business Pedro"/>
    <x v="121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512"/>
    <n v="0"/>
    <n v="512"/>
    <n v="0"/>
    <n v="512"/>
    <n v="512"/>
    <n v="512"/>
    <n v="512"/>
    <n v="0"/>
    <n v="3072"/>
    <n v="49"/>
    <n v="47"/>
    <n v="46"/>
    <n v="48"/>
    <n v="46"/>
    <n v="46"/>
    <n v="46"/>
    <n v="48"/>
    <n v="49"/>
    <n v="52"/>
    <n v="54"/>
    <n v="51"/>
    <n v="0"/>
    <n v="0"/>
    <n v="0"/>
    <n v="24576"/>
    <n v="0"/>
    <n v="23552"/>
    <n v="0"/>
    <n v="24576"/>
    <n v="25088"/>
    <n v="26624"/>
    <n v="27648"/>
    <n v="0"/>
    <n v="152064"/>
    <n v="0"/>
    <n v="0"/>
    <n v="0"/>
    <n v="10240"/>
    <n v="0"/>
    <n v="10240"/>
    <n v="0"/>
    <n v="10240"/>
    <n v="10240"/>
    <n v="10240"/>
    <n v="10240"/>
    <n v="0"/>
    <n v="61440"/>
  </r>
  <r>
    <s v="New business Pedro"/>
    <s v="New business Pedro"/>
    <s v="New business Pedro"/>
    <x v="121"/>
    <s v="W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400"/>
    <n v="400"/>
    <n v="400"/>
    <n v="400"/>
    <n v="400"/>
    <n v="400"/>
    <n v="880"/>
    <n v="880"/>
    <n v="640"/>
    <n v="4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25678.308823529413"/>
    <n v="25678.308823529413"/>
    <n v="25678.308823529413"/>
    <n v="25000"/>
    <n v="25000"/>
    <n v="25000"/>
    <n v="55000"/>
    <n v="55000"/>
    <n v="40000"/>
    <n v="302034.92647058825"/>
    <n v="0"/>
    <n v="0"/>
    <n v="0"/>
    <n v="12000"/>
    <n v="12000"/>
    <n v="12000"/>
    <n v="12000"/>
    <n v="12000"/>
    <n v="12000"/>
    <n v="26400"/>
    <n v="26400"/>
    <n v="19200"/>
    <n v="144000"/>
  </r>
  <r>
    <s v="ATLGND-000001"/>
    <s v="ATLANTA G&amp;D FOODS INC         "/>
    <s v="ATLANTA G&amp;D FOODS INC              "/>
    <x v="122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768"/>
    <n v="768"/>
    <n v="768"/>
    <n v="768"/>
    <n v="768"/>
    <n v="768"/>
    <n v="768"/>
    <n v="768"/>
    <n v="768"/>
    <n v="768"/>
    <n v="768"/>
    <n v="768"/>
    <n v="9216"/>
    <n v="49"/>
    <n v="47"/>
    <n v="46"/>
    <n v="48"/>
    <n v="46"/>
    <n v="46"/>
    <n v="46"/>
    <n v="48"/>
    <n v="49"/>
    <n v="52"/>
    <n v="54"/>
    <n v="51"/>
    <n v="37632"/>
    <n v="36096"/>
    <n v="35328"/>
    <n v="36864"/>
    <n v="35328"/>
    <n v="35328"/>
    <n v="35328"/>
    <n v="36864"/>
    <n v="37632"/>
    <n v="39936"/>
    <n v="41472"/>
    <n v="39168"/>
    <n v="446976"/>
    <n v="15360"/>
    <n v="15360"/>
    <n v="15360"/>
    <n v="15360"/>
    <n v="15360"/>
    <n v="15360"/>
    <n v="15360"/>
    <n v="15360"/>
    <n v="15360"/>
    <n v="15360"/>
    <n v="15360"/>
    <n v="15360"/>
    <n v="18432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864"/>
    <n v="864"/>
    <n v="864"/>
    <n v="864"/>
    <n v="864"/>
    <n v="8352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41472"/>
    <n v="44928"/>
    <n v="46656"/>
    <n v="47520"/>
    <n v="44064"/>
    <n v="414144"/>
    <n v="11520"/>
    <n v="11520"/>
    <n v="11520"/>
    <n v="11520"/>
    <n v="11520"/>
    <n v="11520"/>
    <n v="11520"/>
    <n v="17280"/>
    <n v="17280"/>
    <n v="17280"/>
    <n v="17280"/>
    <n v="17280"/>
    <n v="16704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400"/>
    <n v="400"/>
    <n v="400"/>
    <n v="400"/>
    <n v="400"/>
    <n v="400"/>
    <n v="400"/>
    <n v="400"/>
    <n v="400"/>
    <n v="400"/>
    <n v="400"/>
    <n v="400"/>
    <n v="4800"/>
    <n v="55"/>
    <n v="55"/>
    <n v="55"/>
    <n v="55"/>
    <n v="55"/>
    <n v="55"/>
    <n v="55"/>
    <n v="55"/>
    <n v="55"/>
    <n v="55"/>
    <n v="55"/>
    <n v="55"/>
    <n v="22000"/>
    <n v="22000"/>
    <n v="22000"/>
    <n v="22000"/>
    <n v="22000"/>
    <n v="22000"/>
    <n v="22000"/>
    <n v="22000"/>
    <n v="22000"/>
    <n v="22000"/>
    <n v="22000"/>
    <n v="22000"/>
    <n v="264000"/>
    <n v="12000"/>
    <n v="12000"/>
    <n v="12000"/>
    <n v="12000"/>
    <n v="12000"/>
    <n v="12000"/>
    <n v="12000"/>
    <n v="12000"/>
    <n v="12000"/>
    <n v="12000"/>
    <n v="12000"/>
    <n v="12000"/>
    <n v="144000"/>
  </r>
  <r>
    <s v="KETTLE-000001"/>
    <s v="KETTLE CUISINE                "/>
    <s v="KETTLE CUISINE                     "/>
    <x v="124"/>
    <s v="I"/>
    <s v="N"/>
    <s v="PSK"/>
    <x v="10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1120"/>
    <n v="640"/>
    <n v="640"/>
    <n v="640"/>
    <n v="640"/>
    <n v="640"/>
    <n v="640"/>
    <n v="640"/>
    <n v="640"/>
    <n v="800"/>
    <n v="800"/>
    <n v="720"/>
    <n v="8560"/>
    <n v="65"/>
    <n v="65"/>
    <n v="65"/>
    <n v="65"/>
    <n v="65"/>
    <n v="65"/>
    <n v="65"/>
    <n v="65"/>
    <n v="65"/>
    <n v="65"/>
    <n v="65"/>
    <n v="65"/>
    <n v="72800"/>
    <n v="41600"/>
    <n v="41600"/>
    <n v="41600"/>
    <n v="41600"/>
    <n v="41600"/>
    <n v="41600"/>
    <n v="41600"/>
    <n v="41600"/>
    <n v="52000"/>
    <n v="52000"/>
    <n v="46800"/>
    <n v="556400"/>
    <n v="28000"/>
    <n v="16000"/>
    <n v="16000"/>
    <n v="16000"/>
    <n v="16000"/>
    <n v="16000"/>
    <n v="16000"/>
    <n v="16000"/>
    <n v="16000"/>
    <n v="20000"/>
    <n v="20000"/>
    <n v="18000"/>
    <n v="21400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0"/>
    <n v="0"/>
    <n v="0"/>
    <n v="0"/>
    <n v="0"/>
    <n v="0"/>
    <n v="0"/>
    <n v="0"/>
    <n v="0"/>
    <n v="0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0"/>
    <n v="0"/>
    <n v="0"/>
    <n v="0"/>
    <n v="0"/>
    <n v="0"/>
    <n v="0"/>
    <n v="0"/>
    <n v="0"/>
    <n v="0"/>
    <n v="0"/>
    <n v="0"/>
    <n v="30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2"/>
    <s v="GROUP 2-1: Shallot Production"/>
    <s v="G2S6"/>
    <n v="8.3549333333333333"/>
    <n v="41.774666666666668"/>
    <n v="5"/>
    <x v="134"/>
    <s v="Fresh Shallot 5 LB Box  Demi-Long  "/>
    <s v="Fresh Shallot Repack"/>
    <s v="Miami"/>
    <s v="Fixed"/>
    <n v="0"/>
    <n v="0"/>
    <n v="0"/>
    <n v="0"/>
    <n v="0"/>
    <n v="0"/>
    <n v="0"/>
    <n v="0"/>
    <n v="0"/>
    <n v="0"/>
    <n v="0"/>
    <n v="0"/>
    <n v="0"/>
    <n v="38"/>
    <n v="38"/>
    <n v="38"/>
    <n v="38"/>
    <n v="38"/>
    <n v="38"/>
    <n v="38"/>
    <n v="38"/>
    <n v="38"/>
    <n v="38"/>
    <n v="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DLISI-000001"/>
    <s v="BC GOURMET USA                "/>
    <s v="BC GOURMET USA                     "/>
    <x v="126"/>
    <s v="I"/>
    <s v="PC"/>
    <s v="Plant City"/>
    <x v="10"/>
    <s v="G3"/>
    <s v="GROUP 3: Ready to Use"/>
    <s v="G3S8"/>
    <n v="4"/>
    <m/>
    <n v="40"/>
    <x v="135"/>
    <s v="Garlic Puree 40 LB - Pail"/>
    <s v="RTU 2nd line"/>
    <s v="Plant City"/>
    <s v="Fixed"/>
    <n v="240"/>
    <n v="240"/>
    <n v="240"/>
    <n v="240"/>
    <n v="240"/>
    <n v="240"/>
    <n v="240"/>
    <n v="240"/>
    <n v="240"/>
    <n v="240"/>
    <n v="240"/>
    <n v="240"/>
    <n v="2880"/>
    <n v="65"/>
    <n v="65"/>
    <n v="65"/>
    <n v="65"/>
    <n v="65"/>
    <n v="65"/>
    <n v="65"/>
    <n v="65"/>
    <n v="65"/>
    <n v="65"/>
    <n v="65"/>
    <n v="65"/>
    <n v="15600"/>
    <n v="15600"/>
    <n v="15600"/>
    <n v="15600"/>
    <n v="15600"/>
    <n v="15600"/>
    <n v="15600"/>
    <n v="15600"/>
    <n v="15600"/>
    <n v="15600"/>
    <n v="15600"/>
    <n v="15600"/>
    <n v="187200"/>
    <n v="9600"/>
    <n v="9600"/>
    <n v="9600"/>
    <n v="9600"/>
    <n v="9600"/>
    <n v="9600"/>
    <n v="9600"/>
    <n v="9600"/>
    <n v="9600"/>
    <n v="9600"/>
    <n v="9600"/>
    <n v="9600"/>
    <n v="115200"/>
  </r>
  <r>
    <s v="CDLISI-000001"/>
    <s v="BC GOURMET USA                "/>
    <s v="BC GOURMET USA                     "/>
    <x v="126"/>
    <s v="I"/>
    <s v="S"/>
    <s v="Miami"/>
    <x v="10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0"/>
    <n v="96"/>
    <n v="0"/>
    <n v="0"/>
    <n v="96"/>
    <n v="0"/>
    <n v="0"/>
    <n v="96"/>
    <n v="0"/>
    <n v="0"/>
    <n v="96"/>
    <n v="384"/>
    <n v="145"/>
    <n v="145"/>
    <n v="145"/>
    <n v="145"/>
    <n v="145"/>
    <n v="145"/>
    <n v="145"/>
    <n v="145"/>
    <n v="145"/>
    <n v="145"/>
    <n v="145"/>
    <n v="145"/>
    <n v="0"/>
    <n v="0"/>
    <n v="13920"/>
    <n v="0"/>
    <n v="0"/>
    <n v="13920"/>
    <n v="0"/>
    <n v="0"/>
    <n v="13920"/>
    <n v="0"/>
    <n v="0"/>
    <n v="13920"/>
    <n v="55680"/>
    <n v="0"/>
    <n v="0"/>
    <n v="3648"/>
    <n v="0"/>
    <n v="0"/>
    <n v="3648"/>
    <n v="0"/>
    <n v="0"/>
    <n v="3648"/>
    <n v="0"/>
    <n v="0"/>
    <n v="3648"/>
    <n v="14592"/>
  </r>
  <r>
    <s v="DOMING-D00012"/>
    <s v="Elite Produce Corp.                "/>
    <s v="DOMINGO PRODUCE CORP"/>
    <x v="127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OMING-D00012"/>
    <s v="Elite Produce Corp.                "/>
    <s v="DOMINGO PRODUCE CORP"/>
    <x v="127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DOMING-D00012"/>
    <s v="Elite Produce Corp.                "/>
    <s v="DOMINGO PRODUCE CORP"/>
    <x v="127"/>
    <s v="P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100"/>
    <n v="100"/>
    <n v="100"/>
    <n v="100"/>
    <n v="100"/>
    <n v="100"/>
    <n v="100"/>
    <n v="100"/>
    <n v="100"/>
    <n v="100"/>
    <n v="0"/>
    <n v="0"/>
    <n v="10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6372.4991319444443"/>
    <n v="6372.4991319444443"/>
    <n v="6372.4991319444443"/>
    <n v="5372.4991319444443"/>
    <n v="5372.4991319444443"/>
    <n v="5372.4991319444443"/>
    <n v="4000"/>
    <n v="4000"/>
    <n v="4000"/>
    <n v="4750"/>
    <n v="0"/>
    <n v="0"/>
    <n v="51984.994791666664"/>
    <n v="3000"/>
    <n v="3000"/>
    <n v="3000"/>
    <n v="3000"/>
    <n v="3000"/>
    <n v="3000"/>
    <n v="3000"/>
    <n v="3000"/>
    <n v="3000"/>
    <n v="3000"/>
    <n v="0"/>
    <n v="0"/>
    <n v="3000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RIAN-000001"/>
    <s v="TIENDAS SORIANA SA DE CV      "/>
    <s v="TIENDAS SORIANA SA DE CV           "/>
    <x v="129"/>
    <s v="W"/>
    <s v="PC"/>
    <s v="Plant City"/>
    <x v="10"/>
    <s v="G3"/>
    <s v="GROUP 3: Ready to Use"/>
    <s v="G3S2"/>
    <n v="20"/>
    <m/>
    <n v="12"/>
    <x v="136"/>
    <s v="MINCE GARLIC 6X32 OZ - City Club"/>
    <s v="RTU"/>
    <s v="Plant City"/>
    <s v="Fixed"/>
    <n v="0"/>
    <n v="0"/>
    <n v="1820"/>
    <n v="0"/>
    <n v="0"/>
    <n v="1820"/>
    <n v="0"/>
    <n v="0"/>
    <n v="0"/>
    <n v="1820"/>
    <n v="0"/>
    <n v="0"/>
    <n v="5460"/>
    <n v="18.5"/>
    <n v="18.5"/>
    <n v="18.5"/>
    <n v="18.5"/>
    <n v="18.5"/>
    <n v="18.5"/>
    <n v="18.5"/>
    <n v="18.5"/>
    <n v="18.5"/>
    <n v="18.5"/>
    <n v="18.5"/>
    <n v="18.5"/>
    <n v="0"/>
    <n v="0"/>
    <n v="33670"/>
    <n v="0"/>
    <n v="0"/>
    <n v="33670"/>
    <n v="0"/>
    <n v="0"/>
    <n v="0"/>
    <n v="33670"/>
    <n v="0"/>
    <n v="0"/>
    <n v="101010"/>
    <n v="0"/>
    <n v="0"/>
    <n v="21840"/>
    <n v="0"/>
    <n v="0"/>
    <n v="21840"/>
    <n v="0"/>
    <n v="0"/>
    <n v="0"/>
    <n v="21840"/>
    <n v="0"/>
    <n v="0"/>
    <n v="6552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256"/>
    <n v="128"/>
    <n v="128"/>
    <n v="128"/>
    <n v="128"/>
    <n v="128"/>
    <n v="128"/>
    <n v="128"/>
    <n v="128"/>
    <n v="1920"/>
    <n v="49"/>
    <n v="47"/>
    <n v="46"/>
    <n v="48"/>
    <n v="46"/>
    <n v="46"/>
    <n v="46"/>
    <n v="48"/>
    <n v="49"/>
    <n v="52"/>
    <n v="54"/>
    <n v="51"/>
    <n v="12544"/>
    <n v="12032"/>
    <n v="5888"/>
    <n v="12288"/>
    <n v="5888"/>
    <n v="5888"/>
    <n v="5888"/>
    <n v="6144"/>
    <n v="6272"/>
    <n v="6656"/>
    <n v="6912"/>
    <n v="6528"/>
    <n v="92928"/>
    <n v="5120"/>
    <n v="5120"/>
    <n v="2560"/>
    <n v="5120"/>
    <n v="2560"/>
    <n v="2560"/>
    <n v="2560"/>
    <n v="2560"/>
    <n v="2560"/>
    <n v="2560"/>
    <n v="2560"/>
    <n v="2560"/>
    <n v="384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7478.4926470588243"/>
    <n v="7478.4926470588243"/>
    <n v="7478.4926470588243"/>
    <n v="7478.4926470588243"/>
    <n v="7478.4926470588243"/>
    <n v="7478.4926470588243"/>
    <n v="7350"/>
    <n v="7350"/>
    <n v="7350"/>
    <n v="7350"/>
    <n v="7350"/>
    <n v="7350"/>
    <n v="88970.955882352951"/>
    <n v="3600"/>
    <n v="3600"/>
    <n v="3600"/>
    <n v="3600"/>
    <n v="3600"/>
    <n v="3600"/>
    <n v="3600"/>
    <n v="3600"/>
    <n v="3600"/>
    <n v="3600"/>
    <n v="3600"/>
    <n v="3600"/>
    <n v="432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160"/>
    <n v="160"/>
    <n v="160"/>
    <n v="160"/>
    <n v="160"/>
    <n v="160"/>
    <n v="160"/>
    <n v="160"/>
    <n v="160"/>
    <n v="160"/>
    <n v="2240"/>
    <n v="48"/>
    <n v="46"/>
    <n v="45"/>
    <n v="47"/>
    <n v="43"/>
    <n v="43"/>
    <n v="45"/>
    <n v="46"/>
    <n v="47"/>
    <n v="52"/>
    <n v="52"/>
    <n v="51"/>
    <n v="15360"/>
    <n v="14720"/>
    <n v="7200"/>
    <n v="7520"/>
    <n v="6880"/>
    <n v="6880"/>
    <n v="7200"/>
    <n v="7360"/>
    <n v="7520"/>
    <n v="8320"/>
    <n v="8320"/>
    <n v="8160"/>
    <n v="105440"/>
    <n v="6400"/>
    <n v="6400"/>
    <n v="3200"/>
    <n v="3200"/>
    <n v="3200"/>
    <n v="3200"/>
    <n v="3200"/>
    <n v="3200"/>
    <n v="3200"/>
    <n v="3200"/>
    <n v="3200"/>
    <n v="3200"/>
    <n v="44800"/>
  </r>
  <r>
    <s v="FREEDO-F00010"/>
    <s v="FREEDOM FRESH                 "/>
    <s v="FREEDOM FRESH                      "/>
    <x v="131"/>
    <s v="F"/>
    <s v="S"/>
    <s v="Resale"/>
    <x v="10"/>
    <s v="G5"/>
    <s v="GROUP 5-2: Other Resale"/>
    <s v="G5S6"/>
    <m/>
    <m/>
    <n v="40"/>
    <x v="24"/>
    <s v="Fresh Shallot 8x5 LB Bag Garland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5.8677083333332"/>
    <n v="1635.8677083333332"/>
    <n v="1635.8677083333332"/>
    <n v="1685.8677083333332"/>
    <n v="1685.8677083333332"/>
    <n v="1685.8677083333332"/>
    <n v="1735.8677083333332"/>
    <n v="1735.8677083333332"/>
    <n v="1735.8677083333332"/>
    <n v="1535.8677083333332"/>
    <n v="1535.8677083333332"/>
    <n v="1535.8677083333332"/>
    <n v="19780.412499999999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80"/>
    <n v="80"/>
    <n v="80"/>
    <n v="80"/>
    <n v="80"/>
    <n v="80"/>
    <n v="80"/>
    <n v="80"/>
    <n v="80"/>
    <n v="80"/>
    <n v="80"/>
    <n v="80"/>
    <n v="960"/>
    <n v="48"/>
    <n v="48"/>
    <n v="48"/>
    <n v="48"/>
    <n v="48"/>
    <n v="48"/>
    <n v="48"/>
    <n v="48"/>
    <n v="48"/>
    <n v="48"/>
    <n v="48"/>
    <n v="48"/>
    <n v="3840"/>
    <n v="3840"/>
    <n v="3840"/>
    <n v="3840"/>
    <n v="3840"/>
    <n v="3840"/>
    <n v="3840"/>
    <n v="3840"/>
    <n v="3840"/>
    <n v="3840"/>
    <n v="3840"/>
    <n v="3840"/>
    <n v="46080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400"/>
    <n v="320"/>
    <n v="320"/>
    <n v="400"/>
    <n v="320"/>
    <n v="0"/>
    <n v="0"/>
    <n v="0"/>
    <n v="0"/>
    <n v="2720"/>
    <n v="30.5"/>
    <n v="30.5"/>
    <n v="30.5"/>
    <n v="30.5"/>
    <n v="30.5"/>
    <n v="30.5"/>
    <n v="30.5"/>
    <n v="30.5"/>
    <n v="30.5"/>
    <n v="30.5"/>
    <n v="30.5"/>
    <n v="30.5"/>
    <n v="9760"/>
    <n v="9760"/>
    <n v="9760"/>
    <n v="12200"/>
    <n v="9760"/>
    <n v="9760"/>
    <n v="12200"/>
    <n v="9760"/>
    <n v="0"/>
    <n v="0"/>
    <n v="0"/>
    <n v="0"/>
    <n v="82960"/>
    <n v="6400"/>
    <n v="6400"/>
    <n v="6400"/>
    <n v="8000"/>
    <n v="6400"/>
    <n v="6400"/>
    <n v="8000"/>
    <n v="6400"/>
    <n v="0"/>
    <n v="0"/>
    <n v="0"/>
    <n v="0"/>
    <n v="54400"/>
  </r>
  <r>
    <s v="FRANK-F00009"/>
    <s v="FRANK S PRODUCE OF MIAMI           "/>
    <s v="FRANK S PRODUCE OF MIAMI           "/>
    <x v="132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FRANK-F00009"/>
    <s v="FRANK S PRODUCE OF MIAMI           "/>
    <s v="FRANK S PRODUCE OF MIAMI           "/>
    <x v="13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20"/>
    <n v="120"/>
    <n v="120"/>
    <n v="120"/>
    <n v="120"/>
    <n v="60"/>
    <n v="120"/>
    <n v="120"/>
    <n v="120"/>
    <n v="120"/>
    <n v="120"/>
    <n v="120"/>
    <n v="1380"/>
    <n v="39"/>
    <n v="39"/>
    <n v="39"/>
    <n v="39"/>
    <n v="39"/>
    <n v="39"/>
    <n v="39"/>
    <n v="39"/>
    <n v="39"/>
    <n v="39"/>
    <n v="39"/>
    <n v="39"/>
    <n v="4680"/>
    <n v="4680"/>
    <n v="4680"/>
    <n v="4680"/>
    <n v="4680"/>
    <n v="2340"/>
    <n v="4680"/>
    <n v="4680"/>
    <n v="4680"/>
    <n v="4680"/>
    <n v="4680"/>
    <n v="4680"/>
    <n v="53820"/>
    <n v="4800"/>
    <n v="4800"/>
    <n v="4800"/>
    <n v="4800"/>
    <n v="4800"/>
    <n v="2400"/>
    <n v="4800"/>
    <n v="4800"/>
    <n v="4800"/>
    <n v="4800"/>
    <n v="4800"/>
    <n v="4800"/>
    <n v="55200"/>
  </r>
  <r>
    <s v="YESFRE-Y00001"/>
    <s v="YES FRESH, INC.                    "/>
    <s v="YES FRESH, INC.                    "/>
    <x v="133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ARMATA-000001"/>
    <s v="E. ARMATA INC."/>
    <s v="E. ARMATA INC."/>
    <x v="134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144"/>
    <n v="144"/>
    <n v="144"/>
    <n v="144"/>
    <n v="144"/>
    <n v="144"/>
    <n v="144"/>
    <n v="144"/>
    <n v="144"/>
    <n v="144"/>
    <n v="144"/>
    <n v="144"/>
    <n v="1728"/>
    <n v="55"/>
    <n v="48"/>
    <n v="48"/>
    <n v="48"/>
    <n v="42"/>
    <n v="44"/>
    <n v="44"/>
    <n v="48"/>
    <n v="52"/>
    <n v="54"/>
    <n v="55"/>
    <n v="51"/>
    <n v="7920"/>
    <n v="6912"/>
    <n v="6912"/>
    <n v="6912"/>
    <n v="6048"/>
    <n v="6336"/>
    <n v="6336"/>
    <n v="6912"/>
    <n v="7488"/>
    <n v="7776"/>
    <n v="7920"/>
    <n v="7344"/>
    <n v="84816"/>
    <n v="2880"/>
    <n v="2880"/>
    <n v="2880"/>
    <n v="2880"/>
    <n v="2880"/>
    <n v="2880"/>
    <n v="2880"/>
    <n v="2880"/>
    <n v="2880"/>
    <n v="2880"/>
    <n v="2880"/>
    <n v="2880"/>
    <n v="34560"/>
  </r>
  <r>
    <s v="ARMATA-000001"/>
    <s v="E. ARMATA INC."/>
    <s v="E. ARMATA INC."/>
    <x v="134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80"/>
    <n v="80"/>
    <n v="80"/>
    <n v="80"/>
    <n v="80"/>
    <n v="15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4400"/>
    <n v="4400"/>
    <n v="4400"/>
    <n v="4400"/>
    <n v="4400"/>
    <n v="83600"/>
    <n v="4800"/>
    <n v="4800"/>
    <n v="4800"/>
    <n v="4800"/>
    <n v="4800"/>
    <n v="4800"/>
    <n v="4800"/>
    <n v="2400"/>
    <n v="2400"/>
    <n v="2400"/>
    <n v="2400"/>
    <n v="2400"/>
    <n v="45600"/>
  </r>
  <r>
    <s v="BOVES-000001"/>
    <s v="BOVE'S OF VERMONT             "/>
    <s v="BOVE'S OF VERMONT                  "/>
    <x v="135"/>
    <s v="I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1200"/>
    <n v="0"/>
    <n v="0"/>
    <n v="0"/>
    <n v="1200"/>
    <n v="0"/>
    <n v="0"/>
    <n v="0"/>
    <n v="1200"/>
    <n v="3600"/>
    <n v="40"/>
    <n v="40"/>
    <n v="40"/>
    <n v="40"/>
    <n v="40"/>
    <n v="40"/>
    <n v="40"/>
    <n v="40"/>
    <n v="40"/>
    <n v="40"/>
    <n v="40"/>
    <n v="40"/>
    <n v="0"/>
    <n v="0"/>
    <n v="0"/>
    <n v="48000"/>
    <n v="0"/>
    <n v="0"/>
    <n v="0"/>
    <n v="48000"/>
    <n v="0"/>
    <n v="0"/>
    <n v="0"/>
    <n v="48000"/>
    <n v="144000"/>
    <n v="0"/>
    <n v="0"/>
    <n v="0"/>
    <n v="30000"/>
    <n v="0"/>
    <n v="0"/>
    <n v="0"/>
    <n v="30000"/>
    <n v="0"/>
    <n v="0"/>
    <n v="0"/>
    <n v="30000"/>
    <n v="90000"/>
  </r>
  <r>
    <s v="LFD-000001"/>
    <s v="LATINO FOOD DISTRIBUTORS           "/>
    <s v="LATINO FOOD DISTRIBUTORS           "/>
    <x v="136"/>
    <s v="W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60"/>
    <n v="0"/>
    <n v="160"/>
    <n v="0"/>
    <n v="160"/>
    <n v="0"/>
    <n v="160"/>
    <n v="0"/>
    <n v="160"/>
    <n v="0"/>
    <n v="160"/>
    <n v="160"/>
    <n v="1120"/>
    <n v="32"/>
    <n v="32"/>
    <n v="32"/>
    <n v="32"/>
    <n v="32"/>
    <n v="32"/>
    <n v="32"/>
    <n v="32"/>
    <n v="32"/>
    <n v="32"/>
    <n v="32"/>
    <n v="32"/>
    <n v="5120"/>
    <n v="0"/>
    <n v="5120"/>
    <n v="0"/>
    <n v="5120"/>
    <n v="0"/>
    <n v="5120"/>
    <n v="0"/>
    <n v="5120"/>
    <n v="0"/>
    <n v="5120"/>
    <n v="5120"/>
    <n v="35840"/>
    <n v="3200"/>
    <n v="0"/>
    <n v="3200"/>
    <n v="0"/>
    <n v="3200"/>
    <n v="0"/>
    <n v="3200"/>
    <n v="0"/>
    <n v="3200"/>
    <n v="0"/>
    <n v="3200"/>
    <n v="3200"/>
    <n v="22400"/>
  </r>
  <r>
    <s v="MICH-000001"/>
    <s v="MICHAELS OF BROOKLYN, INC.         "/>
    <s v="MICHAELS OF BROOKLYN, INC.         "/>
    <x v="137"/>
    <s v="I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128"/>
    <n v="128"/>
    <n v="128"/>
    <n v="128"/>
    <n v="128"/>
    <n v="128"/>
    <n v="128"/>
    <n v="128"/>
    <n v="128"/>
    <n v="1792"/>
    <n v="49"/>
    <n v="47"/>
    <n v="46"/>
    <n v="48"/>
    <n v="46"/>
    <n v="46"/>
    <n v="46"/>
    <n v="48"/>
    <n v="49"/>
    <n v="52"/>
    <n v="54"/>
    <n v="51"/>
    <n v="12544"/>
    <n v="12032"/>
    <n v="5888"/>
    <n v="6144"/>
    <n v="5888"/>
    <n v="5888"/>
    <n v="5888"/>
    <n v="6144"/>
    <n v="6272"/>
    <n v="6656"/>
    <n v="6912"/>
    <n v="6528"/>
    <n v="86784"/>
    <n v="5120"/>
    <n v="5120"/>
    <n v="2560"/>
    <n v="2560"/>
    <n v="2560"/>
    <n v="2560"/>
    <n v="2560"/>
    <n v="2560"/>
    <n v="2560"/>
    <n v="2560"/>
    <n v="2560"/>
    <n v="2560"/>
    <n v="35840"/>
  </r>
  <r>
    <s v="COSM-000001"/>
    <s v="COOSEMANS PHILEDELPHIA             "/>
    <s v="COOSEMANS WORLDWIDE, INC"/>
    <x v="138"/>
    <s v="P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384"/>
    <n v="384"/>
    <n v="384"/>
    <n v="382"/>
    <n v="382"/>
    <n v="5948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18432"/>
    <n v="19968"/>
    <n v="20736"/>
    <n v="21010"/>
    <n v="19482"/>
    <n v="289132"/>
    <n v="11520"/>
    <n v="11520"/>
    <n v="11520"/>
    <n v="11520"/>
    <n v="11520"/>
    <n v="11520"/>
    <n v="11520"/>
    <n v="7680"/>
    <n v="7680"/>
    <n v="7680"/>
    <n v="7640"/>
    <n v="7640"/>
    <n v="118960"/>
  </r>
  <r>
    <s v="FVNAI-000001"/>
    <s v="WILD FORK FOODS                    "/>
    <s v="FOOD VENTURES NORTH AMERICA, INC"/>
    <x v="139"/>
    <s v="W"/>
    <s v="PC"/>
    <s v="Plant City"/>
    <x v="10"/>
    <s v="G3"/>
    <s v="GROUP 3: Ready to Use"/>
    <s v="G3S5"/>
    <n v="6.25"/>
    <m/>
    <n v="6"/>
    <x v="137"/>
    <s v="Chimichurri 12x8 Oz. WildFork"/>
    <s v="RTU 2nd line"/>
    <s v="Plant City"/>
    <s v="Fixed"/>
    <n v="268"/>
    <n v="268"/>
    <n v="268"/>
    <n v="268"/>
    <n v="268"/>
    <n v="268"/>
    <n v="268"/>
    <n v="268"/>
    <n v="268"/>
    <n v="268"/>
    <n v="268"/>
    <n v="268"/>
    <n v="3216"/>
    <n v="18"/>
    <n v="18"/>
    <n v="18"/>
    <n v="18"/>
    <n v="18"/>
    <n v="18"/>
    <n v="18"/>
    <n v="18"/>
    <n v="18"/>
    <n v="18"/>
    <n v="18"/>
    <n v="18"/>
    <n v="4824"/>
    <n v="4824"/>
    <n v="4824"/>
    <n v="4824"/>
    <n v="4824"/>
    <n v="4824"/>
    <n v="4824"/>
    <n v="4824"/>
    <n v="4824"/>
    <n v="4824"/>
    <n v="4824"/>
    <n v="4824"/>
    <n v="57888"/>
    <n v="1608"/>
    <n v="1608"/>
    <n v="1608"/>
    <n v="1608"/>
    <n v="1608"/>
    <n v="1608"/>
    <n v="1608"/>
    <n v="1608"/>
    <n v="1608"/>
    <n v="1608"/>
    <n v="1608"/>
    <n v="1608"/>
    <n v="19296"/>
  </r>
  <r>
    <s v="MAGNI-000001"/>
    <s v="Yo Mamas Foods"/>
    <s v="MAGNIFICAT HOLDINGS, LLC."/>
    <x v="140"/>
    <s v="I"/>
    <s v="S"/>
    <s v="Miami"/>
    <x v="10"/>
    <s v="G1"/>
    <s v="GROUP 1-1: Peeled Garlic Production"/>
    <s v="G1S6"/>
    <n v="5.833333333333333"/>
    <n v="175"/>
    <n v="30"/>
    <x v="118"/>
    <s v="Fresh Chopped Garlic 30 LB"/>
    <s v="Chopped Garlic Line"/>
    <s v="Miami"/>
    <s v="Fixed"/>
    <n v="240"/>
    <n v="240"/>
    <n v="240"/>
    <n v="240"/>
    <n v="240"/>
    <n v="240"/>
    <n v="240"/>
    <n v="240"/>
    <n v="240"/>
    <n v="240"/>
    <n v="240"/>
    <n v="240"/>
    <n v="2880"/>
    <n v="56"/>
    <n v="56"/>
    <n v="56"/>
    <n v="56"/>
    <n v="56"/>
    <n v="56"/>
    <n v="56"/>
    <n v="56"/>
    <n v="56"/>
    <n v="56"/>
    <n v="56"/>
    <n v="56"/>
    <n v="13440"/>
    <n v="13440"/>
    <n v="13440"/>
    <n v="13440"/>
    <n v="13440"/>
    <n v="13440"/>
    <n v="13440"/>
    <n v="13440"/>
    <n v="13440"/>
    <n v="13440"/>
    <n v="13440"/>
    <n v="13440"/>
    <n v="161280"/>
    <n v="7200"/>
    <n v="7200"/>
    <n v="7200"/>
    <n v="7200"/>
    <n v="7200"/>
    <n v="7200"/>
    <n v="7200"/>
    <n v="7200"/>
    <n v="7200"/>
    <n v="7200"/>
    <n v="7200"/>
    <n v="720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1.5"/>
    <m/>
    <n v="6"/>
    <x v="138"/>
    <s v="Garlic Paste 12x8 OZ. - IBERIA"/>
    <s v="RTU"/>
    <s v="Plant City"/>
    <s v="Fixed"/>
    <n v="720"/>
    <n v="720"/>
    <n v="720"/>
    <n v="720"/>
    <n v="720"/>
    <n v="720"/>
    <n v="720"/>
    <n v="720"/>
    <n v="720"/>
    <n v="720"/>
    <n v="720"/>
    <n v="720"/>
    <n v="8640"/>
    <n v="16.39"/>
    <n v="16.39"/>
    <n v="16.39"/>
    <n v="16.39"/>
    <n v="16.39"/>
    <n v="16.39"/>
    <n v="16.39"/>
    <n v="16.39"/>
    <n v="16.39"/>
    <n v="16.39"/>
    <n v="16.39"/>
    <n v="16.39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41609.60000000001"/>
    <n v="4320"/>
    <n v="4320"/>
    <n v="4320"/>
    <n v="4320"/>
    <n v="4320"/>
    <n v="4320"/>
    <n v="4320"/>
    <n v="4320"/>
    <n v="4320"/>
    <n v="4320"/>
    <n v="4320"/>
    <n v="4320"/>
    <n v="5184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6.5"/>
    <m/>
    <n v="6"/>
    <x v="139"/>
    <s v="Minced Garlic 12x8 OZ EVOO - IBERIA"/>
    <s v="RTU"/>
    <s v="Plant City"/>
    <s v="Fixed"/>
    <n v="960"/>
    <n v="960"/>
    <n v="960"/>
    <n v="960"/>
    <n v="960"/>
    <n v="960"/>
    <n v="960"/>
    <n v="960"/>
    <n v="960"/>
    <n v="1920"/>
    <n v="1920"/>
    <n v="1920"/>
    <n v="14400"/>
    <n v="13.23"/>
    <n v="13.23"/>
    <n v="13.23"/>
    <n v="13.23"/>
    <n v="13.23"/>
    <n v="13.23"/>
    <n v="13.23"/>
    <n v="13.23"/>
    <n v="13.23"/>
    <n v="13.23"/>
    <n v="13.23"/>
    <n v="13.23"/>
    <n v="12700.800000000001"/>
    <n v="12700.800000000001"/>
    <n v="12700.800000000001"/>
    <n v="12700.800000000001"/>
    <n v="12700.800000000001"/>
    <n v="12700.800000000001"/>
    <n v="12700.800000000001"/>
    <n v="12700.800000000001"/>
    <n v="12700.800000000001"/>
    <n v="25401.600000000002"/>
    <n v="25401.600000000002"/>
    <n v="25401.600000000002"/>
    <n v="190512.00000000003"/>
    <n v="5760"/>
    <n v="5760"/>
    <n v="5760"/>
    <n v="5760"/>
    <n v="5760"/>
    <n v="5760"/>
    <n v="5760"/>
    <n v="5760"/>
    <n v="5760"/>
    <n v="11520"/>
    <n v="11520"/>
    <n v="1152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5"/>
    <m/>
    <n v="12"/>
    <x v="140"/>
    <s v="Minced Garlic 6x32 OZ Iberia"/>
    <s v="RTU"/>
    <s v="Plant City"/>
    <s v="Fixed"/>
    <n v="1800"/>
    <n v="1800"/>
    <n v="3600"/>
    <n v="3600"/>
    <n v="1800"/>
    <n v="3600"/>
    <n v="3600"/>
    <n v="1800"/>
    <n v="1800"/>
    <n v="3600"/>
    <n v="3600"/>
    <n v="3600"/>
    <n v="3420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9430.000000000004"/>
    <n v="29430.000000000004"/>
    <n v="58860.000000000007"/>
    <n v="58860.000000000007"/>
    <n v="29430.000000000004"/>
    <n v="58860.000000000007"/>
    <n v="58860.000000000007"/>
    <n v="29430.000000000004"/>
    <n v="29430.000000000004"/>
    <n v="58860.000000000007"/>
    <n v="58860.000000000007"/>
    <n v="58860.000000000007"/>
    <n v="559170.00000000012"/>
    <n v="21600"/>
    <n v="21600"/>
    <n v="43200"/>
    <n v="43200"/>
    <n v="21600"/>
    <n v="43200"/>
    <n v="43200"/>
    <n v="21600"/>
    <n v="21600"/>
    <n v="43200"/>
    <n v="43200"/>
    <n v="43200"/>
    <n v="410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1"/>
    <m/>
    <n v="12"/>
    <x v="141"/>
    <s v="Chopped Garlic 6x32 OZ Iberia"/>
    <s v="RTU"/>
    <s v="Plant City"/>
    <s v="Fixed"/>
    <n v="160"/>
    <n v="160"/>
    <n v="160"/>
    <n v="160"/>
    <n v="160"/>
    <n v="160"/>
    <n v="160"/>
    <n v="160"/>
    <n v="160"/>
    <n v="160"/>
    <n v="160"/>
    <n v="160"/>
    <n v="192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616"/>
    <n v="2616"/>
    <n v="2616"/>
    <n v="2616"/>
    <n v="2616"/>
    <n v="2616"/>
    <n v="2616"/>
    <n v="2616"/>
    <n v="2616"/>
    <n v="2616"/>
    <n v="2616"/>
    <n v="2616"/>
    <n v="31392"/>
    <n v="1920"/>
    <n v="1920"/>
    <n v="1920"/>
    <n v="1920"/>
    <n v="1920"/>
    <n v="1920"/>
    <n v="1920"/>
    <n v="1920"/>
    <n v="1920"/>
    <n v="1920"/>
    <n v="1920"/>
    <n v="1920"/>
    <n v="23040"/>
  </r>
  <r>
    <s v="SUNCIT-S00020"/>
    <s v="SUN CITY PRODUCE, CO.         "/>
    <s v="SUN CITY PRODUCE, CO.              "/>
    <x v="142"/>
    <s v="P"/>
    <s v="S"/>
    <s v="Miami"/>
    <x v="10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1600"/>
    <n v="1600"/>
    <n v="1600"/>
    <n v="1600"/>
    <n v="1600"/>
    <n v="1600"/>
    <n v="1600"/>
    <n v="1600"/>
    <n v="1600"/>
    <n v="1600"/>
    <n v="1600"/>
    <n v="1600"/>
    <n v="19200"/>
  </r>
  <r>
    <s v="SUNCIT-S00020"/>
    <s v="SUN CITY PRODUCE, CO.         "/>
    <s v="SUN CITY PRODUCE, CO.              "/>
    <x v="142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48"/>
    <n v="46"/>
    <n v="45"/>
    <n v="47"/>
    <n v="43"/>
    <n v="43"/>
    <n v="45"/>
    <n v="46"/>
    <n v="47"/>
    <n v="52"/>
    <n v="52"/>
    <n v="51"/>
    <n v="15360"/>
    <n v="14720"/>
    <n v="14400"/>
    <n v="15040"/>
    <n v="13760"/>
    <n v="13760"/>
    <n v="14400"/>
    <n v="14720"/>
    <n v="15040"/>
    <n v="16640"/>
    <n v="16640"/>
    <n v="16320"/>
    <n v="180800"/>
    <n v="6400"/>
    <n v="6400"/>
    <n v="6400"/>
    <n v="6400"/>
    <n v="6400"/>
    <n v="6400"/>
    <n v="6400"/>
    <n v="6400"/>
    <n v="6400"/>
    <n v="6400"/>
    <n v="6400"/>
    <n v="6400"/>
    <n v="76800"/>
  </r>
  <r>
    <s v="SUNCIT-S00020"/>
    <s v="SUN CITY PRODUCE, CO.         "/>
    <s v="SUN CITY PRODUCE, CO.              "/>
    <x v="14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226"/>
    <n v="226"/>
    <n v="226"/>
    <n v="226"/>
    <n v="226"/>
    <n v="226"/>
    <n v="226"/>
    <n v="226"/>
    <n v="226"/>
    <n v="226"/>
    <n v="226"/>
    <n v="226"/>
    <n v="2712"/>
    <n v="39"/>
    <n v="39"/>
    <n v="39"/>
    <n v="39"/>
    <n v="39"/>
    <n v="39"/>
    <n v="39"/>
    <n v="39"/>
    <n v="39"/>
    <n v="39"/>
    <n v="39"/>
    <n v="39"/>
    <n v="8814"/>
    <n v="8814"/>
    <n v="8814"/>
    <n v="8814"/>
    <n v="8814"/>
    <n v="8814"/>
    <n v="8814"/>
    <n v="8814"/>
    <n v="8814"/>
    <n v="8814"/>
    <n v="8814"/>
    <n v="8814"/>
    <n v="105768"/>
    <n v="9040"/>
    <n v="9040"/>
    <n v="9040"/>
    <n v="9040"/>
    <n v="9040"/>
    <n v="9040"/>
    <n v="9040"/>
    <n v="9040"/>
    <n v="9040"/>
    <n v="9040"/>
    <n v="9040"/>
    <n v="9040"/>
    <n v="108480"/>
  </r>
  <r>
    <s v="SUNCIT-S00020"/>
    <s v="SUN CITY PRODUCE, CO.         "/>
    <s v="SUN CITY PRODUCE, CO.              "/>
    <x v="142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Pedro"/>
    <s v="New business Pedro"/>
    <s v="New business Pedro"/>
    <x v="121"/>
    <s v="F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512"/>
    <n v="0"/>
    <n v="512"/>
    <n v="0"/>
    <n v="512"/>
    <n v="512"/>
    <n v="512"/>
    <n v="512"/>
    <n v="3072"/>
    <n v="49"/>
    <n v="47"/>
    <n v="46"/>
    <n v="48"/>
    <n v="46"/>
    <n v="46"/>
    <n v="46"/>
    <n v="48"/>
    <n v="49"/>
    <n v="52"/>
    <n v="54"/>
    <n v="51"/>
    <n v="0"/>
    <n v="0"/>
    <n v="0"/>
    <n v="0"/>
    <n v="23552"/>
    <n v="0"/>
    <n v="23552"/>
    <n v="0"/>
    <n v="25088"/>
    <n v="26624"/>
    <n v="27648"/>
    <n v="26112"/>
    <n v="152576"/>
    <n v="0"/>
    <n v="0"/>
    <n v="0"/>
    <n v="0"/>
    <n v="10240"/>
    <n v="0"/>
    <n v="10240"/>
    <n v="0"/>
    <n v="10240"/>
    <n v="10240"/>
    <n v="10240"/>
    <n v="10240"/>
    <n v="61440"/>
  </r>
  <r>
    <s v="KALILE-K00001"/>
    <s v="KALIL ENTERPRISES CORP             "/>
    <s v="KALIL ENTERPRISES CORP             "/>
    <x v="143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LILE-K00001"/>
    <s v="KALIL ENTERPRISES CORP             "/>
    <s v="KALIL ENTERPRISES CORP             "/>
    <x v="143"/>
    <s v="W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3"/>
    <m/>
    <m/>
    <n v="44"/>
    <x v="142"/>
    <s v="Fresh Garlic 44 LB Argentina"/>
    <s v="Resale"/>
    <s v="Resale"/>
    <s v="Resale"/>
    <n v="0"/>
    <n v="0"/>
    <n v="0"/>
    <n v="0"/>
    <n v="0"/>
    <n v="0"/>
    <n v="0"/>
    <n v="0"/>
    <n v="0"/>
    <n v="0"/>
    <n v="0"/>
    <n v="0"/>
    <n v="0"/>
    <n v="30.8"/>
    <n v="30.8"/>
    <n v="30.8"/>
    <n v="30.8"/>
    <n v="30.8"/>
    <n v="30.8"/>
    <n v="30.8"/>
    <n v="30.8"/>
    <n v="30.8"/>
    <n v="30.8"/>
    <n v="30.8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4"/>
    <m/>
    <m/>
    <n v="44"/>
    <x v="143"/>
    <s v="Fresh Garlic 44lb INDUSTRIAL       "/>
    <s v="Resale"/>
    <s v="Resale"/>
    <s v="Resale"/>
    <n v="4500"/>
    <n v="0"/>
    <n v="4436"/>
    <n v="6237"/>
    <n v="890"/>
    <n v="417"/>
    <n v="0"/>
    <n v="0"/>
    <n v="0"/>
    <n v="2700"/>
    <n v="0"/>
    <n v="0"/>
    <n v="19180"/>
    <n v="32"/>
    <n v="32"/>
    <n v="32"/>
    <n v="32"/>
    <n v="32"/>
    <n v="32"/>
    <n v="32"/>
    <n v="32"/>
    <n v="32"/>
    <n v="32"/>
    <n v="32"/>
    <n v="32"/>
    <n v="144000"/>
    <n v="0"/>
    <n v="141952"/>
    <n v="199584"/>
    <n v="28480"/>
    <n v="13344"/>
    <n v="0"/>
    <n v="0"/>
    <n v="0"/>
    <n v="86400"/>
    <n v="0"/>
    <n v="0"/>
    <n v="613760"/>
    <n v="198000"/>
    <n v="0"/>
    <n v="195184"/>
    <n v="274428"/>
    <n v="39160"/>
    <n v="18348"/>
    <n v="0"/>
    <n v="0"/>
    <n v="0"/>
    <n v="118800"/>
    <n v="0"/>
    <n v="0"/>
    <n v="84392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4"/>
    <s v="Fresh Ginger 30lb INDUSTRIAL       "/>
    <s v="Resale"/>
    <s v="Resale"/>
    <s v="Resale"/>
    <n v="2300"/>
    <n v="3990"/>
    <n v="3990"/>
    <n v="3990"/>
    <n v="1330"/>
    <n v="1260"/>
    <n v="2450"/>
    <n v="1245"/>
    <n v="0"/>
    <n v="0"/>
    <n v="4500"/>
    <n v="0"/>
    <n v="25055"/>
    <n v="37.5"/>
    <n v="37.5"/>
    <n v="37.5"/>
    <n v="37.5"/>
    <n v="37.5"/>
    <n v="37.5"/>
    <n v="37.5"/>
    <n v="37.5"/>
    <n v="37.5"/>
    <n v="37.5"/>
    <n v="37.5"/>
    <n v="37.5"/>
    <n v="86250"/>
    <n v="149625"/>
    <n v="149625"/>
    <n v="149625"/>
    <n v="49875"/>
    <n v="47250"/>
    <n v="91875"/>
    <n v="46687.5"/>
    <n v="0"/>
    <n v="0"/>
    <n v="168750"/>
    <n v="0"/>
    <n v="939562.5"/>
    <n v="69000"/>
    <n v="119700"/>
    <n v="119700"/>
    <n v="119700"/>
    <n v="39900"/>
    <n v="37800"/>
    <n v="73500"/>
    <n v="37350"/>
    <n v="0"/>
    <n v="0"/>
    <n v="135000"/>
    <n v="0"/>
    <n v="75165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5"/>
    <s v="Fresh Ginger 30 LB China - Organic "/>
    <s v="Resale"/>
    <s v="Resale"/>
    <s v="Fixed"/>
    <n v="0"/>
    <n v="0"/>
    <n v="0"/>
    <n v="0"/>
    <n v="0"/>
    <n v="0"/>
    <n v="0"/>
    <n v="0"/>
    <n v="0"/>
    <n v="0"/>
    <n v="0"/>
    <n v="0"/>
    <n v="0"/>
    <n v="46.5"/>
    <n v="46.5"/>
    <n v="46.5"/>
    <n v="46.5"/>
    <n v="46.5"/>
    <n v="46.5"/>
    <n v="46.5"/>
    <n v="46.5"/>
    <n v="46.5"/>
    <n v="46.5"/>
    <n v="46.5"/>
    <n v="4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495"/>
    <n v="0"/>
    <n v="495"/>
    <n v="0"/>
    <n v="495"/>
    <n v="0"/>
    <n v="495"/>
    <n v="0"/>
    <n v="495"/>
    <n v="0"/>
    <n v="495"/>
    <n v="0"/>
    <n v="2970"/>
    <n v="49"/>
    <n v="47"/>
    <n v="46"/>
    <n v="48"/>
    <n v="46"/>
    <n v="46"/>
    <n v="46"/>
    <n v="48"/>
    <n v="49"/>
    <n v="52"/>
    <n v="54"/>
    <n v="51"/>
    <n v="24255"/>
    <n v="0"/>
    <n v="22770"/>
    <n v="0"/>
    <n v="22770"/>
    <n v="0"/>
    <n v="22770"/>
    <n v="0"/>
    <n v="24255"/>
    <n v="0"/>
    <n v="26730"/>
    <n v="0"/>
    <n v="143550"/>
    <n v="9900"/>
    <n v="0"/>
    <n v="9900"/>
    <n v="0"/>
    <n v="9900"/>
    <n v="0"/>
    <n v="9900"/>
    <n v="0"/>
    <n v="9900"/>
    <n v="0"/>
    <n v="9900"/>
    <n v="0"/>
    <n v="5940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400"/>
    <n v="0"/>
    <n v="0"/>
    <n v="400"/>
    <n v="0"/>
    <n v="0"/>
    <n v="0"/>
    <n v="400"/>
    <n v="0"/>
    <n v="0"/>
    <n v="400"/>
    <n v="1600"/>
    <n v="55"/>
    <n v="55"/>
    <n v="55"/>
    <n v="55"/>
    <n v="55"/>
    <n v="55"/>
    <n v="55"/>
    <n v="55"/>
    <n v="55"/>
    <n v="55"/>
    <n v="55"/>
    <n v="55"/>
    <n v="0"/>
    <n v="22000"/>
    <n v="0"/>
    <n v="0"/>
    <n v="22000"/>
    <n v="0"/>
    <n v="0"/>
    <n v="0"/>
    <n v="22000"/>
    <n v="0"/>
    <n v="0"/>
    <n v="22000"/>
    <n v="88000"/>
    <n v="0"/>
    <n v="12000"/>
    <n v="0"/>
    <n v="0"/>
    <n v="12000"/>
    <n v="0"/>
    <n v="0"/>
    <n v="0"/>
    <n v="12000"/>
    <n v="0"/>
    <n v="0"/>
    <n v="12000"/>
    <n v="480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40"/>
    <n v="0"/>
    <n v="40"/>
    <n v="0"/>
    <n v="40"/>
    <n v="0"/>
    <n v="40"/>
    <n v="0"/>
    <n v="40"/>
    <n v="0"/>
    <n v="40"/>
    <n v="0"/>
    <n v="240"/>
    <n v="49"/>
    <n v="47"/>
    <n v="46"/>
    <n v="48"/>
    <n v="46"/>
    <n v="46"/>
    <n v="46"/>
    <n v="48"/>
    <n v="49"/>
    <n v="52"/>
    <n v="54"/>
    <n v="51"/>
    <n v="1960"/>
    <n v="0"/>
    <n v="1840"/>
    <n v="0"/>
    <n v="1840"/>
    <n v="0"/>
    <n v="1840"/>
    <n v="0"/>
    <n v="1960"/>
    <n v="0"/>
    <n v="2160"/>
    <n v="0"/>
    <n v="11600"/>
    <n v="800"/>
    <n v="0"/>
    <n v="800"/>
    <n v="0"/>
    <n v="800"/>
    <n v="0"/>
    <n v="800"/>
    <n v="0"/>
    <n v="800"/>
    <n v="0"/>
    <n v="800"/>
    <n v="0"/>
    <n v="48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40"/>
    <n v="0"/>
    <n v="40"/>
    <n v="0"/>
    <n v="40"/>
    <n v="0"/>
    <n v="40"/>
    <n v="0"/>
    <n v="40"/>
    <n v="0"/>
    <n v="40"/>
    <n v="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0"/>
    <n v="2492.8308823529414"/>
    <n v="0"/>
    <n v="2492.8308823529414"/>
    <n v="0"/>
    <n v="2450"/>
    <n v="0"/>
    <n v="2450"/>
    <n v="0"/>
    <n v="2450"/>
    <n v="0"/>
    <n v="14828.492647058825"/>
    <n v="1200"/>
    <n v="0"/>
    <n v="1200"/>
    <n v="0"/>
    <n v="1200"/>
    <n v="0"/>
    <n v="1200"/>
    <n v="0"/>
    <n v="1200"/>
    <n v="0"/>
    <n v="1200"/>
    <n v="0"/>
    <n v="72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146"/>
    <s v="Organic Fresh Garlic Paste 40LB   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15"/>
    <n v="115"/>
    <n v="115"/>
    <n v="115"/>
    <n v="115"/>
    <n v="115"/>
    <n v="115"/>
    <n v="115"/>
    <n v="115"/>
    <n v="115"/>
    <n v="115"/>
    <n v="115"/>
    <n v="1150"/>
    <n v="1150"/>
    <n v="1150"/>
    <n v="1150"/>
    <n v="1150"/>
    <n v="1150"/>
    <n v="1150"/>
    <n v="1150"/>
    <n v="1150"/>
    <n v="1150"/>
    <n v="1150"/>
    <n v="1150"/>
    <n v="1380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1"/>
    <n v="121"/>
    <n v="121"/>
    <n v="121"/>
    <n v="121"/>
    <n v="121"/>
    <n v="121"/>
    <n v="121"/>
    <n v="121"/>
    <n v="121"/>
    <n v="121"/>
    <n v="121"/>
    <n v="1210"/>
    <n v="1210"/>
    <n v="1210"/>
    <n v="1210"/>
    <n v="1210"/>
    <n v="1210"/>
    <n v="1210"/>
    <n v="1210"/>
    <n v="1210"/>
    <n v="1210"/>
    <n v="1210"/>
    <n v="1210"/>
    <n v="1452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45"/>
    <n v="45"/>
    <n v="45"/>
    <n v="45"/>
    <n v="45"/>
    <n v="45"/>
    <n v="45"/>
    <n v="45"/>
    <n v="45"/>
    <n v="45"/>
    <n v="45"/>
    <n v="45"/>
    <n v="2700"/>
    <n v="2700"/>
    <n v="2700"/>
    <n v="2700"/>
    <n v="2700"/>
    <n v="2700"/>
    <n v="2700"/>
    <n v="2700"/>
    <n v="2700"/>
    <n v="2700"/>
    <n v="2700"/>
    <n v="2700"/>
    <n v="32400"/>
    <n v="2400"/>
    <n v="2400"/>
    <n v="2400"/>
    <n v="2400"/>
    <n v="2400"/>
    <n v="2400"/>
    <n v="2400"/>
    <n v="2400"/>
    <n v="2400"/>
    <n v="2400"/>
    <n v="2400"/>
    <n v="2400"/>
    <n v="28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9"/>
    <n v="19"/>
    <n v="19"/>
    <n v="19"/>
    <n v="19"/>
    <n v="19"/>
    <n v="19"/>
    <n v="19"/>
    <n v="19"/>
    <n v="19"/>
    <n v="19"/>
    <n v="19"/>
    <n v="475"/>
    <n v="475"/>
    <n v="475"/>
    <n v="475"/>
    <n v="475"/>
    <n v="475"/>
    <n v="475"/>
    <n v="475"/>
    <n v="475"/>
    <n v="475"/>
    <n v="475"/>
    <n v="475"/>
    <n v="57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6"/>
    <n v="16"/>
    <n v="16"/>
    <n v="16"/>
    <n v="16"/>
    <n v="16"/>
    <n v="16"/>
    <n v="16"/>
    <n v="16"/>
    <n v="16"/>
    <n v="16"/>
    <n v="16"/>
    <n v="400"/>
    <n v="400"/>
    <n v="400"/>
    <n v="400"/>
    <n v="400"/>
    <n v="400"/>
    <n v="400"/>
    <n v="400"/>
    <n v="400"/>
    <n v="400"/>
    <n v="400"/>
    <n v="400"/>
    <n v="48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5"/>
    <n v="25"/>
    <n v="25"/>
    <n v="25"/>
    <n v="25"/>
    <n v="25"/>
    <n v="25"/>
    <n v="25"/>
    <n v="25"/>
    <n v="25"/>
    <n v="25"/>
    <n v="25"/>
    <n v="625"/>
    <n v="625"/>
    <n v="625"/>
    <n v="625"/>
    <n v="625"/>
    <n v="625"/>
    <n v="625"/>
    <n v="625"/>
    <n v="625"/>
    <n v="625"/>
    <n v="625"/>
    <n v="625"/>
    <n v="75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1"/>
    <n v="21"/>
    <n v="21"/>
    <n v="21"/>
    <n v="21"/>
    <n v="21"/>
    <n v="21"/>
    <n v="21"/>
    <n v="21"/>
    <n v="21"/>
    <n v="21"/>
    <n v="21"/>
    <n v="525"/>
    <n v="525"/>
    <n v="525"/>
    <n v="525"/>
    <n v="525"/>
    <n v="525"/>
    <n v="525"/>
    <n v="525"/>
    <n v="525"/>
    <n v="525"/>
    <n v="525"/>
    <n v="525"/>
    <n v="63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53"/>
    <s v="Chopped Garlic 6x32 OZ. -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1"/>
    <m/>
    <n v="12"/>
    <x v="9"/>
    <s v="Minced Garlic 6x32 OZ EVOO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3"/>
    <m/>
    <m/>
    <n v="30"/>
    <x v="52"/>
    <s v="Fresh Garlic 5PK 30 LB Arg - White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63.75"/>
    <n v="63.75"/>
    <n v="63.75"/>
    <n v="63.75"/>
    <n v="63.75"/>
    <n v="63.75"/>
    <n v="62.5"/>
    <n v="62.5"/>
    <n v="62.5"/>
    <n v="62.5"/>
    <n v="62.5"/>
    <n v="62.5"/>
    <n v="6375"/>
    <n v="6375"/>
    <n v="6375"/>
    <n v="6375"/>
    <n v="6375"/>
    <n v="6375"/>
    <n v="6250"/>
    <n v="6250"/>
    <n v="6250"/>
    <n v="6250"/>
    <n v="6250"/>
    <n v="6250"/>
    <n v="75750"/>
    <n v="3000"/>
    <n v="3000"/>
    <n v="3000"/>
    <n v="3000"/>
    <n v="3000"/>
    <n v="3000"/>
    <n v="3000"/>
    <n v="3000"/>
    <n v="3000"/>
    <n v="3000"/>
    <n v="3000"/>
    <n v="3000"/>
    <n v="36000"/>
  </r>
  <r>
    <s v="OLGUIN-O00004"/>
    <s v="OLGUIN FAMILY, INC.           "/>
    <s v="OLGUIN FAMILY, INC.                "/>
    <x v="149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400"/>
    <n v="0"/>
    <n v="400"/>
    <n v="0"/>
    <n v="400"/>
    <n v="0"/>
    <n v="400"/>
    <n v="0"/>
    <n v="400"/>
    <n v="0"/>
    <n v="400"/>
    <n v="0"/>
    <n v="2400"/>
    <n v="55"/>
    <n v="55"/>
    <n v="55"/>
    <n v="55"/>
    <n v="55"/>
    <n v="55"/>
    <n v="55"/>
    <n v="55"/>
    <n v="55"/>
    <n v="55"/>
    <n v="55"/>
    <n v="55"/>
    <n v="22000"/>
    <n v="0"/>
    <n v="22000"/>
    <n v="0"/>
    <n v="22000"/>
    <n v="0"/>
    <n v="22000"/>
    <n v="0"/>
    <n v="22000"/>
    <n v="0"/>
    <n v="22000"/>
    <n v="0"/>
    <n v="132000"/>
    <n v="12000"/>
    <n v="0"/>
    <n v="12000"/>
    <n v="0"/>
    <n v="12000"/>
    <n v="0"/>
    <n v="12000"/>
    <n v="0"/>
    <n v="12000"/>
    <n v="0"/>
    <n v="12000"/>
    <n v="0"/>
    <n v="72000"/>
  </r>
  <r>
    <s v="OLGUIN-O00004"/>
    <s v="OLGUIN FAMILY, INC.           "/>
    <s v="OLGUIN FAMILY, INC.                "/>
    <x v="149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50"/>
    <n v="0"/>
    <n v="150"/>
    <n v="0"/>
    <n v="150"/>
    <n v="0"/>
    <n v="150"/>
    <n v="0"/>
    <n v="150"/>
    <n v="0"/>
    <n v="150"/>
    <n v="0"/>
    <n v="900"/>
    <n v="40"/>
    <n v="40"/>
    <n v="40"/>
    <n v="40"/>
    <n v="40"/>
    <n v="40"/>
    <n v="40"/>
    <n v="40"/>
    <n v="40"/>
    <n v="40"/>
    <n v="40"/>
    <n v="40"/>
    <n v="6000"/>
    <n v="0"/>
    <n v="6000"/>
    <n v="0"/>
    <n v="6000"/>
    <n v="0"/>
    <n v="6000"/>
    <n v="0"/>
    <n v="6000"/>
    <n v="0"/>
    <n v="6000"/>
    <n v="0"/>
    <n v="36000"/>
    <n v="6000"/>
    <n v="0"/>
    <n v="6000"/>
    <n v="0"/>
    <n v="6000"/>
    <n v="0"/>
    <n v="6000"/>
    <n v="0"/>
    <n v="6000"/>
    <n v="0"/>
    <n v="6000"/>
    <n v="0"/>
    <n v="36000"/>
  </r>
  <r>
    <s v="PRDKIN-P00019"/>
    <s v="PRODUCE KINGDOM                    "/>
    <s v="PRODUCE KINGDOM                    "/>
    <x v="150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40"/>
    <n v="0"/>
    <n v="40"/>
    <n v="0"/>
    <n v="40"/>
    <n v="0"/>
    <n v="40"/>
    <n v="0"/>
    <n v="40"/>
    <n v="0"/>
    <n v="40"/>
    <n v="240"/>
    <n v="45"/>
    <n v="45"/>
    <n v="45"/>
    <n v="45"/>
    <n v="45"/>
    <n v="45"/>
    <n v="45"/>
    <n v="45"/>
    <n v="45"/>
    <n v="45"/>
    <n v="45"/>
    <n v="45"/>
    <n v="0"/>
    <n v="1800"/>
    <n v="0"/>
    <n v="1800"/>
    <n v="0"/>
    <n v="1800"/>
    <n v="0"/>
    <n v="1800"/>
    <n v="0"/>
    <n v="1800"/>
    <n v="0"/>
    <n v="1800"/>
    <n v="10800"/>
    <n v="0"/>
    <n v="800"/>
    <n v="0"/>
    <n v="800"/>
    <n v="0"/>
    <n v="800"/>
    <n v="0"/>
    <n v="800"/>
    <n v="0"/>
    <n v="800"/>
    <n v="0"/>
    <n v="800"/>
    <n v="4800"/>
  </r>
  <r>
    <s v="PRDKIN-P00019"/>
    <s v="PRODUCE KINGDOM                    "/>
    <s v="PRODUCE KINGDOM                    "/>
    <x v="150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0"/>
    <n v="40"/>
    <n v="0"/>
    <n v="40"/>
    <n v="0"/>
    <n v="40"/>
    <n v="0"/>
    <n v="40"/>
    <n v="0"/>
    <n v="40"/>
    <n v="0"/>
    <n v="4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2492.8308823529414"/>
    <n v="0"/>
    <n v="2492.8308823529414"/>
    <n v="0"/>
    <n v="2492.8308823529414"/>
    <n v="0"/>
    <n v="2450"/>
    <n v="0"/>
    <n v="2450"/>
    <n v="0"/>
    <n v="2450"/>
    <n v="14828.492647058825"/>
    <n v="0"/>
    <n v="1200"/>
    <n v="0"/>
    <n v="1200"/>
    <n v="0"/>
    <n v="1200"/>
    <n v="0"/>
    <n v="1200"/>
    <n v="0"/>
    <n v="1200"/>
    <n v="0"/>
    <n v="1200"/>
    <n v="7200"/>
  </r>
  <r>
    <s v="TIOPAC-T00007"/>
    <s v="TIO PACO, LLC.                     "/>
    <s v="TIO PACO, LLC.                     "/>
    <x v="151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160"/>
    <n v="0"/>
    <n v="160"/>
    <n v="0"/>
    <n v="160"/>
    <n v="0"/>
    <n v="160"/>
    <n v="0"/>
    <n v="160"/>
    <n v="0"/>
    <n v="160"/>
    <n v="960"/>
    <n v="30"/>
    <n v="30"/>
    <n v="30"/>
    <n v="30"/>
    <n v="30"/>
    <n v="30"/>
    <n v="30"/>
    <n v="30"/>
    <n v="30"/>
    <n v="30"/>
    <n v="30"/>
    <n v="30"/>
    <n v="0"/>
    <n v="4800"/>
    <n v="0"/>
    <n v="4800"/>
    <n v="0"/>
    <n v="4800"/>
    <n v="0"/>
    <n v="4800"/>
    <n v="0"/>
    <n v="4800"/>
    <n v="0"/>
    <n v="4800"/>
    <n v="28800"/>
    <n v="0"/>
    <n v="3200"/>
    <n v="0"/>
    <n v="3200"/>
    <n v="0"/>
    <n v="3200"/>
    <n v="0"/>
    <n v="3200"/>
    <n v="0"/>
    <n v="3200"/>
    <n v="0"/>
    <n v="3200"/>
    <n v="19200"/>
  </r>
  <r>
    <s v="TIOPAC-T00007"/>
    <s v="TIO PACO, LLC.                     "/>
    <s v="TIO PACO, LLC.                     "/>
    <x v="151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240"/>
    <n v="0"/>
    <n v="240"/>
    <n v="0"/>
    <n v="240"/>
    <n v="0"/>
    <n v="240"/>
    <n v="0"/>
    <n v="240"/>
    <n v="0"/>
    <n v="240"/>
    <n v="0"/>
    <n v="1440"/>
    <n v="55"/>
    <n v="55"/>
    <n v="55"/>
    <n v="55"/>
    <n v="55"/>
    <n v="55"/>
    <n v="55"/>
    <n v="55"/>
    <n v="55"/>
    <n v="55"/>
    <n v="55"/>
    <n v="55"/>
    <n v="13200"/>
    <n v="0"/>
    <n v="13200"/>
    <n v="0"/>
    <n v="13200"/>
    <n v="0"/>
    <n v="13200"/>
    <n v="0"/>
    <n v="13200"/>
    <n v="0"/>
    <n v="13200"/>
    <n v="0"/>
    <n v="79200"/>
    <n v="7200"/>
    <n v="0"/>
    <n v="7200"/>
    <n v="0"/>
    <n v="7200"/>
    <n v="0"/>
    <n v="7200"/>
    <n v="0"/>
    <n v="7200"/>
    <n v="0"/>
    <n v="7200"/>
    <n v="0"/>
    <n v="43200"/>
  </r>
  <r>
    <s v="KOTECH-K00009"/>
    <s v="KOTECHA BROTHERS, LLC.        "/>
    <s v="KOTECHA BROTHERS, LLC.             "/>
    <x v="152"/>
    <s v="F"/>
    <s v="S"/>
    <s v="Resale"/>
    <x v="10"/>
    <s v="G5"/>
    <s v="GROUP 5-1: Garlic Resale"/>
    <s v="G5S3"/>
    <m/>
    <m/>
    <n v="30"/>
    <x v="122"/>
    <s v="Fresh Garlic 5PK 30 LB Arg - Purple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63.75"/>
    <n v="63.75"/>
    <n v="63.75"/>
    <n v="63.75"/>
    <n v="63.75"/>
    <n v="63.75"/>
    <n v="62.5"/>
    <n v="62.5"/>
    <n v="62.5"/>
    <n v="62.5"/>
    <n v="62.5"/>
    <n v="62.5"/>
    <n v="2550"/>
    <n v="2550"/>
    <n v="2550"/>
    <n v="2550"/>
    <n v="2550"/>
    <n v="2550"/>
    <n v="2500"/>
    <n v="2500"/>
    <n v="2500"/>
    <n v="2500"/>
    <n v="2500"/>
    <n v="2500"/>
    <n v="30300"/>
    <n v="1200"/>
    <n v="1200"/>
    <n v="1200"/>
    <n v="1200"/>
    <n v="1200"/>
    <n v="1200"/>
    <n v="1200"/>
    <n v="1200"/>
    <n v="1200"/>
    <n v="1200"/>
    <n v="1200"/>
    <n v="1200"/>
    <n v="1440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16.5"/>
    <m/>
    <n v="6"/>
    <x v="147"/>
    <s v="Minced Garlic 12x8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9.5"/>
    <n v="19.5"/>
    <n v="19.5"/>
    <n v="19.5"/>
    <n v="19.5"/>
    <n v="19.5"/>
    <n v="19.5"/>
    <n v="19.5"/>
    <n v="19.5"/>
    <n v="19.5"/>
    <n v="19.5"/>
    <n v="19.5"/>
    <n v="2340"/>
    <n v="2340"/>
    <n v="2340"/>
    <n v="2340"/>
    <n v="2340"/>
    <n v="2340"/>
    <n v="2340"/>
    <n v="2340"/>
    <n v="2340"/>
    <n v="2340"/>
    <n v="2340"/>
    <n v="2340"/>
    <n v="2808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48"/>
    <s v="Minced Garlic EVOO 12x8oz Redners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412"/>
    <n v="2412"/>
    <n v="2412"/>
    <n v="2412"/>
    <n v="2412"/>
    <n v="2412"/>
    <n v="2412"/>
    <n v="2412"/>
    <n v="2412"/>
    <n v="2412"/>
    <n v="2412"/>
    <n v="2412"/>
    <n v="28944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49"/>
    <s v="Minced Garlic 6x32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0"/>
    <s v="Minced Garlic EVOO 6x32 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1"/>
    <s v="Chopped Garlic 6x32oz Redners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2"/>
    <s v="Garlic Paste 6x32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2.5"/>
    <m/>
    <n v="3.375"/>
    <x v="153"/>
    <s v="Minced Garlic EVOO 12x4.5oz Redners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54"/>
    <s v="Garlic Paste 12x8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5"/>
    <s v="Minced Garlic 12X4.5oz Redners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6"/>
    <s v="Chopped Garlic 12x4.5oz Redners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7"/>
    <s v="Minced Garlic Org 12x4.5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89IN-000001"/>
    <s v="89 INTERNATIONAL INC               "/>
    <s v="89 INTERNATIONAL INC               "/>
    <x v="154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3440"/>
    <n v="3600"/>
    <n v="3680"/>
    <n v="3760"/>
    <n v="4160"/>
    <n v="4160"/>
    <n v="4080"/>
    <n v="45200"/>
    <n v="1600"/>
    <n v="1600"/>
    <n v="1600"/>
    <n v="1600"/>
    <n v="1600"/>
    <n v="1600"/>
    <n v="1600"/>
    <n v="1600"/>
    <n v="1600"/>
    <n v="1600"/>
    <n v="1600"/>
    <n v="1600"/>
    <n v="19200"/>
  </r>
  <r>
    <s v="EDDYCO-E00004"/>
    <s v="EDDY COTO PRODUCE, INC.            "/>
    <s v="EDDY COTO PRODUCE, INC.            "/>
    <x v="15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EDDYCO-E00004"/>
    <s v="EDDY COTO PRODUCE, INC.            "/>
    <s v="EDDY COTO PRODUCE, INC.            "/>
    <x v="155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4"/>
    <n v="84"/>
    <n v="84"/>
    <n v="84"/>
    <n v="84"/>
    <n v="84"/>
    <n v="84"/>
    <n v="84"/>
    <n v="84"/>
    <n v="84"/>
    <n v="84"/>
    <n v="84"/>
    <n v="1008"/>
    <n v="48"/>
    <n v="46"/>
    <n v="45"/>
    <n v="47"/>
    <n v="43"/>
    <n v="43"/>
    <n v="45"/>
    <n v="46"/>
    <n v="47"/>
    <n v="52"/>
    <n v="52"/>
    <n v="51"/>
    <n v="4032"/>
    <n v="3864"/>
    <n v="3780"/>
    <n v="3948"/>
    <n v="3612"/>
    <n v="3612"/>
    <n v="3780"/>
    <n v="3864"/>
    <n v="3948"/>
    <n v="4368"/>
    <n v="4368"/>
    <n v="4284"/>
    <n v="47460"/>
    <n v="1680"/>
    <n v="1680"/>
    <n v="1680"/>
    <n v="1680"/>
    <n v="1680"/>
    <n v="1680"/>
    <n v="1680"/>
    <n v="1680"/>
    <n v="1680"/>
    <n v="1680"/>
    <n v="1680"/>
    <n v="1680"/>
    <n v="20160"/>
  </r>
  <r>
    <s v="TERE-J-T00001"/>
    <s v="TERE - JUAN CARLOS PRODUCE, IN"/>
    <s v="TERE - JUAN CARLOS PRODUCE, INC.   "/>
    <x v="156"/>
    <s v="P"/>
    <s v="S"/>
    <s v="Resale"/>
    <x v="10"/>
    <s v="G5"/>
    <s v="GROUP 5-1: Garlic Resale"/>
    <s v="G5S3"/>
    <m/>
    <m/>
    <n v="30"/>
    <x v="104"/>
    <s v="Fresh Garlic 30 LB Arg 7 Purple"/>
    <s v="Resale"/>
    <s v="Resale"/>
    <s v="Resale"/>
    <n v="80"/>
    <n v="0"/>
    <n v="80"/>
    <n v="0"/>
    <n v="80"/>
    <n v="0"/>
    <n v="80"/>
    <n v="0"/>
    <n v="80"/>
    <n v="0"/>
    <n v="80"/>
    <n v="0"/>
    <n v="4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0"/>
    <n v="5135.6617647058829"/>
    <n v="0"/>
    <n v="5135.6617647058829"/>
    <n v="0"/>
    <n v="5000"/>
    <n v="0"/>
    <n v="5000"/>
    <n v="0"/>
    <n v="5000"/>
    <n v="0"/>
    <n v="30406.98529411765"/>
    <n v="2400"/>
    <n v="0"/>
    <n v="2400"/>
    <n v="0"/>
    <n v="2400"/>
    <n v="0"/>
    <n v="2400"/>
    <n v="0"/>
    <n v="2400"/>
    <n v="0"/>
    <n v="2400"/>
    <n v="0"/>
    <n v="144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3"/>
    <n v="4"/>
    <m/>
    <n v="12"/>
    <x v="158"/>
    <s v="Chimichurri 12x16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9"/>
    <n v="29"/>
    <n v="29"/>
    <n v="29"/>
    <n v="29"/>
    <n v="29"/>
    <n v="29"/>
    <n v="29"/>
    <n v="29"/>
    <n v="29"/>
    <n v="29"/>
    <n v="29"/>
    <n v="580"/>
    <n v="580"/>
    <n v="580"/>
    <n v="580"/>
    <n v="580"/>
    <n v="580"/>
    <n v="580"/>
    <n v="580"/>
    <n v="580"/>
    <n v="580"/>
    <n v="580"/>
    <n v="580"/>
    <n v="6960"/>
    <n v="240"/>
    <n v="240"/>
    <n v="240"/>
    <n v="240"/>
    <n v="240"/>
    <n v="240"/>
    <n v="240"/>
    <n v="240"/>
    <n v="240"/>
    <n v="240"/>
    <n v="240"/>
    <n v="240"/>
    <n v="288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9.5"/>
    <n v="19.5"/>
    <n v="19.5"/>
    <n v="19.5"/>
    <n v="19.5"/>
    <n v="19.5"/>
    <n v="19.5"/>
    <n v="19.5"/>
    <n v="19.5"/>
    <n v="19.5"/>
    <n v="19.5"/>
    <n v="19.5"/>
    <n v="390"/>
    <n v="390"/>
    <n v="390"/>
    <n v="390"/>
    <n v="390"/>
    <n v="390"/>
    <n v="390"/>
    <n v="390"/>
    <n v="390"/>
    <n v="390"/>
    <n v="390"/>
    <n v="390"/>
    <n v="468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12"/>
    <n v="6.024096385542169"/>
    <m/>
    <n v="5.34375"/>
    <x v="54"/>
    <s v="SQUEEZE Minced Garlic 9x9.5oz      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1"/>
    <n v="21"/>
    <n v="21"/>
    <n v="21"/>
    <n v="21"/>
    <n v="21"/>
    <n v="21"/>
    <n v="21"/>
    <n v="21"/>
    <n v="21"/>
    <n v="21"/>
    <n v="21"/>
    <n v="420"/>
    <n v="420"/>
    <n v="420"/>
    <n v="420"/>
    <n v="420"/>
    <n v="420"/>
    <n v="420"/>
    <n v="420"/>
    <n v="420"/>
    <n v="420"/>
    <n v="420"/>
    <n v="420"/>
    <n v="504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6"/>
    <n v="16"/>
    <n v="16"/>
    <n v="16"/>
    <n v="16"/>
    <n v="16"/>
    <n v="16"/>
    <n v="16"/>
    <n v="16"/>
    <n v="16"/>
    <n v="16"/>
    <n v="16"/>
    <n v="320"/>
    <n v="320"/>
    <n v="320"/>
    <n v="320"/>
    <n v="320"/>
    <n v="320"/>
    <n v="320"/>
    <n v="320"/>
    <n v="320"/>
    <n v="320"/>
    <n v="320"/>
    <n v="320"/>
    <n v="384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6.25"/>
    <m/>
    <n v="6"/>
    <x v="3"/>
    <s v="Chimichurri 12x8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5"/>
    <n v="25"/>
    <n v="25"/>
    <n v="25"/>
    <n v="25"/>
    <n v="25"/>
    <n v="25"/>
    <n v="25"/>
    <n v="25"/>
    <n v="25"/>
    <n v="25"/>
    <n v="25"/>
    <n v="500"/>
    <n v="500"/>
    <n v="500"/>
    <n v="500"/>
    <n v="500"/>
    <n v="500"/>
    <n v="500"/>
    <n v="500"/>
    <n v="500"/>
    <n v="500"/>
    <n v="500"/>
    <n v="500"/>
    <n v="600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46.4154411764707"/>
    <n v="1246.4154411764707"/>
    <n v="1246.4154411764707"/>
    <n v="1246.4154411764707"/>
    <n v="1246.4154411764707"/>
    <n v="1246.4154411764707"/>
    <n v="1225"/>
    <n v="1225"/>
    <n v="1225"/>
    <n v="1225"/>
    <n v="1225"/>
    <n v="1225"/>
    <n v="14828.492647058823"/>
    <n v="600"/>
    <n v="600"/>
    <n v="600"/>
    <n v="600"/>
    <n v="600"/>
    <n v="600"/>
    <n v="600"/>
    <n v="600"/>
    <n v="600"/>
    <n v="600"/>
    <n v="600"/>
    <n v="600"/>
    <n v="72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6"/>
    <s v="Minced Garlic 12x8 In EVOO-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8"/>
    <n v="18"/>
    <n v="18"/>
    <n v="18"/>
    <n v="18"/>
    <n v="18"/>
    <n v="18"/>
    <n v="18"/>
    <n v="18"/>
    <n v="18"/>
    <n v="18"/>
    <n v="18"/>
    <n v="360"/>
    <n v="360"/>
    <n v="360"/>
    <n v="360"/>
    <n v="360"/>
    <n v="360"/>
    <n v="360"/>
    <n v="360"/>
    <n v="360"/>
    <n v="360"/>
    <n v="360"/>
    <n v="360"/>
    <n v="4320"/>
    <n v="120"/>
    <n v="120"/>
    <n v="120"/>
    <n v="120"/>
    <n v="120"/>
    <n v="120"/>
    <n v="120"/>
    <n v="120"/>
    <n v="120"/>
    <n v="120"/>
    <n v="120"/>
    <n v="120"/>
    <n v="1440"/>
  </r>
  <r>
    <s v="RYECO,-R00013"/>
    <s v="RYECO,LLC.                         "/>
    <s v="RYECO,LLC.                         "/>
    <x v="158"/>
    <s v="P"/>
    <s v="S"/>
    <s v="Resale"/>
    <x v="10"/>
    <s v="G5"/>
    <s v="GROUP 5-1: Garlic Resale"/>
    <s v="G5S1"/>
    <m/>
    <m/>
    <n v="20"/>
    <x v="16"/>
    <s v="Peeled Garlic 4x5 LB China"/>
    <s v="Resale"/>
    <s v="Resale"/>
    <s v="Resale"/>
    <n v="640"/>
    <n v="640"/>
    <n v="640"/>
    <n v="640"/>
    <n v="640"/>
    <n v="640"/>
    <n v="640"/>
    <n v="640"/>
    <n v="640"/>
    <n v="640"/>
    <n v="640"/>
    <n v="640"/>
    <n v="7680"/>
    <n v="55"/>
    <n v="48"/>
    <n v="48"/>
    <n v="48"/>
    <n v="42"/>
    <n v="44"/>
    <n v="44"/>
    <n v="48"/>
    <n v="52"/>
    <n v="54"/>
    <n v="55"/>
    <n v="51"/>
    <n v="35200"/>
    <n v="30720"/>
    <n v="30720"/>
    <n v="30720"/>
    <n v="26880"/>
    <n v="28160"/>
    <n v="28160"/>
    <n v="30720"/>
    <n v="33280"/>
    <n v="34560"/>
    <n v="35200"/>
    <n v="32640"/>
    <n v="376960"/>
    <n v="12800"/>
    <n v="12800"/>
    <n v="12800"/>
    <n v="12800"/>
    <n v="12800"/>
    <n v="12800"/>
    <n v="12800"/>
    <n v="12800"/>
    <n v="12800"/>
    <n v="12800"/>
    <n v="12800"/>
    <n v="12800"/>
    <n v="153600"/>
  </r>
  <r>
    <s v="RYECO,-R00013"/>
    <s v="RYECO,LLC.                         "/>
    <s v="RYECO,LLC.                         "/>
    <x v="158"/>
    <s v="P"/>
    <s v="S"/>
    <s v="Resale"/>
    <x v="10"/>
    <s v="G5"/>
    <s v="GROUP 5-2: Other Resale"/>
    <s v="G5S6"/>
    <m/>
    <m/>
    <n v="40"/>
    <x v="103"/>
    <s v="Fresh Shallot 4 X 10lb Demi-Long   "/>
    <s v="Resale"/>
    <s v="Resale"/>
    <s v="Resale"/>
    <n v="140"/>
    <n v="140"/>
    <n v="140"/>
    <n v="140"/>
    <n v="140"/>
    <n v="140"/>
    <n v="140"/>
    <n v="140"/>
    <n v="140"/>
    <n v="140"/>
    <n v="140"/>
    <n v="140"/>
    <n v="1680"/>
    <n v="35"/>
    <n v="35"/>
    <n v="35"/>
    <n v="35"/>
    <n v="35"/>
    <n v="35"/>
    <n v="35"/>
    <n v="35"/>
    <n v="35"/>
    <n v="35"/>
    <n v="35"/>
    <n v="35"/>
    <n v="4900"/>
    <n v="4900"/>
    <n v="4900"/>
    <n v="4900"/>
    <n v="4900"/>
    <n v="4900"/>
    <n v="4900"/>
    <n v="4900"/>
    <n v="4900"/>
    <n v="4900"/>
    <n v="4900"/>
    <n v="4900"/>
    <n v="58800"/>
    <n v="5600"/>
    <n v="5600"/>
    <n v="5600"/>
    <n v="5600"/>
    <n v="5600"/>
    <n v="5600"/>
    <n v="5600"/>
    <n v="5600"/>
    <n v="5600"/>
    <n v="5600"/>
    <n v="5600"/>
    <n v="5600"/>
    <n v="67200"/>
  </r>
  <r>
    <s v="DALCAM-000001"/>
    <s v="DAL CAMPO CORP                     "/>
    <s v="DAL CAMPO CORP                     "/>
    <x v="159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0"/>
    <n v="0"/>
    <n v="0"/>
    <n v="0"/>
    <n v="0"/>
    <n v="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0"/>
    <n v="0"/>
    <n v="0"/>
    <n v="0"/>
    <n v="0"/>
    <n v="0"/>
    <n v="61627.941176470587"/>
    <n v="4800"/>
    <n v="4800"/>
    <n v="4800"/>
    <n v="4800"/>
    <n v="4800"/>
    <n v="4800"/>
    <n v="0"/>
    <n v="0"/>
    <n v="0"/>
    <n v="0"/>
    <n v="0"/>
    <n v="0"/>
    <n v="288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160"/>
    <n v="160"/>
    <n v="160"/>
    <n v="160"/>
    <n v="160"/>
    <n v="16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10000"/>
    <n v="10000"/>
    <n v="10000"/>
    <n v="10000"/>
    <n v="10000"/>
    <n v="10000"/>
    <n v="60000"/>
    <n v="0"/>
    <n v="0"/>
    <n v="0"/>
    <n v="0"/>
    <n v="0"/>
    <n v="0"/>
    <n v="4800"/>
    <n v="4800"/>
    <n v="4800"/>
    <n v="4800"/>
    <n v="4800"/>
    <n v="4800"/>
    <n v="28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20"/>
    <n v="20"/>
    <n v="20"/>
    <n v="20"/>
    <n v="20"/>
    <n v="20"/>
    <n v="20"/>
    <n v="20"/>
    <n v="20"/>
    <n v="20"/>
    <n v="20"/>
    <n v="20"/>
    <n v="0"/>
    <n v="28000"/>
    <n v="0"/>
    <n v="28000"/>
    <n v="0"/>
    <n v="28000"/>
    <n v="0"/>
    <n v="28000"/>
    <n v="0"/>
    <n v="28000"/>
    <n v="0"/>
    <n v="28000"/>
    <n v="168000"/>
    <n v="0"/>
    <n v="16800"/>
    <n v="0"/>
    <n v="16800"/>
    <n v="0"/>
    <n v="16800"/>
    <n v="0"/>
    <n v="16800"/>
    <n v="0"/>
    <n v="16800"/>
    <n v="0"/>
    <n v="16800"/>
    <n v="100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17"/>
    <n v="17"/>
    <n v="17"/>
    <n v="17"/>
    <n v="17"/>
    <n v="17"/>
    <n v="17"/>
    <n v="17"/>
    <n v="17"/>
    <n v="17"/>
    <n v="17"/>
    <n v="17"/>
    <n v="0"/>
    <n v="23800"/>
    <n v="0"/>
    <n v="23800"/>
    <n v="0"/>
    <n v="23800"/>
    <n v="0"/>
    <n v="23800"/>
    <n v="0"/>
    <n v="23800"/>
    <n v="0"/>
    <n v="23800"/>
    <n v="142800"/>
    <n v="0"/>
    <n v="16800"/>
    <n v="0"/>
    <n v="16800"/>
    <n v="0"/>
    <n v="16800"/>
    <n v="0"/>
    <n v="16800"/>
    <n v="0"/>
    <n v="16800"/>
    <n v="0"/>
    <n v="16800"/>
    <n v="100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11967-B5AB-48F0-82B0-2201E7322164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2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x="0"/>
        <item h="1" x="3"/>
        <item h="1" x="6"/>
        <item h="1" x="9"/>
        <item h="1" x="2"/>
        <item h="1" x="8"/>
        <item h="1" x="5"/>
        <item h="1"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19">
    <i>
      <x v="1"/>
      <x v="20"/>
    </i>
    <i r="1">
      <x v="22"/>
    </i>
    <i r="1">
      <x v="40"/>
    </i>
    <i r="1">
      <x v="52"/>
    </i>
    <i r="1">
      <x v="59"/>
    </i>
    <i r="1">
      <x v="67"/>
    </i>
    <i r="1">
      <x v="83"/>
    </i>
    <i r="1">
      <x v="86"/>
    </i>
    <i r="1">
      <x v="88"/>
    </i>
    <i r="1">
      <x v="91"/>
    </i>
    <i r="1">
      <x v="96"/>
    </i>
    <i r="1">
      <x v="108"/>
    </i>
    <i r="1">
      <x v="119"/>
    </i>
    <i r="1">
      <x v="126"/>
    </i>
    <i r="1">
      <x v="128"/>
    </i>
    <i r="1">
      <x v="130"/>
    </i>
    <i r="1">
      <x v="139"/>
    </i>
    <i r="1"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-11" fld="29" baseField="0" baseItem="0"/>
    <dataField name="Sum of Q-12" fld="30" baseField="0" baseItem="0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300B8-41CC-4FC4-879C-044B45B47832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K22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x="0"/>
        <item h="1" x="3"/>
        <item h="1" x="6"/>
        <item h="1" x="9"/>
        <item h="1" x="2"/>
        <item h="1" x="8"/>
        <item h="1" x="5"/>
        <item h="1"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dataField="1"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19">
    <i>
      <x v="1"/>
      <x v="20"/>
    </i>
    <i r="1">
      <x v="22"/>
    </i>
    <i r="1">
      <x v="40"/>
    </i>
    <i r="1">
      <x v="52"/>
    </i>
    <i r="1">
      <x v="59"/>
    </i>
    <i r="1">
      <x v="67"/>
    </i>
    <i r="1">
      <x v="83"/>
    </i>
    <i r="1">
      <x v="86"/>
    </i>
    <i r="1">
      <x v="88"/>
    </i>
    <i r="1">
      <x v="91"/>
    </i>
    <i r="1">
      <x v="96"/>
    </i>
    <i r="1">
      <x v="108"/>
    </i>
    <i r="1">
      <x v="119"/>
    </i>
    <i r="1">
      <x v="126"/>
    </i>
    <i r="1">
      <x v="128"/>
    </i>
    <i r="1">
      <x v="130"/>
    </i>
    <i r="1">
      <x v="139"/>
    </i>
    <i r="1"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11" fld="54" baseField="0" baseItem="0" numFmtId="8"/>
    <dataField name="Sum of Sales-12" fld="55" baseField="0" baseItem="0" numFmtId="8"/>
  </dataFields>
  <formats count="1">
    <format dxfId="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C:\Users\JamesRodman\AppData\Local\Microsoft\Olk\Attachments\ooa-dc79bd02-db8a-48cb-b320-000658754c5d\3920ce6571f087db52eaecd9d52f309cf0f2580390c498522c5e6f53f2232593\Consolidated%20Master%20File%20SOP_May25%20-%20JR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E40CE-1BC2-47EE-BA8E-80E7ADBECF04}">
  <dimension ref="A3:L165"/>
  <sheetViews>
    <sheetView workbookViewId="0">
      <selection activeCell="I12" sqref="I4:I21"/>
      <pivotSelection pane="bottomRight" showHeader="1" dimension="1" activeRow="11" activeCol="8" click="1" r:id="rId2">
        <pivotArea dataOnly="0" labelOnly="1" fieldPosition="0">
          <references count="1">
            <reference field="3" count="0"/>
          </references>
        </pivotArea>
      </pivotSelection>
    </sheetView>
  </sheetViews>
  <sheetFormatPr defaultRowHeight="14.5" x14ac:dyDescent="0.35"/>
  <cols>
    <col min="1" max="1" width="12.81640625" bestFit="1" customWidth="1"/>
    <col min="2" max="2" width="20.1796875" bestFit="1" customWidth="1"/>
    <col min="3" max="5" width="11.08984375" style="82" bestFit="1" customWidth="1"/>
    <col min="6" max="6" width="11" bestFit="1" customWidth="1"/>
    <col min="8" max="8" width="12.81640625" bestFit="1" customWidth="1"/>
    <col min="9" max="9" width="20.1796875" bestFit="1" customWidth="1"/>
    <col min="10" max="12" width="14" style="83" bestFit="1" customWidth="1"/>
  </cols>
  <sheetData>
    <row r="3" spans="1:12" x14ac:dyDescent="0.35">
      <c r="A3" s="84" t="s">
        <v>256</v>
      </c>
      <c r="B3" s="85" t="s">
        <v>257</v>
      </c>
      <c r="C3" s="92" t="s">
        <v>267</v>
      </c>
      <c r="D3" s="89" t="s">
        <v>270</v>
      </c>
      <c r="E3"/>
      <c r="H3" s="84" t="s">
        <v>256</v>
      </c>
      <c r="I3" s="85" t="s">
        <v>257</v>
      </c>
      <c r="J3" s="92" t="s">
        <v>268</v>
      </c>
      <c r="K3" s="89" t="s">
        <v>271</v>
      </c>
      <c r="L3"/>
    </row>
    <row r="4" spans="1:12" x14ac:dyDescent="0.35">
      <c r="A4" s="68" t="s">
        <v>258</v>
      </c>
      <c r="B4" s="69" t="s">
        <v>259</v>
      </c>
      <c r="C4" s="64">
        <v>0</v>
      </c>
      <c r="D4" s="65">
        <v>0</v>
      </c>
      <c r="E4"/>
      <c r="H4" s="68" t="s">
        <v>258</v>
      </c>
      <c r="I4" s="69" t="s">
        <v>259</v>
      </c>
      <c r="J4" s="66">
        <v>0</v>
      </c>
      <c r="K4" s="67">
        <v>0</v>
      </c>
      <c r="L4"/>
    </row>
    <row r="5" spans="1:12" x14ac:dyDescent="0.35">
      <c r="A5" s="70"/>
      <c r="B5" s="71" t="s">
        <v>260</v>
      </c>
      <c r="C5" s="72">
        <v>50</v>
      </c>
      <c r="D5" s="73">
        <v>50</v>
      </c>
      <c r="E5"/>
      <c r="H5" s="70"/>
      <c r="I5" s="71" t="s">
        <v>260</v>
      </c>
      <c r="J5" s="74">
        <v>2580</v>
      </c>
      <c r="K5" s="75">
        <v>2490</v>
      </c>
      <c r="L5"/>
    </row>
    <row r="6" spans="1:12" x14ac:dyDescent="0.35">
      <c r="A6" s="70"/>
      <c r="B6" s="71" t="s">
        <v>237</v>
      </c>
      <c r="C6" s="72">
        <v>10</v>
      </c>
      <c r="D6" s="73">
        <v>0</v>
      </c>
      <c r="E6"/>
      <c r="H6" s="70"/>
      <c r="I6" s="71" t="s">
        <v>237</v>
      </c>
      <c r="J6" s="74">
        <v>650</v>
      </c>
      <c r="K6" s="75">
        <v>0</v>
      </c>
      <c r="L6"/>
    </row>
    <row r="7" spans="1:12" x14ac:dyDescent="0.35">
      <c r="A7" s="70"/>
      <c r="B7" s="71" t="s">
        <v>261</v>
      </c>
      <c r="C7" s="72">
        <v>0</v>
      </c>
      <c r="D7" s="73">
        <v>0</v>
      </c>
      <c r="E7"/>
      <c r="H7" s="70"/>
      <c r="I7" s="71" t="s">
        <v>261</v>
      </c>
      <c r="J7" s="74">
        <v>0</v>
      </c>
      <c r="K7" s="75">
        <v>0</v>
      </c>
      <c r="L7"/>
    </row>
    <row r="8" spans="1:12" x14ac:dyDescent="0.35">
      <c r="A8" s="70"/>
      <c r="B8" s="71" t="s">
        <v>247</v>
      </c>
      <c r="C8" s="72">
        <v>120</v>
      </c>
      <c r="D8" s="73">
        <v>120</v>
      </c>
      <c r="E8"/>
      <c r="H8" s="70"/>
      <c r="I8" s="71" t="s">
        <v>247</v>
      </c>
      <c r="J8" s="74">
        <v>6680</v>
      </c>
      <c r="K8" s="75">
        <v>6680</v>
      </c>
      <c r="L8"/>
    </row>
    <row r="9" spans="1:12" x14ac:dyDescent="0.35">
      <c r="A9" s="70"/>
      <c r="B9" s="71" t="s">
        <v>248</v>
      </c>
      <c r="C9" s="72">
        <v>280</v>
      </c>
      <c r="D9" s="73">
        <v>280</v>
      </c>
      <c r="E9"/>
      <c r="H9" s="70"/>
      <c r="I9" s="71" t="s">
        <v>248</v>
      </c>
      <c r="J9" s="74">
        <v>14640</v>
      </c>
      <c r="K9" s="75">
        <v>13680</v>
      </c>
      <c r="L9"/>
    </row>
    <row r="10" spans="1:12" x14ac:dyDescent="0.35">
      <c r="A10" s="70"/>
      <c r="B10" s="71" t="s">
        <v>262</v>
      </c>
      <c r="C10" s="72">
        <v>0</v>
      </c>
      <c r="D10" s="73">
        <v>0</v>
      </c>
      <c r="E10"/>
      <c r="H10" s="70"/>
      <c r="I10" s="71" t="s">
        <v>262</v>
      </c>
      <c r="J10" s="74">
        <v>0</v>
      </c>
      <c r="K10" s="75">
        <v>0</v>
      </c>
      <c r="L10"/>
    </row>
    <row r="11" spans="1:12" x14ac:dyDescent="0.35">
      <c r="A11" s="70"/>
      <c r="B11" s="71" t="s">
        <v>249</v>
      </c>
      <c r="C11" s="72">
        <v>130</v>
      </c>
      <c r="D11" s="73">
        <v>130</v>
      </c>
      <c r="E11"/>
      <c r="H11" s="70"/>
      <c r="I11" s="71" t="s">
        <v>249</v>
      </c>
      <c r="J11" s="74">
        <v>7030</v>
      </c>
      <c r="K11" s="75">
        <v>6670</v>
      </c>
      <c r="L11"/>
    </row>
    <row r="12" spans="1:12" x14ac:dyDescent="0.35">
      <c r="A12" s="70"/>
      <c r="B12" s="71" t="s">
        <v>240</v>
      </c>
      <c r="C12" s="72">
        <v>194</v>
      </c>
      <c r="D12" s="73">
        <v>274</v>
      </c>
      <c r="E12"/>
      <c r="H12" s="70"/>
      <c r="I12" s="71" t="s">
        <v>240</v>
      </c>
      <c r="J12" s="74">
        <v>10308.586770833334</v>
      </c>
      <c r="K12" s="75">
        <v>13748.586770833334</v>
      </c>
      <c r="L12"/>
    </row>
    <row r="13" spans="1:12" x14ac:dyDescent="0.35">
      <c r="A13" s="70"/>
      <c r="B13" s="71" t="s">
        <v>263</v>
      </c>
      <c r="C13" s="72">
        <v>0</v>
      </c>
      <c r="D13" s="73">
        <v>0</v>
      </c>
      <c r="E13"/>
      <c r="H13" s="70"/>
      <c r="I13" s="71" t="s">
        <v>263</v>
      </c>
      <c r="J13" s="74">
        <v>0</v>
      </c>
      <c r="K13" s="75">
        <v>0</v>
      </c>
      <c r="L13"/>
    </row>
    <row r="14" spans="1:12" x14ac:dyDescent="0.35">
      <c r="A14" s="70"/>
      <c r="B14" s="71" t="s">
        <v>264</v>
      </c>
      <c r="C14" s="72">
        <v>330</v>
      </c>
      <c r="D14" s="73">
        <v>330</v>
      </c>
      <c r="E14"/>
      <c r="H14" s="70"/>
      <c r="I14" s="71" t="s">
        <v>264</v>
      </c>
      <c r="J14" s="74">
        <v>16495</v>
      </c>
      <c r="K14" s="75">
        <v>16295</v>
      </c>
      <c r="L14"/>
    </row>
    <row r="15" spans="1:12" x14ac:dyDescent="0.35">
      <c r="A15" s="70"/>
      <c r="B15" s="71" t="s">
        <v>250</v>
      </c>
      <c r="C15" s="72">
        <v>190</v>
      </c>
      <c r="D15" s="73">
        <v>180</v>
      </c>
      <c r="E15"/>
      <c r="H15" s="70"/>
      <c r="I15" s="71" t="s">
        <v>250</v>
      </c>
      <c r="J15" s="74">
        <v>9667.9338541666657</v>
      </c>
      <c r="K15" s="75">
        <v>8892.9338541666657</v>
      </c>
      <c r="L15"/>
    </row>
    <row r="16" spans="1:12" x14ac:dyDescent="0.35">
      <c r="A16" s="70"/>
      <c r="B16" s="71" t="s">
        <v>251</v>
      </c>
      <c r="C16" s="72">
        <v>2117</v>
      </c>
      <c r="D16" s="73">
        <v>2517</v>
      </c>
      <c r="E16"/>
      <c r="H16" s="70"/>
      <c r="I16" s="71" t="s">
        <v>251</v>
      </c>
      <c r="J16" s="74">
        <v>113138</v>
      </c>
      <c r="K16" s="75">
        <v>128637</v>
      </c>
      <c r="L16"/>
    </row>
    <row r="17" spans="1:12" x14ac:dyDescent="0.35">
      <c r="A17" s="70"/>
      <c r="B17" s="71" t="s">
        <v>252</v>
      </c>
      <c r="C17" s="72">
        <v>280</v>
      </c>
      <c r="D17" s="73">
        <v>140</v>
      </c>
      <c r="E17"/>
      <c r="H17" s="70"/>
      <c r="I17" s="71" t="s">
        <v>252</v>
      </c>
      <c r="J17" s="74">
        <v>10080</v>
      </c>
      <c r="K17" s="75">
        <v>5040</v>
      </c>
      <c r="L17"/>
    </row>
    <row r="18" spans="1:12" x14ac:dyDescent="0.35">
      <c r="A18" s="70"/>
      <c r="B18" s="71" t="s">
        <v>253</v>
      </c>
      <c r="C18" s="72">
        <v>460</v>
      </c>
      <c r="D18" s="73">
        <v>320</v>
      </c>
      <c r="E18"/>
      <c r="H18" s="70"/>
      <c r="I18" s="71" t="s">
        <v>253</v>
      </c>
      <c r="J18" s="74">
        <v>23280</v>
      </c>
      <c r="K18" s="75">
        <v>15960</v>
      </c>
      <c r="L18"/>
    </row>
    <row r="19" spans="1:12" x14ac:dyDescent="0.35">
      <c r="A19" s="70"/>
      <c r="B19" s="71" t="s">
        <v>244</v>
      </c>
      <c r="C19" s="72">
        <v>210</v>
      </c>
      <c r="D19" s="73">
        <v>210</v>
      </c>
      <c r="E19"/>
      <c r="H19" s="70"/>
      <c r="I19" s="71" t="s">
        <v>244</v>
      </c>
      <c r="J19" s="74">
        <v>15750</v>
      </c>
      <c r="K19" s="75">
        <v>15750</v>
      </c>
      <c r="L19"/>
    </row>
    <row r="20" spans="1:12" x14ac:dyDescent="0.35">
      <c r="A20" s="70"/>
      <c r="B20" s="71" t="s">
        <v>255</v>
      </c>
      <c r="C20" s="72">
        <v>0</v>
      </c>
      <c r="D20" s="73">
        <v>99</v>
      </c>
      <c r="E20"/>
      <c r="H20" s="70"/>
      <c r="I20" s="71" t="s">
        <v>255</v>
      </c>
      <c r="J20" s="74">
        <v>0</v>
      </c>
      <c r="K20" s="75">
        <v>5049</v>
      </c>
      <c r="L20"/>
    </row>
    <row r="21" spans="1:12" x14ac:dyDescent="0.35">
      <c r="A21" s="70"/>
      <c r="B21" s="71" t="s">
        <v>254</v>
      </c>
      <c r="C21" s="72">
        <v>292</v>
      </c>
      <c r="D21" s="73">
        <v>292</v>
      </c>
      <c r="E21"/>
      <c r="H21" s="70"/>
      <c r="I21" s="71" t="s">
        <v>254</v>
      </c>
      <c r="J21" s="74">
        <v>14728</v>
      </c>
      <c r="K21" s="75">
        <v>14332</v>
      </c>
      <c r="L21"/>
    </row>
    <row r="22" spans="1:12" x14ac:dyDescent="0.35">
      <c r="A22" s="76" t="s">
        <v>265</v>
      </c>
      <c r="B22" s="77"/>
      <c r="C22" s="78">
        <v>4663</v>
      </c>
      <c r="D22" s="79">
        <v>4942</v>
      </c>
      <c r="E22"/>
      <c r="H22" s="76" t="s">
        <v>265</v>
      </c>
      <c r="I22" s="77"/>
      <c r="J22" s="80">
        <v>245027.520625</v>
      </c>
      <c r="K22" s="81">
        <v>253224.520625</v>
      </c>
      <c r="L22"/>
    </row>
    <row r="23" spans="1:12" x14ac:dyDescent="0.35">
      <c r="C23"/>
      <c r="D23"/>
      <c r="E23"/>
      <c r="J23"/>
      <c r="K23"/>
      <c r="L23"/>
    </row>
    <row r="24" spans="1:12" x14ac:dyDescent="0.35">
      <c r="C24"/>
      <c r="D24"/>
      <c r="E24"/>
      <c r="J24"/>
      <c r="K24"/>
      <c r="L24"/>
    </row>
    <row r="25" spans="1:12" x14ac:dyDescent="0.35">
      <c r="C25"/>
      <c r="D25"/>
      <c r="E25"/>
      <c r="J25"/>
      <c r="K25"/>
      <c r="L25"/>
    </row>
    <row r="26" spans="1:12" x14ac:dyDescent="0.35">
      <c r="C26"/>
      <c r="D26"/>
      <c r="E26"/>
      <c r="J26"/>
      <c r="K26"/>
      <c r="L26"/>
    </row>
    <row r="27" spans="1:12" x14ac:dyDescent="0.35">
      <c r="C27"/>
      <c r="D27"/>
      <c r="E27"/>
      <c r="J27"/>
      <c r="K27"/>
      <c r="L27"/>
    </row>
    <row r="28" spans="1:12" x14ac:dyDescent="0.35">
      <c r="C28"/>
      <c r="D28"/>
      <c r="E28"/>
      <c r="J28"/>
      <c r="K28"/>
      <c r="L28"/>
    </row>
    <row r="29" spans="1:12" x14ac:dyDescent="0.35">
      <c r="C29"/>
      <c r="D29"/>
      <c r="E29"/>
      <c r="J29"/>
      <c r="K29"/>
      <c r="L29"/>
    </row>
    <row r="30" spans="1:12" x14ac:dyDescent="0.35">
      <c r="C30"/>
      <c r="D30"/>
      <c r="E30"/>
      <c r="J30"/>
      <c r="K30"/>
      <c r="L30"/>
    </row>
    <row r="31" spans="1:12" x14ac:dyDescent="0.35">
      <c r="C31"/>
      <c r="D31"/>
      <c r="E31"/>
      <c r="J31"/>
      <c r="K31"/>
      <c r="L31"/>
    </row>
    <row r="32" spans="1:12" x14ac:dyDescent="0.35">
      <c r="C32"/>
      <c r="D32"/>
      <c r="E32"/>
      <c r="J32"/>
      <c r="K32"/>
      <c r="L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A1:C5"/>
  <sheetViews>
    <sheetView workbookViewId="0">
      <selection activeCell="K28" sqref="K28"/>
    </sheetView>
  </sheetViews>
  <sheetFormatPr defaultColWidth="8.81640625" defaultRowHeight="14.5" x14ac:dyDescent="0.35"/>
  <cols>
    <col min="2" max="2" width="34.7265625" bestFit="1" customWidth="1"/>
  </cols>
  <sheetData>
    <row r="1" spans="1:3" x14ac:dyDescent="0.35">
      <c r="B1" t="s">
        <v>223</v>
      </c>
      <c r="C1" t="s">
        <v>224</v>
      </c>
    </row>
    <row r="2" spans="1:3" x14ac:dyDescent="0.35">
      <c r="A2">
        <v>0</v>
      </c>
      <c r="B2" t="s">
        <v>225</v>
      </c>
      <c r="C2" t="s">
        <v>226</v>
      </c>
    </row>
    <row r="3" spans="1:3" x14ac:dyDescent="0.35">
      <c r="A3">
        <v>1</v>
      </c>
      <c r="B3" t="s">
        <v>227</v>
      </c>
      <c r="C3" t="s">
        <v>228</v>
      </c>
    </row>
    <row r="4" spans="1:3" x14ac:dyDescent="0.35">
      <c r="A4">
        <v>2</v>
      </c>
      <c r="B4" t="s">
        <v>229</v>
      </c>
      <c r="C4" t="s">
        <v>230</v>
      </c>
    </row>
    <row r="5" spans="1:3" x14ac:dyDescent="0.35">
      <c r="A5">
        <v>3</v>
      </c>
      <c r="B5" t="s">
        <v>231</v>
      </c>
      <c r="C5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  <pageSetUpPr fitToPage="1"/>
  </sheetPr>
  <dimension ref="B3:AP223"/>
  <sheetViews>
    <sheetView tabSelected="1" topLeftCell="B1" zoomScale="85" zoomScaleNormal="85" workbookViewId="0">
      <selection activeCell="E8" sqref="E8"/>
    </sheetView>
  </sheetViews>
  <sheetFormatPr defaultColWidth="8.54296875" defaultRowHeight="14.5" x14ac:dyDescent="0.35"/>
  <cols>
    <col min="1" max="1" width="2.1796875" style="1" customWidth="1"/>
    <col min="2" max="2" width="4" style="1" customWidth="1"/>
    <col min="3" max="3" width="29.453125" style="1" bestFit="1" customWidth="1"/>
    <col min="4" max="4" width="9.453125" style="1" customWidth="1"/>
    <col min="5" max="5" width="34.54296875" style="1" customWidth="1"/>
    <col min="6" max="6" width="36.7265625" style="1" bestFit="1" customWidth="1"/>
    <col min="7" max="7" width="11.453125" style="1" customWidth="1"/>
    <col min="8" max="8" width="12.453125" style="2" bestFit="1" customWidth="1"/>
    <col min="9" max="15" width="10.453125" style="2" bestFit="1" customWidth="1"/>
    <col min="16" max="23" width="10.453125" style="2" customWidth="1"/>
    <col min="24" max="24" width="11.54296875" style="2" bestFit="1" customWidth="1"/>
    <col min="25" max="25" width="8.453125" style="1" bestFit="1" customWidth="1"/>
    <col min="26" max="29" width="18.26953125" style="44" bestFit="1" customWidth="1"/>
    <col min="30" max="41" width="11.7265625" style="44" bestFit="1" customWidth="1"/>
    <col min="42" max="42" width="18.26953125" style="44" bestFit="1" customWidth="1"/>
    <col min="43" max="43" width="9.81640625" style="1" bestFit="1" customWidth="1"/>
    <col min="44" max="16384" width="8.54296875" style="1"/>
  </cols>
  <sheetData>
    <row r="3" spans="2:42" ht="15" thickBot="1" x14ac:dyDescent="0.4"/>
    <row r="4" spans="2:42" ht="14.5" customHeight="1" thickBot="1" x14ac:dyDescent="0.4">
      <c r="H4" s="121" t="s">
        <v>183</v>
      </c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Z4" s="114" t="s">
        <v>243</v>
      </c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/>
    </row>
    <row r="5" spans="2:42" ht="15" customHeight="1" thickBot="1" x14ac:dyDescent="0.4"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Z5" s="116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</row>
    <row r="6" spans="2:42" ht="19" customHeight="1" thickBot="1" x14ac:dyDescent="0.5"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3"/>
      <c r="Z6" s="118"/>
      <c r="AA6" s="119"/>
      <c r="AB6" s="119"/>
      <c r="AC6" s="119"/>
      <c r="AD6" s="118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</row>
    <row r="7" spans="2:42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6" t="s">
        <v>215</v>
      </c>
      <c r="G7" s="37">
        <v>45920</v>
      </c>
      <c r="H7" s="20">
        <f>G7+60</f>
        <v>45980</v>
      </c>
      <c r="I7" s="20">
        <f t="shared" ref="I7:R7" si="0">H7+30</f>
        <v>46010</v>
      </c>
      <c r="J7" s="20">
        <f t="shared" si="0"/>
        <v>46040</v>
      </c>
      <c r="K7" s="20">
        <f t="shared" si="0"/>
        <v>46070</v>
      </c>
      <c r="L7" s="20">
        <f t="shared" si="0"/>
        <v>46100</v>
      </c>
      <c r="M7" s="20">
        <f t="shared" si="0"/>
        <v>46130</v>
      </c>
      <c r="N7" s="20">
        <f t="shared" si="0"/>
        <v>46160</v>
      </c>
      <c r="O7" s="20">
        <f t="shared" si="0"/>
        <v>46190</v>
      </c>
      <c r="P7" s="20">
        <f t="shared" si="0"/>
        <v>46220</v>
      </c>
      <c r="Q7" s="20">
        <f t="shared" si="0"/>
        <v>46250</v>
      </c>
      <c r="R7" s="20">
        <f t="shared" si="0"/>
        <v>46280</v>
      </c>
      <c r="S7" s="20">
        <f t="shared" ref="S7" si="1">R7+30</f>
        <v>46310</v>
      </c>
      <c r="T7" s="20">
        <f t="shared" ref="T7" si="2">S7+30</f>
        <v>46340</v>
      </c>
      <c r="U7" s="20">
        <f t="shared" ref="U7:W7" si="3">T7+30</f>
        <v>46370</v>
      </c>
      <c r="V7" s="20">
        <f t="shared" si="3"/>
        <v>46400</v>
      </c>
      <c r="W7" s="20">
        <f t="shared" si="3"/>
        <v>46430</v>
      </c>
      <c r="X7" s="40" t="s">
        <v>4</v>
      </c>
      <c r="Z7" s="20">
        <f>H7</f>
        <v>45980</v>
      </c>
      <c r="AA7" s="20">
        <f t="shared" ref="AA7:AJ7" si="4">Z7+30</f>
        <v>46010</v>
      </c>
      <c r="AB7" s="20">
        <f t="shared" si="4"/>
        <v>46040</v>
      </c>
      <c r="AC7" s="20">
        <f t="shared" si="4"/>
        <v>46070</v>
      </c>
      <c r="AD7" s="20">
        <f t="shared" si="4"/>
        <v>46100</v>
      </c>
      <c r="AE7" s="20">
        <f t="shared" si="4"/>
        <v>46130</v>
      </c>
      <c r="AF7" s="20">
        <f t="shared" si="4"/>
        <v>46160</v>
      </c>
      <c r="AG7" s="20">
        <f t="shared" si="4"/>
        <v>46190</v>
      </c>
      <c r="AH7" s="20">
        <f t="shared" si="4"/>
        <v>46220</v>
      </c>
      <c r="AI7" s="20">
        <f t="shared" si="4"/>
        <v>46250</v>
      </c>
      <c r="AJ7" s="20">
        <f t="shared" si="4"/>
        <v>46280</v>
      </c>
      <c r="AK7" s="20">
        <f>AJ7+30</f>
        <v>46310</v>
      </c>
      <c r="AL7" s="20">
        <f t="shared" ref="AL7:AO7" si="5">AK7+30</f>
        <v>46340</v>
      </c>
      <c r="AM7" s="20">
        <f t="shared" si="5"/>
        <v>46370</v>
      </c>
      <c r="AN7" s="20">
        <f t="shared" si="5"/>
        <v>46400</v>
      </c>
      <c r="AO7" s="20">
        <f t="shared" si="5"/>
        <v>46430</v>
      </c>
      <c r="AP7" s="53" t="s">
        <v>4</v>
      </c>
    </row>
    <row r="8" spans="2:42" x14ac:dyDescent="0.35">
      <c r="B8" s="8">
        <v>1</v>
      </c>
      <c r="C8" s="8" t="s">
        <v>5</v>
      </c>
      <c r="D8" s="41">
        <v>110001</v>
      </c>
      <c r="E8" s="41" t="s">
        <v>6</v>
      </c>
      <c r="F8" s="26">
        <v>0</v>
      </c>
      <c r="G8" s="26">
        <v>0</v>
      </c>
      <c r="H8" s="27">
        <f>SUM('Full Harvest:Riviera'!G8)</f>
        <v>0</v>
      </c>
      <c r="I8" s="27">
        <f>SUM('Full Harvest:Riviera'!H8)</f>
        <v>0</v>
      </c>
      <c r="J8" s="27">
        <f>SUM('Full Harvest:Riviera'!I8)</f>
        <v>0</v>
      </c>
      <c r="K8" s="27">
        <f>SUM('Full Harvest:Riviera'!J8)</f>
        <v>0</v>
      </c>
      <c r="L8" s="27">
        <f>SUM('Full Harvest:Riviera'!K8)</f>
        <v>0</v>
      </c>
      <c r="M8" s="27">
        <f>SUM('Full Harvest:Riviera'!L8)</f>
        <v>0</v>
      </c>
      <c r="N8" s="27">
        <f>SUM('Full Harvest:Riviera'!M8)</f>
        <v>0</v>
      </c>
      <c r="O8" s="27">
        <f>SUM('Full Harvest:Riviera'!N8)</f>
        <v>0</v>
      </c>
      <c r="P8" s="27">
        <f>SUM('Full Harvest:Riviera'!O8)</f>
        <v>0</v>
      </c>
      <c r="Q8" s="27">
        <f>SUM('Full Harvest:Riviera'!P8)</f>
        <v>0</v>
      </c>
      <c r="R8" s="27">
        <f>SUM('Full Harvest:Riviera'!Q8)</f>
        <v>0</v>
      </c>
      <c r="S8" s="27">
        <f>SUM('Full Harvest:Riviera'!R8)</f>
        <v>0</v>
      </c>
      <c r="T8" s="27"/>
      <c r="U8" s="27"/>
      <c r="V8" s="27"/>
      <c r="W8" s="27"/>
      <c r="X8" s="27">
        <f>SUM(H8:S8)</f>
        <v>0</v>
      </c>
      <c r="Y8" s="9"/>
      <c r="Z8" s="54">
        <f>SUM('Full Harvest:Riviera'!Z8)</f>
        <v>0</v>
      </c>
      <c r="AA8" s="54">
        <f>SUM('Full Harvest:Riviera'!AA8)</f>
        <v>0</v>
      </c>
      <c r="AB8" s="54">
        <f>SUM('Full Harvest:Riviera'!AB8)</f>
        <v>0</v>
      </c>
      <c r="AC8" s="54">
        <f>SUM('Full Harvest:Riviera'!AC8)</f>
        <v>0</v>
      </c>
      <c r="AD8" s="54">
        <f>SUM('Full Harvest:Riviera'!AD8)</f>
        <v>0</v>
      </c>
      <c r="AE8" s="54">
        <f>SUM('Full Harvest:Riviera'!AE8)</f>
        <v>0</v>
      </c>
      <c r="AF8" s="54">
        <f>SUM('Full Harvest:Riviera'!AF8)</f>
        <v>0</v>
      </c>
      <c r="AG8" s="54">
        <f>SUM('Full Harvest:Riviera'!AG8)</f>
        <v>0</v>
      </c>
      <c r="AH8" s="54">
        <f>SUM('Full Harvest:Riviera'!AH8)</f>
        <v>0</v>
      </c>
      <c r="AI8" s="54">
        <f>SUM('Full Harvest:Riviera'!AI8)</f>
        <v>0</v>
      </c>
      <c r="AJ8" s="54">
        <f>SUM('Full Harvest:Riviera'!AJ8)</f>
        <v>0</v>
      </c>
      <c r="AK8" s="54">
        <f>SUM('Full Harvest:Riviera'!AK8)</f>
        <v>0</v>
      </c>
      <c r="AL8" s="54">
        <f>SUM('Full Harvest:Riviera'!AL8)</f>
        <v>0</v>
      </c>
      <c r="AM8" s="54">
        <f>SUM('Full Harvest:Riviera'!AM8)</f>
        <v>0</v>
      </c>
      <c r="AN8" s="54">
        <f>SUM('Full Harvest:Riviera'!AN8)</f>
        <v>0</v>
      </c>
      <c r="AO8" s="54">
        <f>SUM('Full Harvest:Riviera'!AO8)</f>
        <v>0</v>
      </c>
      <c r="AP8" s="54">
        <f>SUM(Z8:AK8)</f>
        <v>0</v>
      </c>
    </row>
    <row r="9" spans="2:42" x14ac:dyDescent="0.35">
      <c r="B9" s="8">
        <v>2</v>
      </c>
      <c r="C9" s="8" t="s">
        <v>5</v>
      </c>
      <c r="D9" s="8">
        <v>110002</v>
      </c>
      <c r="E9" s="8" t="s">
        <v>159</v>
      </c>
      <c r="F9" s="26">
        <v>0</v>
      </c>
      <c r="G9" s="26">
        <v>0</v>
      </c>
      <c r="H9" s="27">
        <f>SUM('Full Harvest:Riviera'!G9)</f>
        <v>0</v>
      </c>
      <c r="I9" s="27">
        <f>SUM('Full Harvest:Riviera'!H9)</f>
        <v>0</v>
      </c>
      <c r="J9" s="27">
        <f>SUM('Full Harvest:Riviera'!I9)</f>
        <v>0</v>
      </c>
      <c r="K9" s="27">
        <f>SUM('Full Harvest:Riviera'!J9)</f>
        <v>0</v>
      </c>
      <c r="L9" s="27">
        <f>SUM('Full Harvest:Riviera'!K9)</f>
        <v>0</v>
      </c>
      <c r="M9" s="27">
        <f>SUM('Full Harvest:Riviera'!L9)</f>
        <v>0</v>
      </c>
      <c r="N9" s="27">
        <f>SUM('Full Harvest:Riviera'!M9)</f>
        <v>0</v>
      </c>
      <c r="O9" s="27">
        <f>SUM('Full Harvest:Riviera'!N9)</f>
        <v>0</v>
      </c>
      <c r="P9" s="27">
        <f>SUM('Full Harvest:Riviera'!O9)</f>
        <v>0</v>
      </c>
      <c r="Q9" s="27">
        <f>SUM('Full Harvest:Riviera'!P9)</f>
        <v>0</v>
      </c>
      <c r="R9" s="27">
        <f>SUM('Full Harvest:Riviera'!Q9)</f>
        <v>0</v>
      </c>
      <c r="S9" s="27">
        <f>SUM('Full Harvest:Riviera'!R9)</f>
        <v>0</v>
      </c>
      <c r="T9" s="27"/>
      <c r="U9" s="27"/>
      <c r="V9" s="27"/>
      <c r="W9" s="27"/>
      <c r="X9" s="27">
        <f t="shared" ref="X9:X72" si="6">SUM(H9:S9)</f>
        <v>0</v>
      </c>
      <c r="Y9" s="9"/>
      <c r="Z9" s="54">
        <f>SUM('Full Harvest:Riviera'!Z9)</f>
        <v>0</v>
      </c>
      <c r="AA9" s="54">
        <f>SUM('Full Harvest:Riviera'!AA9)</f>
        <v>0</v>
      </c>
      <c r="AB9" s="54">
        <f>SUM('Full Harvest:Riviera'!AB9)</f>
        <v>0</v>
      </c>
      <c r="AC9" s="54">
        <f>SUM('Full Harvest:Riviera'!AC9)</f>
        <v>0</v>
      </c>
      <c r="AD9" s="54">
        <f>SUM('Full Harvest:Riviera'!AD9)</f>
        <v>0</v>
      </c>
      <c r="AE9" s="54">
        <f>SUM('Full Harvest:Riviera'!AE9)</f>
        <v>0</v>
      </c>
      <c r="AF9" s="54">
        <f>SUM('Full Harvest:Riviera'!AF9)</f>
        <v>0</v>
      </c>
      <c r="AG9" s="54">
        <f>SUM('Full Harvest:Riviera'!AG9)</f>
        <v>0</v>
      </c>
      <c r="AH9" s="54">
        <f>SUM('Full Harvest:Riviera'!AH9)</f>
        <v>0</v>
      </c>
      <c r="AI9" s="54">
        <f>SUM('Full Harvest:Riviera'!AI9)</f>
        <v>0</v>
      </c>
      <c r="AJ9" s="54">
        <f>SUM('Full Harvest:Riviera'!AJ9)</f>
        <v>0</v>
      </c>
      <c r="AK9" s="54">
        <f>SUM('Full Harvest:Riviera'!AK9)</f>
        <v>0</v>
      </c>
      <c r="AL9" s="54">
        <f>SUM('Full Harvest:Riviera'!AL9)</f>
        <v>0</v>
      </c>
      <c r="AM9" s="54">
        <f>SUM('Full Harvest:Riviera'!AM9)</f>
        <v>0</v>
      </c>
      <c r="AN9" s="54">
        <f>SUM('Full Harvest:Riviera'!AN9)</f>
        <v>0</v>
      </c>
      <c r="AO9" s="54">
        <f>SUM('Full Harvest:Riviera'!AO9)</f>
        <v>0</v>
      </c>
      <c r="AP9" s="54">
        <f t="shared" ref="AP9:AP72" si="7">SUM(Z9:AK9)</f>
        <v>0</v>
      </c>
    </row>
    <row r="10" spans="2:42" x14ac:dyDescent="0.35">
      <c r="B10" s="8">
        <v>3</v>
      </c>
      <c r="C10" s="8" t="s">
        <v>5</v>
      </c>
      <c r="D10" s="8">
        <v>110003</v>
      </c>
      <c r="E10" s="8" t="s">
        <v>7</v>
      </c>
      <c r="F10" s="26">
        <v>0</v>
      </c>
      <c r="G10" s="26">
        <v>0</v>
      </c>
      <c r="H10" s="27">
        <f>SUM('Full Harvest:Riviera'!G10)</f>
        <v>0</v>
      </c>
      <c r="I10" s="27">
        <f>SUM('Full Harvest:Riviera'!H10)</f>
        <v>0</v>
      </c>
      <c r="J10" s="27">
        <f>SUM('Full Harvest:Riviera'!I10)</f>
        <v>0</v>
      </c>
      <c r="K10" s="27">
        <f>SUM('Full Harvest:Riviera'!J10)</f>
        <v>0</v>
      </c>
      <c r="L10" s="27">
        <f>SUM('Full Harvest:Riviera'!K10)</f>
        <v>0</v>
      </c>
      <c r="M10" s="27">
        <f>SUM('Full Harvest:Riviera'!L10)</f>
        <v>0</v>
      </c>
      <c r="N10" s="27">
        <f>SUM('Full Harvest:Riviera'!M10)</f>
        <v>0</v>
      </c>
      <c r="O10" s="27">
        <f>SUM('Full Harvest:Riviera'!N10)</f>
        <v>0</v>
      </c>
      <c r="P10" s="27">
        <f>SUM('Full Harvest:Riviera'!O10)</f>
        <v>0</v>
      </c>
      <c r="Q10" s="27">
        <f>SUM('Full Harvest:Riviera'!P10)</f>
        <v>0</v>
      </c>
      <c r="R10" s="27">
        <f>SUM('Full Harvest:Riviera'!Q10)</f>
        <v>0</v>
      </c>
      <c r="S10" s="27">
        <f>SUM('Full Harvest:Riviera'!R10)</f>
        <v>0</v>
      </c>
      <c r="T10" s="27"/>
      <c r="U10" s="27"/>
      <c r="V10" s="27"/>
      <c r="W10" s="27"/>
      <c r="X10" s="27">
        <f t="shared" si="6"/>
        <v>0</v>
      </c>
      <c r="Y10" s="9"/>
      <c r="Z10" s="54">
        <f>SUM('Full Harvest:Riviera'!Z10)</f>
        <v>0</v>
      </c>
      <c r="AA10" s="54">
        <f>SUM('Full Harvest:Riviera'!AA10)</f>
        <v>0</v>
      </c>
      <c r="AB10" s="54">
        <f>SUM('Full Harvest:Riviera'!AB10)</f>
        <v>0</v>
      </c>
      <c r="AC10" s="54">
        <f>SUM('Full Harvest:Riviera'!AC10)</f>
        <v>0</v>
      </c>
      <c r="AD10" s="54">
        <f>SUM('Full Harvest:Riviera'!AD10)</f>
        <v>0</v>
      </c>
      <c r="AE10" s="54">
        <f>SUM('Full Harvest:Riviera'!AE10)</f>
        <v>0</v>
      </c>
      <c r="AF10" s="54">
        <f>SUM('Full Harvest:Riviera'!AF10)</f>
        <v>0</v>
      </c>
      <c r="AG10" s="54">
        <f>SUM('Full Harvest:Riviera'!AG10)</f>
        <v>0</v>
      </c>
      <c r="AH10" s="54">
        <f>SUM('Full Harvest:Riviera'!AH10)</f>
        <v>0</v>
      </c>
      <c r="AI10" s="54">
        <f>SUM('Full Harvest:Riviera'!AI10)</f>
        <v>0</v>
      </c>
      <c r="AJ10" s="54">
        <f>SUM('Full Harvest:Riviera'!AJ10)</f>
        <v>0</v>
      </c>
      <c r="AK10" s="54">
        <f>SUM('Full Harvest:Riviera'!AK10)</f>
        <v>0</v>
      </c>
      <c r="AL10" s="54">
        <f>SUM('Full Harvest:Riviera'!AL10)</f>
        <v>0</v>
      </c>
      <c r="AM10" s="54">
        <f>SUM('Full Harvest:Riviera'!AM10)</f>
        <v>0</v>
      </c>
      <c r="AN10" s="54">
        <f>SUM('Full Harvest:Riviera'!AN10)</f>
        <v>0</v>
      </c>
      <c r="AO10" s="54">
        <f>SUM('Full Harvest:Riviera'!AO10)</f>
        <v>0</v>
      </c>
      <c r="AP10" s="54">
        <f t="shared" si="7"/>
        <v>0</v>
      </c>
    </row>
    <row r="11" spans="2:42" x14ac:dyDescent="0.35">
      <c r="B11" s="8">
        <v>4</v>
      </c>
      <c r="C11" s="8" t="s">
        <v>5</v>
      </c>
      <c r="D11" s="8">
        <v>110004</v>
      </c>
      <c r="E11" s="8" t="s">
        <v>8</v>
      </c>
      <c r="F11" s="26">
        <v>0</v>
      </c>
      <c r="G11" s="26">
        <v>0</v>
      </c>
      <c r="H11" s="27">
        <f>SUM('Full Harvest:Riviera'!G11)</f>
        <v>0</v>
      </c>
      <c r="I11" s="27">
        <f>SUM('Full Harvest:Riviera'!H11)</f>
        <v>0</v>
      </c>
      <c r="J11" s="27">
        <f>SUM('Full Harvest:Riviera'!I11)</f>
        <v>0</v>
      </c>
      <c r="K11" s="27">
        <f>SUM('Full Harvest:Riviera'!J11)</f>
        <v>0</v>
      </c>
      <c r="L11" s="27">
        <f>SUM('Full Harvest:Riviera'!K11)</f>
        <v>0</v>
      </c>
      <c r="M11" s="27">
        <f>SUM('Full Harvest:Riviera'!L11)</f>
        <v>0</v>
      </c>
      <c r="N11" s="27">
        <f>SUM('Full Harvest:Riviera'!M11)</f>
        <v>0</v>
      </c>
      <c r="O11" s="27">
        <f>SUM('Full Harvest:Riviera'!N11)</f>
        <v>0</v>
      </c>
      <c r="P11" s="27">
        <f>SUM('Full Harvest:Riviera'!O11)</f>
        <v>0</v>
      </c>
      <c r="Q11" s="27">
        <f>SUM('Full Harvest:Riviera'!P11)</f>
        <v>0</v>
      </c>
      <c r="R11" s="27">
        <f>SUM('Full Harvest:Riviera'!Q11)</f>
        <v>0</v>
      </c>
      <c r="S11" s="27">
        <f>SUM('Full Harvest:Riviera'!R11)</f>
        <v>0</v>
      </c>
      <c r="T11" s="27"/>
      <c r="U11" s="27"/>
      <c r="V11" s="27"/>
      <c r="W11" s="27"/>
      <c r="X11" s="27">
        <f t="shared" si="6"/>
        <v>0</v>
      </c>
      <c r="Y11" s="9"/>
      <c r="Z11" s="54">
        <f>SUM('Full Harvest:Riviera'!Z11)</f>
        <v>0</v>
      </c>
      <c r="AA11" s="54">
        <f>SUM('Full Harvest:Riviera'!AA11)</f>
        <v>0</v>
      </c>
      <c r="AB11" s="54">
        <f>SUM('Full Harvest:Riviera'!AB11)</f>
        <v>0</v>
      </c>
      <c r="AC11" s="54">
        <f>SUM('Full Harvest:Riviera'!AC11)</f>
        <v>0</v>
      </c>
      <c r="AD11" s="54">
        <f>SUM('Full Harvest:Riviera'!AD11)</f>
        <v>0</v>
      </c>
      <c r="AE11" s="54">
        <f>SUM('Full Harvest:Riviera'!AE11)</f>
        <v>0</v>
      </c>
      <c r="AF11" s="54">
        <f>SUM('Full Harvest:Riviera'!AF11)</f>
        <v>0</v>
      </c>
      <c r="AG11" s="54">
        <f>SUM('Full Harvest:Riviera'!AG11)</f>
        <v>0</v>
      </c>
      <c r="AH11" s="54">
        <f>SUM('Full Harvest:Riviera'!AH11)</f>
        <v>0</v>
      </c>
      <c r="AI11" s="54">
        <f>SUM('Full Harvest:Riviera'!AI11)</f>
        <v>0</v>
      </c>
      <c r="AJ11" s="54">
        <f>SUM('Full Harvest:Riviera'!AJ11)</f>
        <v>0</v>
      </c>
      <c r="AK11" s="54">
        <f>SUM('Full Harvest:Riviera'!AK11)</f>
        <v>0</v>
      </c>
      <c r="AL11" s="54">
        <f>SUM('Full Harvest:Riviera'!AL11)</f>
        <v>0</v>
      </c>
      <c r="AM11" s="54">
        <f>SUM('Full Harvest:Riviera'!AM11)</f>
        <v>0</v>
      </c>
      <c r="AN11" s="54">
        <f>SUM('Full Harvest:Riviera'!AN11)</f>
        <v>0</v>
      </c>
      <c r="AO11" s="54">
        <f>SUM('Full Harvest:Riviera'!AO11)</f>
        <v>0</v>
      </c>
      <c r="AP11" s="54">
        <f t="shared" si="7"/>
        <v>0</v>
      </c>
    </row>
    <row r="12" spans="2:42" x14ac:dyDescent="0.35">
      <c r="B12" s="8">
        <v>5</v>
      </c>
      <c r="C12" s="8" t="s">
        <v>5</v>
      </c>
      <c r="D12" s="8">
        <v>110005</v>
      </c>
      <c r="E12" s="8" t="s">
        <v>9</v>
      </c>
      <c r="F12" s="26">
        <v>0</v>
      </c>
      <c r="G12" s="26">
        <v>0</v>
      </c>
      <c r="H12" s="27">
        <f>SUM('Full Harvest:Riviera'!G12)</f>
        <v>0</v>
      </c>
      <c r="I12" s="27">
        <f>SUM('Full Harvest:Riviera'!H12)</f>
        <v>0</v>
      </c>
      <c r="J12" s="27">
        <f>SUM('Full Harvest:Riviera'!I12)</f>
        <v>0</v>
      </c>
      <c r="K12" s="27">
        <f>SUM('Full Harvest:Riviera'!J12)</f>
        <v>0</v>
      </c>
      <c r="L12" s="27">
        <f>SUM('Full Harvest:Riviera'!K12)</f>
        <v>0</v>
      </c>
      <c r="M12" s="27">
        <f>SUM('Full Harvest:Riviera'!L12)</f>
        <v>0</v>
      </c>
      <c r="N12" s="27">
        <f>SUM('Full Harvest:Riviera'!M12)</f>
        <v>0</v>
      </c>
      <c r="O12" s="27">
        <f>SUM('Full Harvest:Riviera'!N12)</f>
        <v>0</v>
      </c>
      <c r="P12" s="27">
        <f>SUM('Full Harvest:Riviera'!O12)</f>
        <v>0</v>
      </c>
      <c r="Q12" s="27">
        <f>SUM('Full Harvest:Riviera'!P12)</f>
        <v>0</v>
      </c>
      <c r="R12" s="27">
        <f>SUM('Full Harvest:Riviera'!Q12)</f>
        <v>0</v>
      </c>
      <c r="S12" s="27">
        <f>SUM('Full Harvest:Riviera'!R12)</f>
        <v>0</v>
      </c>
      <c r="T12" s="27"/>
      <c r="U12" s="27"/>
      <c r="V12" s="27"/>
      <c r="W12" s="27"/>
      <c r="X12" s="27">
        <f t="shared" si="6"/>
        <v>0</v>
      </c>
      <c r="Y12" s="9"/>
      <c r="Z12" s="54">
        <f>SUM('Full Harvest:Riviera'!Z12)</f>
        <v>0</v>
      </c>
      <c r="AA12" s="54">
        <f>SUM('Full Harvest:Riviera'!AA12)</f>
        <v>0</v>
      </c>
      <c r="AB12" s="54">
        <f>SUM('Full Harvest:Riviera'!AB12)</f>
        <v>0</v>
      </c>
      <c r="AC12" s="54">
        <f>SUM('Full Harvest:Riviera'!AC12)</f>
        <v>0</v>
      </c>
      <c r="AD12" s="54">
        <f>SUM('Full Harvest:Riviera'!AD12)</f>
        <v>0</v>
      </c>
      <c r="AE12" s="54">
        <f>SUM('Full Harvest:Riviera'!AE12)</f>
        <v>0</v>
      </c>
      <c r="AF12" s="54">
        <f>SUM('Full Harvest:Riviera'!AF12)</f>
        <v>0</v>
      </c>
      <c r="AG12" s="54">
        <f>SUM('Full Harvest:Riviera'!AG12)</f>
        <v>0</v>
      </c>
      <c r="AH12" s="54">
        <f>SUM('Full Harvest:Riviera'!AH12)</f>
        <v>0</v>
      </c>
      <c r="AI12" s="54">
        <f>SUM('Full Harvest:Riviera'!AI12)</f>
        <v>0</v>
      </c>
      <c r="AJ12" s="54">
        <f>SUM('Full Harvest:Riviera'!AJ12)</f>
        <v>0</v>
      </c>
      <c r="AK12" s="54">
        <f>SUM('Full Harvest:Riviera'!AK12)</f>
        <v>0</v>
      </c>
      <c r="AL12" s="54">
        <f>SUM('Full Harvest:Riviera'!AL12)</f>
        <v>0</v>
      </c>
      <c r="AM12" s="54">
        <f>SUM('Full Harvest:Riviera'!AM12)</f>
        <v>0</v>
      </c>
      <c r="AN12" s="54">
        <f>SUM('Full Harvest:Riviera'!AN12)</f>
        <v>0</v>
      </c>
      <c r="AO12" s="54">
        <f>SUM('Full Harvest:Riviera'!AO12)</f>
        <v>0</v>
      </c>
      <c r="AP12" s="54">
        <f t="shared" si="7"/>
        <v>0</v>
      </c>
    </row>
    <row r="13" spans="2:42" x14ac:dyDescent="0.35">
      <c r="B13" s="8">
        <v>6</v>
      </c>
      <c r="C13" s="8" t="s">
        <v>5</v>
      </c>
      <c r="D13" s="8">
        <v>110007</v>
      </c>
      <c r="E13" s="8" t="s">
        <v>10</v>
      </c>
      <c r="F13" s="26">
        <v>0</v>
      </c>
      <c r="G13" s="26">
        <v>0</v>
      </c>
      <c r="H13" s="27">
        <f>SUM('Full Harvest:Riviera'!G13)</f>
        <v>0</v>
      </c>
      <c r="I13" s="27">
        <f>SUM('Full Harvest:Riviera'!H13)</f>
        <v>0</v>
      </c>
      <c r="J13" s="27">
        <f>SUM('Full Harvest:Riviera'!I13)</f>
        <v>0</v>
      </c>
      <c r="K13" s="27">
        <f>SUM('Full Harvest:Riviera'!J13)</f>
        <v>0</v>
      </c>
      <c r="L13" s="27">
        <f>SUM('Full Harvest:Riviera'!K13)</f>
        <v>0</v>
      </c>
      <c r="M13" s="27">
        <f>SUM('Full Harvest:Riviera'!L13)</f>
        <v>0</v>
      </c>
      <c r="N13" s="27">
        <f>SUM('Full Harvest:Riviera'!M13)</f>
        <v>0</v>
      </c>
      <c r="O13" s="27">
        <f>SUM('Full Harvest:Riviera'!N13)</f>
        <v>0</v>
      </c>
      <c r="P13" s="27">
        <f>SUM('Full Harvest:Riviera'!O13)</f>
        <v>0</v>
      </c>
      <c r="Q13" s="27">
        <f>SUM('Full Harvest:Riviera'!P13)</f>
        <v>0</v>
      </c>
      <c r="R13" s="27">
        <f>SUM('Full Harvest:Riviera'!Q13)</f>
        <v>0</v>
      </c>
      <c r="S13" s="27">
        <f>SUM('Full Harvest:Riviera'!R13)</f>
        <v>0</v>
      </c>
      <c r="T13" s="27"/>
      <c r="U13" s="27"/>
      <c r="V13" s="27"/>
      <c r="W13" s="27"/>
      <c r="X13" s="27">
        <f t="shared" si="6"/>
        <v>0</v>
      </c>
      <c r="Y13" s="9"/>
      <c r="Z13" s="54">
        <f>SUM('Full Harvest:Riviera'!Z13)</f>
        <v>0</v>
      </c>
      <c r="AA13" s="54">
        <f>SUM('Full Harvest:Riviera'!AA13)</f>
        <v>0</v>
      </c>
      <c r="AB13" s="54">
        <f>SUM('Full Harvest:Riviera'!AB13)</f>
        <v>0</v>
      </c>
      <c r="AC13" s="54">
        <f>SUM('Full Harvest:Riviera'!AC13)</f>
        <v>0</v>
      </c>
      <c r="AD13" s="54">
        <f>SUM('Full Harvest:Riviera'!AD13)</f>
        <v>0</v>
      </c>
      <c r="AE13" s="54">
        <f>SUM('Full Harvest:Riviera'!AE13)</f>
        <v>0</v>
      </c>
      <c r="AF13" s="54">
        <f>SUM('Full Harvest:Riviera'!AF13)</f>
        <v>0</v>
      </c>
      <c r="AG13" s="54">
        <f>SUM('Full Harvest:Riviera'!AG13)</f>
        <v>0</v>
      </c>
      <c r="AH13" s="54">
        <f>SUM('Full Harvest:Riviera'!AH13)</f>
        <v>0</v>
      </c>
      <c r="AI13" s="54">
        <f>SUM('Full Harvest:Riviera'!AI13)</f>
        <v>0</v>
      </c>
      <c r="AJ13" s="54">
        <f>SUM('Full Harvest:Riviera'!AJ13)</f>
        <v>0</v>
      </c>
      <c r="AK13" s="54">
        <f>SUM('Full Harvest:Riviera'!AK13)</f>
        <v>0</v>
      </c>
      <c r="AL13" s="54">
        <f>SUM('Full Harvest:Riviera'!AL13)</f>
        <v>0</v>
      </c>
      <c r="AM13" s="54">
        <f>SUM('Full Harvest:Riviera'!AM13)</f>
        <v>0</v>
      </c>
      <c r="AN13" s="54">
        <f>SUM('Full Harvest:Riviera'!AN13)</f>
        <v>0</v>
      </c>
      <c r="AO13" s="54">
        <f>SUM('Full Harvest:Riviera'!AO13)</f>
        <v>0</v>
      </c>
      <c r="AP13" s="54">
        <f t="shared" si="7"/>
        <v>0</v>
      </c>
    </row>
    <row r="14" spans="2:42" x14ac:dyDescent="0.35">
      <c r="B14" s="8">
        <v>7</v>
      </c>
      <c r="C14" s="8" t="s">
        <v>5</v>
      </c>
      <c r="D14" s="8">
        <v>110009</v>
      </c>
      <c r="E14" s="8" t="s">
        <v>11</v>
      </c>
      <c r="F14" s="26">
        <v>598</v>
      </c>
      <c r="G14" s="26">
        <v>261</v>
      </c>
      <c r="H14" s="27">
        <f>SUM('Full Harvest:Riviera'!G14)</f>
        <v>2800</v>
      </c>
      <c r="I14" s="27">
        <f>SUM('Full Harvest:Riviera'!H14)</f>
        <v>1990</v>
      </c>
      <c r="J14" s="27">
        <f>SUM('Full Harvest:Riviera'!I14)</f>
        <v>990</v>
      </c>
      <c r="K14" s="27">
        <f>SUM('Full Harvest:Riviera'!J14)</f>
        <v>1085</v>
      </c>
      <c r="L14" s="27">
        <f>SUM('Full Harvest:Riviera'!K14)</f>
        <v>1190</v>
      </c>
      <c r="M14" s="27">
        <f>SUM('Full Harvest:Riviera'!L14)</f>
        <v>1085</v>
      </c>
      <c r="N14" s="27">
        <f>SUM('Full Harvest:Riviera'!M14)</f>
        <v>1185</v>
      </c>
      <c r="O14" s="27">
        <f>SUM('Full Harvest:Riviera'!N14)</f>
        <v>1185</v>
      </c>
      <c r="P14" s="27">
        <f>SUM('Full Harvest:Riviera'!O14)</f>
        <v>985</v>
      </c>
      <c r="Q14" s="27">
        <f>SUM('Full Harvest:Riviera'!P14)</f>
        <v>985</v>
      </c>
      <c r="R14" s="27">
        <f>SUM('Full Harvest:Riviera'!Q14)</f>
        <v>1285</v>
      </c>
      <c r="S14" s="27">
        <f>SUM('Full Harvest:Riviera'!R14)</f>
        <v>3000</v>
      </c>
      <c r="T14" s="27"/>
      <c r="U14" s="27"/>
      <c r="V14" s="27"/>
      <c r="W14" s="27"/>
      <c r="X14" s="27">
        <f t="shared" si="6"/>
        <v>17765</v>
      </c>
      <c r="Y14" s="9"/>
      <c r="Z14" s="54">
        <f>SUM('Full Harvest:Riviera'!Z14)</f>
        <v>382</v>
      </c>
      <c r="AA14" s="54">
        <f>SUM('Full Harvest:Riviera'!AA14)</f>
        <v>382</v>
      </c>
      <c r="AB14" s="54">
        <f>SUM('Full Harvest:Riviera'!AB14)</f>
        <v>382</v>
      </c>
      <c r="AC14" s="54">
        <f>SUM('Full Harvest:Riviera'!AC14)</f>
        <v>382</v>
      </c>
      <c r="AD14" s="54">
        <f>SUM('Full Harvest:Riviera'!AD14)</f>
        <v>382</v>
      </c>
      <c r="AE14" s="54">
        <f>SUM('Full Harvest:Riviera'!AE14)</f>
        <v>382</v>
      </c>
      <c r="AF14" s="54">
        <f>SUM('Full Harvest:Riviera'!AF14)</f>
        <v>382</v>
      </c>
      <c r="AG14" s="54">
        <f>SUM('Full Harvest:Riviera'!AG14)</f>
        <v>382</v>
      </c>
      <c r="AH14" s="54">
        <f>SUM('Full Harvest:Riviera'!AH14)</f>
        <v>382</v>
      </c>
      <c r="AI14" s="54">
        <f>SUM('Full Harvest:Riviera'!AI14)</f>
        <v>382</v>
      </c>
      <c r="AJ14" s="54">
        <f>SUM('Full Harvest:Riviera'!AJ14)</f>
        <v>382</v>
      </c>
      <c r="AK14" s="54">
        <f>SUM('Full Harvest:Riviera'!AK14)</f>
        <v>382</v>
      </c>
      <c r="AL14" s="54">
        <f>SUM('Full Harvest:Riviera'!AL14)</f>
        <v>382</v>
      </c>
      <c r="AM14" s="54">
        <f>SUM('Full Harvest:Riviera'!AM14)</f>
        <v>382</v>
      </c>
      <c r="AN14" s="54">
        <f>SUM('Full Harvest:Riviera'!AN14)</f>
        <v>382</v>
      </c>
      <c r="AO14" s="54">
        <f>SUM('Full Harvest:Riviera'!AO14)</f>
        <v>382</v>
      </c>
      <c r="AP14" s="54">
        <f t="shared" si="7"/>
        <v>4584</v>
      </c>
    </row>
    <row r="15" spans="2:42" x14ac:dyDescent="0.35">
      <c r="B15" s="8">
        <v>8</v>
      </c>
      <c r="C15" s="8" t="s">
        <v>5</v>
      </c>
      <c r="D15" s="8">
        <v>110010</v>
      </c>
      <c r="E15" s="8" t="s">
        <v>161</v>
      </c>
      <c r="F15" s="26">
        <v>427</v>
      </c>
      <c r="G15" s="26">
        <v>168</v>
      </c>
      <c r="H15" s="27">
        <f>SUM('Full Harvest:Riviera'!G15)</f>
        <v>1000</v>
      </c>
      <c r="I15" s="27">
        <f>SUM('Full Harvest:Riviera'!H15)</f>
        <v>1500</v>
      </c>
      <c r="J15" s="27">
        <f>SUM('Full Harvest:Riviera'!I15)</f>
        <v>1000</v>
      </c>
      <c r="K15" s="27">
        <f>SUM('Full Harvest:Riviera'!J15)</f>
        <v>1000</v>
      </c>
      <c r="L15" s="27">
        <f>SUM('Full Harvest:Riviera'!K15)</f>
        <v>1000</v>
      </c>
      <c r="M15" s="27">
        <f>SUM('Full Harvest:Riviera'!L15)</f>
        <v>1000</v>
      </c>
      <c r="N15" s="27">
        <f>SUM('Full Harvest:Riviera'!M15)</f>
        <v>1000</v>
      </c>
      <c r="O15" s="27">
        <f>SUM('Full Harvest:Riviera'!N15)</f>
        <v>1000</v>
      </c>
      <c r="P15" s="27">
        <f>SUM('Full Harvest:Riviera'!O15)</f>
        <v>1000</v>
      </c>
      <c r="Q15" s="27">
        <f>SUM('Full Harvest:Riviera'!P15)</f>
        <v>1000</v>
      </c>
      <c r="R15" s="27">
        <f>SUM('Full Harvest:Riviera'!Q15)</f>
        <v>1000</v>
      </c>
      <c r="S15" s="27">
        <f>SUM('Full Harvest:Riviera'!R15)</f>
        <v>1500</v>
      </c>
      <c r="T15" s="27"/>
      <c r="U15" s="27"/>
      <c r="V15" s="27"/>
      <c r="W15" s="27"/>
      <c r="X15" s="27">
        <f t="shared" si="6"/>
        <v>13000</v>
      </c>
      <c r="Y15" s="9"/>
      <c r="Z15" s="54">
        <f>SUM('Full Harvest:Riviera'!Z15)</f>
        <v>20</v>
      </c>
      <c r="AA15" s="54">
        <f>SUM('Full Harvest:Riviera'!AA15)</f>
        <v>20</v>
      </c>
      <c r="AB15" s="54">
        <f>SUM('Full Harvest:Riviera'!AB15)</f>
        <v>20</v>
      </c>
      <c r="AC15" s="54">
        <f>SUM('Full Harvest:Riviera'!AC15)</f>
        <v>20</v>
      </c>
      <c r="AD15" s="54">
        <f>SUM('Full Harvest:Riviera'!AD15)</f>
        <v>20</v>
      </c>
      <c r="AE15" s="54">
        <f>SUM('Full Harvest:Riviera'!AE15)</f>
        <v>20</v>
      </c>
      <c r="AF15" s="54">
        <f>SUM('Full Harvest:Riviera'!AF15)</f>
        <v>20</v>
      </c>
      <c r="AG15" s="54">
        <f>SUM('Full Harvest:Riviera'!AG15)</f>
        <v>20</v>
      </c>
      <c r="AH15" s="54">
        <f>SUM('Full Harvest:Riviera'!AH15)</f>
        <v>20</v>
      </c>
      <c r="AI15" s="54">
        <f>SUM('Full Harvest:Riviera'!AI15)</f>
        <v>20</v>
      </c>
      <c r="AJ15" s="54">
        <f>SUM('Full Harvest:Riviera'!AJ15)</f>
        <v>20</v>
      </c>
      <c r="AK15" s="54">
        <f>SUM('Full Harvest:Riviera'!AK15)</f>
        <v>20</v>
      </c>
      <c r="AL15" s="54">
        <f>SUM('Full Harvest:Riviera'!AL15)</f>
        <v>20</v>
      </c>
      <c r="AM15" s="54">
        <f>SUM('Full Harvest:Riviera'!AM15)</f>
        <v>20</v>
      </c>
      <c r="AN15" s="54">
        <f>SUM('Full Harvest:Riviera'!AN15)</f>
        <v>20</v>
      </c>
      <c r="AO15" s="54">
        <f>SUM('Full Harvest:Riviera'!AO15)</f>
        <v>20</v>
      </c>
      <c r="AP15" s="54">
        <f t="shared" si="7"/>
        <v>240</v>
      </c>
    </row>
    <row r="16" spans="2:42" x14ac:dyDescent="0.35">
      <c r="B16" s="8">
        <v>9</v>
      </c>
      <c r="C16" s="8" t="s">
        <v>5</v>
      </c>
      <c r="D16" s="8">
        <v>110012</v>
      </c>
      <c r="E16" s="8" t="s">
        <v>12</v>
      </c>
      <c r="F16" s="26">
        <v>0</v>
      </c>
      <c r="G16" s="26">
        <v>0</v>
      </c>
      <c r="H16" s="27">
        <f>SUM('Full Harvest:Riviera'!G16)</f>
        <v>0</v>
      </c>
      <c r="I16" s="27">
        <f>SUM('Full Harvest:Riviera'!H16)</f>
        <v>0</v>
      </c>
      <c r="J16" s="27">
        <f>SUM('Full Harvest:Riviera'!I16)</f>
        <v>0</v>
      </c>
      <c r="K16" s="27">
        <f>SUM('Full Harvest:Riviera'!J16)</f>
        <v>0</v>
      </c>
      <c r="L16" s="27">
        <f>SUM('Full Harvest:Riviera'!K16)</f>
        <v>0</v>
      </c>
      <c r="M16" s="27">
        <f>SUM('Full Harvest:Riviera'!L16)</f>
        <v>0</v>
      </c>
      <c r="N16" s="27">
        <f>SUM('Full Harvest:Riviera'!M16)</f>
        <v>0</v>
      </c>
      <c r="O16" s="27">
        <f>SUM('Full Harvest:Riviera'!N16)</f>
        <v>0</v>
      </c>
      <c r="P16" s="27">
        <f>SUM('Full Harvest:Riviera'!O16)</f>
        <v>0</v>
      </c>
      <c r="Q16" s="27">
        <f>SUM('Full Harvest:Riviera'!P16)</f>
        <v>0</v>
      </c>
      <c r="R16" s="27">
        <f>SUM('Full Harvest:Riviera'!Q16)</f>
        <v>0</v>
      </c>
      <c r="S16" s="27">
        <f>SUM('Full Harvest:Riviera'!R16)</f>
        <v>0</v>
      </c>
      <c r="T16" s="27"/>
      <c r="U16" s="27"/>
      <c r="V16" s="27"/>
      <c r="W16" s="27"/>
      <c r="X16" s="27">
        <f t="shared" si="6"/>
        <v>0</v>
      </c>
      <c r="Y16" s="9"/>
      <c r="Z16" s="54">
        <f>SUM('Full Harvest:Riviera'!Z16)</f>
        <v>0</v>
      </c>
      <c r="AA16" s="54">
        <f>SUM('Full Harvest:Riviera'!AA16)</f>
        <v>0</v>
      </c>
      <c r="AB16" s="54">
        <f>SUM('Full Harvest:Riviera'!AB16)</f>
        <v>0</v>
      </c>
      <c r="AC16" s="54">
        <f>SUM('Full Harvest:Riviera'!AC16)</f>
        <v>0</v>
      </c>
      <c r="AD16" s="54">
        <f>SUM('Full Harvest:Riviera'!AD16)</f>
        <v>0</v>
      </c>
      <c r="AE16" s="54">
        <f>SUM('Full Harvest:Riviera'!AE16)</f>
        <v>0</v>
      </c>
      <c r="AF16" s="54">
        <f>SUM('Full Harvest:Riviera'!AF16)</f>
        <v>0</v>
      </c>
      <c r="AG16" s="54">
        <f>SUM('Full Harvest:Riviera'!AG16)</f>
        <v>0</v>
      </c>
      <c r="AH16" s="54">
        <f>SUM('Full Harvest:Riviera'!AH16)</f>
        <v>0</v>
      </c>
      <c r="AI16" s="54">
        <f>SUM('Full Harvest:Riviera'!AI16)</f>
        <v>0</v>
      </c>
      <c r="AJ16" s="54">
        <f>SUM('Full Harvest:Riviera'!AJ16)</f>
        <v>0</v>
      </c>
      <c r="AK16" s="54">
        <f>SUM('Full Harvest:Riviera'!AK16)</f>
        <v>0</v>
      </c>
      <c r="AL16" s="54">
        <f>SUM('Full Harvest:Riviera'!AL16)</f>
        <v>0</v>
      </c>
      <c r="AM16" s="54">
        <f>SUM('Full Harvest:Riviera'!AM16)</f>
        <v>0</v>
      </c>
      <c r="AN16" s="54">
        <f>SUM('Full Harvest:Riviera'!AN16)</f>
        <v>0</v>
      </c>
      <c r="AO16" s="54">
        <f>SUM('Full Harvest:Riviera'!AO16)</f>
        <v>0</v>
      </c>
      <c r="AP16" s="54">
        <f t="shared" si="7"/>
        <v>0</v>
      </c>
    </row>
    <row r="17" spans="2:42" x14ac:dyDescent="0.35">
      <c r="B17" s="8">
        <v>10</v>
      </c>
      <c r="C17" s="8" t="s">
        <v>5</v>
      </c>
      <c r="D17" s="8">
        <v>110013</v>
      </c>
      <c r="E17" s="8" t="s">
        <v>13</v>
      </c>
      <c r="F17" s="26">
        <v>0</v>
      </c>
      <c r="G17" s="26">
        <v>0</v>
      </c>
      <c r="H17" s="27">
        <f>SUM('Full Harvest:Riviera'!G17)</f>
        <v>0</v>
      </c>
      <c r="I17" s="27">
        <f>SUM('Full Harvest:Riviera'!H17)</f>
        <v>0</v>
      </c>
      <c r="J17" s="27">
        <f>SUM('Full Harvest:Riviera'!I17)</f>
        <v>0</v>
      </c>
      <c r="K17" s="27">
        <f>SUM('Full Harvest:Riviera'!J17)</f>
        <v>0</v>
      </c>
      <c r="L17" s="27">
        <f>SUM('Full Harvest:Riviera'!K17)</f>
        <v>0</v>
      </c>
      <c r="M17" s="27">
        <f>SUM('Full Harvest:Riviera'!L17)</f>
        <v>0</v>
      </c>
      <c r="N17" s="27">
        <f>SUM('Full Harvest:Riviera'!M17)</f>
        <v>0</v>
      </c>
      <c r="O17" s="27">
        <f>SUM('Full Harvest:Riviera'!N17)</f>
        <v>0</v>
      </c>
      <c r="P17" s="27">
        <f>SUM('Full Harvest:Riviera'!O17)</f>
        <v>0</v>
      </c>
      <c r="Q17" s="27">
        <f>SUM('Full Harvest:Riviera'!P17)</f>
        <v>0</v>
      </c>
      <c r="R17" s="27">
        <f>SUM('Full Harvest:Riviera'!Q17)</f>
        <v>0</v>
      </c>
      <c r="S17" s="27">
        <f>SUM('Full Harvest:Riviera'!R17)</f>
        <v>0</v>
      </c>
      <c r="T17" s="27"/>
      <c r="U17" s="27"/>
      <c r="V17" s="27"/>
      <c r="W17" s="27"/>
      <c r="X17" s="27">
        <f t="shared" si="6"/>
        <v>0</v>
      </c>
      <c r="Y17" s="9"/>
      <c r="Z17" s="54">
        <f>SUM('Full Harvest:Riviera'!Z17)</f>
        <v>0</v>
      </c>
      <c r="AA17" s="54">
        <f>SUM('Full Harvest:Riviera'!AA17)</f>
        <v>0</v>
      </c>
      <c r="AB17" s="54">
        <f>SUM('Full Harvest:Riviera'!AB17)</f>
        <v>0</v>
      </c>
      <c r="AC17" s="54">
        <f>SUM('Full Harvest:Riviera'!AC17)</f>
        <v>0</v>
      </c>
      <c r="AD17" s="54">
        <f>SUM('Full Harvest:Riviera'!AD17)</f>
        <v>0</v>
      </c>
      <c r="AE17" s="54">
        <f>SUM('Full Harvest:Riviera'!AE17)</f>
        <v>0</v>
      </c>
      <c r="AF17" s="54">
        <f>SUM('Full Harvest:Riviera'!AF17)</f>
        <v>0</v>
      </c>
      <c r="AG17" s="54">
        <f>SUM('Full Harvest:Riviera'!AG17)</f>
        <v>0</v>
      </c>
      <c r="AH17" s="54">
        <f>SUM('Full Harvest:Riviera'!AH17)</f>
        <v>0</v>
      </c>
      <c r="AI17" s="54">
        <f>SUM('Full Harvest:Riviera'!AI17)</f>
        <v>0</v>
      </c>
      <c r="AJ17" s="54">
        <f>SUM('Full Harvest:Riviera'!AJ17)</f>
        <v>0</v>
      </c>
      <c r="AK17" s="54">
        <f>SUM('Full Harvest:Riviera'!AK17)</f>
        <v>0</v>
      </c>
      <c r="AL17" s="54">
        <f>SUM('Full Harvest:Riviera'!AL17)</f>
        <v>0</v>
      </c>
      <c r="AM17" s="54">
        <f>SUM('Full Harvest:Riviera'!AM17)</f>
        <v>0</v>
      </c>
      <c r="AN17" s="54">
        <f>SUM('Full Harvest:Riviera'!AN17)</f>
        <v>0</v>
      </c>
      <c r="AO17" s="54">
        <f>SUM('Full Harvest:Riviera'!AO17)</f>
        <v>0</v>
      </c>
      <c r="AP17" s="54">
        <f t="shared" si="7"/>
        <v>0</v>
      </c>
    </row>
    <row r="18" spans="2:42" x14ac:dyDescent="0.35">
      <c r="B18" s="8">
        <v>11</v>
      </c>
      <c r="C18" s="8" t="s">
        <v>5</v>
      </c>
      <c r="D18" s="8">
        <v>110015</v>
      </c>
      <c r="E18" s="8" t="s">
        <v>14</v>
      </c>
      <c r="F18" s="26">
        <v>72</v>
      </c>
      <c r="G18" s="26">
        <v>190</v>
      </c>
      <c r="H18" s="27">
        <f>SUM('Full Harvest:Riviera'!G18)</f>
        <v>120</v>
      </c>
      <c r="I18" s="27">
        <f>SUM('Full Harvest:Riviera'!H18)</f>
        <v>120</v>
      </c>
      <c r="J18" s="27">
        <f>SUM('Full Harvest:Riviera'!I18)</f>
        <v>0</v>
      </c>
      <c r="K18" s="27">
        <f>SUM('Full Harvest:Riviera'!J18)</f>
        <v>120</v>
      </c>
      <c r="L18" s="27">
        <f>SUM('Full Harvest:Riviera'!K18)</f>
        <v>120</v>
      </c>
      <c r="M18" s="27">
        <f>SUM('Full Harvest:Riviera'!L18)</f>
        <v>0</v>
      </c>
      <c r="N18" s="27">
        <f>SUM('Full Harvest:Riviera'!M18)</f>
        <v>120</v>
      </c>
      <c r="O18" s="27">
        <f>SUM('Full Harvest:Riviera'!N18)</f>
        <v>120</v>
      </c>
      <c r="P18" s="27">
        <f>SUM('Full Harvest:Riviera'!O18)</f>
        <v>120</v>
      </c>
      <c r="Q18" s="27">
        <f>SUM('Full Harvest:Riviera'!P18)</f>
        <v>0</v>
      </c>
      <c r="R18" s="27">
        <f>SUM('Full Harvest:Riviera'!Q18)</f>
        <v>120</v>
      </c>
      <c r="S18" s="27">
        <f>SUM('Full Harvest:Riviera'!R18)</f>
        <v>120</v>
      </c>
      <c r="T18" s="27"/>
      <c r="U18" s="27"/>
      <c r="V18" s="27"/>
      <c r="W18" s="27"/>
      <c r="X18" s="27">
        <f t="shared" si="6"/>
        <v>1080</v>
      </c>
      <c r="Y18" s="9"/>
      <c r="Z18" s="54">
        <f>SUM('Full Harvest:Riviera'!Z18)</f>
        <v>70</v>
      </c>
      <c r="AA18" s="54">
        <f>SUM('Full Harvest:Riviera'!AA18)</f>
        <v>70</v>
      </c>
      <c r="AB18" s="54">
        <f>SUM('Full Harvest:Riviera'!AB18)</f>
        <v>70</v>
      </c>
      <c r="AC18" s="54">
        <f>SUM('Full Harvest:Riviera'!AC18)</f>
        <v>70</v>
      </c>
      <c r="AD18" s="54">
        <f>SUM('Full Harvest:Riviera'!AD18)</f>
        <v>70</v>
      </c>
      <c r="AE18" s="54">
        <f>SUM('Full Harvest:Riviera'!AE18)</f>
        <v>70</v>
      </c>
      <c r="AF18" s="54">
        <f>SUM('Full Harvest:Riviera'!AF18)</f>
        <v>70</v>
      </c>
      <c r="AG18" s="54">
        <f>SUM('Full Harvest:Riviera'!AG18)</f>
        <v>70</v>
      </c>
      <c r="AH18" s="54">
        <f>SUM('Full Harvest:Riviera'!AH18)</f>
        <v>70</v>
      </c>
      <c r="AI18" s="54">
        <f>SUM('Full Harvest:Riviera'!AI18)</f>
        <v>70</v>
      </c>
      <c r="AJ18" s="54">
        <f>SUM('Full Harvest:Riviera'!AJ18)</f>
        <v>70</v>
      </c>
      <c r="AK18" s="54">
        <f>SUM('Full Harvest:Riviera'!AK18)</f>
        <v>70</v>
      </c>
      <c r="AL18" s="54">
        <f>SUM('Full Harvest:Riviera'!AL18)</f>
        <v>70</v>
      </c>
      <c r="AM18" s="54">
        <f>SUM('Full Harvest:Riviera'!AM18)</f>
        <v>70</v>
      </c>
      <c r="AN18" s="54">
        <f>SUM('Full Harvest:Riviera'!AN18)</f>
        <v>70</v>
      </c>
      <c r="AO18" s="54">
        <f>SUM('Full Harvest:Riviera'!AO18)</f>
        <v>70</v>
      </c>
      <c r="AP18" s="54">
        <f t="shared" si="7"/>
        <v>840</v>
      </c>
    </row>
    <row r="19" spans="2:42" x14ac:dyDescent="0.35">
      <c r="B19" s="8">
        <v>12</v>
      </c>
      <c r="C19" s="8" t="s">
        <v>5</v>
      </c>
      <c r="D19" s="8">
        <v>110016</v>
      </c>
      <c r="E19" s="8" t="s">
        <v>15</v>
      </c>
      <c r="F19" s="26">
        <v>40</v>
      </c>
      <c r="G19" s="26">
        <v>40</v>
      </c>
      <c r="H19" s="27">
        <f>SUM('Full Harvest:Riviera'!G19)</f>
        <v>80</v>
      </c>
      <c r="I19" s="27">
        <f>SUM('Full Harvest:Riviera'!H19)</f>
        <v>80</v>
      </c>
      <c r="J19" s="27">
        <f>SUM('Full Harvest:Riviera'!I19)</f>
        <v>40</v>
      </c>
      <c r="K19" s="27">
        <f>SUM('Full Harvest:Riviera'!J19)</f>
        <v>40</v>
      </c>
      <c r="L19" s="27">
        <f>SUM('Full Harvest:Riviera'!K19)</f>
        <v>40</v>
      </c>
      <c r="M19" s="27">
        <f>SUM('Full Harvest:Riviera'!L19)</f>
        <v>40</v>
      </c>
      <c r="N19" s="27">
        <f>SUM('Full Harvest:Riviera'!M19)</f>
        <v>80</v>
      </c>
      <c r="O19" s="27">
        <f>SUM('Full Harvest:Riviera'!N19)</f>
        <v>80</v>
      </c>
      <c r="P19" s="27">
        <f>SUM('Full Harvest:Riviera'!O19)</f>
        <v>40</v>
      </c>
      <c r="Q19" s="27">
        <f>SUM('Full Harvest:Riviera'!P19)</f>
        <v>40</v>
      </c>
      <c r="R19" s="27">
        <f>SUM('Full Harvest:Riviera'!Q19)</f>
        <v>40</v>
      </c>
      <c r="S19" s="27">
        <f>SUM('Full Harvest:Riviera'!R19)</f>
        <v>80</v>
      </c>
      <c r="T19" s="27"/>
      <c r="U19" s="27"/>
      <c r="V19" s="27"/>
      <c r="W19" s="27"/>
      <c r="X19" s="27">
        <f t="shared" si="6"/>
        <v>680</v>
      </c>
      <c r="Y19" s="9"/>
      <c r="Z19" s="54">
        <f>SUM('Full Harvest:Riviera'!Z19)</f>
        <v>91</v>
      </c>
      <c r="AA19" s="54">
        <f>SUM('Full Harvest:Riviera'!AA19)</f>
        <v>91</v>
      </c>
      <c r="AB19" s="54">
        <f>SUM('Full Harvest:Riviera'!AB19)</f>
        <v>91</v>
      </c>
      <c r="AC19" s="54">
        <f>SUM('Full Harvest:Riviera'!AC19)</f>
        <v>91</v>
      </c>
      <c r="AD19" s="54">
        <f>SUM('Full Harvest:Riviera'!AD19)</f>
        <v>91</v>
      </c>
      <c r="AE19" s="54">
        <f>SUM('Full Harvest:Riviera'!AE19)</f>
        <v>91</v>
      </c>
      <c r="AF19" s="54">
        <f>SUM('Full Harvest:Riviera'!AF19)</f>
        <v>91</v>
      </c>
      <c r="AG19" s="54">
        <f>SUM('Full Harvest:Riviera'!AG19)</f>
        <v>91</v>
      </c>
      <c r="AH19" s="54">
        <f>SUM('Full Harvest:Riviera'!AH19)</f>
        <v>91</v>
      </c>
      <c r="AI19" s="54">
        <f>SUM('Full Harvest:Riviera'!AI19)</f>
        <v>91</v>
      </c>
      <c r="AJ19" s="54">
        <f>SUM('Full Harvest:Riviera'!AJ19)</f>
        <v>91</v>
      </c>
      <c r="AK19" s="54">
        <f>SUM('Full Harvest:Riviera'!AK19)</f>
        <v>91</v>
      </c>
      <c r="AL19" s="54">
        <f>SUM('Full Harvest:Riviera'!AL19)</f>
        <v>91</v>
      </c>
      <c r="AM19" s="54">
        <f>SUM('Full Harvest:Riviera'!AM19)</f>
        <v>91</v>
      </c>
      <c r="AN19" s="54">
        <f>SUM('Full Harvest:Riviera'!AN19)</f>
        <v>91</v>
      </c>
      <c r="AO19" s="54">
        <f>SUM('Full Harvest:Riviera'!AO19)</f>
        <v>91</v>
      </c>
      <c r="AP19" s="54">
        <f t="shared" si="7"/>
        <v>1092</v>
      </c>
    </row>
    <row r="20" spans="2:42" x14ac:dyDescent="0.35">
      <c r="B20" s="8">
        <v>13</v>
      </c>
      <c r="C20" s="8" t="s">
        <v>5</v>
      </c>
      <c r="D20" s="8">
        <v>110017</v>
      </c>
      <c r="E20" s="8" t="s">
        <v>16</v>
      </c>
      <c r="F20" s="26">
        <v>0</v>
      </c>
      <c r="G20" s="26">
        <v>0</v>
      </c>
      <c r="H20" s="27">
        <f>SUM('Full Harvest:Riviera'!G20)</f>
        <v>0</v>
      </c>
      <c r="I20" s="27">
        <f>SUM('Full Harvest:Riviera'!H20)</f>
        <v>0</v>
      </c>
      <c r="J20" s="27">
        <f>SUM('Full Harvest:Riviera'!I20)</f>
        <v>0</v>
      </c>
      <c r="K20" s="27">
        <f>SUM('Full Harvest:Riviera'!J20)</f>
        <v>0</v>
      </c>
      <c r="L20" s="27">
        <f>SUM('Full Harvest:Riviera'!K20)</f>
        <v>0</v>
      </c>
      <c r="M20" s="27">
        <f>SUM('Full Harvest:Riviera'!L20)</f>
        <v>0</v>
      </c>
      <c r="N20" s="27">
        <f>SUM('Full Harvest:Riviera'!M20)</f>
        <v>0</v>
      </c>
      <c r="O20" s="27">
        <f>SUM('Full Harvest:Riviera'!N20)</f>
        <v>0</v>
      </c>
      <c r="P20" s="27">
        <f>SUM('Full Harvest:Riviera'!O20)</f>
        <v>0</v>
      </c>
      <c r="Q20" s="27">
        <f>SUM('Full Harvest:Riviera'!P20)</f>
        <v>0</v>
      </c>
      <c r="R20" s="27">
        <f>SUM('Full Harvest:Riviera'!Q20)</f>
        <v>0</v>
      </c>
      <c r="S20" s="27">
        <f>SUM('Full Harvest:Riviera'!R20)</f>
        <v>0</v>
      </c>
      <c r="T20" s="27"/>
      <c r="U20" s="27"/>
      <c r="V20" s="27"/>
      <c r="W20" s="27"/>
      <c r="X20" s="27">
        <f t="shared" si="6"/>
        <v>0</v>
      </c>
      <c r="Y20" s="9"/>
      <c r="Z20" s="54">
        <f>SUM('Full Harvest:Riviera'!Z20)</f>
        <v>0</v>
      </c>
      <c r="AA20" s="54">
        <f>SUM('Full Harvest:Riviera'!AA20)</f>
        <v>0</v>
      </c>
      <c r="AB20" s="54">
        <f>SUM('Full Harvest:Riviera'!AB20)</f>
        <v>0</v>
      </c>
      <c r="AC20" s="54">
        <f>SUM('Full Harvest:Riviera'!AC20)</f>
        <v>0</v>
      </c>
      <c r="AD20" s="54">
        <f>SUM('Full Harvest:Riviera'!AD20)</f>
        <v>0</v>
      </c>
      <c r="AE20" s="54">
        <f>SUM('Full Harvest:Riviera'!AE20)</f>
        <v>0</v>
      </c>
      <c r="AF20" s="54">
        <f>SUM('Full Harvest:Riviera'!AF20)</f>
        <v>0</v>
      </c>
      <c r="AG20" s="54">
        <f>SUM('Full Harvest:Riviera'!AG20)</f>
        <v>0</v>
      </c>
      <c r="AH20" s="54">
        <f>SUM('Full Harvest:Riviera'!AH20)</f>
        <v>0</v>
      </c>
      <c r="AI20" s="54">
        <f>SUM('Full Harvest:Riviera'!AI20)</f>
        <v>0</v>
      </c>
      <c r="AJ20" s="54">
        <f>SUM('Full Harvest:Riviera'!AJ20)</f>
        <v>0</v>
      </c>
      <c r="AK20" s="54">
        <f>SUM('Full Harvest:Riviera'!AK20)</f>
        <v>0</v>
      </c>
      <c r="AL20" s="54">
        <f>SUM('Full Harvest:Riviera'!AL20)</f>
        <v>0</v>
      </c>
      <c r="AM20" s="54">
        <f>SUM('Full Harvest:Riviera'!AM20)</f>
        <v>0</v>
      </c>
      <c r="AN20" s="54">
        <f>SUM('Full Harvest:Riviera'!AN20)</f>
        <v>0</v>
      </c>
      <c r="AO20" s="54">
        <f>SUM('Full Harvest:Riviera'!AO20)</f>
        <v>0</v>
      </c>
      <c r="AP20" s="54">
        <f t="shared" si="7"/>
        <v>0</v>
      </c>
    </row>
    <row r="21" spans="2:42" x14ac:dyDescent="0.35">
      <c r="B21" s="8">
        <v>14</v>
      </c>
      <c r="C21" s="8" t="s">
        <v>5</v>
      </c>
      <c r="D21" s="8">
        <v>110018</v>
      </c>
      <c r="E21" s="8" t="s">
        <v>17</v>
      </c>
      <c r="F21" s="26">
        <v>0</v>
      </c>
      <c r="G21" s="26">
        <v>0</v>
      </c>
      <c r="H21" s="27">
        <f>SUM('Full Harvest:Riviera'!G21)</f>
        <v>0</v>
      </c>
      <c r="I21" s="27">
        <f>SUM('Full Harvest:Riviera'!H21)</f>
        <v>0</v>
      </c>
      <c r="J21" s="27">
        <f>SUM('Full Harvest:Riviera'!I21)</f>
        <v>0</v>
      </c>
      <c r="K21" s="27">
        <f>SUM('Full Harvest:Riviera'!J21)</f>
        <v>0</v>
      </c>
      <c r="L21" s="27">
        <f>SUM('Full Harvest:Riviera'!K21)</f>
        <v>0</v>
      </c>
      <c r="M21" s="27">
        <f>SUM('Full Harvest:Riviera'!L21)</f>
        <v>0</v>
      </c>
      <c r="N21" s="27">
        <f>SUM('Full Harvest:Riviera'!M21)</f>
        <v>0</v>
      </c>
      <c r="O21" s="27">
        <f>SUM('Full Harvest:Riviera'!N21)</f>
        <v>0</v>
      </c>
      <c r="P21" s="27">
        <f>SUM('Full Harvest:Riviera'!O21)</f>
        <v>0</v>
      </c>
      <c r="Q21" s="27">
        <f>SUM('Full Harvest:Riviera'!P21)</f>
        <v>0</v>
      </c>
      <c r="R21" s="27">
        <f>SUM('Full Harvest:Riviera'!Q21)</f>
        <v>0</v>
      </c>
      <c r="S21" s="27">
        <f>SUM('Full Harvest:Riviera'!R21)</f>
        <v>0</v>
      </c>
      <c r="T21" s="27"/>
      <c r="U21" s="27"/>
      <c r="V21" s="27"/>
      <c r="W21" s="27"/>
      <c r="X21" s="27">
        <f t="shared" si="6"/>
        <v>0</v>
      </c>
      <c r="Y21" s="9"/>
      <c r="Z21" s="54">
        <f>SUM('Full Harvest:Riviera'!Z21)</f>
        <v>0</v>
      </c>
      <c r="AA21" s="54">
        <f>SUM('Full Harvest:Riviera'!AA21)</f>
        <v>0</v>
      </c>
      <c r="AB21" s="54">
        <f>SUM('Full Harvest:Riviera'!AB21)</f>
        <v>0</v>
      </c>
      <c r="AC21" s="54">
        <f>SUM('Full Harvest:Riviera'!AC21)</f>
        <v>0</v>
      </c>
      <c r="AD21" s="54">
        <f>SUM('Full Harvest:Riviera'!AD21)</f>
        <v>0</v>
      </c>
      <c r="AE21" s="54">
        <f>SUM('Full Harvest:Riviera'!AE21)</f>
        <v>0</v>
      </c>
      <c r="AF21" s="54">
        <f>SUM('Full Harvest:Riviera'!AF21)</f>
        <v>0</v>
      </c>
      <c r="AG21" s="54">
        <f>SUM('Full Harvest:Riviera'!AG21)</f>
        <v>0</v>
      </c>
      <c r="AH21" s="54">
        <f>SUM('Full Harvest:Riviera'!AH21)</f>
        <v>0</v>
      </c>
      <c r="AI21" s="54">
        <f>SUM('Full Harvest:Riviera'!AI21)</f>
        <v>0</v>
      </c>
      <c r="AJ21" s="54">
        <f>SUM('Full Harvest:Riviera'!AJ21)</f>
        <v>0</v>
      </c>
      <c r="AK21" s="54">
        <f>SUM('Full Harvest:Riviera'!AK21)</f>
        <v>0</v>
      </c>
      <c r="AL21" s="54">
        <f>SUM('Full Harvest:Riviera'!AL21)</f>
        <v>0</v>
      </c>
      <c r="AM21" s="54">
        <f>SUM('Full Harvest:Riviera'!AM21)</f>
        <v>0</v>
      </c>
      <c r="AN21" s="54">
        <f>SUM('Full Harvest:Riviera'!AN21)</f>
        <v>0</v>
      </c>
      <c r="AO21" s="54">
        <f>SUM('Full Harvest:Riviera'!AO21)</f>
        <v>0</v>
      </c>
      <c r="AP21" s="54">
        <f t="shared" si="7"/>
        <v>0</v>
      </c>
    </row>
    <row r="22" spans="2:42" x14ac:dyDescent="0.35">
      <c r="B22" s="8">
        <v>15</v>
      </c>
      <c r="C22" s="8" t="s">
        <v>5</v>
      </c>
      <c r="D22" s="8">
        <v>110020</v>
      </c>
      <c r="E22" s="8" t="s">
        <v>18</v>
      </c>
      <c r="F22" s="26">
        <v>0</v>
      </c>
      <c r="G22" s="26">
        <v>0</v>
      </c>
      <c r="H22" s="27">
        <f>SUM('Full Harvest:Riviera'!G22)</f>
        <v>0</v>
      </c>
      <c r="I22" s="27">
        <f>SUM('Full Harvest:Riviera'!H22)</f>
        <v>0</v>
      </c>
      <c r="J22" s="27">
        <f>SUM('Full Harvest:Riviera'!I22)</f>
        <v>0</v>
      </c>
      <c r="K22" s="27">
        <f>SUM('Full Harvest:Riviera'!J22)</f>
        <v>0</v>
      </c>
      <c r="L22" s="27">
        <f>SUM('Full Harvest:Riviera'!K22)</f>
        <v>0</v>
      </c>
      <c r="M22" s="27">
        <f>SUM('Full Harvest:Riviera'!L22)</f>
        <v>0</v>
      </c>
      <c r="N22" s="27">
        <f>SUM('Full Harvest:Riviera'!M22)</f>
        <v>0</v>
      </c>
      <c r="O22" s="27">
        <f>SUM('Full Harvest:Riviera'!N22)</f>
        <v>0</v>
      </c>
      <c r="P22" s="27">
        <f>SUM('Full Harvest:Riviera'!O22)</f>
        <v>0</v>
      </c>
      <c r="Q22" s="27">
        <f>SUM('Full Harvest:Riviera'!P22)</f>
        <v>0</v>
      </c>
      <c r="R22" s="27">
        <f>SUM('Full Harvest:Riviera'!Q22)</f>
        <v>0</v>
      </c>
      <c r="S22" s="27">
        <f>SUM('Full Harvest:Riviera'!R22)</f>
        <v>0</v>
      </c>
      <c r="T22" s="27"/>
      <c r="U22" s="27"/>
      <c r="V22" s="27"/>
      <c r="W22" s="27"/>
      <c r="X22" s="27">
        <f t="shared" si="6"/>
        <v>0</v>
      </c>
      <c r="Y22" s="9"/>
      <c r="Z22" s="54">
        <f>SUM('Full Harvest:Riviera'!Z22)</f>
        <v>0</v>
      </c>
      <c r="AA22" s="54">
        <f>SUM('Full Harvest:Riviera'!AA22)</f>
        <v>0</v>
      </c>
      <c r="AB22" s="54">
        <f>SUM('Full Harvest:Riviera'!AB22)</f>
        <v>0</v>
      </c>
      <c r="AC22" s="54">
        <f>SUM('Full Harvest:Riviera'!AC22)</f>
        <v>0</v>
      </c>
      <c r="AD22" s="54">
        <f>SUM('Full Harvest:Riviera'!AD22)</f>
        <v>0</v>
      </c>
      <c r="AE22" s="54">
        <f>SUM('Full Harvest:Riviera'!AE22)</f>
        <v>0</v>
      </c>
      <c r="AF22" s="54">
        <f>SUM('Full Harvest:Riviera'!AF22)</f>
        <v>0</v>
      </c>
      <c r="AG22" s="54">
        <f>SUM('Full Harvest:Riviera'!AG22)</f>
        <v>0</v>
      </c>
      <c r="AH22" s="54">
        <f>SUM('Full Harvest:Riviera'!AH22)</f>
        <v>0</v>
      </c>
      <c r="AI22" s="54">
        <f>SUM('Full Harvest:Riviera'!AI22)</f>
        <v>0</v>
      </c>
      <c r="AJ22" s="54">
        <f>SUM('Full Harvest:Riviera'!AJ22)</f>
        <v>0</v>
      </c>
      <c r="AK22" s="54">
        <f>SUM('Full Harvest:Riviera'!AK22)</f>
        <v>0</v>
      </c>
      <c r="AL22" s="54">
        <f>SUM('Full Harvest:Riviera'!AL22)</f>
        <v>0</v>
      </c>
      <c r="AM22" s="54">
        <f>SUM('Full Harvest:Riviera'!AM22)</f>
        <v>0</v>
      </c>
      <c r="AN22" s="54">
        <f>SUM('Full Harvest:Riviera'!AN22)</f>
        <v>0</v>
      </c>
      <c r="AO22" s="54">
        <f>SUM('Full Harvest:Riviera'!AO22)</f>
        <v>0</v>
      </c>
      <c r="AP22" s="54">
        <f t="shared" si="7"/>
        <v>0</v>
      </c>
    </row>
    <row r="23" spans="2:42" x14ac:dyDescent="0.35">
      <c r="B23" s="8">
        <v>16</v>
      </c>
      <c r="C23" s="8" t="s">
        <v>5</v>
      </c>
      <c r="D23" s="8">
        <v>110021</v>
      </c>
      <c r="E23" s="8" t="s">
        <v>19</v>
      </c>
      <c r="F23" s="26">
        <v>0</v>
      </c>
      <c r="G23" s="26">
        <v>0</v>
      </c>
      <c r="H23" s="27">
        <f>SUM('Full Harvest:Riviera'!G23)</f>
        <v>0</v>
      </c>
      <c r="I23" s="27">
        <f>SUM('Full Harvest:Riviera'!H23)</f>
        <v>0</v>
      </c>
      <c r="J23" s="27">
        <f>SUM('Full Harvest:Riviera'!I23)</f>
        <v>0</v>
      </c>
      <c r="K23" s="27">
        <f>SUM('Full Harvest:Riviera'!J23)</f>
        <v>0</v>
      </c>
      <c r="L23" s="27">
        <f>SUM('Full Harvest:Riviera'!K23)</f>
        <v>0</v>
      </c>
      <c r="M23" s="27">
        <f>SUM('Full Harvest:Riviera'!L23)</f>
        <v>0</v>
      </c>
      <c r="N23" s="27">
        <f>SUM('Full Harvest:Riviera'!M23)</f>
        <v>0</v>
      </c>
      <c r="O23" s="27">
        <f>SUM('Full Harvest:Riviera'!N23)</f>
        <v>0</v>
      </c>
      <c r="P23" s="27">
        <f>SUM('Full Harvest:Riviera'!O23)</f>
        <v>0</v>
      </c>
      <c r="Q23" s="27">
        <f>SUM('Full Harvest:Riviera'!P23)</f>
        <v>0</v>
      </c>
      <c r="R23" s="27">
        <f>SUM('Full Harvest:Riviera'!Q23)</f>
        <v>0</v>
      </c>
      <c r="S23" s="27">
        <f>SUM('Full Harvest:Riviera'!R23)</f>
        <v>0</v>
      </c>
      <c r="T23" s="27"/>
      <c r="U23" s="27"/>
      <c r="V23" s="27"/>
      <c r="W23" s="27"/>
      <c r="X23" s="27">
        <f t="shared" si="6"/>
        <v>0</v>
      </c>
      <c r="Y23" s="9"/>
      <c r="Z23" s="54">
        <f>SUM('Full Harvest:Riviera'!Z23)</f>
        <v>0</v>
      </c>
      <c r="AA23" s="54">
        <f>SUM('Full Harvest:Riviera'!AA23)</f>
        <v>0</v>
      </c>
      <c r="AB23" s="54">
        <f>SUM('Full Harvest:Riviera'!AB23)</f>
        <v>0</v>
      </c>
      <c r="AC23" s="54">
        <f>SUM('Full Harvest:Riviera'!AC23)</f>
        <v>0</v>
      </c>
      <c r="AD23" s="54">
        <f>SUM('Full Harvest:Riviera'!AD23)</f>
        <v>0</v>
      </c>
      <c r="AE23" s="54">
        <f>SUM('Full Harvest:Riviera'!AE23)</f>
        <v>0</v>
      </c>
      <c r="AF23" s="54">
        <f>SUM('Full Harvest:Riviera'!AF23)</f>
        <v>0</v>
      </c>
      <c r="AG23" s="54">
        <f>SUM('Full Harvest:Riviera'!AG23)</f>
        <v>0</v>
      </c>
      <c r="AH23" s="54">
        <f>SUM('Full Harvest:Riviera'!AH23)</f>
        <v>0</v>
      </c>
      <c r="AI23" s="54">
        <f>SUM('Full Harvest:Riviera'!AI23)</f>
        <v>0</v>
      </c>
      <c r="AJ23" s="54">
        <f>SUM('Full Harvest:Riviera'!AJ23)</f>
        <v>0</v>
      </c>
      <c r="AK23" s="54">
        <f>SUM('Full Harvest:Riviera'!AK23)</f>
        <v>0</v>
      </c>
      <c r="AL23" s="54">
        <f>SUM('Full Harvest:Riviera'!AL23)</f>
        <v>0</v>
      </c>
      <c r="AM23" s="54">
        <f>SUM('Full Harvest:Riviera'!AM23)</f>
        <v>0</v>
      </c>
      <c r="AN23" s="54">
        <f>SUM('Full Harvest:Riviera'!AN23)</f>
        <v>0</v>
      </c>
      <c r="AO23" s="54">
        <f>SUM('Full Harvest:Riviera'!AO23)</f>
        <v>0</v>
      </c>
      <c r="AP23" s="54">
        <f t="shared" si="7"/>
        <v>0</v>
      </c>
    </row>
    <row r="24" spans="2:42" x14ac:dyDescent="0.35">
      <c r="B24" s="8">
        <v>17</v>
      </c>
      <c r="C24" s="8" t="s">
        <v>5</v>
      </c>
      <c r="D24" s="8">
        <v>110023</v>
      </c>
      <c r="E24" s="8" t="s">
        <v>191</v>
      </c>
      <c r="F24" s="26">
        <v>0</v>
      </c>
      <c r="G24" s="26">
        <v>0</v>
      </c>
      <c r="H24" s="27">
        <f>SUM('Full Harvest:Riviera'!G24)</f>
        <v>0</v>
      </c>
      <c r="I24" s="27">
        <f>SUM('Full Harvest:Riviera'!H24)</f>
        <v>0</v>
      </c>
      <c r="J24" s="27">
        <f>SUM('Full Harvest:Riviera'!I24)</f>
        <v>0</v>
      </c>
      <c r="K24" s="27">
        <f>SUM('Full Harvest:Riviera'!J24)</f>
        <v>0</v>
      </c>
      <c r="L24" s="27">
        <f>SUM('Full Harvest:Riviera'!K24)</f>
        <v>0</v>
      </c>
      <c r="M24" s="27">
        <f>SUM('Full Harvest:Riviera'!L24)</f>
        <v>0</v>
      </c>
      <c r="N24" s="27">
        <f>SUM('Full Harvest:Riviera'!M24)</f>
        <v>0</v>
      </c>
      <c r="O24" s="27">
        <f>SUM('Full Harvest:Riviera'!N24)</f>
        <v>0</v>
      </c>
      <c r="P24" s="27">
        <f>SUM('Full Harvest:Riviera'!O24)</f>
        <v>0</v>
      </c>
      <c r="Q24" s="27">
        <f>SUM('Full Harvest:Riviera'!P24)</f>
        <v>0</v>
      </c>
      <c r="R24" s="27">
        <f>SUM('Full Harvest:Riviera'!Q24)</f>
        <v>0</v>
      </c>
      <c r="S24" s="27">
        <f>SUM('Full Harvest:Riviera'!R24)</f>
        <v>0</v>
      </c>
      <c r="T24" s="27"/>
      <c r="U24" s="27"/>
      <c r="V24" s="27"/>
      <c r="W24" s="27"/>
      <c r="X24" s="27">
        <f t="shared" si="6"/>
        <v>0</v>
      </c>
      <c r="Y24" s="9"/>
      <c r="Z24" s="54">
        <f>SUM('Full Harvest:Riviera'!Z24)</f>
        <v>0</v>
      </c>
      <c r="AA24" s="54">
        <f>SUM('Full Harvest:Riviera'!AA24)</f>
        <v>0</v>
      </c>
      <c r="AB24" s="54">
        <f>SUM('Full Harvest:Riviera'!AB24)</f>
        <v>0</v>
      </c>
      <c r="AC24" s="54">
        <f>SUM('Full Harvest:Riviera'!AC24)</f>
        <v>0</v>
      </c>
      <c r="AD24" s="54">
        <f>SUM('Full Harvest:Riviera'!AD24)</f>
        <v>0</v>
      </c>
      <c r="AE24" s="54">
        <f>SUM('Full Harvest:Riviera'!AE24)</f>
        <v>0</v>
      </c>
      <c r="AF24" s="54">
        <f>SUM('Full Harvest:Riviera'!AF24)</f>
        <v>0</v>
      </c>
      <c r="AG24" s="54">
        <f>SUM('Full Harvest:Riviera'!AG24)</f>
        <v>0</v>
      </c>
      <c r="AH24" s="54">
        <f>SUM('Full Harvest:Riviera'!AH24)</f>
        <v>0</v>
      </c>
      <c r="AI24" s="54">
        <f>SUM('Full Harvest:Riviera'!AI24)</f>
        <v>0</v>
      </c>
      <c r="AJ24" s="54">
        <f>SUM('Full Harvest:Riviera'!AJ24)</f>
        <v>0</v>
      </c>
      <c r="AK24" s="54">
        <f>SUM('Full Harvest:Riviera'!AK24)</f>
        <v>0</v>
      </c>
      <c r="AL24" s="54">
        <f>SUM('Full Harvest:Riviera'!AL24)</f>
        <v>0</v>
      </c>
      <c r="AM24" s="54">
        <f>SUM('Full Harvest:Riviera'!AM24)</f>
        <v>0</v>
      </c>
      <c r="AN24" s="54">
        <f>SUM('Full Harvest:Riviera'!AN24)</f>
        <v>0</v>
      </c>
      <c r="AO24" s="54">
        <f>SUM('Full Harvest:Riviera'!AO24)</f>
        <v>0</v>
      </c>
      <c r="AP24" s="54">
        <f t="shared" si="7"/>
        <v>0</v>
      </c>
    </row>
    <row r="25" spans="2:42" x14ac:dyDescent="0.35">
      <c r="B25" s="8">
        <v>18</v>
      </c>
      <c r="C25" s="8" t="s">
        <v>46</v>
      </c>
      <c r="D25" s="8">
        <v>110024</v>
      </c>
      <c r="E25" s="8" t="s">
        <v>196</v>
      </c>
      <c r="F25" s="26">
        <v>0</v>
      </c>
      <c r="G25" s="26">
        <v>0</v>
      </c>
      <c r="H25" s="27">
        <f>SUM('Full Harvest:Riviera'!G25)</f>
        <v>0</v>
      </c>
      <c r="I25" s="27">
        <f>SUM('Full Harvest:Riviera'!H25)</f>
        <v>0</v>
      </c>
      <c r="J25" s="27">
        <f>SUM('Full Harvest:Riviera'!I25)</f>
        <v>0</v>
      </c>
      <c r="K25" s="27">
        <f>SUM('Full Harvest:Riviera'!J25)</f>
        <v>0</v>
      </c>
      <c r="L25" s="27">
        <f>SUM('Full Harvest:Riviera'!K25)</f>
        <v>0</v>
      </c>
      <c r="M25" s="27">
        <f>SUM('Full Harvest:Riviera'!L25)</f>
        <v>0</v>
      </c>
      <c r="N25" s="27">
        <f>SUM('Full Harvest:Riviera'!M25)</f>
        <v>0</v>
      </c>
      <c r="O25" s="27">
        <f>SUM('Full Harvest:Riviera'!N25)</f>
        <v>0</v>
      </c>
      <c r="P25" s="27">
        <f>SUM('Full Harvest:Riviera'!O25)</f>
        <v>0</v>
      </c>
      <c r="Q25" s="27">
        <f>SUM('Full Harvest:Riviera'!P25)</f>
        <v>0</v>
      </c>
      <c r="R25" s="27">
        <f>SUM('Full Harvest:Riviera'!Q25)</f>
        <v>0</v>
      </c>
      <c r="S25" s="27">
        <f>SUM('Full Harvest:Riviera'!R25)</f>
        <v>0</v>
      </c>
      <c r="T25" s="27"/>
      <c r="U25" s="27"/>
      <c r="V25" s="27"/>
      <c r="W25" s="27"/>
      <c r="X25" s="27">
        <f t="shared" si="6"/>
        <v>0</v>
      </c>
      <c r="Y25" s="9"/>
      <c r="Z25" s="54">
        <f>SUM('Full Harvest:Riviera'!Z25)</f>
        <v>0</v>
      </c>
      <c r="AA25" s="54">
        <f>SUM('Full Harvest:Riviera'!AA25)</f>
        <v>0</v>
      </c>
      <c r="AB25" s="54">
        <f>SUM('Full Harvest:Riviera'!AB25)</f>
        <v>0</v>
      </c>
      <c r="AC25" s="54">
        <f>SUM('Full Harvest:Riviera'!AC25)</f>
        <v>0</v>
      </c>
      <c r="AD25" s="54">
        <f>SUM('Full Harvest:Riviera'!AD25)</f>
        <v>0</v>
      </c>
      <c r="AE25" s="54">
        <f>SUM('Full Harvest:Riviera'!AE25)</f>
        <v>0</v>
      </c>
      <c r="AF25" s="54">
        <f>SUM('Full Harvest:Riviera'!AF25)</f>
        <v>0</v>
      </c>
      <c r="AG25" s="54">
        <f>SUM('Full Harvest:Riviera'!AG25)</f>
        <v>0</v>
      </c>
      <c r="AH25" s="54">
        <f>SUM('Full Harvest:Riviera'!AH25)</f>
        <v>0</v>
      </c>
      <c r="AI25" s="54">
        <f>SUM('Full Harvest:Riviera'!AI25)</f>
        <v>0</v>
      </c>
      <c r="AJ25" s="54">
        <f>SUM('Full Harvest:Riviera'!AJ25)</f>
        <v>0</v>
      </c>
      <c r="AK25" s="54">
        <f>SUM('Full Harvest:Riviera'!AK25)</f>
        <v>0</v>
      </c>
      <c r="AL25" s="54">
        <f>SUM('Full Harvest:Riviera'!AL25)</f>
        <v>0</v>
      </c>
      <c r="AM25" s="54">
        <f>SUM('Full Harvest:Riviera'!AM25)</f>
        <v>0</v>
      </c>
      <c r="AN25" s="54">
        <f>SUM('Full Harvest:Riviera'!AN25)</f>
        <v>0</v>
      </c>
      <c r="AO25" s="54">
        <f>SUM('Full Harvest:Riviera'!AO25)</f>
        <v>0</v>
      </c>
      <c r="AP25" s="54">
        <f t="shared" si="7"/>
        <v>0</v>
      </c>
    </row>
    <row r="26" spans="2:42" x14ac:dyDescent="0.35">
      <c r="B26" s="8">
        <v>19</v>
      </c>
      <c r="C26" s="8" t="s">
        <v>5</v>
      </c>
      <c r="D26" s="8">
        <v>110025</v>
      </c>
      <c r="E26" s="8" t="s">
        <v>197</v>
      </c>
      <c r="F26" s="26">
        <v>0</v>
      </c>
      <c r="G26" s="26">
        <v>0</v>
      </c>
      <c r="H26" s="27">
        <f>SUM('Full Harvest:Riviera'!G26)</f>
        <v>0</v>
      </c>
      <c r="I26" s="27">
        <f>SUM('Full Harvest:Riviera'!H26)</f>
        <v>0</v>
      </c>
      <c r="J26" s="27">
        <f>SUM('Full Harvest:Riviera'!I26)</f>
        <v>0</v>
      </c>
      <c r="K26" s="27">
        <f>SUM('Full Harvest:Riviera'!J26)</f>
        <v>0</v>
      </c>
      <c r="L26" s="27">
        <f>SUM('Full Harvest:Riviera'!K26)</f>
        <v>0</v>
      </c>
      <c r="M26" s="27">
        <f>SUM('Full Harvest:Riviera'!L26)</f>
        <v>0</v>
      </c>
      <c r="N26" s="27">
        <f>SUM('Full Harvest:Riviera'!M26)</f>
        <v>0</v>
      </c>
      <c r="O26" s="27">
        <f>SUM('Full Harvest:Riviera'!N26)</f>
        <v>0</v>
      </c>
      <c r="P26" s="27">
        <f>SUM('Full Harvest:Riviera'!O26)</f>
        <v>0</v>
      </c>
      <c r="Q26" s="27">
        <f>SUM('Full Harvest:Riviera'!P26)</f>
        <v>0</v>
      </c>
      <c r="R26" s="27">
        <f>SUM('Full Harvest:Riviera'!Q26)</f>
        <v>0</v>
      </c>
      <c r="S26" s="27">
        <f>SUM('Full Harvest:Riviera'!R26)</f>
        <v>0</v>
      </c>
      <c r="T26" s="27"/>
      <c r="U26" s="27"/>
      <c r="V26" s="27"/>
      <c r="W26" s="27"/>
      <c r="X26" s="27">
        <f t="shared" si="6"/>
        <v>0</v>
      </c>
      <c r="Y26" s="9"/>
      <c r="Z26" s="54">
        <f>SUM('Full Harvest:Riviera'!Z26)</f>
        <v>0</v>
      </c>
      <c r="AA26" s="54">
        <f>SUM('Full Harvest:Riviera'!AA26)</f>
        <v>0</v>
      </c>
      <c r="AB26" s="54">
        <f>SUM('Full Harvest:Riviera'!AB26)</f>
        <v>0</v>
      </c>
      <c r="AC26" s="54">
        <f>SUM('Full Harvest:Riviera'!AC26)</f>
        <v>0</v>
      </c>
      <c r="AD26" s="54">
        <f>SUM('Full Harvest:Riviera'!AD26)</f>
        <v>0</v>
      </c>
      <c r="AE26" s="54">
        <f>SUM('Full Harvest:Riviera'!AE26)</f>
        <v>0</v>
      </c>
      <c r="AF26" s="54">
        <f>SUM('Full Harvest:Riviera'!AF26)</f>
        <v>0</v>
      </c>
      <c r="AG26" s="54">
        <f>SUM('Full Harvest:Riviera'!AG26)</f>
        <v>0</v>
      </c>
      <c r="AH26" s="54">
        <f>SUM('Full Harvest:Riviera'!AH26)</f>
        <v>0</v>
      </c>
      <c r="AI26" s="54">
        <f>SUM('Full Harvest:Riviera'!AI26)</f>
        <v>0</v>
      </c>
      <c r="AJ26" s="54">
        <f>SUM('Full Harvest:Riviera'!AJ26)</f>
        <v>0</v>
      </c>
      <c r="AK26" s="54">
        <f>SUM('Full Harvest:Riviera'!AK26)</f>
        <v>0</v>
      </c>
      <c r="AL26" s="54">
        <f>SUM('Full Harvest:Riviera'!AL26)</f>
        <v>0</v>
      </c>
      <c r="AM26" s="54">
        <f>SUM('Full Harvest:Riviera'!AM26)</f>
        <v>0</v>
      </c>
      <c r="AN26" s="54">
        <f>SUM('Full Harvest:Riviera'!AN26)</f>
        <v>0</v>
      </c>
      <c r="AO26" s="54">
        <f>SUM('Full Harvest:Riviera'!AO26)</f>
        <v>0</v>
      </c>
      <c r="AP26" s="54">
        <f t="shared" si="7"/>
        <v>0</v>
      </c>
    </row>
    <row r="27" spans="2:42" x14ac:dyDescent="0.35">
      <c r="B27" s="8">
        <v>20</v>
      </c>
      <c r="C27" s="8" t="s">
        <v>5</v>
      </c>
      <c r="D27" s="8">
        <v>120002</v>
      </c>
      <c r="E27" s="8" t="s">
        <v>20</v>
      </c>
      <c r="F27" s="26">
        <v>0</v>
      </c>
      <c r="G27" s="26">
        <v>0</v>
      </c>
      <c r="H27" s="27">
        <f>SUM('Full Harvest:Riviera'!G27)</f>
        <v>0</v>
      </c>
      <c r="I27" s="27">
        <f>SUM('Full Harvest:Riviera'!H27)</f>
        <v>0</v>
      </c>
      <c r="J27" s="27">
        <f>SUM('Full Harvest:Riviera'!I27)</f>
        <v>0</v>
      </c>
      <c r="K27" s="27">
        <f>SUM('Full Harvest:Riviera'!J27)</f>
        <v>0</v>
      </c>
      <c r="L27" s="27">
        <f>SUM('Full Harvest:Riviera'!K27)</f>
        <v>0</v>
      </c>
      <c r="M27" s="27">
        <f>SUM('Full Harvest:Riviera'!L27)</f>
        <v>0</v>
      </c>
      <c r="N27" s="27">
        <f>SUM('Full Harvest:Riviera'!M27)</f>
        <v>0</v>
      </c>
      <c r="O27" s="27">
        <f>SUM('Full Harvest:Riviera'!N27)</f>
        <v>0</v>
      </c>
      <c r="P27" s="27">
        <f>SUM('Full Harvest:Riviera'!O27)</f>
        <v>0</v>
      </c>
      <c r="Q27" s="27">
        <f>SUM('Full Harvest:Riviera'!P27)</f>
        <v>0</v>
      </c>
      <c r="R27" s="27">
        <f>SUM('Full Harvest:Riviera'!Q27)</f>
        <v>0</v>
      </c>
      <c r="S27" s="27">
        <f>SUM('Full Harvest:Riviera'!R27)</f>
        <v>0</v>
      </c>
      <c r="T27" s="27"/>
      <c r="U27" s="27"/>
      <c r="V27" s="27"/>
      <c r="W27" s="27"/>
      <c r="X27" s="27">
        <f t="shared" si="6"/>
        <v>0</v>
      </c>
      <c r="Y27" s="9"/>
      <c r="Z27" s="54">
        <f>SUM('Full Harvest:Riviera'!Z27)</f>
        <v>0</v>
      </c>
      <c r="AA27" s="54">
        <f>SUM('Full Harvest:Riviera'!AA27)</f>
        <v>0</v>
      </c>
      <c r="AB27" s="54">
        <f>SUM('Full Harvest:Riviera'!AB27)</f>
        <v>0</v>
      </c>
      <c r="AC27" s="54">
        <f>SUM('Full Harvest:Riviera'!AC27)</f>
        <v>0</v>
      </c>
      <c r="AD27" s="54">
        <f>SUM('Full Harvest:Riviera'!AD27)</f>
        <v>0</v>
      </c>
      <c r="AE27" s="54">
        <f>SUM('Full Harvest:Riviera'!AE27)</f>
        <v>0</v>
      </c>
      <c r="AF27" s="54">
        <f>SUM('Full Harvest:Riviera'!AF27)</f>
        <v>0</v>
      </c>
      <c r="AG27" s="54">
        <f>SUM('Full Harvest:Riviera'!AG27)</f>
        <v>0</v>
      </c>
      <c r="AH27" s="54">
        <f>SUM('Full Harvest:Riviera'!AH27)</f>
        <v>0</v>
      </c>
      <c r="AI27" s="54">
        <f>SUM('Full Harvest:Riviera'!AI27)</f>
        <v>0</v>
      </c>
      <c r="AJ27" s="54">
        <f>SUM('Full Harvest:Riviera'!AJ27)</f>
        <v>0</v>
      </c>
      <c r="AK27" s="54">
        <f>SUM('Full Harvest:Riviera'!AK27)</f>
        <v>0</v>
      </c>
      <c r="AL27" s="54">
        <f>SUM('Full Harvest:Riviera'!AL27)</f>
        <v>0</v>
      </c>
      <c r="AM27" s="54">
        <f>SUM('Full Harvest:Riviera'!AM27)</f>
        <v>0</v>
      </c>
      <c r="AN27" s="54">
        <f>SUM('Full Harvest:Riviera'!AN27)</f>
        <v>0</v>
      </c>
      <c r="AO27" s="54">
        <f>SUM('Full Harvest:Riviera'!AO27)</f>
        <v>0</v>
      </c>
      <c r="AP27" s="54">
        <f t="shared" si="7"/>
        <v>0</v>
      </c>
    </row>
    <row r="28" spans="2:42" x14ac:dyDescent="0.35">
      <c r="B28" s="8">
        <v>21</v>
      </c>
      <c r="C28" s="8" t="s">
        <v>5</v>
      </c>
      <c r="D28" s="8">
        <v>120003</v>
      </c>
      <c r="E28" s="8" t="s">
        <v>21</v>
      </c>
      <c r="F28" s="26">
        <v>0</v>
      </c>
      <c r="G28" s="26">
        <v>0</v>
      </c>
      <c r="H28" s="27">
        <f>SUM('Full Harvest:Riviera'!G28)</f>
        <v>0</v>
      </c>
      <c r="I28" s="27">
        <f>SUM('Full Harvest:Riviera'!H28)</f>
        <v>0</v>
      </c>
      <c r="J28" s="27">
        <f>SUM('Full Harvest:Riviera'!I28)</f>
        <v>0</v>
      </c>
      <c r="K28" s="27">
        <f>SUM('Full Harvest:Riviera'!J28)</f>
        <v>0</v>
      </c>
      <c r="L28" s="27">
        <f>SUM('Full Harvest:Riviera'!K28)</f>
        <v>0</v>
      </c>
      <c r="M28" s="27">
        <f>SUM('Full Harvest:Riviera'!L28)</f>
        <v>0</v>
      </c>
      <c r="N28" s="27">
        <f>SUM('Full Harvest:Riviera'!M28)</f>
        <v>0</v>
      </c>
      <c r="O28" s="27">
        <f>SUM('Full Harvest:Riviera'!N28)</f>
        <v>0</v>
      </c>
      <c r="P28" s="27">
        <f>SUM('Full Harvest:Riviera'!O28)</f>
        <v>0</v>
      </c>
      <c r="Q28" s="27">
        <f>SUM('Full Harvest:Riviera'!P28)</f>
        <v>0</v>
      </c>
      <c r="R28" s="27">
        <f>SUM('Full Harvest:Riviera'!Q28)</f>
        <v>0</v>
      </c>
      <c r="S28" s="27">
        <f>SUM('Full Harvest:Riviera'!R28)</f>
        <v>0</v>
      </c>
      <c r="T28" s="27"/>
      <c r="U28" s="27"/>
      <c r="V28" s="27"/>
      <c r="W28" s="27"/>
      <c r="X28" s="27">
        <f t="shared" si="6"/>
        <v>0</v>
      </c>
      <c r="Y28" s="9"/>
      <c r="Z28" s="54">
        <f>SUM('Full Harvest:Riviera'!Z28)</f>
        <v>0</v>
      </c>
      <c r="AA28" s="54">
        <f>SUM('Full Harvest:Riviera'!AA28)</f>
        <v>0</v>
      </c>
      <c r="AB28" s="54">
        <f>SUM('Full Harvest:Riviera'!AB28)</f>
        <v>0</v>
      </c>
      <c r="AC28" s="54">
        <f>SUM('Full Harvest:Riviera'!AC28)</f>
        <v>0</v>
      </c>
      <c r="AD28" s="54">
        <f>SUM('Full Harvest:Riviera'!AD28)</f>
        <v>0</v>
      </c>
      <c r="AE28" s="54">
        <f>SUM('Full Harvest:Riviera'!AE28)</f>
        <v>0</v>
      </c>
      <c r="AF28" s="54">
        <f>SUM('Full Harvest:Riviera'!AF28)</f>
        <v>0</v>
      </c>
      <c r="AG28" s="54">
        <f>SUM('Full Harvest:Riviera'!AG28)</f>
        <v>0</v>
      </c>
      <c r="AH28" s="54">
        <f>SUM('Full Harvest:Riviera'!AH28)</f>
        <v>0</v>
      </c>
      <c r="AI28" s="54">
        <f>SUM('Full Harvest:Riviera'!AI28)</f>
        <v>0</v>
      </c>
      <c r="AJ28" s="54">
        <f>SUM('Full Harvest:Riviera'!AJ28)</f>
        <v>0</v>
      </c>
      <c r="AK28" s="54">
        <f>SUM('Full Harvest:Riviera'!AK28)</f>
        <v>0</v>
      </c>
      <c r="AL28" s="54">
        <f>SUM('Full Harvest:Riviera'!AL28)</f>
        <v>0</v>
      </c>
      <c r="AM28" s="54">
        <f>SUM('Full Harvest:Riviera'!AM28)</f>
        <v>0</v>
      </c>
      <c r="AN28" s="54">
        <f>SUM('Full Harvest:Riviera'!AN28)</f>
        <v>0</v>
      </c>
      <c r="AO28" s="54">
        <f>SUM('Full Harvest:Riviera'!AO28)</f>
        <v>0</v>
      </c>
      <c r="AP28" s="54">
        <f t="shared" si="7"/>
        <v>0</v>
      </c>
    </row>
    <row r="29" spans="2:42" x14ac:dyDescent="0.35">
      <c r="B29" s="8">
        <v>22</v>
      </c>
      <c r="C29" s="8" t="s">
        <v>5</v>
      </c>
      <c r="D29" s="8">
        <v>120006</v>
      </c>
      <c r="E29" s="8" t="s">
        <v>22</v>
      </c>
      <c r="F29" s="26">
        <v>0</v>
      </c>
      <c r="G29" s="26">
        <v>0</v>
      </c>
      <c r="H29" s="27">
        <f>SUM('Full Harvest:Riviera'!G29)</f>
        <v>0</v>
      </c>
      <c r="I29" s="27">
        <f>SUM('Full Harvest:Riviera'!H29)</f>
        <v>0</v>
      </c>
      <c r="J29" s="27">
        <f>SUM('Full Harvest:Riviera'!I29)</f>
        <v>0</v>
      </c>
      <c r="K29" s="27">
        <f>SUM('Full Harvest:Riviera'!J29)</f>
        <v>0</v>
      </c>
      <c r="L29" s="27">
        <f>SUM('Full Harvest:Riviera'!K29)</f>
        <v>0</v>
      </c>
      <c r="M29" s="27">
        <f>SUM('Full Harvest:Riviera'!L29)</f>
        <v>0</v>
      </c>
      <c r="N29" s="27">
        <f>SUM('Full Harvest:Riviera'!M29)</f>
        <v>0</v>
      </c>
      <c r="O29" s="27">
        <f>SUM('Full Harvest:Riviera'!N29)</f>
        <v>0</v>
      </c>
      <c r="P29" s="27">
        <f>SUM('Full Harvest:Riviera'!O29)</f>
        <v>0</v>
      </c>
      <c r="Q29" s="27">
        <f>SUM('Full Harvest:Riviera'!P29)</f>
        <v>0</v>
      </c>
      <c r="R29" s="27">
        <f>SUM('Full Harvest:Riviera'!Q29)</f>
        <v>0</v>
      </c>
      <c r="S29" s="27">
        <f>SUM('Full Harvest:Riviera'!R29)</f>
        <v>0</v>
      </c>
      <c r="T29" s="27"/>
      <c r="U29" s="27"/>
      <c r="V29" s="27"/>
      <c r="W29" s="27"/>
      <c r="X29" s="27">
        <f t="shared" si="6"/>
        <v>0</v>
      </c>
      <c r="Y29" s="9"/>
      <c r="Z29" s="54">
        <f>SUM('Full Harvest:Riviera'!Z29)</f>
        <v>0</v>
      </c>
      <c r="AA29" s="54">
        <f>SUM('Full Harvest:Riviera'!AA29)</f>
        <v>0</v>
      </c>
      <c r="AB29" s="54">
        <f>SUM('Full Harvest:Riviera'!AB29)</f>
        <v>0</v>
      </c>
      <c r="AC29" s="54">
        <f>SUM('Full Harvest:Riviera'!AC29)</f>
        <v>0</v>
      </c>
      <c r="AD29" s="54">
        <f>SUM('Full Harvest:Riviera'!AD29)</f>
        <v>0</v>
      </c>
      <c r="AE29" s="54">
        <f>SUM('Full Harvest:Riviera'!AE29)</f>
        <v>0</v>
      </c>
      <c r="AF29" s="54">
        <f>SUM('Full Harvest:Riviera'!AF29)</f>
        <v>0</v>
      </c>
      <c r="AG29" s="54">
        <f>SUM('Full Harvest:Riviera'!AG29)</f>
        <v>0</v>
      </c>
      <c r="AH29" s="54">
        <f>SUM('Full Harvest:Riviera'!AH29)</f>
        <v>0</v>
      </c>
      <c r="AI29" s="54">
        <f>SUM('Full Harvest:Riviera'!AI29)</f>
        <v>0</v>
      </c>
      <c r="AJ29" s="54">
        <f>SUM('Full Harvest:Riviera'!AJ29)</f>
        <v>0</v>
      </c>
      <c r="AK29" s="54">
        <f>SUM('Full Harvest:Riviera'!AK29)</f>
        <v>0</v>
      </c>
      <c r="AL29" s="54">
        <f>SUM('Full Harvest:Riviera'!AL29)</f>
        <v>0</v>
      </c>
      <c r="AM29" s="54">
        <f>SUM('Full Harvest:Riviera'!AM29)</f>
        <v>0</v>
      </c>
      <c r="AN29" s="54">
        <f>SUM('Full Harvest:Riviera'!AN29)</f>
        <v>0</v>
      </c>
      <c r="AO29" s="54">
        <f>SUM('Full Harvest:Riviera'!AO29)</f>
        <v>0</v>
      </c>
      <c r="AP29" s="54">
        <f t="shared" si="7"/>
        <v>0</v>
      </c>
    </row>
    <row r="30" spans="2:42" x14ac:dyDescent="0.35">
      <c r="B30" s="8">
        <v>23</v>
      </c>
      <c r="C30" s="8" t="s">
        <v>5</v>
      </c>
      <c r="D30" s="8">
        <v>120007</v>
      </c>
      <c r="E30" s="8" t="s">
        <v>23</v>
      </c>
      <c r="F30" s="26">
        <v>0</v>
      </c>
      <c r="G30" s="26">
        <v>0</v>
      </c>
      <c r="H30" s="27">
        <f>SUM('Full Harvest:Riviera'!G30)</f>
        <v>0</v>
      </c>
      <c r="I30" s="27">
        <f>SUM('Full Harvest:Riviera'!H30)</f>
        <v>0</v>
      </c>
      <c r="J30" s="27">
        <f>SUM('Full Harvest:Riviera'!I30)</f>
        <v>0</v>
      </c>
      <c r="K30" s="27">
        <f>SUM('Full Harvest:Riviera'!J30)</f>
        <v>0</v>
      </c>
      <c r="L30" s="27">
        <f>SUM('Full Harvest:Riviera'!K30)</f>
        <v>0</v>
      </c>
      <c r="M30" s="27">
        <f>SUM('Full Harvest:Riviera'!L30)</f>
        <v>0</v>
      </c>
      <c r="N30" s="27">
        <f>SUM('Full Harvest:Riviera'!M30)</f>
        <v>0</v>
      </c>
      <c r="O30" s="27">
        <f>SUM('Full Harvest:Riviera'!N30)</f>
        <v>0</v>
      </c>
      <c r="P30" s="27">
        <f>SUM('Full Harvest:Riviera'!O30)</f>
        <v>0</v>
      </c>
      <c r="Q30" s="27">
        <f>SUM('Full Harvest:Riviera'!P30)</f>
        <v>0</v>
      </c>
      <c r="R30" s="27">
        <f>SUM('Full Harvest:Riviera'!Q30)</f>
        <v>0</v>
      </c>
      <c r="S30" s="27">
        <f>SUM('Full Harvest:Riviera'!R30)</f>
        <v>0</v>
      </c>
      <c r="T30" s="27"/>
      <c r="U30" s="27"/>
      <c r="V30" s="27"/>
      <c r="W30" s="27"/>
      <c r="X30" s="27">
        <f t="shared" si="6"/>
        <v>0</v>
      </c>
      <c r="Y30" s="9"/>
      <c r="Z30" s="54">
        <f>SUM('Full Harvest:Riviera'!Z30)</f>
        <v>0</v>
      </c>
      <c r="AA30" s="54">
        <f>SUM('Full Harvest:Riviera'!AA30)</f>
        <v>0</v>
      </c>
      <c r="AB30" s="54">
        <f>SUM('Full Harvest:Riviera'!AB30)</f>
        <v>0</v>
      </c>
      <c r="AC30" s="54">
        <f>SUM('Full Harvest:Riviera'!AC30)</f>
        <v>0</v>
      </c>
      <c r="AD30" s="54">
        <f>SUM('Full Harvest:Riviera'!AD30)</f>
        <v>0</v>
      </c>
      <c r="AE30" s="54">
        <f>SUM('Full Harvest:Riviera'!AE30)</f>
        <v>0</v>
      </c>
      <c r="AF30" s="54">
        <f>SUM('Full Harvest:Riviera'!AF30)</f>
        <v>0</v>
      </c>
      <c r="AG30" s="54">
        <f>SUM('Full Harvest:Riviera'!AG30)</f>
        <v>0</v>
      </c>
      <c r="AH30" s="54">
        <f>SUM('Full Harvest:Riviera'!AH30)</f>
        <v>0</v>
      </c>
      <c r="AI30" s="54">
        <f>SUM('Full Harvest:Riviera'!AI30)</f>
        <v>0</v>
      </c>
      <c r="AJ30" s="54">
        <f>SUM('Full Harvest:Riviera'!AJ30)</f>
        <v>0</v>
      </c>
      <c r="AK30" s="54">
        <f>SUM('Full Harvest:Riviera'!AK30)</f>
        <v>0</v>
      </c>
      <c r="AL30" s="54">
        <f>SUM('Full Harvest:Riviera'!AL30)</f>
        <v>0</v>
      </c>
      <c r="AM30" s="54">
        <f>SUM('Full Harvest:Riviera'!AM30)</f>
        <v>0</v>
      </c>
      <c r="AN30" s="54">
        <f>SUM('Full Harvest:Riviera'!AN30)</f>
        <v>0</v>
      </c>
      <c r="AO30" s="54">
        <f>SUM('Full Harvest:Riviera'!AO30)</f>
        <v>0</v>
      </c>
      <c r="AP30" s="54">
        <f t="shared" si="7"/>
        <v>0</v>
      </c>
    </row>
    <row r="31" spans="2:42" x14ac:dyDescent="0.35">
      <c r="B31" s="8">
        <v>24</v>
      </c>
      <c r="C31" s="8" t="s">
        <v>5</v>
      </c>
      <c r="D31" s="8">
        <v>120008</v>
      </c>
      <c r="E31" s="8" t="s">
        <v>24</v>
      </c>
      <c r="F31" s="26">
        <v>0</v>
      </c>
      <c r="G31" s="26">
        <v>0</v>
      </c>
      <c r="H31" s="27">
        <f>SUM('Full Harvest:Riviera'!G31)</f>
        <v>0</v>
      </c>
      <c r="I31" s="27">
        <f>SUM('Full Harvest:Riviera'!H31)</f>
        <v>0</v>
      </c>
      <c r="J31" s="27">
        <f>SUM('Full Harvest:Riviera'!I31)</f>
        <v>0</v>
      </c>
      <c r="K31" s="27">
        <f>SUM('Full Harvest:Riviera'!J31)</f>
        <v>0</v>
      </c>
      <c r="L31" s="27">
        <f>SUM('Full Harvest:Riviera'!K31)</f>
        <v>0</v>
      </c>
      <c r="M31" s="27">
        <f>SUM('Full Harvest:Riviera'!L31)</f>
        <v>0</v>
      </c>
      <c r="N31" s="27">
        <f>SUM('Full Harvest:Riviera'!M31)</f>
        <v>0</v>
      </c>
      <c r="O31" s="27">
        <f>SUM('Full Harvest:Riviera'!N31)</f>
        <v>0</v>
      </c>
      <c r="P31" s="27">
        <f>SUM('Full Harvest:Riviera'!O31)</f>
        <v>0</v>
      </c>
      <c r="Q31" s="27">
        <f>SUM('Full Harvest:Riviera'!P31)</f>
        <v>0</v>
      </c>
      <c r="R31" s="27">
        <f>SUM('Full Harvest:Riviera'!Q31)</f>
        <v>0</v>
      </c>
      <c r="S31" s="27">
        <f>SUM('Full Harvest:Riviera'!R31)</f>
        <v>0</v>
      </c>
      <c r="T31" s="27"/>
      <c r="U31" s="27"/>
      <c r="V31" s="27"/>
      <c r="W31" s="27"/>
      <c r="X31" s="27">
        <f t="shared" si="6"/>
        <v>0</v>
      </c>
      <c r="Y31" s="9"/>
      <c r="Z31" s="54">
        <f>SUM('Full Harvest:Riviera'!Z31)</f>
        <v>0</v>
      </c>
      <c r="AA31" s="54">
        <f>SUM('Full Harvest:Riviera'!AA31)</f>
        <v>0</v>
      </c>
      <c r="AB31" s="54">
        <f>SUM('Full Harvest:Riviera'!AB31)</f>
        <v>0</v>
      </c>
      <c r="AC31" s="54">
        <f>SUM('Full Harvest:Riviera'!AC31)</f>
        <v>0</v>
      </c>
      <c r="AD31" s="54">
        <f>SUM('Full Harvest:Riviera'!AD31)</f>
        <v>0</v>
      </c>
      <c r="AE31" s="54">
        <f>SUM('Full Harvest:Riviera'!AE31)</f>
        <v>0</v>
      </c>
      <c r="AF31" s="54">
        <f>SUM('Full Harvest:Riviera'!AF31)</f>
        <v>0</v>
      </c>
      <c r="AG31" s="54">
        <f>SUM('Full Harvest:Riviera'!AG31)</f>
        <v>0</v>
      </c>
      <c r="AH31" s="54">
        <f>SUM('Full Harvest:Riviera'!AH31)</f>
        <v>0</v>
      </c>
      <c r="AI31" s="54">
        <f>SUM('Full Harvest:Riviera'!AI31)</f>
        <v>0</v>
      </c>
      <c r="AJ31" s="54">
        <f>SUM('Full Harvest:Riviera'!AJ31)</f>
        <v>0</v>
      </c>
      <c r="AK31" s="54">
        <f>SUM('Full Harvest:Riviera'!AK31)</f>
        <v>0</v>
      </c>
      <c r="AL31" s="54">
        <f>SUM('Full Harvest:Riviera'!AL31)</f>
        <v>0</v>
      </c>
      <c r="AM31" s="54">
        <f>SUM('Full Harvest:Riviera'!AM31)</f>
        <v>0</v>
      </c>
      <c r="AN31" s="54">
        <f>SUM('Full Harvest:Riviera'!AN31)</f>
        <v>0</v>
      </c>
      <c r="AO31" s="54">
        <f>SUM('Full Harvest:Riviera'!AO31)</f>
        <v>0</v>
      </c>
      <c r="AP31" s="54">
        <f t="shared" si="7"/>
        <v>0</v>
      </c>
    </row>
    <row r="32" spans="2:42" x14ac:dyDescent="0.35">
      <c r="B32" s="8">
        <v>25</v>
      </c>
      <c r="C32" s="8" t="s">
        <v>5</v>
      </c>
      <c r="D32" s="8">
        <v>120009</v>
      </c>
      <c r="E32" s="8" t="s">
        <v>25</v>
      </c>
      <c r="F32" s="26">
        <v>0</v>
      </c>
      <c r="G32" s="26">
        <v>0</v>
      </c>
      <c r="H32" s="27">
        <f>SUM('Full Harvest:Riviera'!G32)</f>
        <v>0</v>
      </c>
      <c r="I32" s="27">
        <f>SUM('Full Harvest:Riviera'!H32)</f>
        <v>0</v>
      </c>
      <c r="J32" s="27">
        <f>SUM('Full Harvest:Riviera'!I32)</f>
        <v>0</v>
      </c>
      <c r="K32" s="27">
        <f>SUM('Full Harvest:Riviera'!J32)</f>
        <v>0</v>
      </c>
      <c r="L32" s="27">
        <f>SUM('Full Harvest:Riviera'!K32)</f>
        <v>0</v>
      </c>
      <c r="M32" s="27">
        <f>SUM('Full Harvest:Riviera'!L32)</f>
        <v>0</v>
      </c>
      <c r="N32" s="27">
        <f>SUM('Full Harvest:Riviera'!M32)</f>
        <v>0</v>
      </c>
      <c r="O32" s="27">
        <f>SUM('Full Harvest:Riviera'!N32)</f>
        <v>0</v>
      </c>
      <c r="P32" s="27">
        <f>SUM('Full Harvest:Riviera'!O32)</f>
        <v>0</v>
      </c>
      <c r="Q32" s="27">
        <f>SUM('Full Harvest:Riviera'!P32)</f>
        <v>0</v>
      </c>
      <c r="R32" s="27">
        <f>SUM('Full Harvest:Riviera'!Q32)</f>
        <v>0</v>
      </c>
      <c r="S32" s="27">
        <f>SUM('Full Harvest:Riviera'!R32)</f>
        <v>0</v>
      </c>
      <c r="T32" s="27"/>
      <c r="U32" s="27"/>
      <c r="V32" s="27"/>
      <c r="W32" s="27"/>
      <c r="X32" s="27">
        <f t="shared" si="6"/>
        <v>0</v>
      </c>
      <c r="Y32" s="9"/>
      <c r="Z32" s="54">
        <f>SUM('Full Harvest:Riviera'!Z32)</f>
        <v>0</v>
      </c>
      <c r="AA32" s="54">
        <f>SUM('Full Harvest:Riviera'!AA32)</f>
        <v>0</v>
      </c>
      <c r="AB32" s="54">
        <f>SUM('Full Harvest:Riviera'!AB32)</f>
        <v>0</v>
      </c>
      <c r="AC32" s="54">
        <f>SUM('Full Harvest:Riviera'!AC32)</f>
        <v>0</v>
      </c>
      <c r="AD32" s="54">
        <f>SUM('Full Harvest:Riviera'!AD32)</f>
        <v>0</v>
      </c>
      <c r="AE32" s="54">
        <f>SUM('Full Harvest:Riviera'!AE32)</f>
        <v>0</v>
      </c>
      <c r="AF32" s="54">
        <f>SUM('Full Harvest:Riviera'!AF32)</f>
        <v>0</v>
      </c>
      <c r="AG32" s="54">
        <f>SUM('Full Harvest:Riviera'!AG32)</f>
        <v>0</v>
      </c>
      <c r="AH32" s="54">
        <f>SUM('Full Harvest:Riviera'!AH32)</f>
        <v>0</v>
      </c>
      <c r="AI32" s="54">
        <f>SUM('Full Harvest:Riviera'!AI32)</f>
        <v>0</v>
      </c>
      <c r="AJ32" s="54">
        <f>SUM('Full Harvest:Riviera'!AJ32)</f>
        <v>0</v>
      </c>
      <c r="AK32" s="54">
        <f>SUM('Full Harvest:Riviera'!AK32)</f>
        <v>0</v>
      </c>
      <c r="AL32" s="54">
        <f>SUM('Full Harvest:Riviera'!AL32)</f>
        <v>0</v>
      </c>
      <c r="AM32" s="54">
        <f>SUM('Full Harvest:Riviera'!AM32)</f>
        <v>0</v>
      </c>
      <c r="AN32" s="54">
        <f>SUM('Full Harvest:Riviera'!AN32)</f>
        <v>0</v>
      </c>
      <c r="AO32" s="54">
        <f>SUM('Full Harvest:Riviera'!AO32)</f>
        <v>0</v>
      </c>
      <c r="AP32" s="54">
        <f t="shared" si="7"/>
        <v>0</v>
      </c>
    </row>
    <row r="33" spans="2:42" x14ac:dyDescent="0.35">
      <c r="B33" s="8">
        <v>26</v>
      </c>
      <c r="C33" s="8" t="s">
        <v>5</v>
      </c>
      <c r="D33" s="8">
        <v>120010</v>
      </c>
      <c r="E33" s="8" t="s">
        <v>26</v>
      </c>
      <c r="F33" s="26">
        <v>0</v>
      </c>
      <c r="G33" s="26">
        <v>0</v>
      </c>
      <c r="H33" s="27">
        <f>SUM('Full Harvest:Riviera'!G33)</f>
        <v>0</v>
      </c>
      <c r="I33" s="27">
        <f>SUM('Full Harvest:Riviera'!H33)</f>
        <v>0</v>
      </c>
      <c r="J33" s="27">
        <f>SUM('Full Harvest:Riviera'!I33)</f>
        <v>0</v>
      </c>
      <c r="K33" s="27">
        <f>SUM('Full Harvest:Riviera'!J33)</f>
        <v>0</v>
      </c>
      <c r="L33" s="27">
        <f>SUM('Full Harvest:Riviera'!K33)</f>
        <v>0</v>
      </c>
      <c r="M33" s="27">
        <f>SUM('Full Harvest:Riviera'!L33)</f>
        <v>0</v>
      </c>
      <c r="N33" s="27">
        <f>SUM('Full Harvest:Riviera'!M33)</f>
        <v>0</v>
      </c>
      <c r="O33" s="27">
        <f>SUM('Full Harvest:Riviera'!N33)</f>
        <v>0</v>
      </c>
      <c r="P33" s="27">
        <f>SUM('Full Harvest:Riviera'!O33)</f>
        <v>0</v>
      </c>
      <c r="Q33" s="27">
        <f>SUM('Full Harvest:Riviera'!P33)</f>
        <v>0</v>
      </c>
      <c r="R33" s="27">
        <f>SUM('Full Harvest:Riviera'!Q33)</f>
        <v>0</v>
      </c>
      <c r="S33" s="27">
        <f>SUM('Full Harvest:Riviera'!R33)</f>
        <v>0</v>
      </c>
      <c r="T33" s="27"/>
      <c r="U33" s="27"/>
      <c r="V33" s="27"/>
      <c r="W33" s="27"/>
      <c r="X33" s="27">
        <f t="shared" si="6"/>
        <v>0</v>
      </c>
      <c r="Y33" s="9"/>
      <c r="Z33" s="54">
        <f>SUM('Full Harvest:Riviera'!Z33)</f>
        <v>0</v>
      </c>
      <c r="AA33" s="54">
        <f>SUM('Full Harvest:Riviera'!AA33)</f>
        <v>0</v>
      </c>
      <c r="AB33" s="54">
        <f>SUM('Full Harvest:Riviera'!AB33)</f>
        <v>0</v>
      </c>
      <c r="AC33" s="54">
        <f>SUM('Full Harvest:Riviera'!AC33)</f>
        <v>0</v>
      </c>
      <c r="AD33" s="54">
        <f>SUM('Full Harvest:Riviera'!AD33)</f>
        <v>0</v>
      </c>
      <c r="AE33" s="54">
        <f>SUM('Full Harvest:Riviera'!AE33)</f>
        <v>0</v>
      </c>
      <c r="AF33" s="54">
        <f>SUM('Full Harvest:Riviera'!AF33)</f>
        <v>0</v>
      </c>
      <c r="AG33" s="54">
        <f>SUM('Full Harvest:Riviera'!AG33)</f>
        <v>0</v>
      </c>
      <c r="AH33" s="54">
        <f>SUM('Full Harvest:Riviera'!AH33)</f>
        <v>0</v>
      </c>
      <c r="AI33" s="54">
        <f>SUM('Full Harvest:Riviera'!AI33)</f>
        <v>0</v>
      </c>
      <c r="AJ33" s="54">
        <f>SUM('Full Harvest:Riviera'!AJ33)</f>
        <v>0</v>
      </c>
      <c r="AK33" s="54">
        <f>SUM('Full Harvest:Riviera'!AK33)</f>
        <v>0</v>
      </c>
      <c r="AL33" s="54">
        <f>SUM('Full Harvest:Riviera'!AL33)</f>
        <v>0</v>
      </c>
      <c r="AM33" s="54">
        <f>SUM('Full Harvest:Riviera'!AM33)</f>
        <v>0</v>
      </c>
      <c r="AN33" s="54">
        <f>SUM('Full Harvest:Riviera'!AN33)</f>
        <v>0</v>
      </c>
      <c r="AO33" s="54">
        <f>SUM('Full Harvest:Riviera'!AO33)</f>
        <v>0</v>
      </c>
      <c r="AP33" s="54">
        <f t="shared" si="7"/>
        <v>0</v>
      </c>
    </row>
    <row r="34" spans="2:42" x14ac:dyDescent="0.35">
      <c r="B34" s="8">
        <v>27</v>
      </c>
      <c r="C34" s="8" t="s">
        <v>5</v>
      </c>
      <c r="D34" s="8">
        <v>120011</v>
      </c>
      <c r="E34" s="8" t="s">
        <v>27</v>
      </c>
      <c r="F34" s="26">
        <v>0</v>
      </c>
      <c r="G34" s="26">
        <v>0</v>
      </c>
      <c r="H34" s="27">
        <f>SUM('Full Harvest:Riviera'!G34)</f>
        <v>0</v>
      </c>
      <c r="I34" s="27">
        <f>SUM('Full Harvest:Riviera'!H34)</f>
        <v>0</v>
      </c>
      <c r="J34" s="27">
        <f>SUM('Full Harvest:Riviera'!I34)</f>
        <v>0</v>
      </c>
      <c r="K34" s="27">
        <f>SUM('Full Harvest:Riviera'!J34)</f>
        <v>0</v>
      </c>
      <c r="L34" s="27">
        <f>SUM('Full Harvest:Riviera'!K34)</f>
        <v>0</v>
      </c>
      <c r="M34" s="27">
        <f>SUM('Full Harvest:Riviera'!L34)</f>
        <v>0</v>
      </c>
      <c r="N34" s="27">
        <f>SUM('Full Harvest:Riviera'!M34)</f>
        <v>0</v>
      </c>
      <c r="O34" s="27">
        <f>SUM('Full Harvest:Riviera'!N34)</f>
        <v>0</v>
      </c>
      <c r="P34" s="27">
        <f>SUM('Full Harvest:Riviera'!O34)</f>
        <v>0</v>
      </c>
      <c r="Q34" s="27">
        <f>SUM('Full Harvest:Riviera'!P34)</f>
        <v>0</v>
      </c>
      <c r="R34" s="27">
        <f>SUM('Full Harvest:Riviera'!Q34)</f>
        <v>0</v>
      </c>
      <c r="S34" s="27">
        <f>SUM('Full Harvest:Riviera'!R34)</f>
        <v>0</v>
      </c>
      <c r="T34" s="27"/>
      <c r="U34" s="27"/>
      <c r="V34" s="27"/>
      <c r="W34" s="27"/>
      <c r="X34" s="27">
        <f t="shared" si="6"/>
        <v>0</v>
      </c>
      <c r="Y34" s="9"/>
      <c r="Z34" s="54">
        <f>SUM('Full Harvest:Riviera'!Z34)</f>
        <v>0</v>
      </c>
      <c r="AA34" s="54">
        <f>SUM('Full Harvest:Riviera'!AA34)</f>
        <v>0</v>
      </c>
      <c r="AB34" s="54">
        <f>SUM('Full Harvest:Riviera'!AB34)</f>
        <v>0</v>
      </c>
      <c r="AC34" s="54">
        <f>SUM('Full Harvest:Riviera'!AC34)</f>
        <v>0</v>
      </c>
      <c r="AD34" s="54">
        <f>SUM('Full Harvest:Riviera'!AD34)</f>
        <v>0</v>
      </c>
      <c r="AE34" s="54">
        <f>SUM('Full Harvest:Riviera'!AE34)</f>
        <v>0</v>
      </c>
      <c r="AF34" s="54">
        <f>SUM('Full Harvest:Riviera'!AF34)</f>
        <v>0</v>
      </c>
      <c r="AG34" s="54">
        <f>SUM('Full Harvest:Riviera'!AG34)</f>
        <v>0</v>
      </c>
      <c r="AH34" s="54">
        <f>SUM('Full Harvest:Riviera'!AH34)</f>
        <v>0</v>
      </c>
      <c r="AI34" s="54">
        <f>SUM('Full Harvest:Riviera'!AI34)</f>
        <v>0</v>
      </c>
      <c r="AJ34" s="54">
        <f>SUM('Full Harvest:Riviera'!AJ34)</f>
        <v>0</v>
      </c>
      <c r="AK34" s="54">
        <f>SUM('Full Harvest:Riviera'!AK34)</f>
        <v>0</v>
      </c>
      <c r="AL34" s="54">
        <f>SUM('Full Harvest:Riviera'!AL34)</f>
        <v>0</v>
      </c>
      <c r="AM34" s="54">
        <f>SUM('Full Harvest:Riviera'!AM34)</f>
        <v>0</v>
      </c>
      <c r="AN34" s="54">
        <f>SUM('Full Harvest:Riviera'!AN34)</f>
        <v>0</v>
      </c>
      <c r="AO34" s="54">
        <f>SUM('Full Harvest:Riviera'!AO34)</f>
        <v>0</v>
      </c>
      <c r="AP34" s="54">
        <f t="shared" si="7"/>
        <v>0</v>
      </c>
    </row>
    <row r="35" spans="2:42" x14ac:dyDescent="0.35">
      <c r="B35" s="8">
        <v>28</v>
      </c>
      <c r="C35" s="8" t="s">
        <v>5</v>
      </c>
      <c r="D35" s="8">
        <v>120012</v>
      </c>
      <c r="E35" s="8" t="s">
        <v>28</v>
      </c>
      <c r="F35" s="26">
        <v>0</v>
      </c>
      <c r="G35" s="26">
        <v>0</v>
      </c>
      <c r="H35" s="27">
        <f>SUM('Full Harvest:Riviera'!G35)</f>
        <v>0</v>
      </c>
      <c r="I35" s="27">
        <f>SUM('Full Harvest:Riviera'!H35)</f>
        <v>0</v>
      </c>
      <c r="J35" s="27">
        <f>SUM('Full Harvest:Riviera'!I35)</f>
        <v>0</v>
      </c>
      <c r="K35" s="27">
        <f>SUM('Full Harvest:Riviera'!J35)</f>
        <v>0</v>
      </c>
      <c r="L35" s="27">
        <f>SUM('Full Harvest:Riviera'!K35)</f>
        <v>0</v>
      </c>
      <c r="M35" s="27">
        <f>SUM('Full Harvest:Riviera'!L35)</f>
        <v>0</v>
      </c>
      <c r="N35" s="27">
        <f>SUM('Full Harvest:Riviera'!M35)</f>
        <v>0</v>
      </c>
      <c r="O35" s="27">
        <f>SUM('Full Harvest:Riviera'!N35)</f>
        <v>0</v>
      </c>
      <c r="P35" s="27">
        <f>SUM('Full Harvest:Riviera'!O35)</f>
        <v>0</v>
      </c>
      <c r="Q35" s="27">
        <f>SUM('Full Harvest:Riviera'!P35)</f>
        <v>0</v>
      </c>
      <c r="R35" s="27">
        <f>SUM('Full Harvest:Riviera'!Q35)</f>
        <v>0</v>
      </c>
      <c r="S35" s="27">
        <f>SUM('Full Harvest:Riviera'!R35)</f>
        <v>0</v>
      </c>
      <c r="T35" s="27"/>
      <c r="U35" s="27"/>
      <c r="V35" s="27"/>
      <c r="W35" s="27"/>
      <c r="X35" s="27">
        <f t="shared" si="6"/>
        <v>0</v>
      </c>
      <c r="Y35" s="9"/>
      <c r="Z35" s="54">
        <f>SUM('Full Harvest:Riviera'!Z35)</f>
        <v>0</v>
      </c>
      <c r="AA35" s="54">
        <f>SUM('Full Harvest:Riviera'!AA35)</f>
        <v>0</v>
      </c>
      <c r="AB35" s="54">
        <f>SUM('Full Harvest:Riviera'!AB35)</f>
        <v>0</v>
      </c>
      <c r="AC35" s="54">
        <f>SUM('Full Harvest:Riviera'!AC35)</f>
        <v>0</v>
      </c>
      <c r="AD35" s="54">
        <f>SUM('Full Harvest:Riviera'!AD35)</f>
        <v>0</v>
      </c>
      <c r="AE35" s="54">
        <f>SUM('Full Harvest:Riviera'!AE35)</f>
        <v>0</v>
      </c>
      <c r="AF35" s="54">
        <f>SUM('Full Harvest:Riviera'!AF35)</f>
        <v>0</v>
      </c>
      <c r="AG35" s="54">
        <f>SUM('Full Harvest:Riviera'!AG35)</f>
        <v>0</v>
      </c>
      <c r="AH35" s="54">
        <f>SUM('Full Harvest:Riviera'!AH35)</f>
        <v>0</v>
      </c>
      <c r="AI35" s="54">
        <f>SUM('Full Harvest:Riviera'!AI35)</f>
        <v>0</v>
      </c>
      <c r="AJ35" s="54">
        <f>SUM('Full Harvest:Riviera'!AJ35)</f>
        <v>0</v>
      </c>
      <c r="AK35" s="54">
        <f>SUM('Full Harvest:Riviera'!AK35)</f>
        <v>0</v>
      </c>
      <c r="AL35" s="54">
        <f>SUM('Full Harvest:Riviera'!AL35)</f>
        <v>0</v>
      </c>
      <c r="AM35" s="54">
        <f>SUM('Full Harvest:Riviera'!AM35)</f>
        <v>0</v>
      </c>
      <c r="AN35" s="54">
        <f>SUM('Full Harvest:Riviera'!AN35)</f>
        <v>0</v>
      </c>
      <c r="AO35" s="54">
        <f>SUM('Full Harvest:Riviera'!AO35)</f>
        <v>0</v>
      </c>
      <c r="AP35" s="54">
        <f t="shared" si="7"/>
        <v>0</v>
      </c>
    </row>
    <row r="36" spans="2:42" x14ac:dyDescent="0.35">
      <c r="B36" s="8">
        <v>29</v>
      </c>
      <c r="C36" s="8" t="s">
        <v>5</v>
      </c>
      <c r="D36" s="8">
        <v>120014</v>
      </c>
      <c r="E36" s="8" t="s">
        <v>29</v>
      </c>
      <c r="F36" s="26">
        <v>0</v>
      </c>
      <c r="G36" s="26">
        <v>0</v>
      </c>
      <c r="H36" s="27">
        <f>SUM('Full Harvest:Riviera'!G36)</f>
        <v>0</v>
      </c>
      <c r="I36" s="27">
        <f>SUM('Full Harvest:Riviera'!H36)</f>
        <v>0</v>
      </c>
      <c r="J36" s="27">
        <f>SUM('Full Harvest:Riviera'!I36)</f>
        <v>0</v>
      </c>
      <c r="K36" s="27">
        <f>SUM('Full Harvest:Riviera'!J36)</f>
        <v>0</v>
      </c>
      <c r="L36" s="27">
        <f>SUM('Full Harvest:Riviera'!K36)</f>
        <v>0</v>
      </c>
      <c r="M36" s="27">
        <f>SUM('Full Harvest:Riviera'!L36)</f>
        <v>0</v>
      </c>
      <c r="N36" s="27">
        <f>SUM('Full Harvest:Riviera'!M36)</f>
        <v>0</v>
      </c>
      <c r="O36" s="27">
        <f>SUM('Full Harvest:Riviera'!N36)</f>
        <v>0</v>
      </c>
      <c r="P36" s="27">
        <f>SUM('Full Harvest:Riviera'!O36)</f>
        <v>0</v>
      </c>
      <c r="Q36" s="27">
        <f>SUM('Full Harvest:Riviera'!P36)</f>
        <v>0</v>
      </c>
      <c r="R36" s="27">
        <f>SUM('Full Harvest:Riviera'!Q36)</f>
        <v>0</v>
      </c>
      <c r="S36" s="27">
        <f>SUM('Full Harvest:Riviera'!R36)</f>
        <v>0</v>
      </c>
      <c r="T36" s="27"/>
      <c r="U36" s="27"/>
      <c r="V36" s="27"/>
      <c r="W36" s="27"/>
      <c r="X36" s="27">
        <f t="shared" si="6"/>
        <v>0</v>
      </c>
      <c r="Y36" s="9"/>
      <c r="Z36" s="54">
        <f>SUM('Full Harvest:Riviera'!Z36)</f>
        <v>0</v>
      </c>
      <c r="AA36" s="54">
        <f>SUM('Full Harvest:Riviera'!AA36)</f>
        <v>0</v>
      </c>
      <c r="AB36" s="54">
        <f>SUM('Full Harvest:Riviera'!AB36)</f>
        <v>0</v>
      </c>
      <c r="AC36" s="54">
        <f>SUM('Full Harvest:Riviera'!AC36)</f>
        <v>0</v>
      </c>
      <c r="AD36" s="54">
        <f>SUM('Full Harvest:Riviera'!AD36)</f>
        <v>0</v>
      </c>
      <c r="AE36" s="54">
        <f>SUM('Full Harvest:Riviera'!AE36)</f>
        <v>0</v>
      </c>
      <c r="AF36" s="54">
        <f>SUM('Full Harvest:Riviera'!AF36)</f>
        <v>0</v>
      </c>
      <c r="AG36" s="54">
        <f>SUM('Full Harvest:Riviera'!AG36)</f>
        <v>0</v>
      </c>
      <c r="AH36" s="54">
        <f>SUM('Full Harvest:Riviera'!AH36)</f>
        <v>0</v>
      </c>
      <c r="AI36" s="54">
        <f>SUM('Full Harvest:Riviera'!AI36)</f>
        <v>0</v>
      </c>
      <c r="AJ36" s="54">
        <f>SUM('Full Harvest:Riviera'!AJ36)</f>
        <v>0</v>
      </c>
      <c r="AK36" s="54">
        <f>SUM('Full Harvest:Riviera'!AK36)</f>
        <v>0</v>
      </c>
      <c r="AL36" s="54">
        <f>SUM('Full Harvest:Riviera'!AL36)</f>
        <v>0</v>
      </c>
      <c r="AM36" s="54">
        <f>SUM('Full Harvest:Riviera'!AM36)</f>
        <v>0</v>
      </c>
      <c r="AN36" s="54">
        <f>SUM('Full Harvest:Riviera'!AN36)</f>
        <v>0</v>
      </c>
      <c r="AO36" s="54">
        <f>SUM('Full Harvest:Riviera'!AO36)</f>
        <v>0</v>
      </c>
      <c r="AP36" s="54">
        <f t="shared" si="7"/>
        <v>0</v>
      </c>
    </row>
    <row r="37" spans="2:42" x14ac:dyDescent="0.35">
      <c r="B37" s="8">
        <v>30</v>
      </c>
      <c r="C37" s="8" t="s">
        <v>5</v>
      </c>
      <c r="D37" s="8">
        <v>120015</v>
      </c>
      <c r="E37" s="8" t="s">
        <v>30</v>
      </c>
      <c r="F37" s="26">
        <v>0</v>
      </c>
      <c r="G37" s="26">
        <v>0</v>
      </c>
      <c r="H37" s="27">
        <f>SUM('Full Harvest:Riviera'!G37)</f>
        <v>0</v>
      </c>
      <c r="I37" s="27">
        <f>SUM('Full Harvest:Riviera'!H37)</f>
        <v>0</v>
      </c>
      <c r="J37" s="27">
        <f>SUM('Full Harvest:Riviera'!I37)</f>
        <v>0</v>
      </c>
      <c r="K37" s="27">
        <f>SUM('Full Harvest:Riviera'!J37)</f>
        <v>0</v>
      </c>
      <c r="L37" s="27">
        <f>SUM('Full Harvest:Riviera'!K37)</f>
        <v>0</v>
      </c>
      <c r="M37" s="27">
        <f>SUM('Full Harvest:Riviera'!L37)</f>
        <v>0</v>
      </c>
      <c r="N37" s="27">
        <f>SUM('Full Harvest:Riviera'!M37)</f>
        <v>0</v>
      </c>
      <c r="O37" s="27">
        <f>SUM('Full Harvest:Riviera'!N37)</f>
        <v>0</v>
      </c>
      <c r="P37" s="27">
        <f>SUM('Full Harvest:Riviera'!O37)</f>
        <v>0</v>
      </c>
      <c r="Q37" s="27">
        <f>SUM('Full Harvest:Riviera'!P37)</f>
        <v>0</v>
      </c>
      <c r="R37" s="27">
        <f>SUM('Full Harvest:Riviera'!Q37)</f>
        <v>0</v>
      </c>
      <c r="S37" s="27">
        <f>SUM('Full Harvest:Riviera'!R37)</f>
        <v>0</v>
      </c>
      <c r="T37" s="27"/>
      <c r="U37" s="27"/>
      <c r="V37" s="27"/>
      <c r="W37" s="27"/>
      <c r="X37" s="27">
        <f t="shared" si="6"/>
        <v>0</v>
      </c>
      <c r="Y37" s="9"/>
      <c r="Z37" s="54">
        <f>SUM('Full Harvest:Riviera'!Z37)</f>
        <v>0</v>
      </c>
      <c r="AA37" s="54">
        <f>SUM('Full Harvest:Riviera'!AA37)</f>
        <v>0</v>
      </c>
      <c r="AB37" s="54">
        <f>SUM('Full Harvest:Riviera'!AB37)</f>
        <v>0</v>
      </c>
      <c r="AC37" s="54">
        <f>SUM('Full Harvest:Riviera'!AC37)</f>
        <v>0</v>
      </c>
      <c r="AD37" s="54">
        <f>SUM('Full Harvest:Riviera'!AD37)</f>
        <v>0</v>
      </c>
      <c r="AE37" s="54">
        <f>SUM('Full Harvest:Riviera'!AE37)</f>
        <v>0</v>
      </c>
      <c r="AF37" s="54">
        <f>SUM('Full Harvest:Riviera'!AF37)</f>
        <v>0</v>
      </c>
      <c r="AG37" s="54">
        <f>SUM('Full Harvest:Riviera'!AG37)</f>
        <v>0</v>
      </c>
      <c r="AH37" s="54">
        <f>SUM('Full Harvest:Riviera'!AH37)</f>
        <v>0</v>
      </c>
      <c r="AI37" s="54">
        <f>SUM('Full Harvest:Riviera'!AI37)</f>
        <v>0</v>
      </c>
      <c r="AJ37" s="54">
        <f>SUM('Full Harvest:Riviera'!AJ37)</f>
        <v>0</v>
      </c>
      <c r="AK37" s="54">
        <f>SUM('Full Harvest:Riviera'!AK37)</f>
        <v>0</v>
      </c>
      <c r="AL37" s="54">
        <f>SUM('Full Harvest:Riviera'!AL37)</f>
        <v>0</v>
      </c>
      <c r="AM37" s="54">
        <f>SUM('Full Harvest:Riviera'!AM37)</f>
        <v>0</v>
      </c>
      <c r="AN37" s="54">
        <f>SUM('Full Harvest:Riviera'!AN37)</f>
        <v>0</v>
      </c>
      <c r="AO37" s="54">
        <f>SUM('Full Harvest:Riviera'!AO37)</f>
        <v>0</v>
      </c>
      <c r="AP37" s="54">
        <f t="shared" si="7"/>
        <v>0</v>
      </c>
    </row>
    <row r="38" spans="2:42" x14ac:dyDescent="0.35">
      <c r="B38" s="8">
        <v>31</v>
      </c>
      <c r="C38" s="8" t="s">
        <v>5</v>
      </c>
      <c r="D38" s="8">
        <v>120017</v>
      </c>
      <c r="E38" s="8" t="s">
        <v>31</v>
      </c>
      <c r="F38" s="26">
        <v>0</v>
      </c>
      <c r="G38" s="26">
        <v>0</v>
      </c>
      <c r="H38" s="27">
        <f>SUM('Full Harvest:Riviera'!G38)</f>
        <v>0</v>
      </c>
      <c r="I38" s="27">
        <f>SUM('Full Harvest:Riviera'!H38)</f>
        <v>0</v>
      </c>
      <c r="J38" s="27">
        <f>SUM('Full Harvest:Riviera'!I38)</f>
        <v>0</v>
      </c>
      <c r="K38" s="27">
        <f>SUM('Full Harvest:Riviera'!J38)</f>
        <v>0</v>
      </c>
      <c r="L38" s="27">
        <f>SUM('Full Harvest:Riviera'!K38)</f>
        <v>0</v>
      </c>
      <c r="M38" s="27">
        <f>SUM('Full Harvest:Riviera'!L38)</f>
        <v>0</v>
      </c>
      <c r="N38" s="27">
        <f>SUM('Full Harvest:Riviera'!M38)</f>
        <v>0</v>
      </c>
      <c r="O38" s="27">
        <f>SUM('Full Harvest:Riviera'!N38)</f>
        <v>0</v>
      </c>
      <c r="P38" s="27">
        <f>SUM('Full Harvest:Riviera'!O38)</f>
        <v>0</v>
      </c>
      <c r="Q38" s="27">
        <f>SUM('Full Harvest:Riviera'!P38)</f>
        <v>0</v>
      </c>
      <c r="R38" s="27">
        <f>SUM('Full Harvest:Riviera'!Q38)</f>
        <v>0</v>
      </c>
      <c r="S38" s="27">
        <f>SUM('Full Harvest:Riviera'!R38)</f>
        <v>0</v>
      </c>
      <c r="T38" s="27"/>
      <c r="U38" s="27"/>
      <c r="V38" s="27"/>
      <c r="W38" s="27"/>
      <c r="X38" s="27">
        <f t="shared" si="6"/>
        <v>0</v>
      </c>
      <c r="Y38" s="9"/>
      <c r="Z38" s="54">
        <f>SUM('Full Harvest:Riviera'!Z38)</f>
        <v>0</v>
      </c>
      <c r="AA38" s="54">
        <f>SUM('Full Harvest:Riviera'!AA38)</f>
        <v>0</v>
      </c>
      <c r="AB38" s="54">
        <f>SUM('Full Harvest:Riviera'!AB38)</f>
        <v>0</v>
      </c>
      <c r="AC38" s="54">
        <f>SUM('Full Harvest:Riviera'!AC38)</f>
        <v>0</v>
      </c>
      <c r="AD38" s="54">
        <f>SUM('Full Harvest:Riviera'!AD38)</f>
        <v>0</v>
      </c>
      <c r="AE38" s="54">
        <f>SUM('Full Harvest:Riviera'!AE38)</f>
        <v>0</v>
      </c>
      <c r="AF38" s="54">
        <f>SUM('Full Harvest:Riviera'!AF38)</f>
        <v>0</v>
      </c>
      <c r="AG38" s="54">
        <f>SUM('Full Harvest:Riviera'!AG38)</f>
        <v>0</v>
      </c>
      <c r="AH38" s="54">
        <f>SUM('Full Harvest:Riviera'!AH38)</f>
        <v>0</v>
      </c>
      <c r="AI38" s="54">
        <f>SUM('Full Harvest:Riviera'!AI38)</f>
        <v>0</v>
      </c>
      <c r="AJ38" s="54">
        <f>SUM('Full Harvest:Riviera'!AJ38)</f>
        <v>0</v>
      </c>
      <c r="AK38" s="54">
        <f>SUM('Full Harvest:Riviera'!AK38)</f>
        <v>0</v>
      </c>
      <c r="AL38" s="54">
        <f>SUM('Full Harvest:Riviera'!AL38)</f>
        <v>0</v>
      </c>
      <c r="AM38" s="54">
        <f>SUM('Full Harvest:Riviera'!AM38)</f>
        <v>0</v>
      </c>
      <c r="AN38" s="54">
        <f>SUM('Full Harvest:Riviera'!AN38)</f>
        <v>0</v>
      </c>
      <c r="AO38" s="54">
        <f>SUM('Full Harvest:Riviera'!AO38)</f>
        <v>0</v>
      </c>
      <c r="AP38" s="54">
        <f t="shared" si="7"/>
        <v>0</v>
      </c>
    </row>
    <row r="39" spans="2:42" x14ac:dyDescent="0.35">
      <c r="B39" s="8">
        <v>32</v>
      </c>
      <c r="C39" s="8" t="s">
        <v>5</v>
      </c>
      <c r="D39" s="8">
        <v>120018</v>
      </c>
      <c r="E39" s="8" t="s">
        <v>32</v>
      </c>
      <c r="F39" s="26">
        <v>0</v>
      </c>
      <c r="G39" s="26">
        <v>0</v>
      </c>
      <c r="H39" s="27">
        <f>SUM('Full Harvest:Riviera'!G39)</f>
        <v>0</v>
      </c>
      <c r="I39" s="27">
        <f>SUM('Full Harvest:Riviera'!H39)</f>
        <v>0</v>
      </c>
      <c r="J39" s="27">
        <f>SUM('Full Harvest:Riviera'!I39)</f>
        <v>0</v>
      </c>
      <c r="K39" s="27">
        <f>SUM('Full Harvest:Riviera'!J39)</f>
        <v>0</v>
      </c>
      <c r="L39" s="27">
        <f>SUM('Full Harvest:Riviera'!K39)</f>
        <v>0</v>
      </c>
      <c r="M39" s="27">
        <f>SUM('Full Harvest:Riviera'!L39)</f>
        <v>0</v>
      </c>
      <c r="N39" s="27">
        <f>SUM('Full Harvest:Riviera'!M39)</f>
        <v>0</v>
      </c>
      <c r="O39" s="27">
        <f>SUM('Full Harvest:Riviera'!N39)</f>
        <v>0</v>
      </c>
      <c r="P39" s="27">
        <f>SUM('Full Harvest:Riviera'!O39)</f>
        <v>0</v>
      </c>
      <c r="Q39" s="27">
        <f>SUM('Full Harvest:Riviera'!P39)</f>
        <v>0</v>
      </c>
      <c r="R39" s="27">
        <f>SUM('Full Harvest:Riviera'!Q39)</f>
        <v>0</v>
      </c>
      <c r="S39" s="27">
        <f>SUM('Full Harvest:Riviera'!R39)</f>
        <v>0</v>
      </c>
      <c r="T39" s="27"/>
      <c r="U39" s="27"/>
      <c r="V39" s="27"/>
      <c r="W39" s="27"/>
      <c r="X39" s="27">
        <f t="shared" si="6"/>
        <v>0</v>
      </c>
      <c r="Y39" s="9"/>
      <c r="Z39" s="54">
        <f>SUM('Full Harvest:Riviera'!Z39)</f>
        <v>0</v>
      </c>
      <c r="AA39" s="54">
        <f>SUM('Full Harvest:Riviera'!AA39)</f>
        <v>0</v>
      </c>
      <c r="AB39" s="54">
        <f>SUM('Full Harvest:Riviera'!AB39)</f>
        <v>0</v>
      </c>
      <c r="AC39" s="54">
        <f>SUM('Full Harvest:Riviera'!AC39)</f>
        <v>0</v>
      </c>
      <c r="AD39" s="54">
        <f>SUM('Full Harvest:Riviera'!AD39)</f>
        <v>0</v>
      </c>
      <c r="AE39" s="54">
        <f>SUM('Full Harvest:Riviera'!AE39)</f>
        <v>0</v>
      </c>
      <c r="AF39" s="54">
        <f>SUM('Full Harvest:Riviera'!AF39)</f>
        <v>0</v>
      </c>
      <c r="AG39" s="54">
        <f>SUM('Full Harvest:Riviera'!AG39)</f>
        <v>0</v>
      </c>
      <c r="AH39" s="54">
        <f>SUM('Full Harvest:Riviera'!AH39)</f>
        <v>0</v>
      </c>
      <c r="AI39" s="54">
        <f>SUM('Full Harvest:Riviera'!AI39)</f>
        <v>0</v>
      </c>
      <c r="AJ39" s="54">
        <f>SUM('Full Harvest:Riviera'!AJ39)</f>
        <v>0</v>
      </c>
      <c r="AK39" s="54">
        <f>SUM('Full Harvest:Riviera'!AK39)</f>
        <v>0</v>
      </c>
      <c r="AL39" s="54">
        <f>SUM('Full Harvest:Riviera'!AL39)</f>
        <v>0</v>
      </c>
      <c r="AM39" s="54">
        <f>SUM('Full Harvest:Riviera'!AM39)</f>
        <v>0</v>
      </c>
      <c r="AN39" s="54">
        <f>SUM('Full Harvest:Riviera'!AN39)</f>
        <v>0</v>
      </c>
      <c r="AO39" s="54">
        <f>SUM('Full Harvest:Riviera'!AO39)</f>
        <v>0</v>
      </c>
      <c r="AP39" s="54">
        <f t="shared" si="7"/>
        <v>0</v>
      </c>
    </row>
    <row r="40" spans="2:42" x14ac:dyDescent="0.35">
      <c r="B40" s="8">
        <v>33</v>
      </c>
      <c r="C40" s="8" t="s">
        <v>5</v>
      </c>
      <c r="D40" s="8">
        <v>120019</v>
      </c>
      <c r="E40" s="8" t="s">
        <v>33</v>
      </c>
      <c r="F40" s="26">
        <v>0</v>
      </c>
      <c r="G40" s="26">
        <v>0</v>
      </c>
      <c r="H40" s="27">
        <f>SUM('Full Harvest:Riviera'!G40)</f>
        <v>0</v>
      </c>
      <c r="I40" s="27">
        <f>SUM('Full Harvest:Riviera'!H40)</f>
        <v>0</v>
      </c>
      <c r="J40" s="27">
        <f>SUM('Full Harvest:Riviera'!I40)</f>
        <v>0</v>
      </c>
      <c r="K40" s="27">
        <f>SUM('Full Harvest:Riviera'!J40)</f>
        <v>0</v>
      </c>
      <c r="L40" s="27">
        <f>SUM('Full Harvest:Riviera'!K40)</f>
        <v>0</v>
      </c>
      <c r="M40" s="27">
        <f>SUM('Full Harvest:Riviera'!L40)</f>
        <v>0</v>
      </c>
      <c r="N40" s="27">
        <f>SUM('Full Harvest:Riviera'!M40)</f>
        <v>0</v>
      </c>
      <c r="O40" s="27">
        <f>SUM('Full Harvest:Riviera'!N40)</f>
        <v>0</v>
      </c>
      <c r="P40" s="27">
        <f>SUM('Full Harvest:Riviera'!O40)</f>
        <v>0</v>
      </c>
      <c r="Q40" s="27">
        <f>SUM('Full Harvest:Riviera'!P40)</f>
        <v>0</v>
      </c>
      <c r="R40" s="27">
        <f>SUM('Full Harvest:Riviera'!Q40)</f>
        <v>0</v>
      </c>
      <c r="S40" s="27">
        <f>SUM('Full Harvest:Riviera'!R40)</f>
        <v>0</v>
      </c>
      <c r="T40" s="27"/>
      <c r="U40" s="27"/>
      <c r="V40" s="27"/>
      <c r="W40" s="27"/>
      <c r="X40" s="27">
        <f t="shared" si="6"/>
        <v>0</v>
      </c>
      <c r="Y40" s="9"/>
      <c r="Z40" s="54">
        <f>SUM('Full Harvest:Riviera'!Z40)</f>
        <v>0</v>
      </c>
      <c r="AA40" s="54">
        <f>SUM('Full Harvest:Riviera'!AA40)</f>
        <v>0</v>
      </c>
      <c r="AB40" s="54">
        <f>SUM('Full Harvest:Riviera'!AB40)</f>
        <v>0</v>
      </c>
      <c r="AC40" s="54">
        <f>SUM('Full Harvest:Riviera'!AC40)</f>
        <v>0</v>
      </c>
      <c r="AD40" s="54">
        <f>SUM('Full Harvest:Riviera'!AD40)</f>
        <v>0</v>
      </c>
      <c r="AE40" s="54">
        <f>SUM('Full Harvest:Riviera'!AE40)</f>
        <v>0</v>
      </c>
      <c r="AF40" s="54">
        <f>SUM('Full Harvest:Riviera'!AF40)</f>
        <v>0</v>
      </c>
      <c r="AG40" s="54">
        <f>SUM('Full Harvest:Riviera'!AG40)</f>
        <v>0</v>
      </c>
      <c r="AH40" s="54">
        <f>SUM('Full Harvest:Riviera'!AH40)</f>
        <v>0</v>
      </c>
      <c r="AI40" s="54">
        <f>SUM('Full Harvest:Riviera'!AI40)</f>
        <v>0</v>
      </c>
      <c r="AJ40" s="54">
        <f>SUM('Full Harvest:Riviera'!AJ40)</f>
        <v>0</v>
      </c>
      <c r="AK40" s="54">
        <f>SUM('Full Harvest:Riviera'!AK40)</f>
        <v>0</v>
      </c>
      <c r="AL40" s="54">
        <f>SUM('Full Harvest:Riviera'!AL40)</f>
        <v>0</v>
      </c>
      <c r="AM40" s="54">
        <f>SUM('Full Harvest:Riviera'!AM40)</f>
        <v>0</v>
      </c>
      <c r="AN40" s="54">
        <f>SUM('Full Harvest:Riviera'!AN40)</f>
        <v>0</v>
      </c>
      <c r="AO40" s="54">
        <f>SUM('Full Harvest:Riviera'!AO40)</f>
        <v>0</v>
      </c>
      <c r="AP40" s="54">
        <f t="shared" si="7"/>
        <v>0</v>
      </c>
    </row>
    <row r="41" spans="2:42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26">
        <v>0</v>
      </c>
      <c r="G41" s="26">
        <v>0</v>
      </c>
      <c r="H41" s="27">
        <f>SUM('Full Harvest:Riviera'!G41)</f>
        <v>0</v>
      </c>
      <c r="I41" s="27">
        <f>SUM('Full Harvest:Riviera'!H41)</f>
        <v>0</v>
      </c>
      <c r="J41" s="27">
        <f>SUM('Full Harvest:Riviera'!I41)</f>
        <v>0</v>
      </c>
      <c r="K41" s="27">
        <f>SUM('Full Harvest:Riviera'!J41)</f>
        <v>0</v>
      </c>
      <c r="L41" s="27">
        <f>SUM('Full Harvest:Riviera'!K41)</f>
        <v>0</v>
      </c>
      <c r="M41" s="27">
        <f>SUM('Full Harvest:Riviera'!L41)</f>
        <v>0</v>
      </c>
      <c r="N41" s="27">
        <f>SUM('Full Harvest:Riviera'!M41)</f>
        <v>0</v>
      </c>
      <c r="O41" s="27">
        <f>SUM('Full Harvest:Riviera'!N41)</f>
        <v>0</v>
      </c>
      <c r="P41" s="27">
        <f>SUM('Full Harvest:Riviera'!O41)</f>
        <v>0</v>
      </c>
      <c r="Q41" s="27">
        <f>SUM('Full Harvest:Riviera'!P41)</f>
        <v>0</v>
      </c>
      <c r="R41" s="27">
        <f>SUM('Full Harvest:Riviera'!Q41)</f>
        <v>0</v>
      </c>
      <c r="S41" s="27">
        <f>SUM('Full Harvest:Riviera'!R41)</f>
        <v>0</v>
      </c>
      <c r="T41" s="27"/>
      <c r="U41" s="27"/>
      <c r="V41" s="27"/>
      <c r="W41" s="27"/>
      <c r="X41" s="27">
        <f t="shared" si="6"/>
        <v>0</v>
      </c>
      <c r="Y41" s="9"/>
      <c r="Z41" s="54">
        <f>SUM('Full Harvest:Riviera'!Z41)</f>
        <v>0</v>
      </c>
      <c r="AA41" s="54">
        <f>SUM('Full Harvest:Riviera'!AA41)</f>
        <v>0</v>
      </c>
      <c r="AB41" s="54">
        <f>SUM('Full Harvest:Riviera'!AB41)</f>
        <v>0</v>
      </c>
      <c r="AC41" s="54">
        <f>SUM('Full Harvest:Riviera'!AC41)</f>
        <v>0</v>
      </c>
      <c r="AD41" s="54">
        <f>SUM('Full Harvest:Riviera'!AD41)</f>
        <v>0</v>
      </c>
      <c r="AE41" s="54">
        <f>SUM('Full Harvest:Riviera'!AE41)</f>
        <v>0</v>
      </c>
      <c r="AF41" s="54">
        <f>SUM('Full Harvest:Riviera'!AF41)</f>
        <v>0</v>
      </c>
      <c r="AG41" s="54">
        <f>SUM('Full Harvest:Riviera'!AG41)</f>
        <v>0</v>
      </c>
      <c r="AH41" s="54">
        <f>SUM('Full Harvest:Riviera'!AH41)</f>
        <v>0</v>
      </c>
      <c r="AI41" s="54">
        <f>SUM('Full Harvest:Riviera'!AI41)</f>
        <v>0</v>
      </c>
      <c r="AJ41" s="54">
        <f>SUM('Full Harvest:Riviera'!AJ41)</f>
        <v>0</v>
      </c>
      <c r="AK41" s="54">
        <f>SUM('Full Harvest:Riviera'!AK41)</f>
        <v>0</v>
      </c>
      <c r="AL41" s="54">
        <f>SUM('Full Harvest:Riviera'!AL41)</f>
        <v>0</v>
      </c>
      <c r="AM41" s="54">
        <f>SUM('Full Harvest:Riviera'!AM41)</f>
        <v>0</v>
      </c>
      <c r="AN41" s="54">
        <f>SUM('Full Harvest:Riviera'!AN41)</f>
        <v>0</v>
      </c>
      <c r="AO41" s="54">
        <f>SUM('Full Harvest:Riviera'!AO41)</f>
        <v>0</v>
      </c>
      <c r="AP41" s="54">
        <f t="shared" si="7"/>
        <v>0</v>
      </c>
    </row>
    <row r="42" spans="2:42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26">
        <v>0</v>
      </c>
      <c r="G42" s="26">
        <v>0</v>
      </c>
      <c r="H42" s="27">
        <f>SUM('Full Harvest:Riviera'!G42)</f>
        <v>0</v>
      </c>
      <c r="I42" s="27">
        <f>SUM('Full Harvest:Riviera'!H42)</f>
        <v>0</v>
      </c>
      <c r="J42" s="27">
        <f>SUM('Full Harvest:Riviera'!I42)</f>
        <v>0</v>
      </c>
      <c r="K42" s="27">
        <f>SUM('Full Harvest:Riviera'!J42)</f>
        <v>0</v>
      </c>
      <c r="L42" s="27">
        <f>SUM('Full Harvest:Riviera'!K42)</f>
        <v>0</v>
      </c>
      <c r="M42" s="27">
        <f>SUM('Full Harvest:Riviera'!L42)</f>
        <v>0</v>
      </c>
      <c r="N42" s="27">
        <f>SUM('Full Harvest:Riviera'!M42)</f>
        <v>0</v>
      </c>
      <c r="O42" s="27">
        <f>SUM('Full Harvest:Riviera'!N42)</f>
        <v>0</v>
      </c>
      <c r="P42" s="27">
        <f>SUM('Full Harvest:Riviera'!O42)</f>
        <v>0</v>
      </c>
      <c r="Q42" s="27">
        <f>SUM('Full Harvest:Riviera'!P42)</f>
        <v>0</v>
      </c>
      <c r="R42" s="27">
        <f>SUM('Full Harvest:Riviera'!Q42)</f>
        <v>0</v>
      </c>
      <c r="S42" s="27">
        <f>SUM('Full Harvest:Riviera'!R42)</f>
        <v>0</v>
      </c>
      <c r="T42" s="27"/>
      <c r="U42" s="27"/>
      <c r="V42" s="27"/>
      <c r="W42" s="27"/>
      <c r="X42" s="27">
        <f t="shared" si="6"/>
        <v>0</v>
      </c>
      <c r="Y42" s="9"/>
      <c r="Z42" s="54">
        <f>SUM('Full Harvest:Riviera'!Z42)</f>
        <v>0</v>
      </c>
      <c r="AA42" s="54">
        <f>SUM('Full Harvest:Riviera'!AA42)</f>
        <v>0</v>
      </c>
      <c r="AB42" s="54">
        <f>SUM('Full Harvest:Riviera'!AB42)</f>
        <v>0</v>
      </c>
      <c r="AC42" s="54">
        <f>SUM('Full Harvest:Riviera'!AC42)</f>
        <v>0</v>
      </c>
      <c r="AD42" s="54">
        <f>SUM('Full Harvest:Riviera'!AD42)</f>
        <v>0</v>
      </c>
      <c r="AE42" s="54">
        <f>SUM('Full Harvest:Riviera'!AE42)</f>
        <v>0</v>
      </c>
      <c r="AF42" s="54">
        <f>SUM('Full Harvest:Riviera'!AF42)</f>
        <v>0</v>
      </c>
      <c r="AG42" s="54">
        <f>SUM('Full Harvest:Riviera'!AG42)</f>
        <v>0</v>
      </c>
      <c r="AH42" s="54">
        <f>SUM('Full Harvest:Riviera'!AH42)</f>
        <v>0</v>
      </c>
      <c r="AI42" s="54">
        <f>SUM('Full Harvest:Riviera'!AI42)</f>
        <v>0</v>
      </c>
      <c r="AJ42" s="54">
        <f>SUM('Full Harvest:Riviera'!AJ42)</f>
        <v>0</v>
      </c>
      <c r="AK42" s="54">
        <f>SUM('Full Harvest:Riviera'!AK42)</f>
        <v>0</v>
      </c>
      <c r="AL42" s="54">
        <f>SUM('Full Harvest:Riviera'!AL42)</f>
        <v>0</v>
      </c>
      <c r="AM42" s="54">
        <f>SUM('Full Harvest:Riviera'!AM42)</f>
        <v>0</v>
      </c>
      <c r="AN42" s="54">
        <f>SUM('Full Harvest:Riviera'!AN42)</f>
        <v>0</v>
      </c>
      <c r="AO42" s="54">
        <f>SUM('Full Harvest:Riviera'!AO42)</f>
        <v>0</v>
      </c>
      <c r="AP42" s="54">
        <f t="shared" si="7"/>
        <v>0</v>
      </c>
    </row>
    <row r="43" spans="2:42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26">
        <v>0</v>
      </c>
      <c r="G43" s="26">
        <v>0</v>
      </c>
      <c r="H43" s="27">
        <f>SUM('Full Harvest:Riviera'!G43)</f>
        <v>0</v>
      </c>
      <c r="I43" s="27">
        <f>SUM('Full Harvest:Riviera'!H43)</f>
        <v>0</v>
      </c>
      <c r="J43" s="27">
        <f>SUM('Full Harvest:Riviera'!I43)</f>
        <v>0</v>
      </c>
      <c r="K43" s="27">
        <f>SUM('Full Harvest:Riviera'!J43)</f>
        <v>0</v>
      </c>
      <c r="L43" s="27">
        <f>SUM('Full Harvest:Riviera'!K43)</f>
        <v>0</v>
      </c>
      <c r="M43" s="27">
        <f>SUM('Full Harvest:Riviera'!L43)</f>
        <v>0</v>
      </c>
      <c r="N43" s="27">
        <f>SUM('Full Harvest:Riviera'!M43)</f>
        <v>0</v>
      </c>
      <c r="O43" s="27">
        <f>SUM('Full Harvest:Riviera'!N43)</f>
        <v>0</v>
      </c>
      <c r="P43" s="27">
        <f>SUM('Full Harvest:Riviera'!O43)</f>
        <v>0</v>
      </c>
      <c r="Q43" s="27">
        <f>SUM('Full Harvest:Riviera'!P43)</f>
        <v>0</v>
      </c>
      <c r="R43" s="27">
        <f>SUM('Full Harvest:Riviera'!Q43)</f>
        <v>0</v>
      </c>
      <c r="S43" s="27">
        <f>SUM('Full Harvest:Riviera'!R43)</f>
        <v>0</v>
      </c>
      <c r="T43" s="27"/>
      <c r="U43" s="27"/>
      <c r="V43" s="27"/>
      <c r="W43" s="27"/>
      <c r="X43" s="27">
        <f t="shared" si="6"/>
        <v>0</v>
      </c>
      <c r="Y43" s="9"/>
      <c r="Z43" s="54">
        <f>SUM('Full Harvest:Riviera'!Z43)</f>
        <v>0</v>
      </c>
      <c r="AA43" s="54">
        <f>SUM('Full Harvest:Riviera'!AA43)</f>
        <v>0</v>
      </c>
      <c r="AB43" s="54">
        <f>SUM('Full Harvest:Riviera'!AB43)</f>
        <v>0</v>
      </c>
      <c r="AC43" s="54">
        <f>SUM('Full Harvest:Riviera'!AC43)</f>
        <v>0</v>
      </c>
      <c r="AD43" s="54">
        <f>SUM('Full Harvest:Riviera'!AD43)</f>
        <v>0</v>
      </c>
      <c r="AE43" s="54">
        <f>SUM('Full Harvest:Riviera'!AE43)</f>
        <v>0</v>
      </c>
      <c r="AF43" s="54">
        <f>SUM('Full Harvest:Riviera'!AF43)</f>
        <v>0</v>
      </c>
      <c r="AG43" s="54">
        <f>SUM('Full Harvest:Riviera'!AG43)</f>
        <v>0</v>
      </c>
      <c r="AH43" s="54">
        <f>SUM('Full Harvest:Riviera'!AH43)</f>
        <v>0</v>
      </c>
      <c r="AI43" s="54">
        <f>SUM('Full Harvest:Riviera'!AI43)</f>
        <v>0</v>
      </c>
      <c r="AJ43" s="54">
        <f>SUM('Full Harvest:Riviera'!AJ43)</f>
        <v>0</v>
      </c>
      <c r="AK43" s="54">
        <f>SUM('Full Harvest:Riviera'!AK43)</f>
        <v>0</v>
      </c>
      <c r="AL43" s="54">
        <f>SUM('Full Harvest:Riviera'!AL43)</f>
        <v>0</v>
      </c>
      <c r="AM43" s="54">
        <f>SUM('Full Harvest:Riviera'!AM43)</f>
        <v>0</v>
      </c>
      <c r="AN43" s="54">
        <f>SUM('Full Harvest:Riviera'!AN43)</f>
        <v>0</v>
      </c>
      <c r="AO43" s="54">
        <f>SUM('Full Harvest:Riviera'!AO43)</f>
        <v>0</v>
      </c>
      <c r="AP43" s="54">
        <f t="shared" si="7"/>
        <v>0</v>
      </c>
    </row>
    <row r="44" spans="2:42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26">
        <v>0</v>
      </c>
      <c r="G44" s="26">
        <v>0</v>
      </c>
      <c r="H44" s="27">
        <f>SUM('Full Harvest:Riviera'!G44)</f>
        <v>0</v>
      </c>
      <c r="I44" s="27">
        <f>SUM('Full Harvest:Riviera'!H44)</f>
        <v>0</v>
      </c>
      <c r="J44" s="27">
        <f>SUM('Full Harvest:Riviera'!I44)</f>
        <v>0</v>
      </c>
      <c r="K44" s="27">
        <f>SUM('Full Harvest:Riviera'!J44)</f>
        <v>0</v>
      </c>
      <c r="L44" s="27">
        <f>SUM('Full Harvest:Riviera'!K44)</f>
        <v>0</v>
      </c>
      <c r="M44" s="27">
        <f>SUM('Full Harvest:Riviera'!L44)</f>
        <v>0</v>
      </c>
      <c r="N44" s="27">
        <f>SUM('Full Harvest:Riviera'!M44)</f>
        <v>0</v>
      </c>
      <c r="O44" s="27">
        <f>SUM('Full Harvest:Riviera'!N44)</f>
        <v>0</v>
      </c>
      <c r="P44" s="27">
        <f>SUM('Full Harvest:Riviera'!O44)</f>
        <v>0</v>
      </c>
      <c r="Q44" s="27">
        <f>SUM('Full Harvest:Riviera'!P44)</f>
        <v>0</v>
      </c>
      <c r="R44" s="27">
        <f>SUM('Full Harvest:Riviera'!Q44)</f>
        <v>0</v>
      </c>
      <c r="S44" s="27">
        <f>SUM('Full Harvest:Riviera'!R44)</f>
        <v>0</v>
      </c>
      <c r="T44" s="27"/>
      <c r="U44" s="27"/>
      <c r="V44" s="27"/>
      <c r="W44" s="27"/>
      <c r="X44" s="27">
        <f t="shared" si="6"/>
        <v>0</v>
      </c>
      <c r="Y44" s="9"/>
      <c r="Z44" s="54">
        <f>SUM('Full Harvest:Riviera'!Z44)</f>
        <v>0</v>
      </c>
      <c r="AA44" s="54">
        <f>SUM('Full Harvest:Riviera'!AA44)</f>
        <v>0</v>
      </c>
      <c r="AB44" s="54">
        <f>SUM('Full Harvest:Riviera'!AB44)</f>
        <v>0</v>
      </c>
      <c r="AC44" s="54">
        <f>SUM('Full Harvest:Riviera'!AC44)</f>
        <v>0</v>
      </c>
      <c r="AD44" s="54">
        <f>SUM('Full Harvest:Riviera'!AD44)</f>
        <v>0</v>
      </c>
      <c r="AE44" s="54">
        <f>SUM('Full Harvest:Riviera'!AE44)</f>
        <v>0</v>
      </c>
      <c r="AF44" s="54">
        <f>SUM('Full Harvest:Riviera'!AF44)</f>
        <v>0</v>
      </c>
      <c r="AG44" s="54">
        <f>SUM('Full Harvest:Riviera'!AG44)</f>
        <v>0</v>
      </c>
      <c r="AH44" s="54">
        <f>SUM('Full Harvest:Riviera'!AH44)</f>
        <v>0</v>
      </c>
      <c r="AI44" s="54">
        <f>SUM('Full Harvest:Riviera'!AI44)</f>
        <v>0</v>
      </c>
      <c r="AJ44" s="54">
        <f>SUM('Full Harvest:Riviera'!AJ44)</f>
        <v>0</v>
      </c>
      <c r="AK44" s="54">
        <f>SUM('Full Harvest:Riviera'!AK44)</f>
        <v>0</v>
      </c>
      <c r="AL44" s="54">
        <f>SUM('Full Harvest:Riviera'!AL44)</f>
        <v>0</v>
      </c>
      <c r="AM44" s="54">
        <f>SUM('Full Harvest:Riviera'!AM44)</f>
        <v>0</v>
      </c>
      <c r="AN44" s="54">
        <f>SUM('Full Harvest:Riviera'!AN44)</f>
        <v>0</v>
      </c>
      <c r="AO44" s="54">
        <f>SUM('Full Harvest:Riviera'!AO44)</f>
        <v>0</v>
      </c>
      <c r="AP44" s="54">
        <f t="shared" si="7"/>
        <v>0</v>
      </c>
    </row>
    <row r="45" spans="2:42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26">
        <v>0</v>
      </c>
      <c r="G45" s="26">
        <v>0</v>
      </c>
      <c r="H45" s="27">
        <f>SUM('Full Harvest:Riviera'!G45)</f>
        <v>0</v>
      </c>
      <c r="I45" s="27">
        <f>SUM('Full Harvest:Riviera'!H45)</f>
        <v>0</v>
      </c>
      <c r="J45" s="27">
        <f>SUM('Full Harvest:Riviera'!I45)</f>
        <v>0</v>
      </c>
      <c r="K45" s="27">
        <f>SUM('Full Harvest:Riviera'!J45)</f>
        <v>0</v>
      </c>
      <c r="L45" s="27">
        <f>SUM('Full Harvest:Riviera'!K45)</f>
        <v>0</v>
      </c>
      <c r="M45" s="27">
        <f>SUM('Full Harvest:Riviera'!L45)</f>
        <v>0</v>
      </c>
      <c r="N45" s="27">
        <f>SUM('Full Harvest:Riviera'!M45)</f>
        <v>0</v>
      </c>
      <c r="O45" s="27">
        <f>SUM('Full Harvest:Riviera'!N45)</f>
        <v>0</v>
      </c>
      <c r="P45" s="27">
        <f>SUM('Full Harvest:Riviera'!O45)</f>
        <v>0</v>
      </c>
      <c r="Q45" s="27">
        <f>SUM('Full Harvest:Riviera'!P45)</f>
        <v>0</v>
      </c>
      <c r="R45" s="27">
        <f>SUM('Full Harvest:Riviera'!Q45)</f>
        <v>0</v>
      </c>
      <c r="S45" s="27">
        <f>SUM('Full Harvest:Riviera'!R45)</f>
        <v>0</v>
      </c>
      <c r="T45" s="27"/>
      <c r="U45" s="27"/>
      <c r="V45" s="27"/>
      <c r="W45" s="27"/>
      <c r="X45" s="27">
        <f t="shared" si="6"/>
        <v>0</v>
      </c>
      <c r="Y45" s="9"/>
      <c r="Z45" s="54">
        <f>SUM('Full Harvest:Riviera'!Z45)</f>
        <v>0</v>
      </c>
      <c r="AA45" s="54">
        <f>SUM('Full Harvest:Riviera'!AA45)</f>
        <v>0</v>
      </c>
      <c r="AB45" s="54">
        <f>SUM('Full Harvest:Riviera'!AB45)</f>
        <v>0</v>
      </c>
      <c r="AC45" s="54">
        <f>SUM('Full Harvest:Riviera'!AC45)</f>
        <v>0</v>
      </c>
      <c r="AD45" s="54">
        <f>SUM('Full Harvest:Riviera'!AD45)</f>
        <v>0</v>
      </c>
      <c r="AE45" s="54">
        <f>SUM('Full Harvest:Riviera'!AE45)</f>
        <v>0</v>
      </c>
      <c r="AF45" s="54">
        <f>SUM('Full Harvest:Riviera'!AF45)</f>
        <v>0</v>
      </c>
      <c r="AG45" s="54">
        <f>SUM('Full Harvest:Riviera'!AG45)</f>
        <v>0</v>
      </c>
      <c r="AH45" s="54">
        <f>SUM('Full Harvest:Riviera'!AH45)</f>
        <v>0</v>
      </c>
      <c r="AI45" s="54">
        <f>SUM('Full Harvest:Riviera'!AI45)</f>
        <v>0</v>
      </c>
      <c r="AJ45" s="54">
        <f>SUM('Full Harvest:Riviera'!AJ45)</f>
        <v>0</v>
      </c>
      <c r="AK45" s="54">
        <f>SUM('Full Harvest:Riviera'!AK45)</f>
        <v>0</v>
      </c>
      <c r="AL45" s="54">
        <f>SUM('Full Harvest:Riviera'!AL45)</f>
        <v>0</v>
      </c>
      <c r="AM45" s="54">
        <f>SUM('Full Harvest:Riviera'!AM45)</f>
        <v>0</v>
      </c>
      <c r="AN45" s="54">
        <f>SUM('Full Harvest:Riviera'!AN45)</f>
        <v>0</v>
      </c>
      <c r="AO45" s="54">
        <f>SUM('Full Harvest:Riviera'!AO45)</f>
        <v>0</v>
      </c>
      <c r="AP45" s="54">
        <f t="shared" si="7"/>
        <v>0</v>
      </c>
    </row>
    <row r="46" spans="2:42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26">
        <v>0</v>
      </c>
      <c r="G46" s="26">
        <v>0</v>
      </c>
      <c r="H46" s="27">
        <f>SUM('Full Harvest:Riviera'!G46)</f>
        <v>0</v>
      </c>
      <c r="I46" s="27">
        <f>SUM('Full Harvest:Riviera'!H46)</f>
        <v>0</v>
      </c>
      <c r="J46" s="27">
        <f>SUM('Full Harvest:Riviera'!I46)</f>
        <v>0</v>
      </c>
      <c r="K46" s="27">
        <f>SUM('Full Harvest:Riviera'!J46)</f>
        <v>0</v>
      </c>
      <c r="L46" s="27">
        <f>SUM('Full Harvest:Riviera'!K46)</f>
        <v>0</v>
      </c>
      <c r="M46" s="27">
        <f>SUM('Full Harvest:Riviera'!L46)</f>
        <v>0</v>
      </c>
      <c r="N46" s="27">
        <f>SUM('Full Harvest:Riviera'!M46)</f>
        <v>0</v>
      </c>
      <c r="O46" s="27">
        <f>SUM('Full Harvest:Riviera'!N46)</f>
        <v>0</v>
      </c>
      <c r="P46" s="27">
        <f>SUM('Full Harvest:Riviera'!O46)</f>
        <v>0</v>
      </c>
      <c r="Q46" s="27">
        <f>SUM('Full Harvest:Riviera'!P46)</f>
        <v>0</v>
      </c>
      <c r="R46" s="27">
        <f>SUM('Full Harvest:Riviera'!Q46)</f>
        <v>0</v>
      </c>
      <c r="S46" s="27">
        <f>SUM('Full Harvest:Riviera'!R46)</f>
        <v>0</v>
      </c>
      <c r="T46" s="27"/>
      <c r="U46" s="27"/>
      <c r="V46" s="27"/>
      <c r="W46" s="27"/>
      <c r="X46" s="27">
        <f t="shared" si="6"/>
        <v>0</v>
      </c>
      <c r="Y46" s="9"/>
      <c r="Z46" s="54">
        <f>SUM('Full Harvest:Riviera'!Z46)</f>
        <v>0</v>
      </c>
      <c r="AA46" s="54">
        <f>SUM('Full Harvest:Riviera'!AA46)</f>
        <v>0</v>
      </c>
      <c r="AB46" s="54">
        <f>SUM('Full Harvest:Riviera'!AB46)</f>
        <v>0</v>
      </c>
      <c r="AC46" s="54">
        <f>SUM('Full Harvest:Riviera'!AC46)</f>
        <v>0</v>
      </c>
      <c r="AD46" s="54">
        <f>SUM('Full Harvest:Riviera'!AD46)</f>
        <v>0</v>
      </c>
      <c r="AE46" s="54">
        <f>SUM('Full Harvest:Riviera'!AE46)</f>
        <v>0</v>
      </c>
      <c r="AF46" s="54">
        <f>SUM('Full Harvest:Riviera'!AF46)</f>
        <v>0</v>
      </c>
      <c r="AG46" s="54">
        <f>SUM('Full Harvest:Riviera'!AG46)</f>
        <v>0</v>
      </c>
      <c r="AH46" s="54">
        <f>SUM('Full Harvest:Riviera'!AH46)</f>
        <v>0</v>
      </c>
      <c r="AI46" s="54">
        <f>SUM('Full Harvest:Riviera'!AI46)</f>
        <v>0</v>
      </c>
      <c r="AJ46" s="54">
        <f>SUM('Full Harvest:Riviera'!AJ46)</f>
        <v>0</v>
      </c>
      <c r="AK46" s="54">
        <f>SUM('Full Harvest:Riviera'!AK46)</f>
        <v>0</v>
      </c>
      <c r="AL46" s="54">
        <f>SUM('Full Harvest:Riviera'!AL46)</f>
        <v>0</v>
      </c>
      <c r="AM46" s="54">
        <f>SUM('Full Harvest:Riviera'!AM46)</f>
        <v>0</v>
      </c>
      <c r="AN46" s="54">
        <f>SUM('Full Harvest:Riviera'!AN46)</f>
        <v>0</v>
      </c>
      <c r="AO46" s="54">
        <f>SUM('Full Harvest:Riviera'!AO46)</f>
        <v>0</v>
      </c>
      <c r="AP46" s="54">
        <f t="shared" si="7"/>
        <v>0</v>
      </c>
    </row>
    <row r="47" spans="2:42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26">
        <v>0</v>
      </c>
      <c r="G47" s="26">
        <v>0</v>
      </c>
      <c r="H47" s="27">
        <f>SUM('Full Harvest:Riviera'!G47)</f>
        <v>0</v>
      </c>
      <c r="I47" s="27">
        <f>SUM('Full Harvest:Riviera'!H47)</f>
        <v>0</v>
      </c>
      <c r="J47" s="27">
        <f>SUM('Full Harvest:Riviera'!I47)</f>
        <v>0</v>
      </c>
      <c r="K47" s="27">
        <f>SUM('Full Harvest:Riviera'!J47)</f>
        <v>0</v>
      </c>
      <c r="L47" s="27">
        <f>SUM('Full Harvest:Riviera'!K47)</f>
        <v>0</v>
      </c>
      <c r="M47" s="27">
        <f>SUM('Full Harvest:Riviera'!L47)</f>
        <v>0</v>
      </c>
      <c r="N47" s="27">
        <f>SUM('Full Harvest:Riviera'!M47)</f>
        <v>0</v>
      </c>
      <c r="O47" s="27">
        <f>SUM('Full Harvest:Riviera'!N47)</f>
        <v>0</v>
      </c>
      <c r="P47" s="27">
        <f>SUM('Full Harvest:Riviera'!O47)</f>
        <v>0</v>
      </c>
      <c r="Q47" s="27">
        <f>SUM('Full Harvest:Riviera'!P47)</f>
        <v>0</v>
      </c>
      <c r="R47" s="27">
        <f>SUM('Full Harvest:Riviera'!Q47)</f>
        <v>0</v>
      </c>
      <c r="S47" s="27">
        <f>SUM('Full Harvest:Riviera'!R47)</f>
        <v>0</v>
      </c>
      <c r="T47" s="27"/>
      <c r="U47" s="27"/>
      <c r="V47" s="27"/>
      <c r="W47" s="27"/>
      <c r="X47" s="27">
        <f t="shared" si="6"/>
        <v>0</v>
      </c>
      <c r="Y47" s="9"/>
      <c r="Z47" s="54">
        <f>SUM('Full Harvest:Riviera'!Z47)</f>
        <v>0</v>
      </c>
      <c r="AA47" s="54">
        <f>SUM('Full Harvest:Riviera'!AA47)</f>
        <v>0</v>
      </c>
      <c r="AB47" s="54">
        <f>SUM('Full Harvest:Riviera'!AB47)</f>
        <v>0</v>
      </c>
      <c r="AC47" s="54">
        <f>SUM('Full Harvest:Riviera'!AC47)</f>
        <v>0</v>
      </c>
      <c r="AD47" s="54">
        <f>SUM('Full Harvest:Riviera'!AD47)</f>
        <v>0</v>
      </c>
      <c r="AE47" s="54">
        <f>SUM('Full Harvest:Riviera'!AE47)</f>
        <v>0</v>
      </c>
      <c r="AF47" s="54">
        <f>SUM('Full Harvest:Riviera'!AF47)</f>
        <v>0</v>
      </c>
      <c r="AG47" s="54">
        <f>SUM('Full Harvest:Riviera'!AG47)</f>
        <v>0</v>
      </c>
      <c r="AH47" s="54">
        <f>SUM('Full Harvest:Riviera'!AH47)</f>
        <v>0</v>
      </c>
      <c r="AI47" s="54">
        <f>SUM('Full Harvest:Riviera'!AI47)</f>
        <v>0</v>
      </c>
      <c r="AJ47" s="54">
        <f>SUM('Full Harvest:Riviera'!AJ47)</f>
        <v>0</v>
      </c>
      <c r="AK47" s="54">
        <f>SUM('Full Harvest:Riviera'!AK47)</f>
        <v>0</v>
      </c>
      <c r="AL47" s="54">
        <f>SUM('Full Harvest:Riviera'!AL47)</f>
        <v>0</v>
      </c>
      <c r="AM47" s="54">
        <f>SUM('Full Harvest:Riviera'!AM47)</f>
        <v>0</v>
      </c>
      <c r="AN47" s="54">
        <f>SUM('Full Harvest:Riviera'!AN47)</f>
        <v>0</v>
      </c>
      <c r="AO47" s="54">
        <f>SUM('Full Harvest:Riviera'!AO47)</f>
        <v>0</v>
      </c>
      <c r="AP47" s="54">
        <f t="shared" si="7"/>
        <v>0</v>
      </c>
    </row>
    <row r="48" spans="2:42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26">
        <v>0</v>
      </c>
      <c r="G48" s="26">
        <v>0</v>
      </c>
      <c r="H48" s="27">
        <f>SUM('Full Harvest:Riviera'!G48)</f>
        <v>0</v>
      </c>
      <c r="I48" s="27">
        <f>SUM('Full Harvest:Riviera'!H48)</f>
        <v>0</v>
      </c>
      <c r="J48" s="27">
        <f>SUM('Full Harvest:Riviera'!I48)</f>
        <v>0</v>
      </c>
      <c r="K48" s="27">
        <f>SUM('Full Harvest:Riviera'!J48)</f>
        <v>0</v>
      </c>
      <c r="L48" s="27">
        <f>SUM('Full Harvest:Riviera'!K48)</f>
        <v>0</v>
      </c>
      <c r="M48" s="27">
        <f>SUM('Full Harvest:Riviera'!L48)</f>
        <v>0</v>
      </c>
      <c r="N48" s="27">
        <f>SUM('Full Harvest:Riviera'!M48)</f>
        <v>0</v>
      </c>
      <c r="O48" s="27">
        <f>SUM('Full Harvest:Riviera'!N48)</f>
        <v>0</v>
      </c>
      <c r="P48" s="27">
        <f>SUM('Full Harvest:Riviera'!O48)</f>
        <v>0</v>
      </c>
      <c r="Q48" s="27">
        <f>SUM('Full Harvest:Riviera'!P48)</f>
        <v>0</v>
      </c>
      <c r="R48" s="27">
        <f>SUM('Full Harvest:Riviera'!Q48)</f>
        <v>0</v>
      </c>
      <c r="S48" s="27">
        <f>SUM('Full Harvest:Riviera'!R48)</f>
        <v>0</v>
      </c>
      <c r="T48" s="27"/>
      <c r="U48" s="27"/>
      <c r="V48" s="27"/>
      <c r="W48" s="27"/>
      <c r="X48" s="27">
        <f t="shared" si="6"/>
        <v>0</v>
      </c>
      <c r="Y48" s="9"/>
      <c r="Z48" s="54">
        <f>SUM('Full Harvest:Riviera'!Z48)</f>
        <v>0</v>
      </c>
      <c r="AA48" s="54">
        <f>SUM('Full Harvest:Riviera'!AA48)</f>
        <v>0</v>
      </c>
      <c r="AB48" s="54">
        <f>SUM('Full Harvest:Riviera'!AB48)</f>
        <v>0</v>
      </c>
      <c r="AC48" s="54">
        <f>SUM('Full Harvest:Riviera'!AC48)</f>
        <v>0</v>
      </c>
      <c r="AD48" s="54">
        <f>SUM('Full Harvest:Riviera'!AD48)</f>
        <v>0</v>
      </c>
      <c r="AE48" s="54">
        <f>SUM('Full Harvest:Riviera'!AE48)</f>
        <v>0</v>
      </c>
      <c r="AF48" s="54">
        <f>SUM('Full Harvest:Riviera'!AF48)</f>
        <v>0</v>
      </c>
      <c r="AG48" s="54">
        <f>SUM('Full Harvest:Riviera'!AG48)</f>
        <v>0</v>
      </c>
      <c r="AH48" s="54">
        <f>SUM('Full Harvest:Riviera'!AH48)</f>
        <v>0</v>
      </c>
      <c r="AI48" s="54">
        <f>SUM('Full Harvest:Riviera'!AI48)</f>
        <v>0</v>
      </c>
      <c r="AJ48" s="54">
        <f>SUM('Full Harvest:Riviera'!AJ48)</f>
        <v>0</v>
      </c>
      <c r="AK48" s="54">
        <f>SUM('Full Harvest:Riviera'!AK48)</f>
        <v>0</v>
      </c>
      <c r="AL48" s="54">
        <f>SUM('Full Harvest:Riviera'!AL48)</f>
        <v>0</v>
      </c>
      <c r="AM48" s="54">
        <f>SUM('Full Harvest:Riviera'!AM48)</f>
        <v>0</v>
      </c>
      <c r="AN48" s="54">
        <f>SUM('Full Harvest:Riviera'!AN48)</f>
        <v>0</v>
      </c>
      <c r="AO48" s="54">
        <f>SUM('Full Harvest:Riviera'!AO48)</f>
        <v>0</v>
      </c>
      <c r="AP48" s="54">
        <f t="shared" si="7"/>
        <v>0</v>
      </c>
    </row>
    <row r="49" spans="2:42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26">
        <v>0</v>
      </c>
      <c r="G49" s="26">
        <v>0</v>
      </c>
      <c r="H49" s="27">
        <f>SUM('Full Harvest:Riviera'!G49)</f>
        <v>0</v>
      </c>
      <c r="I49" s="27">
        <f>SUM('Full Harvest:Riviera'!H49)</f>
        <v>0</v>
      </c>
      <c r="J49" s="27">
        <f>SUM('Full Harvest:Riviera'!I49)</f>
        <v>0</v>
      </c>
      <c r="K49" s="27">
        <f>SUM('Full Harvest:Riviera'!J49)</f>
        <v>0</v>
      </c>
      <c r="L49" s="27">
        <f>SUM('Full Harvest:Riviera'!K49)</f>
        <v>0</v>
      </c>
      <c r="M49" s="27">
        <f>SUM('Full Harvest:Riviera'!L49)</f>
        <v>0</v>
      </c>
      <c r="N49" s="27">
        <f>SUM('Full Harvest:Riviera'!M49)</f>
        <v>0</v>
      </c>
      <c r="O49" s="27">
        <f>SUM('Full Harvest:Riviera'!N49)</f>
        <v>0</v>
      </c>
      <c r="P49" s="27">
        <f>SUM('Full Harvest:Riviera'!O49)</f>
        <v>0</v>
      </c>
      <c r="Q49" s="27">
        <f>SUM('Full Harvest:Riviera'!P49)</f>
        <v>0</v>
      </c>
      <c r="R49" s="27">
        <f>SUM('Full Harvest:Riviera'!Q49)</f>
        <v>0</v>
      </c>
      <c r="S49" s="27">
        <f>SUM('Full Harvest:Riviera'!R49)</f>
        <v>0</v>
      </c>
      <c r="T49" s="27"/>
      <c r="U49" s="27"/>
      <c r="V49" s="27"/>
      <c r="W49" s="27"/>
      <c r="X49" s="27">
        <f t="shared" si="6"/>
        <v>0</v>
      </c>
      <c r="Y49" s="9"/>
      <c r="Z49" s="54">
        <f>SUM('Full Harvest:Riviera'!Z49)</f>
        <v>0</v>
      </c>
      <c r="AA49" s="54">
        <f>SUM('Full Harvest:Riviera'!AA49)</f>
        <v>0</v>
      </c>
      <c r="AB49" s="54">
        <f>SUM('Full Harvest:Riviera'!AB49)</f>
        <v>0</v>
      </c>
      <c r="AC49" s="54">
        <f>SUM('Full Harvest:Riviera'!AC49)</f>
        <v>0</v>
      </c>
      <c r="AD49" s="54">
        <f>SUM('Full Harvest:Riviera'!AD49)</f>
        <v>0</v>
      </c>
      <c r="AE49" s="54">
        <f>SUM('Full Harvest:Riviera'!AE49)</f>
        <v>0</v>
      </c>
      <c r="AF49" s="54">
        <f>SUM('Full Harvest:Riviera'!AF49)</f>
        <v>0</v>
      </c>
      <c r="AG49" s="54">
        <f>SUM('Full Harvest:Riviera'!AG49)</f>
        <v>0</v>
      </c>
      <c r="AH49" s="54">
        <f>SUM('Full Harvest:Riviera'!AH49)</f>
        <v>0</v>
      </c>
      <c r="AI49" s="54">
        <f>SUM('Full Harvest:Riviera'!AI49)</f>
        <v>0</v>
      </c>
      <c r="AJ49" s="54">
        <f>SUM('Full Harvest:Riviera'!AJ49)</f>
        <v>0</v>
      </c>
      <c r="AK49" s="54">
        <f>SUM('Full Harvest:Riviera'!AK49)</f>
        <v>0</v>
      </c>
      <c r="AL49" s="54">
        <f>SUM('Full Harvest:Riviera'!AL49)</f>
        <v>0</v>
      </c>
      <c r="AM49" s="54">
        <f>SUM('Full Harvest:Riviera'!AM49)</f>
        <v>0</v>
      </c>
      <c r="AN49" s="54">
        <f>SUM('Full Harvest:Riviera'!AN49)</f>
        <v>0</v>
      </c>
      <c r="AO49" s="54">
        <f>SUM('Full Harvest:Riviera'!AO49)</f>
        <v>0</v>
      </c>
      <c r="AP49" s="54">
        <f t="shared" si="7"/>
        <v>0</v>
      </c>
    </row>
    <row r="50" spans="2:42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26">
        <v>0</v>
      </c>
      <c r="G50" s="26">
        <v>0</v>
      </c>
      <c r="H50" s="27">
        <f>SUM('Full Harvest:Riviera'!G50)</f>
        <v>0</v>
      </c>
      <c r="I50" s="27">
        <f>SUM('Full Harvest:Riviera'!H50)</f>
        <v>0</v>
      </c>
      <c r="J50" s="27">
        <f>SUM('Full Harvest:Riviera'!I50)</f>
        <v>0</v>
      </c>
      <c r="K50" s="27">
        <f>SUM('Full Harvest:Riviera'!J50)</f>
        <v>0</v>
      </c>
      <c r="L50" s="27">
        <f>SUM('Full Harvest:Riviera'!K50)</f>
        <v>0</v>
      </c>
      <c r="M50" s="27">
        <f>SUM('Full Harvest:Riviera'!L50)</f>
        <v>0</v>
      </c>
      <c r="N50" s="27">
        <f>SUM('Full Harvest:Riviera'!M50)</f>
        <v>0</v>
      </c>
      <c r="O50" s="27">
        <f>SUM('Full Harvest:Riviera'!N50)</f>
        <v>0</v>
      </c>
      <c r="P50" s="27">
        <f>SUM('Full Harvest:Riviera'!O50)</f>
        <v>0</v>
      </c>
      <c r="Q50" s="27">
        <f>SUM('Full Harvest:Riviera'!P50)</f>
        <v>0</v>
      </c>
      <c r="R50" s="27">
        <f>SUM('Full Harvest:Riviera'!Q50)</f>
        <v>0</v>
      </c>
      <c r="S50" s="27">
        <f>SUM('Full Harvest:Riviera'!R50)</f>
        <v>0</v>
      </c>
      <c r="T50" s="27"/>
      <c r="U50" s="27"/>
      <c r="V50" s="27"/>
      <c r="W50" s="27"/>
      <c r="X50" s="27">
        <f t="shared" si="6"/>
        <v>0</v>
      </c>
      <c r="Y50" s="9"/>
      <c r="Z50" s="54">
        <f>SUM('Full Harvest:Riviera'!Z50)</f>
        <v>0</v>
      </c>
      <c r="AA50" s="54">
        <f>SUM('Full Harvest:Riviera'!AA50)</f>
        <v>0</v>
      </c>
      <c r="AB50" s="54">
        <f>SUM('Full Harvest:Riviera'!AB50)</f>
        <v>0</v>
      </c>
      <c r="AC50" s="54">
        <f>SUM('Full Harvest:Riviera'!AC50)</f>
        <v>0</v>
      </c>
      <c r="AD50" s="54">
        <f>SUM('Full Harvest:Riviera'!AD50)</f>
        <v>0</v>
      </c>
      <c r="AE50" s="54">
        <f>SUM('Full Harvest:Riviera'!AE50)</f>
        <v>0</v>
      </c>
      <c r="AF50" s="54">
        <f>SUM('Full Harvest:Riviera'!AF50)</f>
        <v>0</v>
      </c>
      <c r="AG50" s="54">
        <f>SUM('Full Harvest:Riviera'!AG50)</f>
        <v>0</v>
      </c>
      <c r="AH50" s="54">
        <f>SUM('Full Harvest:Riviera'!AH50)</f>
        <v>0</v>
      </c>
      <c r="AI50" s="54">
        <f>SUM('Full Harvest:Riviera'!AI50)</f>
        <v>0</v>
      </c>
      <c r="AJ50" s="54">
        <f>SUM('Full Harvest:Riviera'!AJ50)</f>
        <v>0</v>
      </c>
      <c r="AK50" s="54">
        <f>SUM('Full Harvest:Riviera'!AK50)</f>
        <v>0</v>
      </c>
      <c r="AL50" s="54">
        <f>SUM('Full Harvest:Riviera'!AL50)</f>
        <v>0</v>
      </c>
      <c r="AM50" s="54">
        <f>SUM('Full Harvest:Riviera'!AM50)</f>
        <v>0</v>
      </c>
      <c r="AN50" s="54">
        <f>SUM('Full Harvest:Riviera'!AN50)</f>
        <v>0</v>
      </c>
      <c r="AO50" s="54">
        <f>SUM('Full Harvest:Riviera'!AO50)</f>
        <v>0</v>
      </c>
      <c r="AP50" s="54">
        <f t="shared" si="7"/>
        <v>0</v>
      </c>
    </row>
    <row r="51" spans="2:42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26">
        <v>0</v>
      </c>
      <c r="G51" s="26">
        <v>0</v>
      </c>
      <c r="H51" s="27">
        <f>SUM('Full Harvest:Riviera'!G51)</f>
        <v>0</v>
      </c>
      <c r="I51" s="27">
        <f>SUM('Full Harvest:Riviera'!H51)</f>
        <v>0</v>
      </c>
      <c r="J51" s="27">
        <f>SUM('Full Harvest:Riviera'!I51)</f>
        <v>0</v>
      </c>
      <c r="K51" s="27">
        <f>SUM('Full Harvest:Riviera'!J51)</f>
        <v>0</v>
      </c>
      <c r="L51" s="27">
        <f>SUM('Full Harvest:Riviera'!K51)</f>
        <v>0</v>
      </c>
      <c r="M51" s="27">
        <f>SUM('Full Harvest:Riviera'!L51)</f>
        <v>0</v>
      </c>
      <c r="N51" s="27">
        <f>SUM('Full Harvest:Riviera'!M51)</f>
        <v>0</v>
      </c>
      <c r="O51" s="27">
        <f>SUM('Full Harvest:Riviera'!N51)</f>
        <v>0</v>
      </c>
      <c r="P51" s="27">
        <f>SUM('Full Harvest:Riviera'!O51)</f>
        <v>0</v>
      </c>
      <c r="Q51" s="27">
        <f>SUM('Full Harvest:Riviera'!P51)</f>
        <v>0</v>
      </c>
      <c r="R51" s="27">
        <f>SUM('Full Harvest:Riviera'!Q51)</f>
        <v>0</v>
      </c>
      <c r="S51" s="27">
        <f>SUM('Full Harvest:Riviera'!R51)</f>
        <v>0</v>
      </c>
      <c r="T51" s="27"/>
      <c r="U51" s="27"/>
      <c r="V51" s="27"/>
      <c r="W51" s="27"/>
      <c r="X51" s="27">
        <f t="shared" si="6"/>
        <v>0</v>
      </c>
      <c r="Y51" s="9"/>
      <c r="Z51" s="54">
        <f>SUM('Full Harvest:Riviera'!Z51)</f>
        <v>0</v>
      </c>
      <c r="AA51" s="54">
        <f>SUM('Full Harvest:Riviera'!AA51)</f>
        <v>0</v>
      </c>
      <c r="AB51" s="54">
        <f>SUM('Full Harvest:Riviera'!AB51)</f>
        <v>0</v>
      </c>
      <c r="AC51" s="54">
        <f>SUM('Full Harvest:Riviera'!AC51)</f>
        <v>0</v>
      </c>
      <c r="AD51" s="54">
        <f>SUM('Full Harvest:Riviera'!AD51)</f>
        <v>0</v>
      </c>
      <c r="AE51" s="54">
        <f>SUM('Full Harvest:Riviera'!AE51)</f>
        <v>0</v>
      </c>
      <c r="AF51" s="54">
        <f>SUM('Full Harvest:Riviera'!AF51)</f>
        <v>0</v>
      </c>
      <c r="AG51" s="54">
        <f>SUM('Full Harvest:Riviera'!AG51)</f>
        <v>0</v>
      </c>
      <c r="AH51" s="54">
        <f>SUM('Full Harvest:Riviera'!AH51)</f>
        <v>0</v>
      </c>
      <c r="AI51" s="54">
        <f>SUM('Full Harvest:Riviera'!AI51)</f>
        <v>0</v>
      </c>
      <c r="AJ51" s="54">
        <f>SUM('Full Harvest:Riviera'!AJ51)</f>
        <v>0</v>
      </c>
      <c r="AK51" s="54">
        <f>SUM('Full Harvest:Riviera'!AK51)</f>
        <v>0</v>
      </c>
      <c r="AL51" s="54">
        <f>SUM('Full Harvest:Riviera'!AL51)</f>
        <v>0</v>
      </c>
      <c r="AM51" s="54">
        <f>SUM('Full Harvest:Riviera'!AM51)</f>
        <v>0</v>
      </c>
      <c r="AN51" s="54">
        <f>SUM('Full Harvest:Riviera'!AN51)</f>
        <v>0</v>
      </c>
      <c r="AO51" s="54">
        <f>SUM('Full Harvest:Riviera'!AO51)</f>
        <v>0</v>
      </c>
      <c r="AP51" s="54">
        <f t="shared" si="7"/>
        <v>0</v>
      </c>
    </row>
    <row r="52" spans="2:42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26">
        <v>0</v>
      </c>
      <c r="G52" s="26">
        <v>0</v>
      </c>
      <c r="H52" s="27">
        <f>SUM('Full Harvest:Riviera'!G52)</f>
        <v>0</v>
      </c>
      <c r="I52" s="27">
        <f>SUM('Full Harvest:Riviera'!H52)</f>
        <v>0</v>
      </c>
      <c r="J52" s="27">
        <f>SUM('Full Harvest:Riviera'!I52)</f>
        <v>0</v>
      </c>
      <c r="K52" s="27">
        <f>SUM('Full Harvest:Riviera'!J52)</f>
        <v>0</v>
      </c>
      <c r="L52" s="27">
        <f>SUM('Full Harvest:Riviera'!K52)</f>
        <v>0</v>
      </c>
      <c r="M52" s="27">
        <f>SUM('Full Harvest:Riviera'!L52)</f>
        <v>0</v>
      </c>
      <c r="N52" s="27">
        <f>SUM('Full Harvest:Riviera'!M52)</f>
        <v>0</v>
      </c>
      <c r="O52" s="27">
        <f>SUM('Full Harvest:Riviera'!N52)</f>
        <v>0</v>
      </c>
      <c r="P52" s="27">
        <f>SUM('Full Harvest:Riviera'!O52)</f>
        <v>0</v>
      </c>
      <c r="Q52" s="27">
        <f>SUM('Full Harvest:Riviera'!P52)</f>
        <v>0</v>
      </c>
      <c r="R52" s="27">
        <f>SUM('Full Harvest:Riviera'!Q52)</f>
        <v>0</v>
      </c>
      <c r="S52" s="27">
        <f>SUM('Full Harvest:Riviera'!R52)</f>
        <v>0</v>
      </c>
      <c r="T52" s="27"/>
      <c r="U52" s="27"/>
      <c r="V52" s="27"/>
      <c r="W52" s="27"/>
      <c r="X52" s="27">
        <f t="shared" si="6"/>
        <v>0</v>
      </c>
      <c r="Y52" s="9"/>
      <c r="Z52" s="54">
        <f>SUM('Full Harvest:Riviera'!Z52)</f>
        <v>0</v>
      </c>
      <c r="AA52" s="54">
        <f>SUM('Full Harvest:Riviera'!AA52)</f>
        <v>0</v>
      </c>
      <c r="AB52" s="54">
        <f>SUM('Full Harvest:Riviera'!AB52)</f>
        <v>0</v>
      </c>
      <c r="AC52" s="54">
        <f>SUM('Full Harvest:Riviera'!AC52)</f>
        <v>0</v>
      </c>
      <c r="AD52" s="54">
        <f>SUM('Full Harvest:Riviera'!AD52)</f>
        <v>0</v>
      </c>
      <c r="AE52" s="54">
        <f>SUM('Full Harvest:Riviera'!AE52)</f>
        <v>0</v>
      </c>
      <c r="AF52" s="54">
        <f>SUM('Full Harvest:Riviera'!AF52)</f>
        <v>0</v>
      </c>
      <c r="AG52" s="54">
        <f>SUM('Full Harvest:Riviera'!AG52)</f>
        <v>0</v>
      </c>
      <c r="AH52" s="54">
        <f>SUM('Full Harvest:Riviera'!AH52)</f>
        <v>0</v>
      </c>
      <c r="AI52" s="54">
        <f>SUM('Full Harvest:Riviera'!AI52)</f>
        <v>0</v>
      </c>
      <c r="AJ52" s="54">
        <f>SUM('Full Harvest:Riviera'!AJ52)</f>
        <v>0</v>
      </c>
      <c r="AK52" s="54">
        <f>SUM('Full Harvest:Riviera'!AK52)</f>
        <v>0</v>
      </c>
      <c r="AL52" s="54">
        <f>SUM('Full Harvest:Riviera'!AL52)</f>
        <v>0</v>
      </c>
      <c r="AM52" s="54">
        <f>SUM('Full Harvest:Riviera'!AM52)</f>
        <v>0</v>
      </c>
      <c r="AN52" s="54">
        <f>SUM('Full Harvest:Riviera'!AN52)</f>
        <v>0</v>
      </c>
      <c r="AO52" s="54">
        <f>SUM('Full Harvest:Riviera'!AO52)</f>
        <v>0</v>
      </c>
      <c r="AP52" s="54">
        <f t="shared" si="7"/>
        <v>0</v>
      </c>
    </row>
    <row r="53" spans="2:42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26">
        <v>0</v>
      </c>
      <c r="G53" s="26">
        <v>0</v>
      </c>
      <c r="H53" s="27">
        <f>SUM('Full Harvest:Riviera'!G53)</f>
        <v>0</v>
      </c>
      <c r="I53" s="27">
        <f>SUM('Full Harvest:Riviera'!H53)</f>
        <v>0</v>
      </c>
      <c r="J53" s="27">
        <f>SUM('Full Harvest:Riviera'!I53)</f>
        <v>0</v>
      </c>
      <c r="K53" s="27">
        <f>SUM('Full Harvest:Riviera'!J53)</f>
        <v>0</v>
      </c>
      <c r="L53" s="27">
        <f>SUM('Full Harvest:Riviera'!K53)</f>
        <v>0</v>
      </c>
      <c r="M53" s="27">
        <f>SUM('Full Harvest:Riviera'!L53)</f>
        <v>0</v>
      </c>
      <c r="N53" s="27">
        <f>SUM('Full Harvest:Riviera'!M53)</f>
        <v>0</v>
      </c>
      <c r="O53" s="27">
        <f>SUM('Full Harvest:Riviera'!N53)</f>
        <v>0</v>
      </c>
      <c r="P53" s="27">
        <f>SUM('Full Harvest:Riviera'!O53)</f>
        <v>0</v>
      </c>
      <c r="Q53" s="27">
        <f>SUM('Full Harvest:Riviera'!P53)</f>
        <v>0</v>
      </c>
      <c r="R53" s="27">
        <f>SUM('Full Harvest:Riviera'!Q53)</f>
        <v>0</v>
      </c>
      <c r="S53" s="27">
        <f>SUM('Full Harvest:Riviera'!R53)</f>
        <v>0</v>
      </c>
      <c r="T53" s="27"/>
      <c r="U53" s="27"/>
      <c r="V53" s="27"/>
      <c r="W53" s="27"/>
      <c r="X53" s="27">
        <f t="shared" si="6"/>
        <v>0</v>
      </c>
      <c r="Y53" s="9"/>
      <c r="Z53" s="54">
        <f>SUM('Full Harvest:Riviera'!Z53)</f>
        <v>0</v>
      </c>
      <c r="AA53" s="54">
        <f>SUM('Full Harvest:Riviera'!AA53)</f>
        <v>0</v>
      </c>
      <c r="AB53" s="54">
        <f>SUM('Full Harvest:Riviera'!AB53)</f>
        <v>0</v>
      </c>
      <c r="AC53" s="54">
        <f>SUM('Full Harvest:Riviera'!AC53)</f>
        <v>0</v>
      </c>
      <c r="AD53" s="54">
        <f>SUM('Full Harvest:Riviera'!AD53)</f>
        <v>0</v>
      </c>
      <c r="AE53" s="54">
        <f>SUM('Full Harvest:Riviera'!AE53)</f>
        <v>0</v>
      </c>
      <c r="AF53" s="54">
        <f>SUM('Full Harvest:Riviera'!AF53)</f>
        <v>0</v>
      </c>
      <c r="AG53" s="54">
        <f>SUM('Full Harvest:Riviera'!AG53)</f>
        <v>0</v>
      </c>
      <c r="AH53" s="54">
        <f>SUM('Full Harvest:Riviera'!AH53)</f>
        <v>0</v>
      </c>
      <c r="AI53" s="54">
        <f>SUM('Full Harvest:Riviera'!AI53)</f>
        <v>0</v>
      </c>
      <c r="AJ53" s="54">
        <f>SUM('Full Harvest:Riviera'!AJ53)</f>
        <v>0</v>
      </c>
      <c r="AK53" s="54">
        <f>SUM('Full Harvest:Riviera'!AK53)</f>
        <v>0</v>
      </c>
      <c r="AL53" s="54">
        <f>SUM('Full Harvest:Riviera'!AL53)</f>
        <v>0</v>
      </c>
      <c r="AM53" s="54">
        <f>SUM('Full Harvest:Riviera'!AM53)</f>
        <v>0</v>
      </c>
      <c r="AN53" s="54">
        <f>SUM('Full Harvest:Riviera'!AN53)</f>
        <v>0</v>
      </c>
      <c r="AO53" s="54">
        <f>SUM('Full Harvest:Riviera'!AO53)</f>
        <v>0</v>
      </c>
      <c r="AP53" s="54">
        <f t="shared" si="7"/>
        <v>0</v>
      </c>
    </row>
    <row r="54" spans="2:42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26">
        <v>0</v>
      </c>
      <c r="G54" s="26">
        <v>0</v>
      </c>
      <c r="H54" s="27">
        <f>SUM('Full Harvest:Riviera'!G54)</f>
        <v>0</v>
      </c>
      <c r="I54" s="27">
        <f>SUM('Full Harvest:Riviera'!H54)</f>
        <v>0</v>
      </c>
      <c r="J54" s="27">
        <f>SUM('Full Harvest:Riviera'!I54)</f>
        <v>0</v>
      </c>
      <c r="K54" s="27">
        <f>SUM('Full Harvest:Riviera'!J54)</f>
        <v>0</v>
      </c>
      <c r="L54" s="27">
        <f>SUM('Full Harvest:Riviera'!K54)</f>
        <v>0</v>
      </c>
      <c r="M54" s="27">
        <f>SUM('Full Harvest:Riviera'!L54)</f>
        <v>0</v>
      </c>
      <c r="N54" s="27">
        <f>SUM('Full Harvest:Riviera'!M54)</f>
        <v>0</v>
      </c>
      <c r="O54" s="27">
        <f>SUM('Full Harvest:Riviera'!N54)</f>
        <v>0</v>
      </c>
      <c r="P54" s="27">
        <f>SUM('Full Harvest:Riviera'!O54)</f>
        <v>0</v>
      </c>
      <c r="Q54" s="27">
        <f>SUM('Full Harvest:Riviera'!P54)</f>
        <v>0</v>
      </c>
      <c r="R54" s="27">
        <f>SUM('Full Harvest:Riviera'!Q54)</f>
        <v>0</v>
      </c>
      <c r="S54" s="27">
        <f>SUM('Full Harvest:Riviera'!R54)</f>
        <v>0</v>
      </c>
      <c r="T54" s="27"/>
      <c r="U54" s="27"/>
      <c r="V54" s="27"/>
      <c r="W54" s="27"/>
      <c r="X54" s="27">
        <f t="shared" si="6"/>
        <v>0</v>
      </c>
      <c r="Y54" s="9"/>
      <c r="Z54" s="54">
        <f>SUM('Full Harvest:Riviera'!Z54)</f>
        <v>0</v>
      </c>
      <c r="AA54" s="54">
        <f>SUM('Full Harvest:Riviera'!AA54)</f>
        <v>0</v>
      </c>
      <c r="AB54" s="54">
        <f>SUM('Full Harvest:Riviera'!AB54)</f>
        <v>0</v>
      </c>
      <c r="AC54" s="54">
        <f>SUM('Full Harvest:Riviera'!AC54)</f>
        <v>0</v>
      </c>
      <c r="AD54" s="54">
        <f>SUM('Full Harvest:Riviera'!AD54)</f>
        <v>0</v>
      </c>
      <c r="AE54" s="54">
        <f>SUM('Full Harvest:Riviera'!AE54)</f>
        <v>0</v>
      </c>
      <c r="AF54" s="54">
        <f>SUM('Full Harvest:Riviera'!AF54)</f>
        <v>0</v>
      </c>
      <c r="AG54" s="54">
        <f>SUM('Full Harvest:Riviera'!AG54)</f>
        <v>0</v>
      </c>
      <c r="AH54" s="54">
        <f>SUM('Full Harvest:Riviera'!AH54)</f>
        <v>0</v>
      </c>
      <c r="AI54" s="54">
        <f>SUM('Full Harvest:Riviera'!AI54)</f>
        <v>0</v>
      </c>
      <c r="AJ54" s="54">
        <f>SUM('Full Harvest:Riviera'!AJ54)</f>
        <v>0</v>
      </c>
      <c r="AK54" s="54">
        <f>SUM('Full Harvest:Riviera'!AK54)</f>
        <v>0</v>
      </c>
      <c r="AL54" s="54">
        <f>SUM('Full Harvest:Riviera'!AL54)</f>
        <v>0</v>
      </c>
      <c r="AM54" s="54">
        <f>SUM('Full Harvest:Riviera'!AM54)</f>
        <v>0</v>
      </c>
      <c r="AN54" s="54">
        <f>SUM('Full Harvest:Riviera'!AN54)</f>
        <v>0</v>
      </c>
      <c r="AO54" s="54">
        <f>SUM('Full Harvest:Riviera'!AO54)</f>
        <v>0</v>
      </c>
      <c r="AP54" s="54">
        <f t="shared" si="7"/>
        <v>0</v>
      </c>
    </row>
    <row r="55" spans="2:42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26">
        <v>16</v>
      </c>
      <c r="G55" s="26">
        <v>0</v>
      </c>
      <c r="H55" s="27">
        <f>SUM('Full Harvest:Riviera'!G55)</f>
        <v>0</v>
      </c>
      <c r="I55" s="27">
        <f>SUM('Full Harvest:Riviera'!H55)</f>
        <v>0</v>
      </c>
      <c r="J55" s="27">
        <f>SUM('Full Harvest:Riviera'!I55)</f>
        <v>0</v>
      </c>
      <c r="K55" s="27">
        <f>SUM('Full Harvest:Riviera'!J55)</f>
        <v>0</v>
      </c>
      <c r="L55" s="27">
        <f>SUM('Full Harvest:Riviera'!K55)</f>
        <v>0</v>
      </c>
      <c r="M55" s="27">
        <f>SUM('Full Harvest:Riviera'!L55)</f>
        <v>0</v>
      </c>
      <c r="N55" s="27">
        <f>SUM('Full Harvest:Riviera'!M55)</f>
        <v>0</v>
      </c>
      <c r="O55" s="27">
        <f>SUM('Full Harvest:Riviera'!N55)</f>
        <v>0</v>
      </c>
      <c r="P55" s="27">
        <f>SUM('Full Harvest:Riviera'!O55)</f>
        <v>0</v>
      </c>
      <c r="Q55" s="27">
        <f>SUM('Full Harvest:Riviera'!P55)</f>
        <v>0</v>
      </c>
      <c r="R55" s="27">
        <f>SUM('Full Harvest:Riviera'!Q55)</f>
        <v>0</v>
      </c>
      <c r="S55" s="27">
        <f>SUM('Full Harvest:Riviera'!R55)</f>
        <v>0</v>
      </c>
      <c r="T55" s="27"/>
      <c r="U55" s="27"/>
      <c r="V55" s="27"/>
      <c r="W55" s="27"/>
      <c r="X55" s="27">
        <f t="shared" si="6"/>
        <v>0</v>
      </c>
      <c r="Y55" s="9"/>
      <c r="Z55" s="54">
        <f>SUM('Full Harvest:Riviera'!Z55)</f>
        <v>0</v>
      </c>
      <c r="AA55" s="54">
        <f>SUM('Full Harvest:Riviera'!AA55)</f>
        <v>0</v>
      </c>
      <c r="AB55" s="54">
        <f>SUM('Full Harvest:Riviera'!AB55)</f>
        <v>0</v>
      </c>
      <c r="AC55" s="54">
        <f>SUM('Full Harvest:Riviera'!AC55)</f>
        <v>0</v>
      </c>
      <c r="AD55" s="54">
        <f>SUM('Full Harvest:Riviera'!AD55)</f>
        <v>0</v>
      </c>
      <c r="AE55" s="54">
        <f>SUM('Full Harvest:Riviera'!AE55)</f>
        <v>0</v>
      </c>
      <c r="AF55" s="54">
        <f>SUM('Full Harvest:Riviera'!AF55)</f>
        <v>0</v>
      </c>
      <c r="AG55" s="54">
        <f>SUM('Full Harvest:Riviera'!AG55)</f>
        <v>0</v>
      </c>
      <c r="AH55" s="54">
        <f>SUM('Full Harvest:Riviera'!AH55)</f>
        <v>0</v>
      </c>
      <c r="AI55" s="54">
        <f>SUM('Full Harvest:Riviera'!AI55)</f>
        <v>0</v>
      </c>
      <c r="AJ55" s="54">
        <f>SUM('Full Harvest:Riviera'!AJ55)</f>
        <v>0</v>
      </c>
      <c r="AK55" s="54">
        <f>SUM('Full Harvest:Riviera'!AK55)</f>
        <v>0</v>
      </c>
      <c r="AL55" s="54">
        <f>SUM('Full Harvest:Riviera'!AL55)</f>
        <v>0</v>
      </c>
      <c r="AM55" s="54">
        <f>SUM('Full Harvest:Riviera'!AM55)</f>
        <v>0</v>
      </c>
      <c r="AN55" s="54">
        <f>SUM('Full Harvest:Riviera'!AN55)</f>
        <v>0</v>
      </c>
      <c r="AO55" s="54">
        <f>SUM('Full Harvest:Riviera'!AO55)</f>
        <v>0</v>
      </c>
      <c r="AP55" s="54">
        <f t="shared" si="7"/>
        <v>0</v>
      </c>
    </row>
    <row r="56" spans="2:42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26">
        <v>0</v>
      </c>
      <c r="G56" s="26">
        <v>0</v>
      </c>
      <c r="H56" s="27">
        <f>SUM('Full Harvest:Riviera'!G56)</f>
        <v>0</v>
      </c>
      <c r="I56" s="27">
        <f>SUM('Full Harvest:Riviera'!H56)</f>
        <v>0</v>
      </c>
      <c r="J56" s="27">
        <f>SUM('Full Harvest:Riviera'!I56)</f>
        <v>0</v>
      </c>
      <c r="K56" s="27">
        <f>SUM('Full Harvest:Riviera'!J56)</f>
        <v>0</v>
      </c>
      <c r="L56" s="27">
        <f>SUM('Full Harvest:Riviera'!K56)</f>
        <v>0</v>
      </c>
      <c r="M56" s="27">
        <f>SUM('Full Harvest:Riviera'!L56)</f>
        <v>0</v>
      </c>
      <c r="N56" s="27">
        <f>SUM('Full Harvest:Riviera'!M56)</f>
        <v>0</v>
      </c>
      <c r="O56" s="27">
        <f>SUM('Full Harvest:Riviera'!N56)</f>
        <v>0</v>
      </c>
      <c r="P56" s="27">
        <f>SUM('Full Harvest:Riviera'!O56)</f>
        <v>0</v>
      </c>
      <c r="Q56" s="27">
        <f>SUM('Full Harvest:Riviera'!P56)</f>
        <v>0</v>
      </c>
      <c r="R56" s="27">
        <f>SUM('Full Harvest:Riviera'!Q56)</f>
        <v>0</v>
      </c>
      <c r="S56" s="27">
        <f>SUM('Full Harvest:Riviera'!R56)</f>
        <v>0</v>
      </c>
      <c r="T56" s="27"/>
      <c r="U56" s="27"/>
      <c r="V56" s="27"/>
      <c r="W56" s="27"/>
      <c r="X56" s="27">
        <f t="shared" si="6"/>
        <v>0</v>
      </c>
      <c r="Y56" s="9"/>
      <c r="Z56" s="54">
        <f>SUM('Full Harvest:Riviera'!Z56)</f>
        <v>0</v>
      </c>
      <c r="AA56" s="54">
        <f>SUM('Full Harvest:Riviera'!AA56)</f>
        <v>0</v>
      </c>
      <c r="AB56" s="54">
        <f>SUM('Full Harvest:Riviera'!AB56)</f>
        <v>0</v>
      </c>
      <c r="AC56" s="54">
        <f>SUM('Full Harvest:Riviera'!AC56)</f>
        <v>0</v>
      </c>
      <c r="AD56" s="54">
        <f>SUM('Full Harvest:Riviera'!AD56)</f>
        <v>0</v>
      </c>
      <c r="AE56" s="54">
        <f>SUM('Full Harvest:Riviera'!AE56)</f>
        <v>0</v>
      </c>
      <c r="AF56" s="54">
        <f>SUM('Full Harvest:Riviera'!AF56)</f>
        <v>0</v>
      </c>
      <c r="AG56" s="54">
        <f>SUM('Full Harvest:Riviera'!AG56)</f>
        <v>0</v>
      </c>
      <c r="AH56" s="54">
        <f>SUM('Full Harvest:Riviera'!AH56)</f>
        <v>0</v>
      </c>
      <c r="AI56" s="54">
        <f>SUM('Full Harvest:Riviera'!AI56)</f>
        <v>0</v>
      </c>
      <c r="AJ56" s="54">
        <f>SUM('Full Harvest:Riviera'!AJ56)</f>
        <v>0</v>
      </c>
      <c r="AK56" s="54">
        <f>SUM('Full Harvest:Riviera'!AK56)</f>
        <v>0</v>
      </c>
      <c r="AL56" s="54">
        <f>SUM('Full Harvest:Riviera'!AL56)</f>
        <v>0</v>
      </c>
      <c r="AM56" s="54">
        <f>SUM('Full Harvest:Riviera'!AM56)</f>
        <v>0</v>
      </c>
      <c r="AN56" s="54">
        <f>SUM('Full Harvest:Riviera'!AN56)</f>
        <v>0</v>
      </c>
      <c r="AO56" s="54">
        <f>SUM('Full Harvest:Riviera'!AO56)</f>
        <v>0</v>
      </c>
      <c r="AP56" s="54">
        <f t="shared" si="7"/>
        <v>0</v>
      </c>
    </row>
    <row r="57" spans="2:42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26">
        <v>0</v>
      </c>
      <c r="G57" s="26">
        <v>0</v>
      </c>
      <c r="H57" s="27">
        <f>SUM('Full Harvest:Riviera'!G57)</f>
        <v>0</v>
      </c>
      <c r="I57" s="27">
        <f>SUM('Full Harvest:Riviera'!H57)</f>
        <v>0</v>
      </c>
      <c r="J57" s="27">
        <f>SUM('Full Harvest:Riviera'!I57)</f>
        <v>0</v>
      </c>
      <c r="K57" s="27">
        <f>SUM('Full Harvest:Riviera'!J57)</f>
        <v>0</v>
      </c>
      <c r="L57" s="27">
        <f>SUM('Full Harvest:Riviera'!K57)</f>
        <v>0</v>
      </c>
      <c r="M57" s="27">
        <f>SUM('Full Harvest:Riviera'!L57)</f>
        <v>0</v>
      </c>
      <c r="N57" s="27">
        <f>SUM('Full Harvest:Riviera'!M57)</f>
        <v>0</v>
      </c>
      <c r="O57" s="27">
        <f>SUM('Full Harvest:Riviera'!N57)</f>
        <v>0</v>
      </c>
      <c r="P57" s="27">
        <f>SUM('Full Harvest:Riviera'!O57)</f>
        <v>0</v>
      </c>
      <c r="Q57" s="27">
        <f>SUM('Full Harvest:Riviera'!P57)</f>
        <v>0</v>
      </c>
      <c r="R57" s="27">
        <f>SUM('Full Harvest:Riviera'!Q57)</f>
        <v>0</v>
      </c>
      <c r="S57" s="27">
        <f>SUM('Full Harvest:Riviera'!R57)</f>
        <v>0</v>
      </c>
      <c r="T57" s="27"/>
      <c r="U57" s="27"/>
      <c r="V57" s="27"/>
      <c r="W57" s="27"/>
      <c r="X57" s="27">
        <f t="shared" si="6"/>
        <v>0</v>
      </c>
      <c r="Y57" s="9"/>
      <c r="Z57" s="54">
        <f>SUM('Full Harvest:Riviera'!Z57)</f>
        <v>0</v>
      </c>
      <c r="AA57" s="54">
        <f>SUM('Full Harvest:Riviera'!AA57)</f>
        <v>0</v>
      </c>
      <c r="AB57" s="54">
        <f>SUM('Full Harvest:Riviera'!AB57)</f>
        <v>0</v>
      </c>
      <c r="AC57" s="54">
        <f>SUM('Full Harvest:Riviera'!AC57)</f>
        <v>0</v>
      </c>
      <c r="AD57" s="54">
        <f>SUM('Full Harvest:Riviera'!AD57)</f>
        <v>0</v>
      </c>
      <c r="AE57" s="54">
        <f>SUM('Full Harvest:Riviera'!AE57)</f>
        <v>0</v>
      </c>
      <c r="AF57" s="54">
        <f>SUM('Full Harvest:Riviera'!AF57)</f>
        <v>0</v>
      </c>
      <c r="AG57" s="54">
        <f>SUM('Full Harvest:Riviera'!AG57)</f>
        <v>0</v>
      </c>
      <c r="AH57" s="54">
        <f>SUM('Full Harvest:Riviera'!AH57)</f>
        <v>0</v>
      </c>
      <c r="AI57" s="54">
        <f>SUM('Full Harvest:Riviera'!AI57)</f>
        <v>0</v>
      </c>
      <c r="AJ57" s="54">
        <f>SUM('Full Harvest:Riviera'!AJ57)</f>
        <v>0</v>
      </c>
      <c r="AK57" s="54">
        <f>SUM('Full Harvest:Riviera'!AK57)</f>
        <v>0</v>
      </c>
      <c r="AL57" s="54">
        <f>SUM('Full Harvest:Riviera'!AL57)</f>
        <v>0</v>
      </c>
      <c r="AM57" s="54">
        <f>SUM('Full Harvest:Riviera'!AM57)</f>
        <v>0</v>
      </c>
      <c r="AN57" s="54">
        <f>SUM('Full Harvest:Riviera'!AN57)</f>
        <v>0</v>
      </c>
      <c r="AO57" s="54">
        <f>SUM('Full Harvest:Riviera'!AO57)</f>
        <v>0</v>
      </c>
      <c r="AP57" s="54">
        <f t="shared" si="7"/>
        <v>0</v>
      </c>
    </row>
    <row r="58" spans="2:42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26">
        <v>0</v>
      </c>
      <c r="G58" s="26">
        <v>0</v>
      </c>
      <c r="H58" s="27">
        <f>SUM('Full Harvest:Riviera'!G58)</f>
        <v>0</v>
      </c>
      <c r="I58" s="27">
        <f>SUM('Full Harvest:Riviera'!H58)</f>
        <v>0</v>
      </c>
      <c r="J58" s="27">
        <f>SUM('Full Harvest:Riviera'!I58)</f>
        <v>0</v>
      </c>
      <c r="K58" s="27">
        <f>SUM('Full Harvest:Riviera'!J58)</f>
        <v>0</v>
      </c>
      <c r="L58" s="27">
        <f>SUM('Full Harvest:Riviera'!K58)</f>
        <v>0</v>
      </c>
      <c r="M58" s="27">
        <f>SUM('Full Harvest:Riviera'!L58)</f>
        <v>0</v>
      </c>
      <c r="N58" s="27">
        <f>SUM('Full Harvest:Riviera'!M58)</f>
        <v>0</v>
      </c>
      <c r="O58" s="27">
        <f>SUM('Full Harvest:Riviera'!N58)</f>
        <v>0</v>
      </c>
      <c r="P58" s="27">
        <f>SUM('Full Harvest:Riviera'!O58)</f>
        <v>0</v>
      </c>
      <c r="Q58" s="27">
        <f>SUM('Full Harvest:Riviera'!P58)</f>
        <v>0</v>
      </c>
      <c r="R58" s="27">
        <f>SUM('Full Harvest:Riviera'!Q58)</f>
        <v>0</v>
      </c>
      <c r="S58" s="27">
        <f>SUM('Full Harvest:Riviera'!R58)</f>
        <v>0</v>
      </c>
      <c r="T58" s="27"/>
      <c r="U58" s="27"/>
      <c r="V58" s="27"/>
      <c r="W58" s="27"/>
      <c r="X58" s="27">
        <f t="shared" si="6"/>
        <v>0</v>
      </c>
      <c r="Y58" s="9"/>
      <c r="Z58" s="54">
        <f>SUM('Full Harvest:Riviera'!Z58)</f>
        <v>0</v>
      </c>
      <c r="AA58" s="54">
        <f>SUM('Full Harvest:Riviera'!AA58)</f>
        <v>0</v>
      </c>
      <c r="AB58" s="54">
        <f>SUM('Full Harvest:Riviera'!AB58)</f>
        <v>0</v>
      </c>
      <c r="AC58" s="54">
        <f>SUM('Full Harvest:Riviera'!AC58)</f>
        <v>0</v>
      </c>
      <c r="AD58" s="54">
        <f>SUM('Full Harvest:Riviera'!AD58)</f>
        <v>0</v>
      </c>
      <c r="AE58" s="54">
        <f>SUM('Full Harvest:Riviera'!AE58)</f>
        <v>0</v>
      </c>
      <c r="AF58" s="54">
        <f>SUM('Full Harvest:Riviera'!AF58)</f>
        <v>0</v>
      </c>
      <c r="AG58" s="54">
        <f>SUM('Full Harvest:Riviera'!AG58)</f>
        <v>0</v>
      </c>
      <c r="AH58" s="54">
        <f>SUM('Full Harvest:Riviera'!AH58)</f>
        <v>0</v>
      </c>
      <c r="AI58" s="54">
        <f>SUM('Full Harvest:Riviera'!AI58)</f>
        <v>0</v>
      </c>
      <c r="AJ58" s="54">
        <f>SUM('Full Harvest:Riviera'!AJ58)</f>
        <v>0</v>
      </c>
      <c r="AK58" s="54">
        <f>SUM('Full Harvest:Riviera'!AK58)</f>
        <v>0</v>
      </c>
      <c r="AL58" s="54">
        <f>SUM('Full Harvest:Riviera'!AL58)</f>
        <v>0</v>
      </c>
      <c r="AM58" s="54">
        <f>SUM('Full Harvest:Riviera'!AM58)</f>
        <v>0</v>
      </c>
      <c r="AN58" s="54">
        <f>SUM('Full Harvest:Riviera'!AN58)</f>
        <v>0</v>
      </c>
      <c r="AO58" s="54">
        <f>SUM('Full Harvest:Riviera'!AO58)</f>
        <v>0</v>
      </c>
      <c r="AP58" s="54">
        <f t="shared" si="7"/>
        <v>0</v>
      </c>
    </row>
    <row r="59" spans="2:42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26">
        <v>583.66666666666663</v>
      </c>
      <c r="G59" s="26">
        <v>487</v>
      </c>
      <c r="H59" s="27">
        <f>SUM('Full Harvest:Riviera'!G59)</f>
        <v>1152</v>
      </c>
      <c r="I59" s="27">
        <f>SUM('Full Harvest:Riviera'!H59)</f>
        <v>1008</v>
      </c>
      <c r="J59" s="27">
        <f>SUM('Full Harvest:Riviera'!I59)</f>
        <v>720</v>
      </c>
      <c r="K59" s="27">
        <f>SUM('Full Harvest:Riviera'!J59)</f>
        <v>720</v>
      </c>
      <c r="L59" s="27">
        <f>SUM('Full Harvest:Riviera'!K59)</f>
        <v>720</v>
      </c>
      <c r="M59" s="27">
        <f>SUM('Full Harvest:Riviera'!L59)</f>
        <v>720</v>
      </c>
      <c r="N59" s="27">
        <f>SUM('Full Harvest:Riviera'!M59)</f>
        <v>720</v>
      </c>
      <c r="O59" s="27">
        <f>SUM('Full Harvest:Riviera'!N59)</f>
        <v>720</v>
      </c>
      <c r="P59" s="27">
        <f>SUM('Full Harvest:Riviera'!O59)</f>
        <v>720</v>
      </c>
      <c r="Q59" s="27">
        <f>SUM('Full Harvest:Riviera'!P59)</f>
        <v>720</v>
      </c>
      <c r="R59" s="27">
        <f>SUM('Full Harvest:Riviera'!Q59)</f>
        <v>720</v>
      </c>
      <c r="S59" s="27">
        <f>SUM('Full Harvest:Riviera'!R59)</f>
        <v>1152</v>
      </c>
      <c r="T59" s="27"/>
      <c r="U59" s="27"/>
      <c r="V59" s="27"/>
      <c r="W59" s="27"/>
      <c r="X59" s="27">
        <f t="shared" si="6"/>
        <v>9792</v>
      </c>
      <c r="Y59" s="9"/>
      <c r="Z59" s="54">
        <f>SUM('Full Harvest:Riviera'!Z59)</f>
        <v>100</v>
      </c>
      <c r="AA59" s="54">
        <f>SUM('Full Harvest:Riviera'!AA59)</f>
        <v>100</v>
      </c>
      <c r="AB59" s="54">
        <f>SUM('Full Harvest:Riviera'!AB59)</f>
        <v>100</v>
      </c>
      <c r="AC59" s="54">
        <f>SUM('Full Harvest:Riviera'!AC59)</f>
        <v>100</v>
      </c>
      <c r="AD59" s="54">
        <f>SUM('Full Harvest:Riviera'!AD59)</f>
        <v>100</v>
      </c>
      <c r="AE59" s="54">
        <f>SUM('Full Harvest:Riviera'!AE59)</f>
        <v>100</v>
      </c>
      <c r="AF59" s="54">
        <f>SUM('Full Harvest:Riviera'!AF59)</f>
        <v>100</v>
      </c>
      <c r="AG59" s="54">
        <f>SUM('Full Harvest:Riviera'!AG59)</f>
        <v>100</v>
      </c>
      <c r="AH59" s="54">
        <f>SUM('Full Harvest:Riviera'!AH59)</f>
        <v>100</v>
      </c>
      <c r="AI59" s="54">
        <f>SUM('Full Harvest:Riviera'!AI59)</f>
        <v>100</v>
      </c>
      <c r="AJ59" s="54">
        <f>SUM('Full Harvest:Riviera'!AJ59)</f>
        <v>100</v>
      </c>
      <c r="AK59" s="54">
        <f>SUM('Full Harvest:Riviera'!AK59)</f>
        <v>100</v>
      </c>
      <c r="AL59" s="54">
        <f>SUM('Full Harvest:Riviera'!AL59)</f>
        <v>100</v>
      </c>
      <c r="AM59" s="54">
        <f>SUM('Full Harvest:Riviera'!AM59)</f>
        <v>100</v>
      </c>
      <c r="AN59" s="54">
        <f>SUM('Full Harvest:Riviera'!AN59)</f>
        <v>100</v>
      </c>
      <c r="AO59" s="54">
        <f>SUM('Full Harvest:Riviera'!AO59)</f>
        <v>100</v>
      </c>
      <c r="AP59" s="54">
        <f t="shared" si="7"/>
        <v>1200</v>
      </c>
    </row>
    <row r="60" spans="2:42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26">
        <v>744.66666666666663</v>
      </c>
      <c r="G60" s="26">
        <v>698</v>
      </c>
      <c r="H60" s="27">
        <f>SUM('Full Harvest:Riviera'!G60)</f>
        <v>0</v>
      </c>
      <c r="I60" s="27">
        <f>SUM('Full Harvest:Riviera'!H60)</f>
        <v>0</v>
      </c>
      <c r="J60" s="27">
        <f>SUM('Full Harvest:Riviera'!I60)</f>
        <v>0</v>
      </c>
      <c r="K60" s="27">
        <f>SUM('Full Harvest:Riviera'!J60)</f>
        <v>144</v>
      </c>
      <c r="L60" s="27">
        <f>SUM('Full Harvest:Riviera'!K60)</f>
        <v>144</v>
      </c>
      <c r="M60" s="27">
        <f>SUM('Full Harvest:Riviera'!L60)</f>
        <v>144</v>
      </c>
      <c r="N60" s="27">
        <f>SUM('Full Harvest:Riviera'!M60)</f>
        <v>0</v>
      </c>
      <c r="O60" s="27">
        <f>SUM('Full Harvest:Riviera'!N60)</f>
        <v>200</v>
      </c>
      <c r="P60" s="27">
        <f>SUM('Full Harvest:Riviera'!O60)</f>
        <v>200</v>
      </c>
      <c r="Q60" s="27">
        <f>SUM('Full Harvest:Riviera'!P60)</f>
        <v>200</v>
      </c>
      <c r="R60" s="27">
        <f>SUM('Full Harvest:Riviera'!Q60)</f>
        <v>200</v>
      </c>
      <c r="S60" s="27">
        <f>SUM('Full Harvest:Riviera'!R60)</f>
        <v>0</v>
      </c>
      <c r="T60" s="27"/>
      <c r="U60" s="27"/>
      <c r="V60" s="27"/>
      <c r="W60" s="27"/>
      <c r="X60" s="27">
        <f t="shared" si="6"/>
        <v>1232</v>
      </c>
      <c r="Y60" s="9"/>
      <c r="Z60" s="54">
        <f>SUM('Full Harvest:Riviera'!Z60)</f>
        <v>103</v>
      </c>
      <c r="AA60" s="54">
        <f>SUM('Full Harvest:Riviera'!AA60)</f>
        <v>103</v>
      </c>
      <c r="AB60" s="54">
        <f>SUM('Full Harvest:Riviera'!AB60)</f>
        <v>103</v>
      </c>
      <c r="AC60" s="54">
        <f>SUM('Full Harvest:Riviera'!AC60)</f>
        <v>103</v>
      </c>
      <c r="AD60" s="54">
        <f>SUM('Full Harvest:Riviera'!AD60)</f>
        <v>103</v>
      </c>
      <c r="AE60" s="54">
        <f>SUM('Full Harvest:Riviera'!AE60)</f>
        <v>103</v>
      </c>
      <c r="AF60" s="54">
        <f>SUM('Full Harvest:Riviera'!AF60)</f>
        <v>103</v>
      </c>
      <c r="AG60" s="54">
        <f>SUM('Full Harvest:Riviera'!AG60)</f>
        <v>103</v>
      </c>
      <c r="AH60" s="54">
        <f>SUM('Full Harvest:Riviera'!AH60)</f>
        <v>103</v>
      </c>
      <c r="AI60" s="54">
        <f>SUM('Full Harvest:Riviera'!AI60)</f>
        <v>103</v>
      </c>
      <c r="AJ60" s="54">
        <f>SUM('Full Harvest:Riviera'!AJ60)</f>
        <v>103</v>
      </c>
      <c r="AK60" s="54">
        <f>SUM('Full Harvest:Riviera'!AK60)</f>
        <v>103</v>
      </c>
      <c r="AL60" s="54">
        <f>SUM('Full Harvest:Riviera'!AL60)</f>
        <v>103</v>
      </c>
      <c r="AM60" s="54">
        <f>SUM('Full Harvest:Riviera'!AM60)</f>
        <v>103</v>
      </c>
      <c r="AN60" s="54">
        <f>SUM('Full Harvest:Riviera'!AN60)</f>
        <v>103</v>
      </c>
      <c r="AO60" s="54">
        <f>SUM('Full Harvest:Riviera'!AO60)</f>
        <v>103</v>
      </c>
      <c r="AP60" s="54">
        <f t="shared" si="7"/>
        <v>1236</v>
      </c>
    </row>
    <row r="61" spans="2:42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26">
        <v>470.33333333333331</v>
      </c>
      <c r="G61" s="26">
        <v>403</v>
      </c>
      <c r="H61" s="27">
        <f>SUM('Full Harvest:Riviera'!G61)</f>
        <v>1800</v>
      </c>
      <c r="I61" s="27">
        <f>SUM('Full Harvest:Riviera'!H61)</f>
        <v>1200</v>
      </c>
      <c r="J61" s="27">
        <f>SUM('Full Harvest:Riviera'!I61)</f>
        <v>500</v>
      </c>
      <c r="K61" s="27">
        <f>SUM('Full Harvest:Riviera'!J61)</f>
        <v>0</v>
      </c>
      <c r="L61" s="27">
        <f>SUM('Full Harvest:Riviera'!K61)</f>
        <v>200</v>
      </c>
      <c r="M61" s="27">
        <f>SUM('Full Harvest:Riviera'!L61)</f>
        <v>200</v>
      </c>
      <c r="N61" s="27">
        <f>SUM('Full Harvest:Riviera'!M61)</f>
        <v>400</v>
      </c>
      <c r="O61" s="27">
        <f>SUM('Full Harvest:Riviera'!N61)</f>
        <v>600</v>
      </c>
      <c r="P61" s="27">
        <f>SUM('Full Harvest:Riviera'!O61)</f>
        <v>700</v>
      </c>
      <c r="Q61" s="27">
        <f>SUM('Full Harvest:Riviera'!P61)</f>
        <v>300</v>
      </c>
      <c r="R61" s="27">
        <f>SUM('Full Harvest:Riviera'!Q61)</f>
        <v>500</v>
      </c>
      <c r="S61" s="27">
        <f>SUM('Full Harvest:Riviera'!R61)</f>
        <v>1700</v>
      </c>
      <c r="T61" s="27"/>
      <c r="U61" s="27"/>
      <c r="V61" s="27"/>
      <c r="W61" s="27"/>
      <c r="X61" s="27">
        <f t="shared" si="6"/>
        <v>8100</v>
      </c>
      <c r="Y61" s="9"/>
      <c r="Z61" s="54">
        <f>SUM('Full Harvest:Riviera'!Z61)</f>
        <v>203</v>
      </c>
      <c r="AA61" s="54">
        <f>SUM('Full Harvest:Riviera'!AA61)</f>
        <v>203</v>
      </c>
      <c r="AB61" s="54">
        <f>SUM('Full Harvest:Riviera'!AB61)</f>
        <v>203</v>
      </c>
      <c r="AC61" s="54">
        <f>SUM('Full Harvest:Riviera'!AC61)</f>
        <v>203</v>
      </c>
      <c r="AD61" s="54">
        <f>SUM('Full Harvest:Riviera'!AD61)</f>
        <v>203</v>
      </c>
      <c r="AE61" s="54">
        <f>SUM('Full Harvest:Riviera'!AE61)</f>
        <v>203</v>
      </c>
      <c r="AF61" s="54">
        <f>SUM('Full Harvest:Riviera'!AF61)</f>
        <v>203</v>
      </c>
      <c r="AG61" s="54">
        <f>SUM('Full Harvest:Riviera'!AG61)</f>
        <v>203</v>
      </c>
      <c r="AH61" s="54">
        <f>SUM('Full Harvest:Riviera'!AH61)</f>
        <v>203</v>
      </c>
      <c r="AI61" s="54">
        <f>SUM('Full Harvest:Riviera'!AI61)</f>
        <v>203</v>
      </c>
      <c r="AJ61" s="54">
        <f>SUM('Full Harvest:Riviera'!AJ61)</f>
        <v>203</v>
      </c>
      <c r="AK61" s="54">
        <f>SUM('Full Harvest:Riviera'!AK61)</f>
        <v>203</v>
      </c>
      <c r="AL61" s="54">
        <f>SUM('Full Harvest:Riviera'!AL61)</f>
        <v>203</v>
      </c>
      <c r="AM61" s="54">
        <f>SUM('Full Harvest:Riviera'!AM61)</f>
        <v>203</v>
      </c>
      <c r="AN61" s="54">
        <f>SUM('Full Harvest:Riviera'!AN61)</f>
        <v>203</v>
      </c>
      <c r="AO61" s="54">
        <f>SUM('Full Harvest:Riviera'!AO61)</f>
        <v>203</v>
      </c>
      <c r="AP61" s="54">
        <f t="shared" si="7"/>
        <v>2436</v>
      </c>
    </row>
    <row r="62" spans="2:42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26">
        <v>0</v>
      </c>
      <c r="G62" s="26">
        <v>0</v>
      </c>
      <c r="H62" s="27">
        <f>SUM('Full Harvest:Riviera'!G62)</f>
        <v>500</v>
      </c>
      <c r="I62" s="27">
        <f>SUM('Full Harvest:Riviera'!H62)</f>
        <v>300</v>
      </c>
      <c r="J62" s="27">
        <f>SUM('Full Harvest:Riviera'!I62)</f>
        <v>200</v>
      </c>
      <c r="K62" s="27">
        <f>SUM('Full Harvest:Riviera'!J62)</f>
        <v>0</v>
      </c>
      <c r="L62" s="27">
        <f>SUM('Full Harvest:Riviera'!K62)</f>
        <v>0</v>
      </c>
      <c r="M62" s="27">
        <f>SUM('Full Harvest:Riviera'!L62)</f>
        <v>200</v>
      </c>
      <c r="N62" s="27">
        <f>SUM('Full Harvest:Riviera'!M62)</f>
        <v>200</v>
      </c>
      <c r="O62" s="27">
        <f>SUM('Full Harvest:Riviera'!N62)</f>
        <v>200</v>
      </c>
      <c r="P62" s="27">
        <f>SUM('Full Harvest:Riviera'!O62)</f>
        <v>200</v>
      </c>
      <c r="Q62" s="27">
        <f>SUM('Full Harvest:Riviera'!P62)</f>
        <v>300</v>
      </c>
      <c r="R62" s="27">
        <f>SUM('Full Harvest:Riviera'!Q62)</f>
        <v>400</v>
      </c>
      <c r="S62" s="27">
        <f>SUM('Full Harvest:Riviera'!R62)</f>
        <v>500</v>
      </c>
      <c r="T62" s="27"/>
      <c r="U62" s="27"/>
      <c r="V62" s="27"/>
      <c r="W62" s="27"/>
      <c r="X62" s="27">
        <f t="shared" si="6"/>
        <v>3000</v>
      </c>
      <c r="Y62" s="9"/>
      <c r="Z62" s="54">
        <f>SUM('Full Harvest:Riviera'!Z62)</f>
        <v>50</v>
      </c>
      <c r="AA62" s="54">
        <f>SUM('Full Harvest:Riviera'!AA62)</f>
        <v>50</v>
      </c>
      <c r="AB62" s="54">
        <f>SUM('Full Harvest:Riviera'!AB62)</f>
        <v>50</v>
      </c>
      <c r="AC62" s="54">
        <f>SUM('Full Harvest:Riviera'!AC62)</f>
        <v>50</v>
      </c>
      <c r="AD62" s="54">
        <f>SUM('Full Harvest:Riviera'!AD62)</f>
        <v>50</v>
      </c>
      <c r="AE62" s="54">
        <f>SUM('Full Harvest:Riviera'!AE62)</f>
        <v>50</v>
      </c>
      <c r="AF62" s="54">
        <f>SUM('Full Harvest:Riviera'!AF62)</f>
        <v>50</v>
      </c>
      <c r="AG62" s="54">
        <f>SUM('Full Harvest:Riviera'!AG62)</f>
        <v>50</v>
      </c>
      <c r="AH62" s="54">
        <f>SUM('Full Harvest:Riviera'!AH62)</f>
        <v>50</v>
      </c>
      <c r="AI62" s="54">
        <f>SUM('Full Harvest:Riviera'!AI62)</f>
        <v>50</v>
      </c>
      <c r="AJ62" s="54">
        <f>SUM('Full Harvest:Riviera'!AJ62)</f>
        <v>50</v>
      </c>
      <c r="AK62" s="54">
        <f>SUM('Full Harvest:Riviera'!AK62)</f>
        <v>50</v>
      </c>
      <c r="AL62" s="54">
        <f>SUM('Full Harvest:Riviera'!AL62)</f>
        <v>50</v>
      </c>
      <c r="AM62" s="54">
        <f>SUM('Full Harvest:Riviera'!AM62)</f>
        <v>50</v>
      </c>
      <c r="AN62" s="54">
        <f>SUM('Full Harvest:Riviera'!AN62)</f>
        <v>50</v>
      </c>
      <c r="AO62" s="54">
        <f>SUM('Full Harvest:Riviera'!AO62)</f>
        <v>50</v>
      </c>
      <c r="AP62" s="54">
        <f t="shared" si="7"/>
        <v>600</v>
      </c>
    </row>
    <row r="63" spans="2:42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26">
        <v>0</v>
      </c>
      <c r="G63" s="26">
        <v>0</v>
      </c>
      <c r="H63" s="27">
        <f>SUM('Full Harvest:Riviera'!G63)</f>
        <v>0</v>
      </c>
      <c r="I63" s="27">
        <f>SUM('Full Harvest:Riviera'!H63)</f>
        <v>0</v>
      </c>
      <c r="J63" s="27">
        <f>SUM('Full Harvest:Riviera'!I63)</f>
        <v>0</v>
      </c>
      <c r="K63" s="27">
        <f>SUM('Full Harvest:Riviera'!J63)</f>
        <v>0</v>
      </c>
      <c r="L63" s="27">
        <f>SUM('Full Harvest:Riviera'!K63)</f>
        <v>0</v>
      </c>
      <c r="M63" s="27">
        <f>SUM('Full Harvest:Riviera'!L63)</f>
        <v>0</v>
      </c>
      <c r="N63" s="27">
        <f>SUM('Full Harvest:Riviera'!M63)</f>
        <v>0</v>
      </c>
      <c r="O63" s="27">
        <f>SUM('Full Harvest:Riviera'!N63)</f>
        <v>0</v>
      </c>
      <c r="P63" s="27">
        <f>SUM('Full Harvest:Riviera'!O63)</f>
        <v>0</v>
      </c>
      <c r="Q63" s="27">
        <f>SUM('Full Harvest:Riviera'!P63)</f>
        <v>0</v>
      </c>
      <c r="R63" s="27">
        <f>SUM('Full Harvest:Riviera'!Q63)</f>
        <v>0</v>
      </c>
      <c r="S63" s="27">
        <f>SUM('Full Harvest:Riviera'!R63)</f>
        <v>0</v>
      </c>
      <c r="T63" s="27"/>
      <c r="U63" s="27"/>
      <c r="V63" s="27"/>
      <c r="W63" s="27"/>
      <c r="X63" s="27">
        <f t="shared" si="6"/>
        <v>0</v>
      </c>
      <c r="Y63" s="9"/>
      <c r="Z63" s="54">
        <f>SUM('Full Harvest:Riviera'!Z63)</f>
        <v>0</v>
      </c>
      <c r="AA63" s="54">
        <f>SUM('Full Harvest:Riviera'!AA63)</f>
        <v>0</v>
      </c>
      <c r="AB63" s="54">
        <f>SUM('Full Harvest:Riviera'!AB63)</f>
        <v>0</v>
      </c>
      <c r="AC63" s="54">
        <f>SUM('Full Harvest:Riviera'!AC63)</f>
        <v>0</v>
      </c>
      <c r="AD63" s="54">
        <f>SUM('Full Harvest:Riviera'!AD63)</f>
        <v>0</v>
      </c>
      <c r="AE63" s="54">
        <f>SUM('Full Harvest:Riviera'!AE63)</f>
        <v>0</v>
      </c>
      <c r="AF63" s="54">
        <f>SUM('Full Harvest:Riviera'!AF63)</f>
        <v>0</v>
      </c>
      <c r="AG63" s="54">
        <f>SUM('Full Harvest:Riviera'!AG63)</f>
        <v>0</v>
      </c>
      <c r="AH63" s="54">
        <f>SUM('Full Harvest:Riviera'!AH63)</f>
        <v>0</v>
      </c>
      <c r="AI63" s="54">
        <f>SUM('Full Harvest:Riviera'!AI63)</f>
        <v>0</v>
      </c>
      <c r="AJ63" s="54">
        <f>SUM('Full Harvest:Riviera'!AJ63)</f>
        <v>0</v>
      </c>
      <c r="AK63" s="54">
        <f>SUM('Full Harvest:Riviera'!AK63)</f>
        <v>0</v>
      </c>
      <c r="AL63" s="54">
        <f>SUM('Full Harvest:Riviera'!AL63)</f>
        <v>0</v>
      </c>
      <c r="AM63" s="54">
        <f>SUM('Full Harvest:Riviera'!AM63)</f>
        <v>0</v>
      </c>
      <c r="AN63" s="54">
        <f>SUM('Full Harvest:Riviera'!AN63)</f>
        <v>0</v>
      </c>
      <c r="AO63" s="54">
        <f>SUM('Full Harvest:Riviera'!AO63)</f>
        <v>0</v>
      </c>
      <c r="AP63" s="54">
        <f t="shared" si="7"/>
        <v>0</v>
      </c>
    </row>
    <row r="64" spans="2:42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26">
        <v>0</v>
      </c>
      <c r="G64" s="26">
        <v>0</v>
      </c>
      <c r="H64" s="27">
        <f>SUM('Full Harvest:Riviera'!G64)</f>
        <v>0</v>
      </c>
      <c r="I64" s="27">
        <f>SUM('Full Harvest:Riviera'!H64)</f>
        <v>0</v>
      </c>
      <c r="J64" s="27">
        <f>SUM('Full Harvest:Riviera'!I64)</f>
        <v>0</v>
      </c>
      <c r="K64" s="27">
        <f>SUM('Full Harvest:Riviera'!J64)</f>
        <v>0</v>
      </c>
      <c r="L64" s="27">
        <f>SUM('Full Harvest:Riviera'!K64)</f>
        <v>0</v>
      </c>
      <c r="M64" s="27">
        <f>SUM('Full Harvest:Riviera'!L64)</f>
        <v>0</v>
      </c>
      <c r="N64" s="27">
        <f>SUM('Full Harvest:Riviera'!M64)</f>
        <v>0</v>
      </c>
      <c r="O64" s="27">
        <f>SUM('Full Harvest:Riviera'!N64)</f>
        <v>0</v>
      </c>
      <c r="P64" s="27">
        <f>SUM('Full Harvest:Riviera'!O64)</f>
        <v>0</v>
      </c>
      <c r="Q64" s="27">
        <f>SUM('Full Harvest:Riviera'!P64)</f>
        <v>0</v>
      </c>
      <c r="R64" s="27">
        <f>SUM('Full Harvest:Riviera'!Q64)</f>
        <v>0</v>
      </c>
      <c r="S64" s="27">
        <f>SUM('Full Harvest:Riviera'!R64)</f>
        <v>0</v>
      </c>
      <c r="T64" s="27"/>
      <c r="U64" s="27"/>
      <c r="V64" s="27"/>
      <c r="W64" s="27"/>
      <c r="X64" s="27">
        <f t="shared" si="6"/>
        <v>0</v>
      </c>
      <c r="Y64" s="9"/>
      <c r="Z64" s="54">
        <f>SUM('Full Harvest:Riviera'!Z64)</f>
        <v>0</v>
      </c>
      <c r="AA64" s="54">
        <f>SUM('Full Harvest:Riviera'!AA64)</f>
        <v>0</v>
      </c>
      <c r="AB64" s="54">
        <f>SUM('Full Harvest:Riviera'!AB64)</f>
        <v>0</v>
      </c>
      <c r="AC64" s="54">
        <f>SUM('Full Harvest:Riviera'!AC64)</f>
        <v>0</v>
      </c>
      <c r="AD64" s="54">
        <f>SUM('Full Harvest:Riviera'!AD64)</f>
        <v>0</v>
      </c>
      <c r="AE64" s="54">
        <f>SUM('Full Harvest:Riviera'!AE64)</f>
        <v>0</v>
      </c>
      <c r="AF64" s="54">
        <f>SUM('Full Harvest:Riviera'!AF64)</f>
        <v>0</v>
      </c>
      <c r="AG64" s="54">
        <f>SUM('Full Harvest:Riviera'!AG64)</f>
        <v>0</v>
      </c>
      <c r="AH64" s="54">
        <f>SUM('Full Harvest:Riviera'!AH64)</f>
        <v>0</v>
      </c>
      <c r="AI64" s="54">
        <f>SUM('Full Harvest:Riviera'!AI64)</f>
        <v>0</v>
      </c>
      <c r="AJ64" s="54">
        <f>SUM('Full Harvest:Riviera'!AJ64)</f>
        <v>0</v>
      </c>
      <c r="AK64" s="54">
        <f>SUM('Full Harvest:Riviera'!AK64)</f>
        <v>0</v>
      </c>
      <c r="AL64" s="54">
        <f>SUM('Full Harvest:Riviera'!AL64)</f>
        <v>0</v>
      </c>
      <c r="AM64" s="54">
        <f>SUM('Full Harvest:Riviera'!AM64)</f>
        <v>0</v>
      </c>
      <c r="AN64" s="54">
        <f>SUM('Full Harvest:Riviera'!AN64)</f>
        <v>0</v>
      </c>
      <c r="AO64" s="54">
        <f>SUM('Full Harvest:Riviera'!AO64)</f>
        <v>0</v>
      </c>
      <c r="AP64" s="54">
        <f t="shared" si="7"/>
        <v>0</v>
      </c>
    </row>
    <row r="65" spans="2:42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26">
        <v>0</v>
      </c>
      <c r="G65" s="26">
        <v>0</v>
      </c>
      <c r="H65" s="27">
        <f>SUM('Full Harvest:Riviera'!G65)</f>
        <v>0</v>
      </c>
      <c r="I65" s="27">
        <f>SUM('Full Harvest:Riviera'!H65)</f>
        <v>0</v>
      </c>
      <c r="J65" s="27">
        <f>SUM('Full Harvest:Riviera'!I65)</f>
        <v>0</v>
      </c>
      <c r="K65" s="27">
        <f>SUM('Full Harvest:Riviera'!J65)</f>
        <v>0</v>
      </c>
      <c r="L65" s="27">
        <f>SUM('Full Harvest:Riviera'!K65)</f>
        <v>0</v>
      </c>
      <c r="M65" s="27">
        <f>SUM('Full Harvest:Riviera'!L65)</f>
        <v>0</v>
      </c>
      <c r="N65" s="27">
        <f>SUM('Full Harvest:Riviera'!M65)</f>
        <v>0</v>
      </c>
      <c r="O65" s="27">
        <f>SUM('Full Harvest:Riviera'!N65)</f>
        <v>0</v>
      </c>
      <c r="P65" s="27">
        <f>SUM('Full Harvest:Riviera'!O65)</f>
        <v>0</v>
      </c>
      <c r="Q65" s="27">
        <f>SUM('Full Harvest:Riviera'!P65)</f>
        <v>0</v>
      </c>
      <c r="R65" s="27">
        <f>SUM('Full Harvest:Riviera'!Q65)</f>
        <v>0</v>
      </c>
      <c r="S65" s="27">
        <f>SUM('Full Harvest:Riviera'!R65)</f>
        <v>0</v>
      </c>
      <c r="T65" s="27"/>
      <c r="U65" s="27"/>
      <c r="V65" s="27"/>
      <c r="W65" s="27"/>
      <c r="X65" s="27">
        <f t="shared" si="6"/>
        <v>0</v>
      </c>
      <c r="Y65" s="9"/>
      <c r="Z65" s="54">
        <f>SUM('Full Harvest:Riviera'!Z65)</f>
        <v>0</v>
      </c>
      <c r="AA65" s="54">
        <f>SUM('Full Harvest:Riviera'!AA65)</f>
        <v>0</v>
      </c>
      <c r="AB65" s="54">
        <f>SUM('Full Harvest:Riviera'!AB65)</f>
        <v>0</v>
      </c>
      <c r="AC65" s="54">
        <f>SUM('Full Harvest:Riviera'!AC65)</f>
        <v>0</v>
      </c>
      <c r="AD65" s="54">
        <f>SUM('Full Harvest:Riviera'!AD65)</f>
        <v>0</v>
      </c>
      <c r="AE65" s="54">
        <f>SUM('Full Harvest:Riviera'!AE65)</f>
        <v>0</v>
      </c>
      <c r="AF65" s="54">
        <f>SUM('Full Harvest:Riviera'!AF65)</f>
        <v>0</v>
      </c>
      <c r="AG65" s="54">
        <f>SUM('Full Harvest:Riviera'!AG65)</f>
        <v>0</v>
      </c>
      <c r="AH65" s="54">
        <f>SUM('Full Harvest:Riviera'!AH65)</f>
        <v>0</v>
      </c>
      <c r="AI65" s="54">
        <f>SUM('Full Harvest:Riviera'!AI65)</f>
        <v>0</v>
      </c>
      <c r="AJ65" s="54">
        <f>SUM('Full Harvest:Riviera'!AJ65)</f>
        <v>0</v>
      </c>
      <c r="AK65" s="54">
        <f>SUM('Full Harvest:Riviera'!AK65)</f>
        <v>0</v>
      </c>
      <c r="AL65" s="54">
        <f>SUM('Full Harvest:Riviera'!AL65)</f>
        <v>0</v>
      </c>
      <c r="AM65" s="54">
        <f>SUM('Full Harvest:Riviera'!AM65)</f>
        <v>0</v>
      </c>
      <c r="AN65" s="54">
        <f>SUM('Full Harvest:Riviera'!AN65)</f>
        <v>0</v>
      </c>
      <c r="AO65" s="54">
        <f>SUM('Full Harvest:Riviera'!AO65)</f>
        <v>0</v>
      </c>
      <c r="AP65" s="54">
        <f t="shared" si="7"/>
        <v>0</v>
      </c>
    </row>
    <row r="66" spans="2:42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26">
        <v>0</v>
      </c>
      <c r="G66" s="26">
        <v>0</v>
      </c>
      <c r="H66" s="27">
        <f>SUM('Full Harvest:Riviera'!G66)</f>
        <v>0</v>
      </c>
      <c r="I66" s="27">
        <f>SUM('Full Harvest:Riviera'!H66)</f>
        <v>0</v>
      </c>
      <c r="J66" s="27">
        <f>SUM('Full Harvest:Riviera'!I66)</f>
        <v>0</v>
      </c>
      <c r="K66" s="27">
        <f>SUM('Full Harvest:Riviera'!J66)</f>
        <v>0</v>
      </c>
      <c r="L66" s="27">
        <f>SUM('Full Harvest:Riviera'!K66)</f>
        <v>0</v>
      </c>
      <c r="M66" s="27">
        <f>SUM('Full Harvest:Riviera'!L66)</f>
        <v>0</v>
      </c>
      <c r="N66" s="27">
        <f>SUM('Full Harvest:Riviera'!M66)</f>
        <v>0</v>
      </c>
      <c r="O66" s="27">
        <f>SUM('Full Harvest:Riviera'!N66)</f>
        <v>0</v>
      </c>
      <c r="P66" s="27">
        <f>SUM('Full Harvest:Riviera'!O66)</f>
        <v>0</v>
      </c>
      <c r="Q66" s="27">
        <f>SUM('Full Harvest:Riviera'!P66)</f>
        <v>0</v>
      </c>
      <c r="R66" s="27">
        <f>SUM('Full Harvest:Riviera'!Q66)</f>
        <v>0</v>
      </c>
      <c r="S66" s="27">
        <f>SUM('Full Harvest:Riviera'!R66)</f>
        <v>0</v>
      </c>
      <c r="T66" s="27"/>
      <c r="U66" s="27"/>
      <c r="V66" s="27"/>
      <c r="W66" s="27"/>
      <c r="X66" s="27">
        <f t="shared" si="6"/>
        <v>0</v>
      </c>
      <c r="Y66" s="9"/>
      <c r="Z66" s="54">
        <f>SUM('Full Harvest:Riviera'!Z66)</f>
        <v>0</v>
      </c>
      <c r="AA66" s="54">
        <f>SUM('Full Harvest:Riviera'!AA66)</f>
        <v>0</v>
      </c>
      <c r="AB66" s="54">
        <f>SUM('Full Harvest:Riviera'!AB66)</f>
        <v>0</v>
      </c>
      <c r="AC66" s="54">
        <f>SUM('Full Harvest:Riviera'!AC66)</f>
        <v>0</v>
      </c>
      <c r="AD66" s="54">
        <f>SUM('Full Harvest:Riviera'!AD66)</f>
        <v>0</v>
      </c>
      <c r="AE66" s="54">
        <f>SUM('Full Harvest:Riviera'!AE66)</f>
        <v>0</v>
      </c>
      <c r="AF66" s="54">
        <f>SUM('Full Harvest:Riviera'!AF66)</f>
        <v>0</v>
      </c>
      <c r="AG66" s="54">
        <f>SUM('Full Harvest:Riviera'!AG66)</f>
        <v>0</v>
      </c>
      <c r="AH66" s="54">
        <f>SUM('Full Harvest:Riviera'!AH66)</f>
        <v>0</v>
      </c>
      <c r="AI66" s="54">
        <f>SUM('Full Harvest:Riviera'!AI66)</f>
        <v>0</v>
      </c>
      <c r="AJ66" s="54">
        <f>SUM('Full Harvest:Riviera'!AJ66)</f>
        <v>0</v>
      </c>
      <c r="AK66" s="54">
        <f>SUM('Full Harvest:Riviera'!AK66)</f>
        <v>0</v>
      </c>
      <c r="AL66" s="54">
        <f>SUM('Full Harvest:Riviera'!AL66)</f>
        <v>0</v>
      </c>
      <c r="AM66" s="54">
        <f>SUM('Full Harvest:Riviera'!AM66)</f>
        <v>0</v>
      </c>
      <c r="AN66" s="54">
        <f>SUM('Full Harvest:Riviera'!AN66)</f>
        <v>0</v>
      </c>
      <c r="AO66" s="54">
        <f>SUM('Full Harvest:Riviera'!AO66)</f>
        <v>0</v>
      </c>
      <c r="AP66" s="54">
        <f t="shared" si="7"/>
        <v>0</v>
      </c>
    </row>
    <row r="67" spans="2:42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26">
        <v>0</v>
      </c>
      <c r="G67" s="26">
        <v>0</v>
      </c>
      <c r="H67" s="27">
        <f>SUM('Full Harvest:Riviera'!G67)</f>
        <v>0</v>
      </c>
      <c r="I67" s="27">
        <f>SUM('Full Harvest:Riviera'!H67)</f>
        <v>0</v>
      </c>
      <c r="J67" s="27">
        <f>SUM('Full Harvest:Riviera'!I67)</f>
        <v>0</v>
      </c>
      <c r="K67" s="27">
        <f>SUM('Full Harvest:Riviera'!J67)</f>
        <v>0</v>
      </c>
      <c r="L67" s="27">
        <f>SUM('Full Harvest:Riviera'!K67)</f>
        <v>0</v>
      </c>
      <c r="M67" s="27">
        <f>SUM('Full Harvest:Riviera'!L67)</f>
        <v>0</v>
      </c>
      <c r="N67" s="27">
        <f>SUM('Full Harvest:Riviera'!M67)</f>
        <v>0</v>
      </c>
      <c r="O67" s="27">
        <f>SUM('Full Harvest:Riviera'!N67)</f>
        <v>0</v>
      </c>
      <c r="P67" s="27">
        <f>SUM('Full Harvest:Riviera'!O67)</f>
        <v>0</v>
      </c>
      <c r="Q67" s="27">
        <f>SUM('Full Harvest:Riviera'!P67)</f>
        <v>0</v>
      </c>
      <c r="R67" s="27">
        <f>SUM('Full Harvest:Riviera'!Q67)</f>
        <v>0</v>
      </c>
      <c r="S67" s="27">
        <f>SUM('Full Harvest:Riviera'!R67)</f>
        <v>0</v>
      </c>
      <c r="T67" s="27"/>
      <c r="U67" s="27"/>
      <c r="V67" s="27"/>
      <c r="W67" s="27"/>
      <c r="X67" s="27">
        <f t="shared" si="6"/>
        <v>0</v>
      </c>
      <c r="Y67" s="9"/>
      <c r="Z67" s="54">
        <f>SUM('Full Harvest:Riviera'!Z67)</f>
        <v>0</v>
      </c>
      <c r="AA67" s="54">
        <f>SUM('Full Harvest:Riviera'!AA67)</f>
        <v>0</v>
      </c>
      <c r="AB67" s="54">
        <f>SUM('Full Harvest:Riviera'!AB67)</f>
        <v>0</v>
      </c>
      <c r="AC67" s="54">
        <f>SUM('Full Harvest:Riviera'!AC67)</f>
        <v>0</v>
      </c>
      <c r="AD67" s="54">
        <f>SUM('Full Harvest:Riviera'!AD67)</f>
        <v>0</v>
      </c>
      <c r="AE67" s="54">
        <f>SUM('Full Harvest:Riviera'!AE67)</f>
        <v>0</v>
      </c>
      <c r="AF67" s="54">
        <f>SUM('Full Harvest:Riviera'!AF67)</f>
        <v>0</v>
      </c>
      <c r="AG67" s="54">
        <f>SUM('Full Harvest:Riviera'!AG67)</f>
        <v>0</v>
      </c>
      <c r="AH67" s="54">
        <f>SUM('Full Harvest:Riviera'!AH67)</f>
        <v>0</v>
      </c>
      <c r="AI67" s="54">
        <f>SUM('Full Harvest:Riviera'!AI67)</f>
        <v>0</v>
      </c>
      <c r="AJ67" s="54">
        <f>SUM('Full Harvest:Riviera'!AJ67)</f>
        <v>0</v>
      </c>
      <c r="AK67" s="54">
        <f>SUM('Full Harvest:Riviera'!AK67)</f>
        <v>0</v>
      </c>
      <c r="AL67" s="54">
        <f>SUM('Full Harvest:Riviera'!AL67)</f>
        <v>0</v>
      </c>
      <c r="AM67" s="54">
        <f>SUM('Full Harvest:Riviera'!AM67)</f>
        <v>0</v>
      </c>
      <c r="AN67" s="54">
        <f>SUM('Full Harvest:Riviera'!AN67)</f>
        <v>0</v>
      </c>
      <c r="AO67" s="54">
        <f>SUM('Full Harvest:Riviera'!AO67)</f>
        <v>0</v>
      </c>
      <c r="AP67" s="54">
        <f t="shared" si="7"/>
        <v>0</v>
      </c>
    </row>
    <row r="68" spans="2:42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26">
        <v>0</v>
      </c>
      <c r="G68" s="26">
        <v>0</v>
      </c>
      <c r="H68" s="27">
        <f>SUM('Full Harvest:Riviera'!G68)</f>
        <v>0</v>
      </c>
      <c r="I68" s="27">
        <f>SUM('Full Harvest:Riviera'!H68)</f>
        <v>0</v>
      </c>
      <c r="J68" s="27">
        <f>SUM('Full Harvest:Riviera'!I68)</f>
        <v>0</v>
      </c>
      <c r="K68" s="27">
        <f>SUM('Full Harvest:Riviera'!J68)</f>
        <v>0</v>
      </c>
      <c r="L68" s="27">
        <f>SUM('Full Harvest:Riviera'!K68)</f>
        <v>0</v>
      </c>
      <c r="M68" s="27">
        <f>SUM('Full Harvest:Riviera'!L68)</f>
        <v>0</v>
      </c>
      <c r="N68" s="27">
        <f>SUM('Full Harvest:Riviera'!M68)</f>
        <v>0</v>
      </c>
      <c r="O68" s="27">
        <f>SUM('Full Harvest:Riviera'!N68)</f>
        <v>0</v>
      </c>
      <c r="P68" s="27">
        <f>SUM('Full Harvest:Riviera'!O68)</f>
        <v>0</v>
      </c>
      <c r="Q68" s="27">
        <f>SUM('Full Harvest:Riviera'!P68)</f>
        <v>0</v>
      </c>
      <c r="R68" s="27">
        <f>SUM('Full Harvest:Riviera'!Q68)</f>
        <v>0</v>
      </c>
      <c r="S68" s="27">
        <f>SUM('Full Harvest:Riviera'!R68)</f>
        <v>0</v>
      </c>
      <c r="T68" s="27"/>
      <c r="U68" s="27"/>
      <c r="V68" s="27"/>
      <c r="W68" s="27"/>
      <c r="X68" s="27">
        <f t="shared" si="6"/>
        <v>0</v>
      </c>
      <c r="Y68" s="9"/>
      <c r="Z68" s="54">
        <f>SUM('Full Harvest:Riviera'!Z68)</f>
        <v>0</v>
      </c>
      <c r="AA68" s="54">
        <f>SUM('Full Harvest:Riviera'!AA68)</f>
        <v>0</v>
      </c>
      <c r="AB68" s="54">
        <f>SUM('Full Harvest:Riviera'!AB68)</f>
        <v>0</v>
      </c>
      <c r="AC68" s="54">
        <f>SUM('Full Harvest:Riviera'!AC68)</f>
        <v>0</v>
      </c>
      <c r="AD68" s="54">
        <f>SUM('Full Harvest:Riviera'!AD68)</f>
        <v>0</v>
      </c>
      <c r="AE68" s="54">
        <f>SUM('Full Harvest:Riviera'!AE68)</f>
        <v>0</v>
      </c>
      <c r="AF68" s="54">
        <f>SUM('Full Harvest:Riviera'!AF68)</f>
        <v>0</v>
      </c>
      <c r="AG68" s="54">
        <f>SUM('Full Harvest:Riviera'!AG68)</f>
        <v>0</v>
      </c>
      <c r="AH68" s="54">
        <f>SUM('Full Harvest:Riviera'!AH68)</f>
        <v>0</v>
      </c>
      <c r="AI68" s="54">
        <f>SUM('Full Harvest:Riviera'!AI68)</f>
        <v>0</v>
      </c>
      <c r="AJ68" s="54">
        <f>SUM('Full Harvest:Riviera'!AJ68)</f>
        <v>0</v>
      </c>
      <c r="AK68" s="54">
        <f>SUM('Full Harvest:Riviera'!AK68)</f>
        <v>0</v>
      </c>
      <c r="AL68" s="54">
        <f>SUM('Full Harvest:Riviera'!AL68)</f>
        <v>0</v>
      </c>
      <c r="AM68" s="54">
        <f>SUM('Full Harvest:Riviera'!AM68)</f>
        <v>0</v>
      </c>
      <c r="AN68" s="54">
        <f>SUM('Full Harvest:Riviera'!AN68)</f>
        <v>0</v>
      </c>
      <c r="AO68" s="54">
        <f>SUM('Full Harvest:Riviera'!AO68)</f>
        <v>0</v>
      </c>
      <c r="AP68" s="54">
        <f t="shared" si="7"/>
        <v>0</v>
      </c>
    </row>
    <row r="69" spans="2:42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26">
        <v>0</v>
      </c>
      <c r="G69" s="26">
        <v>0</v>
      </c>
      <c r="H69" s="27">
        <f>SUM('Full Harvest:Riviera'!G69)</f>
        <v>0</v>
      </c>
      <c r="I69" s="27">
        <f>SUM('Full Harvest:Riviera'!H69)</f>
        <v>0</v>
      </c>
      <c r="J69" s="27">
        <f>SUM('Full Harvest:Riviera'!I69)</f>
        <v>80</v>
      </c>
      <c r="K69" s="27">
        <f>SUM('Full Harvest:Riviera'!J69)</f>
        <v>80</v>
      </c>
      <c r="L69" s="27">
        <f>SUM('Full Harvest:Riviera'!K69)</f>
        <v>80</v>
      </c>
      <c r="M69" s="27">
        <f>SUM('Full Harvest:Riviera'!L69)</f>
        <v>80</v>
      </c>
      <c r="N69" s="27">
        <f>SUM('Full Harvest:Riviera'!M69)</f>
        <v>80</v>
      </c>
      <c r="O69" s="27">
        <f>SUM('Full Harvest:Riviera'!N69)</f>
        <v>80</v>
      </c>
      <c r="P69" s="27">
        <f>SUM('Full Harvest:Riviera'!O69)</f>
        <v>0</v>
      </c>
      <c r="Q69" s="27">
        <f>SUM('Full Harvest:Riviera'!P69)</f>
        <v>0</v>
      </c>
      <c r="R69" s="27">
        <f>SUM('Full Harvest:Riviera'!Q69)</f>
        <v>0</v>
      </c>
      <c r="S69" s="27">
        <f>SUM('Full Harvest:Riviera'!R69)</f>
        <v>0</v>
      </c>
      <c r="T69" s="27"/>
      <c r="U69" s="27"/>
      <c r="V69" s="27"/>
      <c r="W69" s="27"/>
      <c r="X69" s="27">
        <f t="shared" si="6"/>
        <v>480</v>
      </c>
      <c r="Y69" s="9"/>
      <c r="Z69" s="54">
        <f>SUM('Full Harvest:Riviera'!Z69)</f>
        <v>58</v>
      </c>
      <c r="AA69" s="54">
        <f>SUM('Full Harvest:Riviera'!AA69)</f>
        <v>58</v>
      </c>
      <c r="AB69" s="54">
        <f>SUM('Full Harvest:Riviera'!AB69)</f>
        <v>58</v>
      </c>
      <c r="AC69" s="54">
        <f>SUM('Full Harvest:Riviera'!AC69)</f>
        <v>58</v>
      </c>
      <c r="AD69" s="54">
        <f>SUM('Full Harvest:Riviera'!AD69)</f>
        <v>58</v>
      </c>
      <c r="AE69" s="54">
        <f>SUM('Full Harvest:Riviera'!AE69)</f>
        <v>58</v>
      </c>
      <c r="AF69" s="54">
        <f>SUM('Full Harvest:Riviera'!AF69)</f>
        <v>58</v>
      </c>
      <c r="AG69" s="54">
        <f>SUM('Full Harvest:Riviera'!AG69)</f>
        <v>58</v>
      </c>
      <c r="AH69" s="54">
        <f>SUM('Full Harvest:Riviera'!AH69)</f>
        <v>58</v>
      </c>
      <c r="AI69" s="54">
        <f>SUM('Full Harvest:Riviera'!AI69)</f>
        <v>58</v>
      </c>
      <c r="AJ69" s="54">
        <f>SUM('Full Harvest:Riviera'!AJ69)</f>
        <v>58</v>
      </c>
      <c r="AK69" s="54">
        <f>SUM('Full Harvest:Riviera'!AK69)</f>
        <v>58</v>
      </c>
      <c r="AL69" s="54">
        <f>SUM('Full Harvest:Riviera'!AL69)</f>
        <v>58</v>
      </c>
      <c r="AM69" s="54">
        <f>SUM('Full Harvest:Riviera'!AM69)</f>
        <v>58</v>
      </c>
      <c r="AN69" s="54">
        <f>SUM('Full Harvest:Riviera'!AN69)</f>
        <v>58</v>
      </c>
      <c r="AO69" s="54">
        <f>SUM('Full Harvest:Riviera'!AO69)</f>
        <v>58</v>
      </c>
      <c r="AP69" s="54">
        <f t="shared" si="7"/>
        <v>696</v>
      </c>
    </row>
    <row r="70" spans="2:42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26">
        <v>0</v>
      </c>
      <c r="G70" s="26">
        <v>0</v>
      </c>
      <c r="H70" s="27">
        <f>SUM('Full Harvest:Riviera'!G70)</f>
        <v>0</v>
      </c>
      <c r="I70" s="27">
        <f>SUM('Full Harvest:Riviera'!H70)</f>
        <v>0</v>
      </c>
      <c r="J70" s="27">
        <f>SUM('Full Harvest:Riviera'!I70)</f>
        <v>95</v>
      </c>
      <c r="K70" s="27">
        <f>SUM('Full Harvest:Riviera'!J70)</f>
        <v>95</v>
      </c>
      <c r="L70" s="27">
        <f>SUM('Full Harvest:Riviera'!K70)</f>
        <v>95</v>
      </c>
      <c r="M70" s="27">
        <f>SUM('Full Harvest:Riviera'!L70)</f>
        <v>95</v>
      </c>
      <c r="N70" s="27">
        <f>SUM('Full Harvest:Riviera'!M70)</f>
        <v>95</v>
      </c>
      <c r="O70" s="27">
        <f>SUM('Full Harvest:Riviera'!N70)</f>
        <v>95</v>
      </c>
      <c r="P70" s="27">
        <f>SUM('Full Harvest:Riviera'!O70)</f>
        <v>15</v>
      </c>
      <c r="Q70" s="27">
        <f>SUM('Full Harvest:Riviera'!P70)</f>
        <v>0</v>
      </c>
      <c r="R70" s="27">
        <f>SUM('Full Harvest:Riviera'!Q70)</f>
        <v>0</v>
      </c>
      <c r="S70" s="27">
        <f>SUM('Full Harvest:Riviera'!R70)</f>
        <v>0</v>
      </c>
      <c r="T70" s="27"/>
      <c r="U70" s="27"/>
      <c r="V70" s="27"/>
      <c r="W70" s="27"/>
      <c r="X70" s="27">
        <f t="shared" si="6"/>
        <v>585</v>
      </c>
      <c r="Y70" s="9"/>
      <c r="Z70" s="54">
        <f>SUM('Full Harvest:Riviera'!Z70)</f>
        <v>122</v>
      </c>
      <c r="AA70" s="54">
        <f>SUM('Full Harvest:Riviera'!AA70)</f>
        <v>122</v>
      </c>
      <c r="AB70" s="54">
        <f>SUM('Full Harvest:Riviera'!AB70)</f>
        <v>122</v>
      </c>
      <c r="AC70" s="54">
        <f>SUM('Full Harvest:Riviera'!AC70)</f>
        <v>122</v>
      </c>
      <c r="AD70" s="54">
        <f>SUM('Full Harvest:Riviera'!AD70)</f>
        <v>122</v>
      </c>
      <c r="AE70" s="54">
        <f>SUM('Full Harvest:Riviera'!AE70)</f>
        <v>122</v>
      </c>
      <c r="AF70" s="54">
        <f>SUM('Full Harvest:Riviera'!AF70)</f>
        <v>122</v>
      </c>
      <c r="AG70" s="54">
        <f>SUM('Full Harvest:Riviera'!AG70)</f>
        <v>122</v>
      </c>
      <c r="AH70" s="54">
        <f>SUM('Full Harvest:Riviera'!AH70)</f>
        <v>122</v>
      </c>
      <c r="AI70" s="54">
        <f>SUM('Full Harvest:Riviera'!AI70)</f>
        <v>122</v>
      </c>
      <c r="AJ70" s="54">
        <f>SUM('Full Harvest:Riviera'!AJ70)</f>
        <v>122</v>
      </c>
      <c r="AK70" s="54">
        <f>SUM('Full Harvest:Riviera'!AK70)</f>
        <v>122</v>
      </c>
      <c r="AL70" s="54">
        <f>SUM('Full Harvest:Riviera'!AL70)</f>
        <v>122</v>
      </c>
      <c r="AM70" s="54">
        <f>SUM('Full Harvest:Riviera'!AM70)</f>
        <v>122</v>
      </c>
      <c r="AN70" s="54">
        <f>SUM('Full Harvest:Riviera'!AN70)</f>
        <v>122</v>
      </c>
      <c r="AO70" s="54">
        <f>SUM('Full Harvest:Riviera'!AO70)</f>
        <v>122</v>
      </c>
      <c r="AP70" s="54">
        <f t="shared" si="7"/>
        <v>1464</v>
      </c>
    </row>
    <row r="71" spans="2:42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26">
        <v>0</v>
      </c>
      <c r="G71" s="26">
        <v>0</v>
      </c>
      <c r="H71" s="27">
        <f>SUM('Full Harvest:Riviera'!G71)</f>
        <v>0</v>
      </c>
      <c r="I71" s="27">
        <f>SUM('Full Harvest:Riviera'!H71)</f>
        <v>0</v>
      </c>
      <c r="J71" s="27">
        <f>SUM('Full Harvest:Riviera'!I71)</f>
        <v>0</v>
      </c>
      <c r="K71" s="27">
        <f>SUM('Full Harvest:Riviera'!J71)</f>
        <v>0</v>
      </c>
      <c r="L71" s="27">
        <f>SUM('Full Harvest:Riviera'!K71)</f>
        <v>0</v>
      </c>
      <c r="M71" s="27">
        <f>SUM('Full Harvest:Riviera'!L71)</f>
        <v>0</v>
      </c>
      <c r="N71" s="27">
        <f>SUM('Full Harvest:Riviera'!M71)</f>
        <v>0</v>
      </c>
      <c r="O71" s="27">
        <f>SUM('Full Harvest:Riviera'!N71)</f>
        <v>0</v>
      </c>
      <c r="P71" s="27">
        <f>SUM('Full Harvest:Riviera'!O71)</f>
        <v>0</v>
      </c>
      <c r="Q71" s="27">
        <f>SUM('Full Harvest:Riviera'!P71)</f>
        <v>0</v>
      </c>
      <c r="R71" s="27">
        <f>SUM('Full Harvest:Riviera'!Q71)</f>
        <v>0</v>
      </c>
      <c r="S71" s="27">
        <f>SUM('Full Harvest:Riviera'!R71)</f>
        <v>0</v>
      </c>
      <c r="T71" s="27"/>
      <c r="U71" s="27"/>
      <c r="V71" s="27"/>
      <c r="W71" s="27"/>
      <c r="X71" s="27">
        <f t="shared" si="6"/>
        <v>0</v>
      </c>
      <c r="Y71" s="9"/>
      <c r="Z71" s="54">
        <f>SUM('Full Harvest:Riviera'!Z71)</f>
        <v>0</v>
      </c>
      <c r="AA71" s="54">
        <f>SUM('Full Harvest:Riviera'!AA71)</f>
        <v>0</v>
      </c>
      <c r="AB71" s="54">
        <f>SUM('Full Harvest:Riviera'!AB71)</f>
        <v>0</v>
      </c>
      <c r="AC71" s="54">
        <f>SUM('Full Harvest:Riviera'!AC71)</f>
        <v>0</v>
      </c>
      <c r="AD71" s="54">
        <f>SUM('Full Harvest:Riviera'!AD71)</f>
        <v>0</v>
      </c>
      <c r="AE71" s="54">
        <f>SUM('Full Harvest:Riviera'!AE71)</f>
        <v>0</v>
      </c>
      <c r="AF71" s="54">
        <f>SUM('Full Harvest:Riviera'!AF71)</f>
        <v>0</v>
      </c>
      <c r="AG71" s="54">
        <f>SUM('Full Harvest:Riviera'!AG71)</f>
        <v>0</v>
      </c>
      <c r="AH71" s="54">
        <f>SUM('Full Harvest:Riviera'!AH71)</f>
        <v>0</v>
      </c>
      <c r="AI71" s="54">
        <f>SUM('Full Harvest:Riviera'!AI71)</f>
        <v>0</v>
      </c>
      <c r="AJ71" s="54">
        <f>SUM('Full Harvest:Riviera'!AJ71)</f>
        <v>0</v>
      </c>
      <c r="AK71" s="54">
        <f>SUM('Full Harvest:Riviera'!AK71)</f>
        <v>0</v>
      </c>
      <c r="AL71" s="54">
        <f>SUM('Full Harvest:Riviera'!AL71)</f>
        <v>0</v>
      </c>
      <c r="AM71" s="54">
        <f>SUM('Full Harvest:Riviera'!AM71)</f>
        <v>0</v>
      </c>
      <c r="AN71" s="54">
        <f>SUM('Full Harvest:Riviera'!AN71)</f>
        <v>0</v>
      </c>
      <c r="AO71" s="54">
        <f>SUM('Full Harvest:Riviera'!AO71)</f>
        <v>0</v>
      </c>
      <c r="AP71" s="54">
        <f t="shared" si="7"/>
        <v>0</v>
      </c>
    </row>
    <row r="72" spans="2:42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26">
        <v>0</v>
      </c>
      <c r="G72" s="26">
        <v>0</v>
      </c>
      <c r="H72" s="27">
        <f>SUM('Full Harvest:Riviera'!G72)</f>
        <v>0</v>
      </c>
      <c r="I72" s="27">
        <f>SUM('Full Harvest:Riviera'!H72)</f>
        <v>0</v>
      </c>
      <c r="J72" s="27">
        <f>SUM('Full Harvest:Riviera'!I72)</f>
        <v>0</v>
      </c>
      <c r="K72" s="27">
        <f>SUM('Full Harvest:Riviera'!J72)</f>
        <v>0</v>
      </c>
      <c r="L72" s="27">
        <f>SUM('Full Harvest:Riviera'!K72)</f>
        <v>0</v>
      </c>
      <c r="M72" s="27">
        <f>SUM('Full Harvest:Riviera'!L72)</f>
        <v>0</v>
      </c>
      <c r="N72" s="27">
        <f>SUM('Full Harvest:Riviera'!M72)</f>
        <v>0</v>
      </c>
      <c r="O72" s="27">
        <f>SUM('Full Harvest:Riviera'!N72)</f>
        <v>0</v>
      </c>
      <c r="P72" s="27">
        <f>SUM('Full Harvest:Riviera'!O72)</f>
        <v>0</v>
      </c>
      <c r="Q72" s="27">
        <f>SUM('Full Harvest:Riviera'!P72)</f>
        <v>0</v>
      </c>
      <c r="R72" s="27">
        <f>SUM('Full Harvest:Riviera'!Q72)</f>
        <v>0</v>
      </c>
      <c r="S72" s="27">
        <f>SUM('Full Harvest:Riviera'!R72)</f>
        <v>0</v>
      </c>
      <c r="T72" s="27"/>
      <c r="U72" s="27"/>
      <c r="V72" s="27"/>
      <c r="W72" s="27"/>
      <c r="X72" s="27">
        <f t="shared" si="6"/>
        <v>0</v>
      </c>
      <c r="Y72" s="9"/>
      <c r="Z72" s="54">
        <f>SUM('Full Harvest:Riviera'!Z72)</f>
        <v>0</v>
      </c>
      <c r="AA72" s="54">
        <f>SUM('Full Harvest:Riviera'!AA72)</f>
        <v>0</v>
      </c>
      <c r="AB72" s="54">
        <f>SUM('Full Harvest:Riviera'!AB72)</f>
        <v>0</v>
      </c>
      <c r="AC72" s="54">
        <f>SUM('Full Harvest:Riviera'!AC72)</f>
        <v>0</v>
      </c>
      <c r="AD72" s="54">
        <f>SUM('Full Harvest:Riviera'!AD72)</f>
        <v>0</v>
      </c>
      <c r="AE72" s="54">
        <f>SUM('Full Harvest:Riviera'!AE72)</f>
        <v>0</v>
      </c>
      <c r="AF72" s="54">
        <f>SUM('Full Harvest:Riviera'!AF72)</f>
        <v>0</v>
      </c>
      <c r="AG72" s="54">
        <f>SUM('Full Harvest:Riviera'!AG72)</f>
        <v>0</v>
      </c>
      <c r="AH72" s="54">
        <f>SUM('Full Harvest:Riviera'!AH72)</f>
        <v>0</v>
      </c>
      <c r="AI72" s="54">
        <f>SUM('Full Harvest:Riviera'!AI72)</f>
        <v>0</v>
      </c>
      <c r="AJ72" s="54">
        <f>SUM('Full Harvest:Riviera'!AJ72)</f>
        <v>0</v>
      </c>
      <c r="AK72" s="54">
        <f>SUM('Full Harvest:Riviera'!AK72)</f>
        <v>0</v>
      </c>
      <c r="AL72" s="54">
        <f>SUM('Full Harvest:Riviera'!AL72)</f>
        <v>0</v>
      </c>
      <c r="AM72" s="54">
        <f>SUM('Full Harvest:Riviera'!AM72)</f>
        <v>0</v>
      </c>
      <c r="AN72" s="54">
        <f>SUM('Full Harvest:Riviera'!AN72)</f>
        <v>0</v>
      </c>
      <c r="AO72" s="54">
        <f>SUM('Full Harvest:Riviera'!AO72)</f>
        <v>0</v>
      </c>
      <c r="AP72" s="54">
        <f t="shared" si="7"/>
        <v>0</v>
      </c>
    </row>
    <row r="73" spans="2:42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26">
        <v>0.66666666666666663</v>
      </c>
      <c r="G73" s="26">
        <v>2</v>
      </c>
      <c r="H73" s="27">
        <f>SUM('Full Harvest:Riviera'!G73)</f>
        <v>80</v>
      </c>
      <c r="I73" s="27">
        <f>SUM('Full Harvest:Riviera'!H73)</f>
        <v>80</v>
      </c>
      <c r="J73" s="27">
        <f>SUM('Full Harvest:Riviera'!I73)</f>
        <v>80</v>
      </c>
      <c r="K73" s="27">
        <f>SUM('Full Harvest:Riviera'!J73)</f>
        <v>80</v>
      </c>
      <c r="L73" s="27">
        <f>SUM('Full Harvest:Riviera'!K73)</f>
        <v>80</v>
      </c>
      <c r="M73" s="27">
        <f>SUM('Full Harvest:Riviera'!L73)</f>
        <v>80</v>
      </c>
      <c r="N73" s="27">
        <f>SUM('Full Harvest:Riviera'!M73)</f>
        <v>80</v>
      </c>
      <c r="O73" s="27">
        <f>SUM('Full Harvest:Riviera'!N73)</f>
        <v>80</v>
      </c>
      <c r="P73" s="27">
        <f>SUM('Full Harvest:Riviera'!O73)</f>
        <v>80</v>
      </c>
      <c r="Q73" s="27">
        <f>SUM('Full Harvest:Riviera'!P73)</f>
        <v>80</v>
      </c>
      <c r="R73" s="27">
        <f>SUM('Full Harvest:Riviera'!Q73)</f>
        <v>80</v>
      </c>
      <c r="S73" s="27">
        <f>SUM('Full Harvest:Riviera'!R73)</f>
        <v>80</v>
      </c>
      <c r="T73" s="27"/>
      <c r="U73" s="27"/>
      <c r="V73" s="27"/>
      <c r="W73" s="27"/>
      <c r="X73" s="27">
        <f t="shared" ref="X73:X136" si="9">SUM(H73:S73)</f>
        <v>960</v>
      </c>
      <c r="Y73" s="9"/>
      <c r="Z73" s="54">
        <f>SUM('Full Harvest:Riviera'!Z73)</f>
        <v>61</v>
      </c>
      <c r="AA73" s="54">
        <f>SUM('Full Harvest:Riviera'!AA73)</f>
        <v>61</v>
      </c>
      <c r="AB73" s="54">
        <f>SUM('Full Harvest:Riviera'!AB73)</f>
        <v>61</v>
      </c>
      <c r="AC73" s="54">
        <f>SUM('Full Harvest:Riviera'!AC73)</f>
        <v>61</v>
      </c>
      <c r="AD73" s="54">
        <f>SUM('Full Harvest:Riviera'!AD73)</f>
        <v>61</v>
      </c>
      <c r="AE73" s="54">
        <f>SUM('Full Harvest:Riviera'!AE73)</f>
        <v>61</v>
      </c>
      <c r="AF73" s="54">
        <f>SUM('Full Harvest:Riviera'!AF73)</f>
        <v>61</v>
      </c>
      <c r="AG73" s="54">
        <f>SUM('Full Harvest:Riviera'!AG73)</f>
        <v>61</v>
      </c>
      <c r="AH73" s="54">
        <f>SUM('Full Harvest:Riviera'!AH73)</f>
        <v>61</v>
      </c>
      <c r="AI73" s="54">
        <f>SUM('Full Harvest:Riviera'!AI73)</f>
        <v>61</v>
      </c>
      <c r="AJ73" s="54">
        <f>SUM('Full Harvest:Riviera'!AJ73)</f>
        <v>61</v>
      </c>
      <c r="AK73" s="54">
        <f>SUM('Full Harvest:Riviera'!AK73)</f>
        <v>61</v>
      </c>
      <c r="AL73" s="54">
        <f>SUM('Full Harvest:Riviera'!AL73)</f>
        <v>61</v>
      </c>
      <c r="AM73" s="54">
        <f>SUM('Full Harvest:Riviera'!AM73)</f>
        <v>61</v>
      </c>
      <c r="AN73" s="54">
        <f>SUM('Full Harvest:Riviera'!AN73)</f>
        <v>61</v>
      </c>
      <c r="AO73" s="54">
        <f>SUM('Full Harvest:Riviera'!AO73)</f>
        <v>61</v>
      </c>
      <c r="AP73" s="54">
        <f t="shared" ref="AP73:AP136" si="10">SUM(Z73:AK73)</f>
        <v>732</v>
      </c>
    </row>
    <row r="74" spans="2:42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26">
        <v>0</v>
      </c>
      <c r="G74" s="26">
        <v>0</v>
      </c>
      <c r="H74" s="27">
        <f>SUM('Full Harvest:Riviera'!G74)</f>
        <v>0</v>
      </c>
      <c r="I74" s="27">
        <f>SUM('Full Harvest:Riviera'!H74)</f>
        <v>0</v>
      </c>
      <c r="J74" s="27">
        <f>SUM('Full Harvest:Riviera'!I74)</f>
        <v>0</v>
      </c>
      <c r="K74" s="27">
        <f>SUM('Full Harvest:Riviera'!J74)</f>
        <v>0</v>
      </c>
      <c r="L74" s="27">
        <f>SUM('Full Harvest:Riviera'!K74)</f>
        <v>0</v>
      </c>
      <c r="M74" s="27">
        <f>SUM('Full Harvest:Riviera'!L74)</f>
        <v>0</v>
      </c>
      <c r="N74" s="27">
        <f>SUM('Full Harvest:Riviera'!M74)</f>
        <v>0</v>
      </c>
      <c r="O74" s="27">
        <f>SUM('Full Harvest:Riviera'!N74)</f>
        <v>0</v>
      </c>
      <c r="P74" s="27">
        <f>SUM('Full Harvest:Riviera'!O74)</f>
        <v>0</v>
      </c>
      <c r="Q74" s="27">
        <f>SUM('Full Harvest:Riviera'!P74)</f>
        <v>0</v>
      </c>
      <c r="R74" s="27">
        <f>SUM('Full Harvest:Riviera'!Q74)</f>
        <v>0</v>
      </c>
      <c r="S74" s="27">
        <f>SUM('Full Harvest:Riviera'!R74)</f>
        <v>0</v>
      </c>
      <c r="T74" s="27"/>
      <c r="U74" s="27"/>
      <c r="V74" s="27"/>
      <c r="W74" s="27"/>
      <c r="X74" s="27">
        <f t="shared" si="9"/>
        <v>0</v>
      </c>
      <c r="Y74" s="9"/>
      <c r="Z74" s="54">
        <f>SUM('Full Harvest:Riviera'!Z74)</f>
        <v>0</v>
      </c>
      <c r="AA74" s="54">
        <f>SUM('Full Harvest:Riviera'!AA74)</f>
        <v>0</v>
      </c>
      <c r="AB74" s="54">
        <f>SUM('Full Harvest:Riviera'!AB74)</f>
        <v>0</v>
      </c>
      <c r="AC74" s="54">
        <f>SUM('Full Harvest:Riviera'!AC74)</f>
        <v>0</v>
      </c>
      <c r="AD74" s="54">
        <f>SUM('Full Harvest:Riviera'!AD74)</f>
        <v>0</v>
      </c>
      <c r="AE74" s="54">
        <f>SUM('Full Harvest:Riviera'!AE74)</f>
        <v>0</v>
      </c>
      <c r="AF74" s="54">
        <f>SUM('Full Harvest:Riviera'!AF74)</f>
        <v>0</v>
      </c>
      <c r="AG74" s="54">
        <f>SUM('Full Harvest:Riviera'!AG74)</f>
        <v>0</v>
      </c>
      <c r="AH74" s="54">
        <f>SUM('Full Harvest:Riviera'!AH74)</f>
        <v>0</v>
      </c>
      <c r="AI74" s="54">
        <f>SUM('Full Harvest:Riviera'!AI74)</f>
        <v>0</v>
      </c>
      <c r="AJ74" s="54">
        <f>SUM('Full Harvest:Riviera'!AJ74)</f>
        <v>0</v>
      </c>
      <c r="AK74" s="54">
        <f>SUM('Full Harvest:Riviera'!AK74)</f>
        <v>0</v>
      </c>
      <c r="AL74" s="54">
        <f>SUM('Full Harvest:Riviera'!AL74)</f>
        <v>0</v>
      </c>
      <c r="AM74" s="54">
        <f>SUM('Full Harvest:Riviera'!AM74)</f>
        <v>0</v>
      </c>
      <c r="AN74" s="54">
        <f>SUM('Full Harvest:Riviera'!AN74)</f>
        <v>0</v>
      </c>
      <c r="AO74" s="54">
        <f>SUM('Full Harvest:Riviera'!AO74)</f>
        <v>0</v>
      </c>
      <c r="AP74" s="54">
        <f t="shared" si="10"/>
        <v>0</v>
      </c>
    </row>
    <row r="75" spans="2:42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26">
        <v>0</v>
      </c>
      <c r="G75" s="26">
        <v>0</v>
      </c>
      <c r="H75" s="27">
        <f>SUM('Full Harvest:Riviera'!G75)</f>
        <v>0</v>
      </c>
      <c r="I75" s="27">
        <f>SUM('Full Harvest:Riviera'!H75)</f>
        <v>0</v>
      </c>
      <c r="J75" s="27">
        <f>SUM('Full Harvest:Riviera'!I75)</f>
        <v>0</v>
      </c>
      <c r="K75" s="27">
        <f>SUM('Full Harvest:Riviera'!J75)</f>
        <v>0</v>
      </c>
      <c r="L75" s="27">
        <f>SUM('Full Harvest:Riviera'!K75)</f>
        <v>0</v>
      </c>
      <c r="M75" s="27">
        <f>SUM('Full Harvest:Riviera'!L75)</f>
        <v>0</v>
      </c>
      <c r="N75" s="27">
        <f>SUM('Full Harvest:Riviera'!M75)</f>
        <v>0</v>
      </c>
      <c r="O75" s="27">
        <f>SUM('Full Harvest:Riviera'!N75)</f>
        <v>0</v>
      </c>
      <c r="P75" s="27">
        <f>SUM('Full Harvest:Riviera'!O75)</f>
        <v>0</v>
      </c>
      <c r="Q75" s="27">
        <f>SUM('Full Harvest:Riviera'!P75)</f>
        <v>0</v>
      </c>
      <c r="R75" s="27">
        <f>SUM('Full Harvest:Riviera'!Q75)</f>
        <v>0</v>
      </c>
      <c r="S75" s="27">
        <f>SUM('Full Harvest:Riviera'!R75)</f>
        <v>0</v>
      </c>
      <c r="T75" s="27"/>
      <c r="U75" s="27"/>
      <c r="V75" s="27"/>
      <c r="W75" s="27"/>
      <c r="X75" s="27">
        <f t="shared" si="9"/>
        <v>0</v>
      </c>
      <c r="Y75" s="9"/>
      <c r="Z75" s="54">
        <f>SUM('Full Harvest:Riviera'!Z75)</f>
        <v>0</v>
      </c>
      <c r="AA75" s="54">
        <f>SUM('Full Harvest:Riviera'!AA75)</f>
        <v>0</v>
      </c>
      <c r="AB75" s="54">
        <f>SUM('Full Harvest:Riviera'!AB75)</f>
        <v>0</v>
      </c>
      <c r="AC75" s="54">
        <f>SUM('Full Harvest:Riviera'!AC75)</f>
        <v>0</v>
      </c>
      <c r="AD75" s="54">
        <f>SUM('Full Harvest:Riviera'!AD75)</f>
        <v>0</v>
      </c>
      <c r="AE75" s="54">
        <f>SUM('Full Harvest:Riviera'!AE75)</f>
        <v>0</v>
      </c>
      <c r="AF75" s="54">
        <f>SUM('Full Harvest:Riviera'!AF75)</f>
        <v>0</v>
      </c>
      <c r="AG75" s="54">
        <f>SUM('Full Harvest:Riviera'!AG75)</f>
        <v>0</v>
      </c>
      <c r="AH75" s="54">
        <f>SUM('Full Harvest:Riviera'!AH75)</f>
        <v>0</v>
      </c>
      <c r="AI75" s="54">
        <f>SUM('Full Harvest:Riviera'!AI75)</f>
        <v>0</v>
      </c>
      <c r="AJ75" s="54">
        <f>SUM('Full Harvest:Riviera'!AJ75)</f>
        <v>0</v>
      </c>
      <c r="AK75" s="54">
        <f>SUM('Full Harvest:Riviera'!AK75)</f>
        <v>0</v>
      </c>
      <c r="AL75" s="54">
        <f>SUM('Full Harvest:Riviera'!AL75)</f>
        <v>0</v>
      </c>
      <c r="AM75" s="54">
        <f>SUM('Full Harvest:Riviera'!AM75)</f>
        <v>0</v>
      </c>
      <c r="AN75" s="54">
        <f>SUM('Full Harvest:Riviera'!AN75)</f>
        <v>0</v>
      </c>
      <c r="AO75" s="54">
        <f>SUM('Full Harvest:Riviera'!AO75)</f>
        <v>0</v>
      </c>
      <c r="AP75" s="54">
        <f t="shared" si="10"/>
        <v>0</v>
      </c>
    </row>
    <row r="76" spans="2:42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26">
        <v>0</v>
      </c>
      <c r="G76" s="26">
        <v>0</v>
      </c>
      <c r="H76" s="27">
        <f>SUM('Full Harvest:Riviera'!G76)</f>
        <v>0</v>
      </c>
      <c r="I76" s="27">
        <f>SUM('Full Harvest:Riviera'!H76)</f>
        <v>0</v>
      </c>
      <c r="J76" s="27">
        <f>SUM('Full Harvest:Riviera'!I76)</f>
        <v>0</v>
      </c>
      <c r="K76" s="27">
        <f>SUM('Full Harvest:Riviera'!J76)</f>
        <v>0</v>
      </c>
      <c r="L76" s="27">
        <f>SUM('Full Harvest:Riviera'!K76)</f>
        <v>0</v>
      </c>
      <c r="M76" s="27">
        <f>SUM('Full Harvest:Riviera'!L76)</f>
        <v>0</v>
      </c>
      <c r="N76" s="27">
        <f>SUM('Full Harvest:Riviera'!M76)</f>
        <v>0</v>
      </c>
      <c r="O76" s="27">
        <f>SUM('Full Harvest:Riviera'!N76)</f>
        <v>0</v>
      </c>
      <c r="P76" s="27">
        <f>SUM('Full Harvest:Riviera'!O76)</f>
        <v>0</v>
      </c>
      <c r="Q76" s="27">
        <f>SUM('Full Harvest:Riviera'!P76)</f>
        <v>0</v>
      </c>
      <c r="R76" s="27">
        <f>SUM('Full Harvest:Riviera'!Q76)</f>
        <v>0</v>
      </c>
      <c r="S76" s="27">
        <f>SUM('Full Harvest:Riviera'!R76)</f>
        <v>0</v>
      </c>
      <c r="T76" s="27"/>
      <c r="U76" s="27"/>
      <c r="V76" s="27"/>
      <c r="W76" s="27"/>
      <c r="X76" s="27">
        <f t="shared" si="9"/>
        <v>0</v>
      </c>
      <c r="Y76" s="9"/>
      <c r="Z76" s="54">
        <f>SUM('Full Harvest:Riviera'!Z76)</f>
        <v>0</v>
      </c>
      <c r="AA76" s="54">
        <f>SUM('Full Harvest:Riviera'!AA76)</f>
        <v>0</v>
      </c>
      <c r="AB76" s="54">
        <f>SUM('Full Harvest:Riviera'!AB76)</f>
        <v>0</v>
      </c>
      <c r="AC76" s="54">
        <f>SUM('Full Harvest:Riviera'!AC76)</f>
        <v>0</v>
      </c>
      <c r="AD76" s="54">
        <f>SUM('Full Harvest:Riviera'!AD76)</f>
        <v>0</v>
      </c>
      <c r="AE76" s="54">
        <f>SUM('Full Harvest:Riviera'!AE76)</f>
        <v>0</v>
      </c>
      <c r="AF76" s="54">
        <f>SUM('Full Harvest:Riviera'!AF76)</f>
        <v>0</v>
      </c>
      <c r="AG76" s="54">
        <f>SUM('Full Harvest:Riviera'!AG76)</f>
        <v>0</v>
      </c>
      <c r="AH76" s="54">
        <f>SUM('Full Harvest:Riviera'!AH76)</f>
        <v>0</v>
      </c>
      <c r="AI76" s="54">
        <f>SUM('Full Harvest:Riviera'!AI76)</f>
        <v>0</v>
      </c>
      <c r="AJ76" s="54">
        <f>SUM('Full Harvest:Riviera'!AJ76)</f>
        <v>0</v>
      </c>
      <c r="AK76" s="54">
        <f>SUM('Full Harvest:Riviera'!AK76)</f>
        <v>0</v>
      </c>
      <c r="AL76" s="54">
        <f>SUM('Full Harvest:Riviera'!AL76)</f>
        <v>0</v>
      </c>
      <c r="AM76" s="54">
        <f>SUM('Full Harvest:Riviera'!AM76)</f>
        <v>0</v>
      </c>
      <c r="AN76" s="54">
        <f>SUM('Full Harvest:Riviera'!AN76)</f>
        <v>0</v>
      </c>
      <c r="AO76" s="54">
        <f>SUM('Full Harvest:Riviera'!AO76)</f>
        <v>0</v>
      </c>
      <c r="AP76" s="54">
        <f t="shared" si="10"/>
        <v>0</v>
      </c>
    </row>
    <row r="77" spans="2:42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26">
        <v>0</v>
      </c>
      <c r="G77" s="26">
        <v>0</v>
      </c>
      <c r="H77" s="27">
        <f>SUM('Full Harvest:Riviera'!G77)</f>
        <v>0</v>
      </c>
      <c r="I77" s="27">
        <f>SUM('Full Harvest:Riviera'!H77)</f>
        <v>0</v>
      </c>
      <c r="J77" s="27">
        <f>SUM('Full Harvest:Riviera'!I77)</f>
        <v>0</v>
      </c>
      <c r="K77" s="27">
        <f>SUM('Full Harvest:Riviera'!J77)</f>
        <v>0</v>
      </c>
      <c r="L77" s="27">
        <f>SUM('Full Harvest:Riviera'!K77)</f>
        <v>0</v>
      </c>
      <c r="M77" s="27">
        <f>SUM('Full Harvest:Riviera'!L77)</f>
        <v>0</v>
      </c>
      <c r="N77" s="27">
        <f>SUM('Full Harvest:Riviera'!M77)</f>
        <v>0</v>
      </c>
      <c r="O77" s="27">
        <f>SUM('Full Harvest:Riviera'!N77)</f>
        <v>0</v>
      </c>
      <c r="P77" s="27">
        <f>SUM('Full Harvest:Riviera'!O77)</f>
        <v>0</v>
      </c>
      <c r="Q77" s="27">
        <f>SUM('Full Harvest:Riviera'!P77)</f>
        <v>0</v>
      </c>
      <c r="R77" s="27">
        <f>SUM('Full Harvest:Riviera'!Q77)</f>
        <v>0</v>
      </c>
      <c r="S77" s="27">
        <f>SUM('Full Harvest:Riviera'!R77)</f>
        <v>0</v>
      </c>
      <c r="T77" s="27"/>
      <c r="U77" s="27"/>
      <c r="V77" s="27"/>
      <c r="W77" s="27"/>
      <c r="X77" s="27">
        <f t="shared" si="9"/>
        <v>0</v>
      </c>
      <c r="Y77" s="9"/>
      <c r="Z77" s="54">
        <f>SUM('Full Harvest:Riviera'!Z77)</f>
        <v>0</v>
      </c>
      <c r="AA77" s="54">
        <f>SUM('Full Harvest:Riviera'!AA77)</f>
        <v>0</v>
      </c>
      <c r="AB77" s="54">
        <f>SUM('Full Harvest:Riviera'!AB77)</f>
        <v>0</v>
      </c>
      <c r="AC77" s="54">
        <f>SUM('Full Harvest:Riviera'!AC77)</f>
        <v>0</v>
      </c>
      <c r="AD77" s="54">
        <f>SUM('Full Harvest:Riviera'!AD77)</f>
        <v>0</v>
      </c>
      <c r="AE77" s="54">
        <f>SUM('Full Harvest:Riviera'!AE77)</f>
        <v>0</v>
      </c>
      <c r="AF77" s="54">
        <f>SUM('Full Harvest:Riviera'!AF77)</f>
        <v>0</v>
      </c>
      <c r="AG77" s="54">
        <f>SUM('Full Harvest:Riviera'!AG77)</f>
        <v>0</v>
      </c>
      <c r="AH77" s="54">
        <f>SUM('Full Harvest:Riviera'!AH77)</f>
        <v>0</v>
      </c>
      <c r="AI77" s="54">
        <f>SUM('Full Harvest:Riviera'!AI77)</f>
        <v>0</v>
      </c>
      <c r="AJ77" s="54">
        <f>SUM('Full Harvest:Riviera'!AJ77)</f>
        <v>0</v>
      </c>
      <c r="AK77" s="54">
        <f>SUM('Full Harvest:Riviera'!AK77)</f>
        <v>0</v>
      </c>
      <c r="AL77" s="54">
        <f>SUM('Full Harvest:Riviera'!AL77)</f>
        <v>0</v>
      </c>
      <c r="AM77" s="54">
        <f>SUM('Full Harvest:Riviera'!AM77)</f>
        <v>0</v>
      </c>
      <c r="AN77" s="54">
        <f>SUM('Full Harvest:Riviera'!AN77)</f>
        <v>0</v>
      </c>
      <c r="AO77" s="54">
        <f>SUM('Full Harvest:Riviera'!AO77)</f>
        <v>0</v>
      </c>
      <c r="AP77" s="54">
        <f t="shared" si="10"/>
        <v>0</v>
      </c>
    </row>
    <row r="78" spans="2:42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26">
        <v>0</v>
      </c>
      <c r="G78" s="26">
        <v>0</v>
      </c>
      <c r="H78" s="27">
        <f>SUM('Full Harvest:Riviera'!G78)</f>
        <v>0</v>
      </c>
      <c r="I78" s="27">
        <f>SUM('Full Harvest:Riviera'!H78)</f>
        <v>0</v>
      </c>
      <c r="J78" s="27">
        <f>SUM('Full Harvest:Riviera'!I78)</f>
        <v>0</v>
      </c>
      <c r="K78" s="27">
        <f>SUM('Full Harvest:Riviera'!J78)</f>
        <v>0</v>
      </c>
      <c r="L78" s="27">
        <f>SUM('Full Harvest:Riviera'!K78)</f>
        <v>0</v>
      </c>
      <c r="M78" s="27">
        <f>SUM('Full Harvest:Riviera'!L78)</f>
        <v>0</v>
      </c>
      <c r="N78" s="27">
        <f>SUM('Full Harvest:Riviera'!M78)</f>
        <v>0</v>
      </c>
      <c r="O78" s="27">
        <f>SUM('Full Harvest:Riviera'!N78)</f>
        <v>0</v>
      </c>
      <c r="P78" s="27">
        <f>SUM('Full Harvest:Riviera'!O78)</f>
        <v>0</v>
      </c>
      <c r="Q78" s="27">
        <f>SUM('Full Harvest:Riviera'!P78)</f>
        <v>0</v>
      </c>
      <c r="R78" s="27">
        <f>SUM('Full Harvest:Riviera'!Q78)</f>
        <v>0</v>
      </c>
      <c r="S78" s="27">
        <f>SUM('Full Harvest:Riviera'!R78)</f>
        <v>0</v>
      </c>
      <c r="T78" s="27"/>
      <c r="U78" s="27"/>
      <c r="V78" s="27"/>
      <c r="W78" s="27"/>
      <c r="X78" s="27">
        <f t="shared" si="9"/>
        <v>0</v>
      </c>
      <c r="Y78" s="9"/>
      <c r="Z78" s="54">
        <f>SUM('Full Harvest:Riviera'!Z78)</f>
        <v>0</v>
      </c>
      <c r="AA78" s="54">
        <f>SUM('Full Harvest:Riviera'!AA78)</f>
        <v>0</v>
      </c>
      <c r="AB78" s="54">
        <f>SUM('Full Harvest:Riviera'!AB78)</f>
        <v>0</v>
      </c>
      <c r="AC78" s="54">
        <f>SUM('Full Harvest:Riviera'!AC78)</f>
        <v>0</v>
      </c>
      <c r="AD78" s="54">
        <f>SUM('Full Harvest:Riviera'!AD78)</f>
        <v>0</v>
      </c>
      <c r="AE78" s="54">
        <f>SUM('Full Harvest:Riviera'!AE78)</f>
        <v>0</v>
      </c>
      <c r="AF78" s="54">
        <f>SUM('Full Harvest:Riviera'!AF78)</f>
        <v>0</v>
      </c>
      <c r="AG78" s="54">
        <f>SUM('Full Harvest:Riviera'!AG78)</f>
        <v>0</v>
      </c>
      <c r="AH78" s="54">
        <f>SUM('Full Harvest:Riviera'!AH78)</f>
        <v>0</v>
      </c>
      <c r="AI78" s="54">
        <f>SUM('Full Harvest:Riviera'!AI78)</f>
        <v>0</v>
      </c>
      <c r="AJ78" s="54">
        <f>SUM('Full Harvest:Riviera'!AJ78)</f>
        <v>0</v>
      </c>
      <c r="AK78" s="54">
        <f>SUM('Full Harvest:Riviera'!AK78)</f>
        <v>0</v>
      </c>
      <c r="AL78" s="54">
        <f>SUM('Full Harvest:Riviera'!AL78)</f>
        <v>0</v>
      </c>
      <c r="AM78" s="54">
        <f>SUM('Full Harvest:Riviera'!AM78)</f>
        <v>0</v>
      </c>
      <c r="AN78" s="54">
        <f>SUM('Full Harvest:Riviera'!AN78)</f>
        <v>0</v>
      </c>
      <c r="AO78" s="54">
        <f>SUM('Full Harvest:Riviera'!AO78)</f>
        <v>0</v>
      </c>
      <c r="AP78" s="54">
        <f t="shared" si="10"/>
        <v>0</v>
      </c>
    </row>
    <row r="79" spans="2:42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26">
        <v>0</v>
      </c>
      <c r="G79" s="26">
        <v>0</v>
      </c>
      <c r="H79" s="27">
        <f>SUM('Full Harvest:Riviera'!G79)</f>
        <v>0</v>
      </c>
      <c r="I79" s="27">
        <f>SUM('Full Harvest:Riviera'!H79)</f>
        <v>0</v>
      </c>
      <c r="J79" s="27">
        <f>SUM('Full Harvest:Riviera'!I79)</f>
        <v>0</v>
      </c>
      <c r="K79" s="27">
        <f>SUM('Full Harvest:Riviera'!J79)</f>
        <v>0</v>
      </c>
      <c r="L79" s="27">
        <f>SUM('Full Harvest:Riviera'!K79)</f>
        <v>0</v>
      </c>
      <c r="M79" s="27">
        <f>SUM('Full Harvest:Riviera'!L79)</f>
        <v>0</v>
      </c>
      <c r="N79" s="27">
        <f>SUM('Full Harvest:Riviera'!M79)</f>
        <v>0</v>
      </c>
      <c r="O79" s="27">
        <f>SUM('Full Harvest:Riviera'!N79)</f>
        <v>0</v>
      </c>
      <c r="P79" s="27">
        <f>SUM('Full Harvest:Riviera'!O79)</f>
        <v>0</v>
      </c>
      <c r="Q79" s="27">
        <f>SUM('Full Harvest:Riviera'!P79)</f>
        <v>0</v>
      </c>
      <c r="R79" s="27">
        <f>SUM('Full Harvest:Riviera'!Q79)</f>
        <v>0</v>
      </c>
      <c r="S79" s="27">
        <f>SUM('Full Harvest:Riviera'!R79)</f>
        <v>0</v>
      </c>
      <c r="T79" s="27"/>
      <c r="U79" s="27"/>
      <c r="V79" s="27"/>
      <c r="W79" s="27"/>
      <c r="X79" s="27">
        <f t="shared" si="9"/>
        <v>0</v>
      </c>
      <c r="Y79" s="9"/>
      <c r="Z79" s="54">
        <f>SUM('Full Harvest:Riviera'!Z79)</f>
        <v>0</v>
      </c>
      <c r="AA79" s="54">
        <f>SUM('Full Harvest:Riviera'!AA79)</f>
        <v>0</v>
      </c>
      <c r="AB79" s="54">
        <f>SUM('Full Harvest:Riviera'!AB79)</f>
        <v>0</v>
      </c>
      <c r="AC79" s="54">
        <f>SUM('Full Harvest:Riviera'!AC79)</f>
        <v>0</v>
      </c>
      <c r="AD79" s="54">
        <f>SUM('Full Harvest:Riviera'!AD79)</f>
        <v>0</v>
      </c>
      <c r="AE79" s="54">
        <f>SUM('Full Harvest:Riviera'!AE79)</f>
        <v>0</v>
      </c>
      <c r="AF79" s="54">
        <f>SUM('Full Harvest:Riviera'!AF79)</f>
        <v>0</v>
      </c>
      <c r="AG79" s="54">
        <f>SUM('Full Harvest:Riviera'!AG79)</f>
        <v>0</v>
      </c>
      <c r="AH79" s="54">
        <f>SUM('Full Harvest:Riviera'!AH79)</f>
        <v>0</v>
      </c>
      <c r="AI79" s="54">
        <f>SUM('Full Harvest:Riviera'!AI79)</f>
        <v>0</v>
      </c>
      <c r="AJ79" s="54">
        <f>SUM('Full Harvest:Riviera'!AJ79)</f>
        <v>0</v>
      </c>
      <c r="AK79" s="54">
        <f>SUM('Full Harvest:Riviera'!AK79)</f>
        <v>0</v>
      </c>
      <c r="AL79" s="54">
        <f>SUM('Full Harvest:Riviera'!AL79)</f>
        <v>0</v>
      </c>
      <c r="AM79" s="54">
        <f>SUM('Full Harvest:Riviera'!AM79)</f>
        <v>0</v>
      </c>
      <c r="AN79" s="54">
        <f>SUM('Full Harvest:Riviera'!AN79)</f>
        <v>0</v>
      </c>
      <c r="AO79" s="54">
        <f>SUM('Full Harvest:Riviera'!AO79)</f>
        <v>0</v>
      </c>
      <c r="AP79" s="54">
        <f t="shared" si="10"/>
        <v>0</v>
      </c>
    </row>
    <row r="80" spans="2:42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26">
        <v>0</v>
      </c>
      <c r="G80" s="26">
        <v>0</v>
      </c>
      <c r="H80" s="27">
        <f>SUM('Full Harvest:Riviera'!G80)</f>
        <v>0</v>
      </c>
      <c r="I80" s="27">
        <f>SUM('Full Harvest:Riviera'!H80)</f>
        <v>0</v>
      </c>
      <c r="J80" s="27">
        <f>SUM('Full Harvest:Riviera'!I80)</f>
        <v>0</v>
      </c>
      <c r="K80" s="27">
        <f>SUM('Full Harvest:Riviera'!J80)</f>
        <v>0</v>
      </c>
      <c r="L80" s="27">
        <f>SUM('Full Harvest:Riviera'!K80)</f>
        <v>0</v>
      </c>
      <c r="M80" s="27">
        <f>SUM('Full Harvest:Riviera'!L80)</f>
        <v>0</v>
      </c>
      <c r="N80" s="27">
        <f>SUM('Full Harvest:Riviera'!M80)</f>
        <v>0</v>
      </c>
      <c r="O80" s="27">
        <f>SUM('Full Harvest:Riviera'!N80)</f>
        <v>0</v>
      </c>
      <c r="P80" s="27">
        <f>SUM('Full Harvest:Riviera'!O80)</f>
        <v>0</v>
      </c>
      <c r="Q80" s="27">
        <f>SUM('Full Harvest:Riviera'!P80)</f>
        <v>0</v>
      </c>
      <c r="R80" s="27">
        <f>SUM('Full Harvest:Riviera'!Q80)</f>
        <v>0</v>
      </c>
      <c r="S80" s="27">
        <f>SUM('Full Harvest:Riviera'!R80)</f>
        <v>0</v>
      </c>
      <c r="T80" s="27"/>
      <c r="U80" s="27"/>
      <c r="V80" s="27"/>
      <c r="W80" s="27"/>
      <c r="X80" s="27">
        <f t="shared" si="9"/>
        <v>0</v>
      </c>
      <c r="Y80" s="9"/>
      <c r="Z80" s="54">
        <f>SUM('Full Harvest:Riviera'!Z80)</f>
        <v>0</v>
      </c>
      <c r="AA80" s="54">
        <f>SUM('Full Harvest:Riviera'!AA80)</f>
        <v>0</v>
      </c>
      <c r="AB80" s="54">
        <f>SUM('Full Harvest:Riviera'!AB80)</f>
        <v>0</v>
      </c>
      <c r="AC80" s="54">
        <f>SUM('Full Harvest:Riviera'!AC80)</f>
        <v>0</v>
      </c>
      <c r="AD80" s="54">
        <f>SUM('Full Harvest:Riviera'!AD80)</f>
        <v>0</v>
      </c>
      <c r="AE80" s="54">
        <f>SUM('Full Harvest:Riviera'!AE80)</f>
        <v>0</v>
      </c>
      <c r="AF80" s="54">
        <f>SUM('Full Harvest:Riviera'!AF80)</f>
        <v>0</v>
      </c>
      <c r="AG80" s="54">
        <f>SUM('Full Harvest:Riviera'!AG80)</f>
        <v>0</v>
      </c>
      <c r="AH80" s="54">
        <f>SUM('Full Harvest:Riviera'!AH80)</f>
        <v>0</v>
      </c>
      <c r="AI80" s="54">
        <f>SUM('Full Harvest:Riviera'!AI80)</f>
        <v>0</v>
      </c>
      <c r="AJ80" s="54">
        <f>SUM('Full Harvest:Riviera'!AJ80)</f>
        <v>0</v>
      </c>
      <c r="AK80" s="54">
        <f>SUM('Full Harvest:Riviera'!AK80)</f>
        <v>0</v>
      </c>
      <c r="AL80" s="54">
        <f>SUM('Full Harvest:Riviera'!AL80)</f>
        <v>0</v>
      </c>
      <c r="AM80" s="54">
        <f>SUM('Full Harvest:Riviera'!AM80)</f>
        <v>0</v>
      </c>
      <c r="AN80" s="54">
        <f>SUM('Full Harvest:Riviera'!AN80)</f>
        <v>0</v>
      </c>
      <c r="AO80" s="54">
        <f>SUM('Full Harvest:Riviera'!AO80)</f>
        <v>0</v>
      </c>
      <c r="AP80" s="54">
        <f t="shared" si="10"/>
        <v>0</v>
      </c>
    </row>
    <row r="81" spans="2:42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26">
        <v>0</v>
      </c>
      <c r="G81" s="26">
        <v>0</v>
      </c>
      <c r="H81" s="27">
        <f>SUM('Full Harvest:Riviera'!G81)</f>
        <v>0</v>
      </c>
      <c r="I81" s="27">
        <f>SUM('Full Harvest:Riviera'!H81)</f>
        <v>0</v>
      </c>
      <c r="J81" s="27">
        <f>SUM('Full Harvest:Riviera'!I81)</f>
        <v>0</v>
      </c>
      <c r="K81" s="27">
        <f>SUM('Full Harvest:Riviera'!J81)</f>
        <v>0</v>
      </c>
      <c r="L81" s="27">
        <f>SUM('Full Harvest:Riviera'!K81)</f>
        <v>0</v>
      </c>
      <c r="M81" s="27">
        <f>SUM('Full Harvest:Riviera'!L81)</f>
        <v>0</v>
      </c>
      <c r="N81" s="27">
        <f>SUM('Full Harvest:Riviera'!M81)</f>
        <v>0</v>
      </c>
      <c r="O81" s="27">
        <f>SUM('Full Harvest:Riviera'!N81)</f>
        <v>0</v>
      </c>
      <c r="P81" s="27">
        <f>SUM('Full Harvest:Riviera'!O81)</f>
        <v>0</v>
      </c>
      <c r="Q81" s="27">
        <f>SUM('Full Harvest:Riviera'!P81)</f>
        <v>0</v>
      </c>
      <c r="R81" s="27">
        <f>SUM('Full Harvest:Riviera'!Q81)</f>
        <v>0</v>
      </c>
      <c r="S81" s="27">
        <f>SUM('Full Harvest:Riviera'!R81)</f>
        <v>0</v>
      </c>
      <c r="T81" s="27"/>
      <c r="U81" s="27"/>
      <c r="V81" s="27"/>
      <c r="W81" s="27"/>
      <c r="X81" s="27">
        <f t="shared" si="9"/>
        <v>0</v>
      </c>
      <c r="Y81" s="9"/>
      <c r="Z81" s="54">
        <f>SUM('Full Harvest:Riviera'!Z81)</f>
        <v>0</v>
      </c>
      <c r="AA81" s="54">
        <f>SUM('Full Harvest:Riviera'!AA81)</f>
        <v>0</v>
      </c>
      <c r="AB81" s="54">
        <f>SUM('Full Harvest:Riviera'!AB81)</f>
        <v>0</v>
      </c>
      <c r="AC81" s="54">
        <f>SUM('Full Harvest:Riviera'!AC81)</f>
        <v>0</v>
      </c>
      <c r="AD81" s="54">
        <f>SUM('Full Harvest:Riviera'!AD81)</f>
        <v>0</v>
      </c>
      <c r="AE81" s="54">
        <f>SUM('Full Harvest:Riviera'!AE81)</f>
        <v>0</v>
      </c>
      <c r="AF81" s="54">
        <f>SUM('Full Harvest:Riviera'!AF81)</f>
        <v>0</v>
      </c>
      <c r="AG81" s="54">
        <f>SUM('Full Harvest:Riviera'!AG81)</f>
        <v>0</v>
      </c>
      <c r="AH81" s="54">
        <f>SUM('Full Harvest:Riviera'!AH81)</f>
        <v>0</v>
      </c>
      <c r="AI81" s="54">
        <f>SUM('Full Harvest:Riviera'!AI81)</f>
        <v>0</v>
      </c>
      <c r="AJ81" s="54">
        <f>SUM('Full Harvest:Riviera'!AJ81)</f>
        <v>0</v>
      </c>
      <c r="AK81" s="54">
        <f>SUM('Full Harvest:Riviera'!AK81)</f>
        <v>0</v>
      </c>
      <c r="AL81" s="54">
        <f>SUM('Full Harvest:Riviera'!AL81)</f>
        <v>0</v>
      </c>
      <c r="AM81" s="54">
        <f>SUM('Full Harvest:Riviera'!AM81)</f>
        <v>0</v>
      </c>
      <c r="AN81" s="54">
        <f>SUM('Full Harvest:Riviera'!AN81)</f>
        <v>0</v>
      </c>
      <c r="AO81" s="54">
        <f>SUM('Full Harvest:Riviera'!AO81)</f>
        <v>0</v>
      </c>
      <c r="AP81" s="54">
        <f t="shared" si="10"/>
        <v>0</v>
      </c>
    </row>
    <row r="82" spans="2:42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26">
        <v>26.666666666666668</v>
      </c>
      <c r="G82" s="26">
        <v>80</v>
      </c>
      <c r="H82" s="27">
        <f>SUM('Full Harvest:Riviera'!G82)</f>
        <v>80</v>
      </c>
      <c r="I82" s="27">
        <f>SUM('Full Harvest:Riviera'!H82)</f>
        <v>80</v>
      </c>
      <c r="J82" s="27">
        <f>SUM('Full Harvest:Riviera'!I82)</f>
        <v>0</v>
      </c>
      <c r="K82" s="27">
        <f>SUM('Full Harvest:Riviera'!J82)</f>
        <v>0</v>
      </c>
      <c r="L82" s="27">
        <f>SUM('Full Harvest:Riviera'!K82)</f>
        <v>0</v>
      </c>
      <c r="M82" s="27">
        <f>SUM('Full Harvest:Riviera'!L82)</f>
        <v>0</v>
      </c>
      <c r="N82" s="27">
        <f>SUM('Full Harvest:Riviera'!M82)</f>
        <v>0</v>
      </c>
      <c r="O82" s="27">
        <f>SUM('Full Harvest:Riviera'!N82)</f>
        <v>0</v>
      </c>
      <c r="P82" s="27">
        <f>SUM('Full Harvest:Riviera'!O82)</f>
        <v>0</v>
      </c>
      <c r="Q82" s="27">
        <f>SUM('Full Harvest:Riviera'!P82)</f>
        <v>0</v>
      </c>
      <c r="R82" s="27">
        <f>SUM('Full Harvest:Riviera'!Q82)</f>
        <v>80</v>
      </c>
      <c r="S82" s="27">
        <f>SUM('Full Harvest:Riviera'!R82)</f>
        <v>80</v>
      </c>
      <c r="T82" s="27"/>
      <c r="U82" s="27"/>
      <c r="V82" s="27"/>
      <c r="W82" s="27"/>
      <c r="X82" s="27">
        <f t="shared" si="9"/>
        <v>320</v>
      </c>
      <c r="Y82" s="9"/>
      <c r="Z82" s="54">
        <f>SUM('Full Harvest:Riviera'!Z82)</f>
        <v>68</v>
      </c>
      <c r="AA82" s="54">
        <f>SUM('Full Harvest:Riviera'!AA82)</f>
        <v>68</v>
      </c>
      <c r="AB82" s="54">
        <f>SUM('Full Harvest:Riviera'!AB82)</f>
        <v>68</v>
      </c>
      <c r="AC82" s="54">
        <f>SUM('Full Harvest:Riviera'!AC82)</f>
        <v>68</v>
      </c>
      <c r="AD82" s="54">
        <f>SUM('Full Harvest:Riviera'!AD82)</f>
        <v>68</v>
      </c>
      <c r="AE82" s="54">
        <f>SUM('Full Harvest:Riviera'!AE82)</f>
        <v>68</v>
      </c>
      <c r="AF82" s="54">
        <f>SUM('Full Harvest:Riviera'!AF82)</f>
        <v>68</v>
      </c>
      <c r="AG82" s="54">
        <f>SUM('Full Harvest:Riviera'!AG82)</f>
        <v>68</v>
      </c>
      <c r="AH82" s="54">
        <f>SUM('Full Harvest:Riviera'!AH82)</f>
        <v>68</v>
      </c>
      <c r="AI82" s="54">
        <f>SUM('Full Harvest:Riviera'!AI82)</f>
        <v>68</v>
      </c>
      <c r="AJ82" s="54">
        <f>SUM('Full Harvest:Riviera'!AJ82)</f>
        <v>68</v>
      </c>
      <c r="AK82" s="54">
        <f>SUM('Full Harvest:Riviera'!AK82)</f>
        <v>68</v>
      </c>
      <c r="AL82" s="54">
        <f>SUM('Full Harvest:Riviera'!AL82)</f>
        <v>68</v>
      </c>
      <c r="AM82" s="54">
        <f>SUM('Full Harvest:Riviera'!AM82)</f>
        <v>68</v>
      </c>
      <c r="AN82" s="54">
        <f>SUM('Full Harvest:Riviera'!AN82)</f>
        <v>68</v>
      </c>
      <c r="AO82" s="54">
        <f>SUM('Full Harvest:Riviera'!AO82)</f>
        <v>68</v>
      </c>
      <c r="AP82" s="54">
        <f t="shared" si="10"/>
        <v>816</v>
      </c>
    </row>
    <row r="83" spans="2:42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26">
        <v>0</v>
      </c>
      <c r="G83" s="26">
        <v>0</v>
      </c>
      <c r="H83" s="27">
        <f>SUM('Full Harvest:Riviera'!G83)</f>
        <v>320</v>
      </c>
      <c r="I83" s="27">
        <f>SUM('Full Harvest:Riviera'!H83)</f>
        <v>480</v>
      </c>
      <c r="J83" s="27">
        <f>SUM('Full Harvest:Riviera'!I83)</f>
        <v>0</v>
      </c>
      <c r="K83" s="27">
        <f>SUM('Full Harvest:Riviera'!J83)</f>
        <v>0</v>
      </c>
      <c r="L83" s="27">
        <f>SUM('Full Harvest:Riviera'!K83)</f>
        <v>0</v>
      </c>
      <c r="M83" s="27">
        <f>SUM('Full Harvest:Riviera'!L83)</f>
        <v>0</v>
      </c>
      <c r="N83" s="27">
        <f>SUM('Full Harvest:Riviera'!M83)</f>
        <v>0</v>
      </c>
      <c r="O83" s="27">
        <f>SUM('Full Harvest:Riviera'!N83)</f>
        <v>0</v>
      </c>
      <c r="P83" s="27">
        <f>SUM('Full Harvest:Riviera'!O83)</f>
        <v>0</v>
      </c>
      <c r="Q83" s="27">
        <f>SUM('Full Harvest:Riviera'!P83)</f>
        <v>0</v>
      </c>
      <c r="R83" s="27">
        <f>SUM('Full Harvest:Riviera'!Q83)</f>
        <v>0</v>
      </c>
      <c r="S83" s="27">
        <f>SUM('Full Harvest:Riviera'!R83)</f>
        <v>640</v>
      </c>
      <c r="T83" s="27"/>
      <c r="U83" s="27"/>
      <c r="V83" s="27"/>
      <c r="W83" s="27"/>
      <c r="X83" s="27">
        <f t="shared" si="9"/>
        <v>1440</v>
      </c>
      <c r="Y83" s="9"/>
      <c r="Z83" s="54">
        <f>SUM('Full Harvest:Riviera'!Z83)</f>
        <v>67</v>
      </c>
      <c r="AA83" s="54">
        <f>SUM('Full Harvest:Riviera'!AA83)</f>
        <v>67</v>
      </c>
      <c r="AB83" s="54">
        <f>SUM('Full Harvest:Riviera'!AB83)</f>
        <v>67</v>
      </c>
      <c r="AC83" s="54">
        <f>SUM('Full Harvest:Riviera'!AC83)</f>
        <v>67</v>
      </c>
      <c r="AD83" s="54">
        <f>SUM('Full Harvest:Riviera'!AD83)</f>
        <v>67</v>
      </c>
      <c r="AE83" s="54">
        <f>SUM('Full Harvest:Riviera'!AE83)</f>
        <v>67</v>
      </c>
      <c r="AF83" s="54">
        <f>SUM('Full Harvest:Riviera'!AF83)</f>
        <v>67</v>
      </c>
      <c r="AG83" s="54">
        <f>SUM('Full Harvest:Riviera'!AG83)</f>
        <v>67</v>
      </c>
      <c r="AH83" s="54">
        <f>SUM('Full Harvest:Riviera'!AH83)</f>
        <v>67</v>
      </c>
      <c r="AI83" s="54">
        <f>SUM('Full Harvest:Riviera'!AI83)</f>
        <v>67</v>
      </c>
      <c r="AJ83" s="54">
        <f>SUM('Full Harvest:Riviera'!AJ83)</f>
        <v>67</v>
      </c>
      <c r="AK83" s="54">
        <f>SUM('Full Harvest:Riviera'!AK83)</f>
        <v>67</v>
      </c>
      <c r="AL83" s="54">
        <f>SUM('Full Harvest:Riviera'!AL83)</f>
        <v>67</v>
      </c>
      <c r="AM83" s="54">
        <f>SUM('Full Harvest:Riviera'!AM83)</f>
        <v>67</v>
      </c>
      <c r="AN83" s="54">
        <f>SUM('Full Harvest:Riviera'!AN83)</f>
        <v>67</v>
      </c>
      <c r="AO83" s="54">
        <f>SUM('Full Harvest:Riviera'!AO83)</f>
        <v>67</v>
      </c>
      <c r="AP83" s="54">
        <f t="shared" si="10"/>
        <v>804</v>
      </c>
    </row>
    <row r="84" spans="2:42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26">
        <v>0</v>
      </c>
      <c r="G84" s="26">
        <v>0</v>
      </c>
      <c r="H84" s="27">
        <f>SUM('Full Harvest:Riviera'!G84)</f>
        <v>0</v>
      </c>
      <c r="I84" s="27">
        <f>SUM('Full Harvest:Riviera'!H84)</f>
        <v>0</v>
      </c>
      <c r="J84" s="27">
        <f>SUM('Full Harvest:Riviera'!I84)</f>
        <v>0</v>
      </c>
      <c r="K84" s="27">
        <f>SUM('Full Harvest:Riviera'!J84)</f>
        <v>0</v>
      </c>
      <c r="L84" s="27">
        <f>SUM('Full Harvest:Riviera'!K84)</f>
        <v>0</v>
      </c>
      <c r="M84" s="27">
        <f>SUM('Full Harvest:Riviera'!L84)</f>
        <v>0</v>
      </c>
      <c r="N84" s="27">
        <f>SUM('Full Harvest:Riviera'!M84)</f>
        <v>0</v>
      </c>
      <c r="O84" s="27">
        <f>SUM('Full Harvest:Riviera'!N84)</f>
        <v>0</v>
      </c>
      <c r="P84" s="27">
        <f>SUM('Full Harvest:Riviera'!O84)</f>
        <v>0</v>
      </c>
      <c r="Q84" s="27">
        <f>SUM('Full Harvest:Riviera'!P84)</f>
        <v>0</v>
      </c>
      <c r="R84" s="27">
        <f>SUM('Full Harvest:Riviera'!Q84)</f>
        <v>0</v>
      </c>
      <c r="S84" s="27">
        <f>SUM('Full Harvest:Riviera'!R84)</f>
        <v>0</v>
      </c>
      <c r="T84" s="27"/>
      <c r="U84" s="27"/>
      <c r="V84" s="27"/>
      <c r="W84" s="27"/>
      <c r="X84" s="27">
        <f t="shared" si="9"/>
        <v>0</v>
      </c>
      <c r="Y84" s="9"/>
      <c r="Z84" s="54">
        <f>SUM('Full Harvest:Riviera'!Z84)</f>
        <v>0</v>
      </c>
      <c r="AA84" s="54">
        <f>SUM('Full Harvest:Riviera'!AA84)</f>
        <v>0</v>
      </c>
      <c r="AB84" s="54">
        <f>SUM('Full Harvest:Riviera'!AB84)</f>
        <v>0</v>
      </c>
      <c r="AC84" s="54">
        <f>SUM('Full Harvest:Riviera'!AC84)</f>
        <v>0</v>
      </c>
      <c r="AD84" s="54">
        <f>SUM('Full Harvest:Riviera'!AD84)</f>
        <v>0</v>
      </c>
      <c r="AE84" s="54">
        <f>SUM('Full Harvest:Riviera'!AE84)</f>
        <v>0</v>
      </c>
      <c r="AF84" s="54">
        <f>SUM('Full Harvest:Riviera'!AF84)</f>
        <v>0</v>
      </c>
      <c r="AG84" s="54">
        <f>SUM('Full Harvest:Riviera'!AG84)</f>
        <v>0</v>
      </c>
      <c r="AH84" s="54">
        <f>SUM('Full Harvest:Riviera'!AH84)</f>
        <v>0</v>
      </c>
      <c r="AI84" s="54">
        <f>SUM('Full Harvest:Riviera'!AI84)</f>
        <v>0</v>
      </c>
      <c r="AJ84" s="54">
        <f>SUM('Full Harvest:Riviera'!AJ84)</f>
        <v>0</v>
      </c>
      <c r="AK84" s="54">
        <f>SUM('Full Harvest:Riviera'!AK84)</f>
        <v>0</v>
      </c>
      <c r="AL84" s="54">
        <f>SUM('Full Harvest:Riviera'!AL84)</f>
        <v>0</v>
      </c>
      <c r="AM84" s="54">
        <f>SUM('Full Harvest:Riviera'!AM84)</f>
        <v>0</v>
      </c>
      <c r="AN84" s="54">
        <f>SUM('Full Harvest:Riviera'!AN84)</f>
        <v>0</v>
      </c>
      <c r="AO84" s="54">
        <f>SUM('Full Harvest:Riviera'!AO84)</f>
        <v>0</v>
      </c>
      <c r="AP84" s="54">
        <f t="shared" si="10"/>
        <v>0</v>
      </c>
    </row>
    <row r="85" spans="2:42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26">
        <v>0</v>
      </c>
      <c r="G85" s="26">
        <v>0</v>
      </c>
      <c r="H85" s="27">
        <f>SUM('Full Harvest:Riviera'!G85)</f>
        <v>0</v>
      </c>
      <c r="I85" s="27">
        <f>SUM('Full Harvest:Riviera'!H85)</f>
        <v>0</v>
      </c>
      <c r="J85" s="27">
        <f>SUM('Full Harvest:Riviera'!I85)</f>
        <v>0</v>
      </c>
      <c r="K85" s="27">
        <f>SUM('Full Harvest:Riviera'!J85)</f>
        <v>0</v>
      </c>
      <c r="L85" s="27">
        <f>SUM('Full Harvest:Riviera'!K85)</f>
        <v>0</v>
      </c>
      <c r="M85" s="27">
        <f>SUM('Full Harvest:Riviera'!L85)</f>
        <v>0</v>
      </c>
      <c r="N85" s="27">
        <f>SUM('Full Harvest:Riviera'!M85)</f>
        <v>0</v>
      </c>
      <c r="O85" s="27">
        <f>SUM('Full Harvest:Riviera'!N85)</f>
        <v>0</v>
      </c>
      <c r="P85" s="27">
        <f>SUM('Full Harvest:Riviera'!O85)</f>
        <v>0</v>
      </c>
      <c r="Q85" s="27">
        <f>SUM('Full Harvest:Riviera'!P85)</f>
        <v>0</v>
      </c>
      <c r="R85" s="27">
        <f>SUM('Full Harvest:Riviera'!Q85)</f>
        <v>0</v>
      </c>
      <c r="S85" s="27">
        <f>SUM('Full Harvest:Riviera'!R85)</f>
        <v>0</v>
      </c>
      <c r="T85" s="27"/>
      <c r="U85" s="27"/>
      <c r="V85" s="27"/>
      <c r="W85" s="27"/>
      <c r="X85" s="27">
        <f t="shared" si="9"/>
        <v>0</v>
      </c>
      <c r="Y85" s="9"/>
      <c r="Z85" s="54">
        <f>SUM('Full Harvest:Riviera'!Z85)</f>
        <v>0</v>
      </c>
      <c r="AA85" s="54">
        <f>SUM('Full Harvest:Riviera'!AA85)</f>
        <v>0</v>
      </c>
      <c r="AB85" s="54">
        <f>SUM('Full Harvest:Riviera'!AB85)</f>
        <v>0</v>
      </c>
      <c r="AC85" s="54">
        <f>SUM('Full Harvest:Riviera'!AC85)</f>
        <v>0</v>
      </c>
      <c r="AD85" s="54">
        <f>SUM('Full Harvest:Riviera'!AD85)</f>
        <v>0</v>
      </c>
      <c r="AE85" s="54">
        <f>SUM('Full Harvest:Riviera'!AE85)</f>
        <v>0</v>
      </c>
      <c r="AF85" s="54">
        <f>SUM('Full Harvest:Riviera'!AF85)</f>
        <v>0</v>
      </c>
      <c r="AG85" s="54">
        <f>SUM('Full Harvest:Riviera'!AG85)</f>
        <v>0</v>
      </c>
      <c r="AH85" s="54">
        <f>SUM('Full Harvest:Riviera'!AH85)</f>
        <v>0</v>
      </c>
      <c r="AI85" s="54">
        <f>SUM('Full Harvest:Riviera'!AI85)</f>
        <v>0</v>
      </c>
      <c r="AJ85" s="54">
        <f>SUM('Full Harvest:Riviera'!AJ85)</f>
        <v>0</v>
      </c>
      <c r="AK85" s="54">
        <f>SUM('Full Harvest:Riviera'!AK85)</f>
        <v>0</v>
      </c>
      <c r="AL85" s="54">
        <f>SUM('Full Harvest:Riviera'!AL85)</f>
        <v>0</v>
      </c>
      <c r="AM85" s="54">
        <f>SUM('Full Harvest:Riviera'!AM85)</f>
        <v>0</v>
      </c>
      <c r="AN85" s="54">
        <f>SUM('Full Harvest:Riviera'!AN85)</f>
        <v>0</v>
      </c>
      <c r="AO85" s="54">
        <f>SUM('Full Harvest:Riviera'!AO85)</f>
        <v>0</v>
      </c>
      <c r="AP85" s="54">
        <f t="shared" si="10"/>
        <v>0</v>
      </c>
    </row>
    <row r="86" spans="2:42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26">
        <v>0</v>
      </c>
      <c r="G86" s="26">
        <v>0</v>
      </c>
      <c r="H86" s="27">
        <f>SUM('Full Harvest:Riviera'!G86)</f>
        <v>0</v>
      </c>
      <c r="I86" s="27">
        <f>SUM('Full Harvest:Riviera'!H86)</f>
        <v>0</v>
      </c>
      <c r="J86" s="27">
        <f>SUM('Full Harvest:Riviera'!I86)</f>
        <v>0</v>
      </c>
      <c r="K86" s="27">
        <f>SUM('Full Harvest:Riviera'!J86)</f>
        <v>0</v>
      </c>
      <c r="L86" s="27">
        <f>SUM('Full Harvest:Riviera'!K86)</f>
        <v>0</v>
      </c>
      <c r="M86" s="27">
        <f>SUM('Full Harvest:Riviera'!L86)</f>
        <v>0</v>
      </c>
      <c r="N86" s="27">
        <f>SUM('Full Harvest:Riviera'!M86)</f>
        <v>0</v>
      </c>
      <c r="O86" s="27">
        <f>SUM('Full Harvest:Riviera'!N86)</f>
        <v>0</v>
      </c>
      <c r="P86" s="27">
        <f>SUM('Full Harvest:Riviera'!O86)</f>
        <v>0</v>
      </c>
      <c r="Q86" s="27">
        <f>SUM('Full Harvest:Riviera'!P86)</f>
        <v>0</v>
      </c>
      <c r="R86" s="27">
        <f>SUM('Full Harvest:Riviera'!Q86)</f>
        <v>0</v>
      </c>
      <c r="S86" s="27">
        <f>SUM('Full Harvest:Riviera'!R86)</f>
        <v>0</v>
      </c>
      <c r="T86" s="27"/>
      <c r="U86" s="27"/>
      <c r="V86" s="27"/>
      <c r="W86" s="27"/>
      <c r="X86" s="27">
        <f t="shared" si="9"/>
        <v>0</v>
      </c>
      <c r="Y86" s="9"/>
      <c r="Z86" s="54">
        <f>SUM('Full Harvest:Riviera'!Z86)</f>
        <v>0</v>
      </c>
      <c r="AA86" s="54">
        <f>SUM('Full Harvest:Riviera'!AA86)</f>
        <v>0</v>
      </c>
      <c r="AB86" s="54">
        <f>SUM('Full Harvest:Riviera'!AB86)</f>
        <v>0</v>
      </c>
      <c r="AC86" s="54">
        <f>SUM('Full Harvest:Riviera'!AC86)</f>
        <v>0</v>
      </c>
      <c r="AD86" s="54">
        <f>SUM('Full Harvest:Riviera'!AD86)</f>
        <v>0</v>
      </c>
      <c r="AE86" s="54">
        <f>SUM('Full Harvest:Riviera'!AE86)</f>
        <v>0</v>
      </c>
      <c r="AF86" s="54">
        <f>SUM('Full Harvest:Riviera'!AF86)</f>
        <v>0</v>
      </c>
      <c r="AG86" s="54">
        <f>SUM('Full Harvest:Riviera'!AG86)</f>
        <v>0</v>
      </c>
      <c r="AH86" s="54">
        <f>SUM('Full Harvest:Riviera'!AH86)</f>
        <v>0</v>
      </c>
      <c r="AI86" s="54">
        <f>SUM('Full Harvest:Riviera'!AI86)</f>
        <v>0</v>
      </c>
      <c r="AJ86" s="54">
        <f>SUM('Full Harvest:Riviera'!AJ86)</f>
        <v>0</v>
      </c>
      <c r="AK86" s="54">
        <f>SUM('Full Harvest:Riviera'!AK86)</f>
        <v>0</v>
      </c>
      <c r="AL86" s="54">
        <f>SUM('Full Harvest:Riviera'!AL86)</f>
        <v>0</v>
      </c>
      <c r="AM86" s="54">
        <f>SUM('Full Harvest:Riviera'!AM86)</f>
        <v>0</v>
      </c>
      <c r="AN86" s="54">
        <f>SUM('Full Harvest:Riviera'!AN86)</f>
        <v>0</v>
      </c>
      <c r="AO86" s="54">
        <f>SUM('Full Harvest:Riviera'!AO86)</f>
        <v>0</v>
      </c>
      <c r="AP86" s="54">
        <f t="shared" si="10"/>
        <v>0</v>
      </c>
    </row>
    <row r="87" spans="2:42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26">
        <v>0</v>
      </c>
      <c r="G87" s="26">
        <v>0</v>
      </c>
      <c r="H87" s="27">
        <f>SUM('Full Harvest:Riviera'!G87)</f>
        <v>0</v>
      </c>
      <c r="I87" s="27">
        <f>SUM('Full Harvest:Riviera'!H87)</f>
        <v>0</v>
      </c>
      <c r="J87" s="27">
        <f>SUM('Full Harvest:Riviera'!I87)</f>
        <v>0</v>
      </c>
      <c r="K87" s="27">
        <f>SUM('Full Harvest:Riviera'!J87)</f>
        <v>0</v>
      </c>
      <c r="L87" s="27">
        <f>SUM('Full Harvest:Riviera'!K87)</f>
        <v>0</v>
      </c>
      <c r="M87" s="27">
        <f>SUM('Full Harvest:Riviera'!L87)</f>
        <v>0</v>
      </c>
      <c r="N87" s="27">
        <f>SUM('Full Harvest:Riviera'!M87)</f>
        <v>0</v>
      </c>
      <c r="O87" s="27">
        <f>SUM('Full Harvest:Riviera'!N87)</f>
        <v>0</v>
      </c>
      <c r="P87" s="27">
        <f>SUM('Full Harvest:Riviera'!O87)</f>
        <v>0</v>
      </c>
      <c r="Q87" s="27">
        <f>SUM('Full Harvest:Riviera'!P87)</f>
        <v>0</v>
      </c>
      <c r="R87" s="27">
        <f>SUM('Full Harvest:Riviera'!Q87)</f>
        <v>0</v>
      </c>
      <c r="S87" s="27">
        <f>SUM('Full Harvest:Riviera'!R87)</f>
        <v>0</v>
      </c>
      <c r="T87" s="27"/>
      <c r="U87" s="27"/>
      <c r="V87" s="27"/>
      <c r="W87" s="27"/>
      <c r="X87" s="27">
        <f t="shared" si="9"/>
        <v>0</v>
      </c>
      <c r="Y87" s="9"/>
      <c r="Z87" s="54">
        <f>SUM('Full Harvest:Riviera'!Z87)</f>
        <v>0</v>
      </c>
      <c r="AA87" s="54">
        <f>SUM('Full Harvest:Riviera'!AA87)</f>
        <v>0</v>
      </c>
      <c r="AB87" s="54">
        <f>SUM('Full Harvest:Riviera'!AB87)</f>
        <v>0</v>
      </c>
      <c r="AC87" s="54">
        <f>SUM('Full Harvest:Riviera'!AC87)</f>
        <v>0</v>
      </c>
      <c r="AD87" s="54">
        <f>SUM('Full Harvest:Riviera'!AD87)</f>
        <v>0</v>
      </c>
      <c r="AE87" s="54">
        <f>SUM('Full Harvest:Riviera'!AE87)</f>
        <v>0</v>
      </c>
      <c r="AF87" s="54">
        <f>SUM('Full Harvest:Riviera'!AF87)</f>
        <v>0</v>
      </c>
      <c r="AG87" s="54">
        <f>SUM('Full Harvest:Riviera'!AG87)</f>
        <v>0</v>
      </c>
      <c r="AH87" s="54">
        <f>SUM('Full Harvest:Riviera'!AH87)</f>
        <v>0</v>
      </c>
      <c r="AI87" s="54">
        <f>SUM('Full Harvest:Riviera'!AI87)</f>
        <v>0</v>
      </c>
      <c r="AJ87" s="54">
        <f>SUM('Full Harvest:Riviera'!AJ87)</f>
        <v>0</v>
      </c>
      <c r="AK87" s="54">
        <f>SUM('Full Harvest:Riviera'!AK87)</f>
        <v>0</v>
      </c>
      <c r="AL87" s="54">
        <f>SUM('Full Harvest:Riviera'!AL87)</f>
        <v>0</v>
      </c>
      <c r="AM87" s="54">
        <f>SUM('Full Harvest:Riviera'!AM87)</f>
        <v>0</v>
      </c>
      <c r="AN87" s="54">
        <f>SUM('Full Harvest:Riviera'!AN87)</f>
        <v>0</v>
      </c>
      <c r="AO87" s="54">
        <f>SUM('Full Harvest:Riviera'!AO87)</f>
        <v>0</v>
      </c>
      <c r="AP87" s="54">
        <f t="shared" si="10"/>
        <v>0</v>
      </c>
    </row>
    <row r="88" spans="2:42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26">
        <v>0</v>
      </c>
      <c r="G88" s="26">
        <v>0</v>
      </c>
      <c r="H88" s="27">
        <f>SUM('Full Harvest:Riviera'!G88)</f>
        <v>0</v>
      </c>
      <c r="I88" s="27">
        <f>SUM('Full Harvest:Riviera'!H88)</f>
        <v>0</v>
      </c>
      <c r="J88" s="27">
        <f>SUM('Full Harvest:Riviera'!I88)</f>
        <v>0</v>
      </c>
      <c r="K88" s="27">
        <f>SUM('Full Harvest:Riviera'!J88)</f>
        <v>0</v>
      </c>
      <c r="L88" s="27">
        <f>SUM('Full Harvest:Riviera'!K88)</f>
        <v>0</v>
      </c>
      <c r="M88" s="27">
        <f>SUM('Full Harvest:Riviera'!L88)</f>
        <v>0</v>
      </c>
      <c r="N88" s="27">
        <f>SUM('Full Harvest:Riviera'!M88)</f>
        <v>0</v>
      </c>
      <c r="O88" s="27">
        <f>SUM('Full Harvest:Riviera'!N88)</f>
        <v>0</v>
      </c>
      <c r="P88" s="27">
        <f>SUM('Full Harvest:Riviera'!O88)</f>
        <v>0</v>
      </c>
      <c r="Q88" s="27">
        <f>SUM('Full Harvest:Riviera'!P88)</f>
        <v>0</v>
      </c>
      <c r="R88" s="27">
        <f>SUM('Full Harvest:Riviera'!Q88)</f>
        <v>0</v>
      </c>
      <c r="S88" s="27">
        <f>SUM('Full Harvest:Riviera'!R88)</f>
        <v>0</v>
      </c>
      <c r="T88" s="27"/>
      <c r="U88" s="27"/>
      <c r="V88" s="27"/>
      <c r="W88" s="27"/>
      <c r="X88" s="27">
        <f t="shared" si="9"/>
        <v>0</v>
      </c>
      <c r="Y88" s="9"/>
      <c r="Z88" s="54">
        <f>SUM('Full Harvest:Riviera'!Z88)</f>
        <v>0</v>
      </c>
      <c r="AA88" s="54">
        <f>SUM('Full Harvest:Riviera'!AA88)</f>
        <v>0</v>
      </c>
      <c r="AB88" s="54">
        <f>SUM('Full Harvest:Riviera'!AB88)</f>
        <v>0</v>
      </c>
      <c r="AC88" s="54">
        <f>SUM('Full Harvest:Riviera'!AC88)</f>
        <v>0</v>
      </c>
      <c r="AD88" s="54">
        <f>SUM('Full Harvest:Riviera'!AD88)</f>
        <v>0</v>
      </c>
      <c r="AE88" s="54">
        <f>SUM('Full Harvest:Riviera'!AE88)</f>
        <v>0</v>
      </c>
      <c r="AF88" s="54">
        <f>SUM('Full Harvest:Riviera'!AF88)</f>
        <v>0</v>
      </c>
      <c r="AG88" s="54">
        <f>SUM('Full Harvest:Riviera'!AG88)</f>
        <v>0</v>
      </c>
      <c r="AH88" s="54">
        <f>SUM('Full Harvest:Riviera'!AH88)</f>
        <v>0</v>
      </c>
      <c r="AI88" s="54">
        <f>SUM('Full Harvest:Riviera'!AI88)</f>
        <v>0</v>
      </c>
      <c r="AJ88" s="54">
        <f>SUM('Full Harvest:Riviera'!AJ88)</f>
        <v>0</v>
      </c>
      <c r="AK88" s="54">
        <f>SUM('Full Harvest:Riviera'!AK88)</f>
        <v>0</v>
      </c>
      <c r="AL88" s="54">
        <f>SUM('Full Harvest:Riviera'!AL88)</f>
        <v>0</v>
      </c>
      <c r="AM88" s="54">
        <f>SUM('Full Harvest:Riviera'!AM88)</f>
        <v>0</v>
      </c>
      <c r="AN88" s="54">
        <f>SUM('Full Harvest:Riviera'!AN88)</f>
        <v>0</v>
      </c>
      <c r="AO88" s="54">
        <f>SUM('Full Harvest:Riviera'!AO88)</f>
        <v>0</v>
      </c>
      <c r="AP88" s="54">
        <f t="shared" si="10"/>
        <v>0</v>
      </c>
    </row>
    <row r="89" spans="2:42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26">
        <v>0</v>
      </c>
      <c r="G89" s="26">
        <v>0</v>
      </c>
      <c r="H89" s="27">
        <f>SUM('Full Harvest:Riviera'!G89)</f>
        <v>0</v>
      </c>
      <c r="I89" s="27">
        <f>SUM('Full Harvest:Riviera'!H89)</f>
        <v>0</v>
      </c>
      <c r="J89" s="27">
        <f>SUM('Full Harvest:Riviera'!I89)</f>
        <v>0</v>
      </c>
      <c r="K89" s="27">
        <f>SUM('Full Harvest:Riviera'!J89)</f>
        <v>0</v>
      </c>
      <c r="L89" s="27">
        <f>SUM('Full Harvest:Riviera'!K89)</f>
        <v>0</v>
      </c>
      <c r="M89" s="27">
        <f>SUM('Full Harvest:Riviera'!L89)</f>
        <v>0</v>
      </c>
      <c r="N89" s="27">
        <f>SUM('Full Harvest:Riviera'!M89)</f>
        <v>0</v>
      </c>
      <c r="O89" s="27">
        <f>SUM('Full Harvest:Riviera'!N89)</f>
        <v>0</v>
      </c>
      <c r="P89" s="27">
        <f>SUM('Full Harvest:Riviera'!O89)</f>
        <v>0</v>
      </c>
      <c r="Q89" s="27">
        <f>SUM('Full Harvest:Riviera'!P89)</f>
        <v>0</v>
      </c>
      <c r="R89" s="27">
        <f>SUM('Full Harvest:Riviera'!Q89)</f>
        <v>0</v>
      </c>
      <c r="S89" s="27">
        <f>SUM('Full Harvest:Riviera'!R89)</f>
        <v>0</v>
      </c>
      <c r="T89" s="27"/>
      <c r="U89" s="27"/>
      <c r="V89" s="27"/>
      <c r="W89" s="27"/>
      <c r="X89" s="27">
        <f t="shared" si="9"/>
        <v>0</v>
      </c>
      <c r="Y89" s="9"/>
      <c r="Z89" s="54">
        <f>SUM('Full Harvest:Riviera'!Z89)</f>
        <v>0</v>
      </c>
      <c r="AA89" s="54">
        <f>SUM('Full Harvest:Riviera'!AA89)</f>
        <v>0</v>
      </c>
      <c r="AB89" s="54">
        <f>SUM('Full Harvest:Riviera'!AB89)</f>
        <v>0</v>
      </c>
      <c r="AC89" s="54">
        <f>SUM('Full Harvest:Riviera'!AC89)</f>
        <v>0</v>
      </c>
      <c r="AD89" s="54">
        <f>SUM('Full Harvest:Riviera'!AD89)</f>
        <v>0</v>
      </c>
      <c r="AE89" s="54">
        <f>SUM('Full Harvest:Riviera'!AE89)</f>
        <v>0</v>
      </c>
      <c r="AF89" s="54">
        <f>SUM('Full Harvest:Riviera'!AF89)</f>
        <v>0</v>
      </c>
      <c r="AG89" s="54">
        <f>SUM('Full Harvest:Riviera'!AG89)</f>
        <v>0</v>
      </c>
      <c r="AH89" s="54">
        <f>SUM('Full Harvest:Riviera'!AH89)</f>
        <v>0</v>
      </c>
      <c r="AI89" s="54">
        <f>SUM('Full Harvest:Riviera'!AI89)</f>
        <v>0</v>
      </c>
      <c r="AJ89" s="54">
        <f>SUM('Full Harvest:Riviera'!AJ89)</f>
        <v>0</v>
      </c>
      <c r="AK89" s="54">
        <f>SUM('Full Harvest:Riviera'!AK89)</f>
        <v>0</v>
      </c>
      <c r="AL89" s="54">
        <f>SUM('Full Harvest:Riviera'!AL89)</f>
        <v>0</v>
      </c>
      <c r="AM89" s="54">
        <f>SUM('Full Harvest:Riviera'!AM89)</f>
        <v>0</v>
      </c>
      <c r="AN89" s="54">
        <f>SUM('Full Harvest:Riviera'!AN89)</f>
        <v>0</v>
      </c>
      <c r="AO89" s="54">
        <f>SUM('Full Harvest:Riviera'!AO89)</f>
        <v>0</v>
      </c>
      <c r="AP89" s="54">
        <f t="shared" si="10"/>
        <v>0</v>
      </c>
    </row>
    <row r="90" spans="2:42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26">
        <v>0</v>
      </c>
      <c r="G90" s="26">
        <v>0</v>
      </c>
      <c r="H90" s="27">
        <f>SUM('Full Harvest:Riviera'!G90)</f>
        <v>0</v>
      </c>
      <c r="I90" s="27">
        <f>SUM('Full Harvest:Riviera'!H90)</f>
        <v>0</v>
      </c>
      <c r="J90" s="27">
        <f>SUM('Full Harvest:Riviera'!I90)</f>
        <v>0</v>
      </c>
      <c r="K90" s="27">
        <f>SUM('Full Harvest:Riviera'!J90)</f>
        <v>0</v>
      </c>
      <c r="L90" s="27">
        <f>SUM('Full Harvest:Riviera'!K90)</f>
        <v>0</v>
      </c>
      <c r="M90" s="27">
        <f>SUM('Full Harvest:Riviera'!L90)</f>
        <v>0</v>
      </c>
      <c r="N90" s="27">
        <f>SUM('Full Harvest:Riviera'!M90)</f>
        <v>0</v>
      </c>
      <c r="O90" s="27">
        <f>SUM('Full Harvest:Riviera'!N90)</f>
        <v>0</v>
      </c>
      <c r="P90" s="27">
        <f>SUM('Full Harvest:Riviera'!O90)</f>
        <v>0</v>
      </c>
      <c r="Q90" s="27">
        <f>SUM('Full Harvest:Riviera'!P90)</f>
        <v>0</v>
      </c>
      <c r="R90" s="27">
        <f>SUM('Full Harvest:Riviera'!Q90)</f>
        <v>0</v>
      </c>
      <c r="S90" s="27">
        <f>SUM('Full Harvest:Riviera'!R90)</f>
        <v>0</v>
      </c>
      <c r="T90" s="27"/>
      <c r="U90" s="27"/>
      <c r="V90" s="27"/>
      <c r="W90" s="27"/>
      <c r="X90" s="27">
        <f t="shared" si="9"/>
        <v>0</v>
      </c>
      <c r="Y90" s="9"/>
      <c r="Z90" s="54">
        <f>SUM('Full Harvest:Riviera'!Z90)</f>
        <v>0</v>
      </c>
      <c r="AA90" s="54">
        <f>SUM('Full Harvest:Riviera'!AA90)</f>
        <v>0</v>
      </c>
      <c r="AB90" s="54">
        <f>SUM('Full Harvest:Riviera'!AB90)</f>
        <v>0</v>
      </c>
      <c r="AC90" s="54">
        <f>SUM('Full Harvest:Riviera'!AC90)</f>
        <v>0</v>
      </c>
      <c r="AD90" s="54">
        <f>SUM('Full Harvest:Riviera'!AD90)</f>
        <v>0</v>
      </c>
      <c r="AE90" s="54">
        <f>SUM('Full Harvest:Riviera'!AE90)</f>
        <v>0</v>
      </c>
      <c r="AF90" s="54">
        <f>SUM('Full Harvest:Riviera'!AF90)</f>
        <v>0</v>
      </c>
      <c r="AG90" s="54">
        <f>SUM('Full Harvest:Riviera'!AG90)</f>
        <v>0</v>
      </c>
      <c r="AH90" s="54">
        <f>SUM('Full Harvest:Riviera'!AH90)</f>
        <v>0</v>
      </c>
      <c r="AI90" s="54">
        <f>SUM('Full Harvest:Riviera'!AI90)</f>
        <v>0</v>
      </c>
      <c r="AJ90" s="54">
        <f>SUM('Full Harvest:Riviera'!AJ90)</f>
        <v>0</v>
      </c>
      <c r="AK90" s="54">
        <f>SUM('Full Harvest:Riviera'!AK90)</f>
        <v>0</v>
      </c>
      <c r="AL90" s="54">
        <f>SUM('Full Harvest:Riviera'!AL90)</f>
        <v>0</v>
      </c>
      <c r="AM90" s="54">
        <f>SUM('Full Harvest:Riviera'!AM90)</f>
        <v>0</v>
      </c>
      <c r="AN90" s="54">
        <f>SUM('Full Harvest:Riviera'!AN90)</f>
        <v>0</v>
      </c>
      <c r="AO90" s="54">
        <f>SUM('Full Harvest:Riviera'!AO90)</f>
        <v>0</v>
      </c>
      <c r="AP90" s="54">
        <f t="shared" si="10"/>
        <v>0</v>
      </c>
    </row>
    <row r="91" spans="2:42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26">
        <v>0</v>
      </c>
      <c r="G91" s="26">
        <v>0</v>
      </c>
      <c r="H91" s="27">
        <f>SUM('Full Harvest:Riviera'!G91)</f>
        <v>240</v>
      </c>
      <c r="I91" s="27">
        <f>SUM('Full Harvest:Riviera'!H91)</f>
        <v>240</v>
      </c>
      <c r="J91" s="27">
        <f>SUM('Full Harvest:Riviera'!I91)</f>
        <v>160</v>
      </c>
      <c r="K91" s="27">
        <f>SUM('Full Harvest:Riviera'!J91)</f>
        <v>160</v>
      </c>
      <c r="L91" s="27">
        <f>SUM('Full Harvest:Riviera'!K91)</f>
        <v>160</v>
      </c>
      <c r="M91" s="27">
        <f>SUM('Full Harvest:Riviera'!L91)</f>
        <v>160</v>
      </c>
      <c r="N91" s="27">
        <f>SUM('Full Harvest:Riviera'!M91)</f>
        <v>240</v>
      </c>
      <c r="O91" s="27">
        <f>SUM('Full Harvest:Riviera'!N91)</f>
        <v>240</v>
      </c>
      <c r="P91" s="27">
        <f>SUM('Full Harvest:Riviera'!O91)</f>
        <v>160</v>
      </c>
      <c r="Q91" s="27">
        <f>SUM('Full Harvest:Riviera'!P91)</f>
        <v>160</v>
      </c>
      <c r="R91" s="27">
        <f>SUM('Full Harvest:Riviera'!Q91)</f>
        <v>240</v>
      </c>
      <c r="S91" s="27">
        <f>SUM('Full Harvest:Riviera'!R91)</f>
        <v>240</v>
      </c>
      <c r="T91" s="27"/>
      <c r="U91" s="27"/>
      <c r="V91" s="27"/>
      <c r="W91" s="27"/>
      <c r="X91" s="27">
        <f t="shared" si="9"/>
        <v>2400</v>
      </c>
      <c r="Y91" s="9"/>
      <c r="Z91" s="54">
        <f>SUM('Full Harvest:Riviera'!Z91)</f>
        <v>61</v>
      </c>
      <c r="AA91" s="54">
        <f>SUM('Full Harvest:Riviera'!AA91)</f>
        <v>61</v>
      </c>
      <c r="AB91" s="54">
        <f>SUM('Full Harvest:Riviera'!AB91)</f>
        <v>61</v>
      </c>
      <c r="AC91" s="54">
        <f>SUM('Full Harvest:Riviera'!AC91)</f>
        <v>61</v>
      </c>
      <c r="AD91" s="54">
        <f>SUM('Full Harvest:Riviera'!AD91)</f>
        <v>61</v>
      </c>
      <c r="AE91" s="54">
        <f>SUM('Full Harvest:Riviera'!AE91)</f>
        <v>61</v>
      </c>
      <c r="AF91" s="54">
        <f>SUM('Full Harvest:Riviera'!AF91)</f>
        <v>61</v>
      </c>
      <c r="AG91" s="54">
        <f>SUM('Full Harvest:Riviera'!AG91)</f>
        <v>61</v>
      </c>
      <c r="AH91" s="54">
        <f>SUM('Full Harvest:Riviera'!AH91)</f>
        <v>61</v>
      </c>
      <c r="AI91" s="54">
        <f>SUM('Full Harvest:Riviera'!AI91)</f>
        <v>61</v>
      </c>
      <c r="AJ91" s="54">
        <f>SUM('Full Harvest:Riviera'!AJ91)</f>
        <v>61</v>
      </c>
      <c r="AK91" s="54">
        <f>SUM('Full Harvest:Riviera'!AK91)</f>
        <v>61</v>
      </c>
      <c r="AL91" s="54">
        <f>SUM('Full Harvest:Riviera'!AL91)</f>
        <v>61</v>
      </c>
      <c r="AM91" s="54">
        <f>SUM('Full Harvest:Riviera'!AM91)</f>
        <v>61</v>
      </c>
      <c r="AN91" s="54">
        <f>SUM('Full Harvest:Riviera'!AN91)</f>
        <v>61</v>
      </c>
      <c r="AO91" s="54">
        <f>SUM('Full Harvest:Riviera'!AO91)</f>
        <v>61</v>
      </c>
      <c r="AP91" s="54">
        <f t="shared" si="10"/>
        <v>732</v>
      </c>
    </row>
    <row r="92" spans="2:42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26">
        <v>0</v>
      </c>
      <c r="G92" s="26">
        <v>0</v>
      </c>
      <c r="H92" s="27">
        <f>SUM('Full Harvest:Riviera'!G92)</f>
        <v>0</v>
      </c>
      <c r="I92" s="27">
        <f>SUM('Full Harvest:Riviera'!H92)</f>
        <v>0</v>
      </c>
      <c r="J92" s="27">
        <f>SUM('Full Harvest:Riviera'!I92)</f>
        <v>0</v>
      </c>
      <c r="K92" s="27">
        <f>SUM('Full Harvest:Riviera'!J92)</f>
        <v>0</v>
      </c>
      <c r="L92" s="27">
        <f>SUM('Full Harvest:Riviera'!K92)</f>
        <v>0</v>
      </c>
      <c r="M92" s="27">
        <f>SUM('Full Harvest:Riviera'!L92)</f>
        <v>0</v>
      </c>
      <c r="N92" s="27">
        <f>SUM('Full Harvest:Riviera'!M92)</f>
        <v>0</v>
      </c>
      <c r="O92" s="27">
        <f>SUM('Full Harvest:Riviera'!N92)</f>
        <v>0</v>
      </c>
      <c r="P92" s="27">
        <f>SUM('Full Harvest:Riviera'!O92)</f>
        <v>0</v>
      </c>
      <c r="Q92" s="27">
        <f>SUM('Full Harvest:Riviera'!P92)</f>
        <v>0</v>
      </c>
      <c r="R92" s="27">
        <f>SUM('Full Harvest:Riviera'!Q92)</f>
        <v>0</v>
      </c>
      <c r="S92" s="27">
        <f>SUM('Full Harvest:Riviera'!R92)</f>
        <v>0</v>
      </c>
      <c r="T92" s="27"/>
      <c r="U92" s="27"/>
      <c r="V92" s="27"/>
      <c r="W92" s="27"/>
      <c r="X92" s="27">
        <f t="shared" si="9"/>
        <v>0</v>
      </c>
      <c r="Y92" s="9"/>
      <c r="Z92" s="54">
        <f>SUM('Full Harvest:Riviera'!Z92)</f>
        <v>0</v>
      </c>
      <c r="AA92" s="54">
        <f>SUM('Full Harvest:Riviera'!AA92)</f>
        <v>0</v>
      </c>
      <c r="AB92" s="54">
        <f>SUM('Full Harvest:Riviera'!AB92)</f>
        <v>0</v>
      </c>
      <c r="AC92" s="54">
        <f>SUM('Full Harvest:Riviera'!AC92)</f>
        <v>0</v>
      </c>
      <c r="AD92" s="54">
        <f>SUM('Full Harvest:Riviera'!AD92)</f>
        <v>0</v>
      </c>
      <c r="AE92" s="54">
        <f>SUM('Full Harvest:Riviera'!AE92)</f>
        <v>0</v>
      </c>
      <c r="AF92" s="54">
        <f>SUM('Full Harvest:Riviera'!AF92)</f>
        <v>0</v>
      </c>
      <c r="AG92" s="54">
        <f>SUM('Full Harvest:Riviera'!AG92)</f>
        <v>0</v>
      </c>
      <c r="AH92" s="54">
        <f>SUM('Full Harvest:Riviera'!AH92)</f>
        <v>0</v>
      </c>
      <c r="AI92" s="54">
        <f>SUM('Full Harvest:Riviera'!AI92)</f>
        <v>0</v>
      </c>
      <c r="AJ92" s="54">
        <f>SUM('Full Harvest:Riviera'!AJ92)</f>
        <v>0</v>
      </c>
      <c r="AK92" s="54">
        <f>SUM('Full Harvest:Riviera'!AK92)</f>
        <v>0</v>
      </c>
      <c r="AL92" s="54">
        <f>SUM('Full Harvest:Riviera'!AL92)</f>
        <v>0</v>
      </c>
      <c r="AM92" s="54">
        <f>SUM('Full Harvest:Riviera'!AM92)</f>
        <v>0</v>
      </c>
      <c r="AN92" s="54">
        <f>SUM('Full Harvest:Riviera'!AN92)</f>
        <v>0</v>
      </c>
      <c r="AO92" s="54">
        <f>SUM('Full Harvest:Riviera'!AO92)</f>
        <v>0</v>
      </c>
      <c r="AP92" s="54">
        <f t="shared" si="10"/>
        <v>0</v>
      </c>
    </row>
    <row r="93" spans="2:42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26">
        <v>0</v>
      </c>
      <c r="G93" s="26">
        <v>0</v>
      </c>
      <c r="H93" s="27">
        <f>SUM('Full Harvest:Riviera'!G93)</f>
        <v>0</v>
      </c>
      <c r="I93" s="27">
        <f>SUM('Full Harvest:Riviera'!H93)</f>
        <v>0</v>
      </c>
      <c r="J93" s="27">
        <f>SUM('Full Harvest:Riviera'!I93)</f>
        <v>0</v>
      </c>
      <c r="K93" s="27">
        <f>SUM('Full Harvest:Riviera'!J93)</f>
        <v>0</v>
      </c>
      <c r="L93" s="27">
        <f>SUM('Full Harvest:Riviera'!K93)</f>
        <v>0</v>
      </c>
      <c r="M93" s="27">
        <f>SUM('Full Harvest:Riviera'!L93)</f>
        <v>0</v>
      </c>
      <c r="N93" s="27">
        <f>SUM('Full Harvest:Riviera'!M93)</f>
        <v>0</v>
      </c>
      <c r="O93" s="27">
        <f>SUM('Full Harvest:Riviera'!N93)</f>
        <v>0</v>
      </c>
      <c r="P93" s="27">
        <f>SUM('Full Harvest:Riviera'!O93)</f>
        <v>0</v>
      </c>
      <c r="Q93" s="27">
        <f>SUM('Full Harvest:Riviera'!P93)</f>
        <v>0</v>
      </c>
      <c r="R93" s="27">
        <f>SUM('Full Harvest:Riviera'!Q93)</f>
        <v>0</v>
      </c>
      <c r="S93" s="27">
        <f>SUM('Full Harvest:Riviera'!R93)</f>
        <v>0</v>
      </c>
      <c r="T93" s="27"/>
      <c r="U93" s="27"/>
      <c r="V93" s="27"/>
      <c r="W93" s="27"/>
      <c r="X93" s="27">
        <f t="shared" si="9"/>
        <v>0</v>
      </c>
      <c r="Y93" s="9"/>
      <c r="Z93" s="54">
        <f>SUM('Full Harvest:Riviera'!Z93)</f>
        <v>0</v>
      </c>
      <c r="AA93" s="54">
        <f>SUM('Full Harvest:Riviera'!AA93)</f>
        <v>0</v>
      </c>
      <c r="AB93" s="54">
        <f>SUM('Full Harvest:Riviera'!AB93)</f>
        <v>0</v>
      </c>
      <c r="AC93" s="54">
        <f>SUM('Full Harvest:Riviera'!AC93)</f>
        <v>0</v>
      </c>
      <c r="AD93" s="54">
        <f>SUM('Full Harvest:Riviera'!AD93)</f>
        <v>0</v>
      </c>
      <c r="AE93" s="54">
        <f>SUM('Full Harvest:Riviera'!AE93)</f>
        <v>0</v>
      </c>
      <c r="AF93" s="54">
        <f>SUM('Full Harvest:Riviera'!AF93)</f>
        <v>0</v>
      </c>
      <c r="AG93" s="54">
        <f>SUM('Full Harvest:Riviera'!AG93)</f>
        <v>0</v>
      </c>
      <c r="AH93" s="54">
        <f>SUM('Full Harvest:Riviera'!AH93)</f>
        <v>0</v>
      </c>
      <c r="AI93" s="54">
        <f>SUM('Full Harvest:Riviera'!AI93)</f>
        <v>0</v>
      </c>
      <c r="AJ93" s="54">
        <f>SUM('Full Harvest:Riviera'!AJ93)</f>
        <v>0</v>
      </c>
      <c r="AK93" s="54">
        <f>SUM('Full Harvest:Riviera'!AK93)</f>
        <v>0</v>
      </c>
      <c r="AL93" s="54">
        <f>SUM('Full Harvest:Riviera'!AL93)</f>
        <v>0</v>
      </c>
      <c r="AM93" s="54">
        <f>SUM('Full Harvest:Riviera'!AM93)</f>
        <v>0</v>
      </c>
      <c r="AN93" s="54">
        <f>SUM('Full Harvest:Riviera'!AN93)</f>
        <v>0</v>
      </c>
      <c r="AO93" s="54">
        <f>SUM('Full Harvest:Riviera'!AO93)</f>
        <v>0</v>
      </c>
      <c r="AP93" s="54">
        <f t="shared" si="10"/>
        <v>0</v>
      </c>
    </row>
    <row r="94" spans="2:42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26">
        <v>0</v>
      </c>
      <c r="G94" s="26">
        <v>0</v>
      </c>
      <c r="H94" s="27">
        <f>SUM('Full Harvest:Riviera'!G94)</f>
        <v>0</v>
      </c>
      <c r="I94" s="27">
        <f>SUM('Full Harvest:Riviera'!H94)</f>
        <v>0</v>
      </c>
      <c r="J94" s="27">
        <f>SUM('Full Harvest:Riviera'!I94)</f>
        <v>0</v>
      </c>
      <c r="K94" s="27">
        <f>SUM('Full Harvest:Riviera'!J94)</f>
        <v>0</v>
      </c>
      <c r="L94" s="27">
        <f>SUM('Full Harvest:Riviera'!K94)</f>
        <v>0</v>
      </c>
      <c r="M94" s="27">
        <f>SUM('Full Harvest:Riviera'!L94)</f>
        <v>0</v>
      </c>
      <c r="N94" s="27">
        <f>SUM('Full Harvest:Riviera'!M94)</f>
        <v>0</v>
      </c>
      <c r="O94" s="27">
        <f>SUM('Full Harvest:Riviera'!N94)</f>
        <v>0</v>
      </c>
      <c r="P94" s="27">
        <f>SUM('Full Harvest:Riviera'!O94)</f>
        <v>0</v>
      </c>
      <c r="Q94" s="27">
        <f>SUM('Full Harvest:Riviera'!P94)</f>
        <v>0</v>
      </c>
      <c r="R94" s="27">
        <f>SUM('Full Harvest:Riviera'!Q94)</f>
        <v>0</v>
      </c>
      <c r="S94" s="27">
        <f>SUM('Full Harvest:Riviera'!R94)</f>
        <v>0</v>
      </c>
      <c r="T94" s="27"/>
      <c r="U94" s="27"/>
      <c r="V94" s="27"/>
      <c r="W94" s="27"/>
      <c r="X94" s="27">
        <f t="shared" si="9"/>
        <v>0</v>
      </c>
      <c r="Y94" s="9"/>
      <c r="Z94" s="54">
        <f>SUM('Full Harvest:Riviera'!Z94)</f>
        <v>0</v>
      </c>
      <c r="AA94" s="54">
        <f>SUM('Full Harvest:Riviera'!AA94)</f>
        <v>0</v>
      </c>
      <c r="AB94" s="54">
        <f>SUM('Full Harvest:Riviera'!AB94)</f>
        <v>0</v>
      </c>
      <c r="AC94" s="54">
        <f>SUM('Full Harvest:Riviera'!AC94)</f>
        <v>0</v>
      </c>
      <c r="AD94" s="54">
        <f>SUM('Full Harvest:Riviera'!AD94)</f>
        <v>0</v>
      </c>
      <c r="AE94" s="54">
        <f>SUM('Full Harvest:Riviera'!AE94)</f>
        <v>0</v>
      </c>
      <c r="AF94" s="54">
        <f>SUM('Full Harvest:Riviera'!AF94)</f>
        <v>0</v>
      </c>
      <c r="AG94" s="54">
        <f>SUM('Full Harvest:Riviera'!AG94)</f>
        <v>0</v>
      </c>
      <c r="AH94" s="54">
        <f>SUM('Full Harvest:Riviera'!AH94)</f>
        <v>0</v>
      </c>
      <c r="AI94" s="54">
        <f>SUM('Full Harvest:Riviera'!AI94)</f>
        <v>0</v>
      </c>
      <c r="AJ94" s="54">
        <f>SUM('Full Harvest:Riviera'!AJ94)</f>
        <v>0</v>
      </c>
      <c r="AK94" s="54">
        <f>SUM('Full Harvest:Riviera'!AK94)</f>
        <v>0</v>
      </c>
      <c r="AL94" s="54">
        <f>SUM('Full Harvest:Riviera'!AL94)</f>
        <v>0</v>
      </c>
      <c r="AM94" s="54">
        <f>SUM('Full Harvest:Riviera'!AM94)</f>
        <v>0</v>
      </c>
      <c r="AN94" s="54">
        <f>SUM('Full Harvest:Riviera'!AN94)</f>
        <v>0</v>
      </c>
      <c r="AO94" s="54">
        <f>SUM('Full Harvest:Riviera'!AO94)</f>
        <v>0</v>
      </c>
      <c r="AP94" s="54">
        <f t="shared" si="10"/>
        <v>0</v>
      </c>
    </row>
    <row r="95" spans="2:42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26">
        <v>80</v>
      </c>
      <c r="G95" s="26">
        <v>0</v>
      </c>
      <c r="H95" s="27">
        <f>SUM('Full Harvest:Riviera'!G95)</f>
        <v>0</v>
      </c>
      <c r="I95" s="27">
        <f>SUM('Full Harvest:Riviera'!H95)</f>
        <v>320</v>
      </c>
      <c r="J95" s="27">
        <f>SUM('Full Harvest:Riviera'!I95)</f>
        <v>320</v>
      </c>
      <c r="K95" s="27">
        <f>SUM('Full Harvest:Riviera'!J95)</f>
        <v>160</v>
      </c>
      <c r="L95" s="27">
        <f>SUM('Full Harvest:Riviera'!K95)</f>
        <v>320</v>
      </c>
      <c r="M95" s="27">
        <f>SUM('Full Harvest:Riviera'!L95)</f>
        <v>320</v>
      </c>
      <c r="N95" s="27">
        <f>SUM('Full Harvest:Riviera'!M95)</f>
        <v>320</v>
      </c>
      <c r="O95" s="27">
        <f>SUM('Full Harvest:Riviera'!N95)</f>
        <v>320</v>
      </c>
      <c r="P95" s="27">
        <f>SUM('Full Harvest:Riviera'!O95)</f>
        <v>160</v>
      </c>
      <c r="Q95" s="27">
        <f>SUM('Full Harvest:Riviera'!P95)</f>
        <v>0</v>
      </c>
      <c r="R95" s="27">
        <f>SUM('Full Harvest:Riviera'!Q95)</f>
        <v>0</v>
      </c>
      <c r="S95" s="27">
        <f>SUM('Full Harvest:Riviera'!R95)</f>
        <v>0</v>
      </c>
      <c r="T95" s="27"/>
      <c r="U95" s="27"/>
      <c r="V95" s="27"/>
      <c r="W95" s="27"/>
      <c r="X95" s="27">
        <f t="shared" si="9"/>
        <v>2240</v>
      </c>
      <c r="Y95" s="9"/>
      <c r="Z95" s="54">
        <f>SUM('Full Harvest:Riviera'!Z95)</f>
        <v>130</v>
      </c>
      <c r="AA95" s="54">
        <f>SUM('Full Harvest:Riviera'!AA95)</f>
        <v>130</v>
      </c>
      <c r="AB95" s="54">
        <f>SUM('Full Harvest:Riviera'!AB95)</f>
        <v>130</v>
      </c>
      <c r="AC95" s="54">
        <f>SUM('Full Harvest:Riviera'!AC95)</f>
        <v>130</v>
      </c>
      <c r="AD95" s="54">
        <f>SUM('Full Harvest:Riviera'!AD95)</f>
        <v>130</v>
      </c>
      <c r="AE95" s="54">
        <f>SUM('Full Harvest:Riviera'!AE95)</f>
        <v>130</v>
      </c>
      <c r="AF95" s="54">
        <f>SUM('Full Harvest:Riviera'!AF95)</f>
        <v>130</v>
      </c>
      <c r="AG95" s="54">
        <f>SUM('Full Harvest:Riviera'!AG95)</f>
        <v>130</v>
      </c>
      <c r="AH95" s="54">
        <f>SUM('Full Harvest:Riviera'!AH95)</f>
        <v>130</v>
      </c>
      <c r="AI95" s="54">
        <f>SUM('Full Harvest:Riviera'!AI95)</f>
        <v>130</v>
      </c>
      <c r="AJ95" s="54">
        <f>SUM('Full Harvest:Riviera'!AJ95)</f>
        <v>130</v>
      </c>
      <c r="AK95" s="54">
        <f>SUM('Full Harvest:Riviera'!AK95)</f>
        <v>130</v>
      </c>
      <c r="AL95" s="54">
        <f>SUM('Full Harvest:Riviera'!AL95)</f>
        <v>130</v>
      </c>
      <c r="AM95" s="54">
        <f>SUM('Full Harvest:Riviera'!AM95)</f>
        <v>130</v>
      </c>
      <c r="AN95" s="54">
        <f>SUM('Full Harvest:Riviera'!AN95)</f>
        <v>130</v>
      </c>
      <c r="AO95" s="54">
        <f>SUM('Full Harvest:Riviera'!AO95)</f>
        <v>130</v>
      </c>
      <c r="AP95" s="54">
        <f t="shared" si="10"/>
        <v>1560</v>
      </c>
    </row>
    <row r="96" spans="2:42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26">
        <v>0</v>
      </c>
      <c r="G96" s="26">
        <v>0</v>
      </c>
      <c r="H96" s="27">
        <f>SUM('Full Harvest:Riviera'!G96)</f>
        <v>0</v>
      </c>
      <c r="I96" s="27">
        <f>SUM('Full Harvest:Riviera'!H96)</f>
        <v>160</v>
      </c>
      <c r="J96" s="27">
        <f>SUM('Full Harvest:Riviera'!I96)</f>
        <v>160</v>
      </c>
      <c r="K96" s="27">
        <f>SUM('Full Harvest:Riviera'!J96)</f>
        <v>80</v>
      </c>
      <c r="L96" s="27">
        <f>SUM('Full Harvest:Riviera'!K96)</f>
        <v>160</v>
      </c>
      <c r="M96" s="27">
        <f>SUM('Full Harvest:Riviera'!L96)</f>
        <v>160</v>
      </c>
      <c r="N96" s="27">
        <f>SUM('Full Harvest:Riviera'!M96)</f>
        <v>160</v>
      </c>
      <c r="O96" s="27">
        <f>SUM('Full Harvest:Riviera'!N96)</f>
        <v>160</v>
      </c>
      <c r="P96" s="27">
        <f>SUM('Full Harvest:Riviera'!O96)</f>
        <v>80</v>
      </c>
      <c r="Q96" s="27">
        <f>SUM('Full Harvest:Riviera'!P96)</f>
        <v>0</v>
      </c>
      <c r="R96" s="27">
        <f>SUM('Full Harvest:Riviera'!Q96)</f>
        <v>0</v>
      </c>
      <c r="S96" s="27">
        <f>SUM('Full Harvest:Riviera'!R96)</f>
        <v>0</v>
      </c>
      <c r="T96" s="27"/>
      <c r="U96" s="27"/>
      <c r="V96" s="27"/>
      <c r="W96" s="27"/>
      <c r="X96" s="27">
        <f t="shared" si="9"/>
        <v>1120</v>
      </c>
      <c r="Y96" s="9"/>
      <c r="Z96" s="54">
        <f>SUM('Full Harvest:Riviera'!Z96)</f>
        <v>66</v>
      </c>
      <c r="AA96" s="54">
        <f>SUM('Full Harvest:Riviera'!AA96)</f>
        <v>66</v>
      </c>
      <c r="AB96" s="54">
        <f>SUM('Full Harvest:Riviera'!AB96)</f>
        <v>66</v>
      </c>
      <c r="AC96" s="54">
        <f>SUM('Full Harvest:Riviera'!AC96)</f>
        <v>66</v>
      </c>
      <c r="AD96" s="54">
        <f>SUM('Full Harvest:Riviera'!AD96)</f>
        <v>66</v>
      </c>
      <c r="AE96" s="54">
        <f>SUM('Full Harvest:Riviera'!AE96)</f>
        <v>66</v>
      </c>
      <c r="AF96" s="54">
        <f>SUM('Full Harvest:Riviera'!AF96)</f>
        <v>66</v>
      </c>
      <c r="AG96" s="54">
        <f>SUM('Full Harvest:Riviera'!AG96)</f>
        <v>66</v>
      </c>
      <c r="AH96" s="54">
        <f>SUM('Full Harvest:Riviera'!AH96)</f>
        <v>66</v>
      </c>
      <c r="AI96" s="54">
        <f>SUM('Full Harvest:Riviera'!AI96)</f>
        <v>66</v>
      </c>
      <c r="AJ96" s="54">
        <f>SUM('Full Harvest:Riviera'!AJ96)</f>
        <v>66</v>
      </c>
      <c r="AK96" s="54">
        <f>SUM('Full Harvest:Riviera'!AK96)</f>
        <v>66</v>
      </c>
      <c r="AL96" s="54">
        <f>SUM('Full Harvest:Riviera'!AL96)</f>
        <v>66</v>
      </c>
      <c r="AM96" s="54">
        <f>SUM('Full Harvest:Riviera'!AM96)</f>
        <v>66</v>
      </c>
      <c r="AN96" s="54">
        <f>SUM('Full Harvest:Riviera'!AN96)</f>
        <v>66</v>
      </c>
      <c r="AO96" s="54">
        <f>SUM('Full Harvest:Riviera'!AO96)</f>
        <v>66</v>
      </c>
      <c r="AP96" s="54">
        <f t="shared" si="10"/>
        <v>792</v>
      </c>
    </row>
    <row r="97" spans="2:42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26">
        <v>0</v>
      </c>
      <c r="G97" s="26">
        <v>0</v>
      </c>
      <c r="H97" s="27">
        <f>SUM('Full Harvest:Riviera'!G97)</f>
        <v>0</v>
      </c>
      <c r="I97" s="27">
        <f>SUM('Full Harvest:Riviera'!H97)</f>
        <v>0</v>
      </c>
      <c r="J97" s="27">
        <f>SUM('Full Harvest:Riviera'!I97)</f>
        <v>0</v>
      </c>
      <c r="K97" s="27">
        <f>SUM('Full Harvest:Riviera'!J97)</f>
        <v>0</v>
      </c>
      <c r="L97" s="27">
        <f>SUM('Full Harvest:Riviera'!K97)</f>
        <v>0</v>
      </c>
      <c r="M97" s="27">
        <f>SUM('Full Harvest:Riviera'!L97)</f>
        <v>0</v>
      </c>
      <c r="N97" s="27">
        <f>SUM('Full Harvest:Riviera'!M97)</f>
        <v>0</v>
      </c>
      <c r="O97" s="27">
        <f>SUM('Full Harvest:Riviera'!N97)</f>
        <v>0</v>
      </c>
      <c r="P97" s="27">
        <f>SUM('Full Harvest:Riviera'!O97)</f>
        <v>0</v>
      </c>
      <c r="Q97" s="27">
        <f>SUM('Full Harvest:Riviera'!P97)</f>
        <v>0</v>
      </c>
      <c r="R97" s="27">
        <f>SUM('Full Harvest:Riviera'!Q97)</f>
        <v>0</v>
      </c>
      <c r="S97" s="27">
        <f>SUM('Full Harvest:Riviera'!R97)</f>
        <v>0</v>
      </c>
      <c r="T97" s="27"/>
      <c r="U97" s="27"/>
      <c r="V97" s="27"/>
      <c r="W97" s="27"/>
      <c r="X97" s="27">
        <f t="shared" si="9"/>
        <v>0</v>
      </c>
      <c r="Y97" s="9"/>
      <c r="Z97" s="54">
        <f>SUM('Full Harvest:Riviera'!Z97)</f>
        <v>0</v>
      </c>
      <c r="AA97" s="54">
        <f>SUM('Full Harvest:Riviera'!AA97)</f>
        <v>0</v>
      </c>
      <c r="AB97" s="54">
        <f>SUM('Full Harvest:Riviera'!AB97)</f>
        <v>0</v>
      </c>
      <c r="AC97" s="54">
        <f>SUM('Full Harvest:Riviera'!AC97)</f>
        <v>0</v>
      </c>
      <c r="AD97" s="54">
        <f>SUM('Full Harvest:Riviera'!AD97)</f>
        <v>0</v>
      </c>
      <c r="AE97" s="54">
        <f>SUM('Full Harvest:Riviera'!AE97)</f>
        <v>0</v>
      </c>
      <c r="AF97" s="54">
        <f>SUM('Full Harvest:Riviera'!AF97)</f>
        <v>0</v>
      </c>
      <c r="AG97" s="54">
        <f>SUM('Full Harvest:Riviera'!AG97)</f>
        <v>0</v>
      </c>
      <c r="AH97" s="54">
        <f>SUM('Full Harvest:Riviera'!AH97)</f>
        <v>0</v>
      </c>
      <c r="AI97" s="54">
        <f>SUM('Full Harvest:Riviera'!AI97)</f>
        <v>0</v>
      </c>
      <c r="AJ97" s="54">
        <f>SUM('Full Harvest:Riviera'!AJ97)</f>
        <v>0</v>
      </c>
      <c r="AK97" s="54">
        <f>SUM('Full Harvest:Riviera'!AK97)</f>
        <v>0</v>
      </c>
      <c r="AL97" s="54">
        <f>SUM('Full Harvest:Riviera'!AL97)</f>
        <v>0</v>
      </c>
      <c r="AM97" s="54">
        <f>SUM('Full Harvest:Riviera'!AM97)</f>
        <v>0</v>
      </c>
      <c r="AN97" s="54">
        <f>SUM('Full Harvest:Riviera'!AN97)</f>
        <v>0</v>
      </c>
      <c r="AO97" s="54">
        <f>SUM('Full Harvest:Riviera'!AO97)</f>
        <v>0</v>
      </c>
      <c r="AP97" s="54">
        <f t="shared" si="10"/>
        <v>0</v>
      </c>
    </row>
    <row r="98" spans="2:42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26">
        <v>0</v>
      </c>
      <c r="G98" s="26">
        <v>0</v>
      </c>
      <c r="H98" s="27">
        <f>SUM('Full Harvest:Riviera'!G98)</f>
        <v>0</v>
      </c>
      <c r="I98" s="27">
        <f>SUM('Full Harvest:Riviera'!H98)</f>
        <v>0</v>
      </c>
      <c r="J98" s="27">
        <f>SUM('Full Harvest:Riviera'!I98)</f>
        <v>0</v>
      </c>
      <c r="K98" s="27">
        <f>SUM('Full Harvest:Riviera'!J98)</f>
        <v>0</v>
      </c>
      <c r="L98" s="27">
        <f>SUM('Full Harvest:Riviera'!K98)</f>
        <v>0</v>
      </c>
      <c r="M98" s="27">
        <f>SUM('Full Harvest:Riviera'!L98)</f>
        <v>0</v>
      </c>
      <c r="N98" s="27">
        <f>SUM('Full Harvest:Riviera'!M98)</f>
        <v>0</v>
      </c>
      <c r="O98" s="27">
        <f>SUM('Full Harvest:Riviera'!N98)</f>
        <v>0</v>
      </c>
      <c r="P98" s="27">
        <f>SUM('Full Harvest:Riviera'!O98)</f>
        <v>0</v>
      </c>
      <c r="Q98" s="27">
        <f>SUM('Full Harvest:Riviera'!P98)</f>
        <v>0</v>
      </c>
      <c r="R98" s="27">
        <f>SUM('Full Harvest:Riviera'!Q98)</f>
        <v>0</v>
      </c>
      <c r="S98" s="27">
        <f>SUM('Full Harvest:Riviera'!R98)</f>
        <v>0</v>
      </c>
      <c r="T98" s="27"/>
      <c r="U98" s="27"/>
      <c r="V98" s="27"/>
      <c r="W98" s="27"/>
      <c r="X98" s="27">
        <f t="shared" si="9"/>
        <v>0</v>
      </c>
      <c r="Y98" s="9"/>
      <c r="Z98" s="54">
        <f>SUM('Full Harvest:Riviera'!Z98)</f>
        <v>0</v>
      </c>
      <c r="AA98" s="54">
        <f>SUM('Full Harvest:Riviera'!AA98)</f>
        <v>0</v>
      </c>
      <c r="AB98" s="54">
        <f>SUM('Full Harvest:Riviera'!AB98)</f>
        <v>0</v>
      </c>
      <c r="AC98" s="54">
        <f>SUM('Full Harvest:Riviera'!AC98)</f>
        <v>0</v>
      </c>
      <c r="AD98" s="54">
        <f>SUM('Full Harvest:Riviera'!AD98)</f>
        <v>0</v>
      </c>
      <c r="AE98" s="54">
        <f>SUM('Full Harvest:Riviera'!AE98)</f>
        <v>0</v>
      </c>
      <c r="AF98" s="54">
        <f>SUM('Full Harvest:Riviera'!AF98)</f>
        <v>0</v>
      </c>
      <c r="AG98" s="54">
        <f>SUM('Full Harvest:Riviera'!AG98)</f>
        <v>0</v>
      </c>
      <c r="AH98" s="54">
        <f>SUM('Full Harvest:Riviera'!AH98)</f>
        <v>0</v>
      </c>
      <c r="AI98" s="54">
        <f>SUM('Full Harvest:Riviera'!AI98)</f>
        <v>0</v>
      </c>
      <c r="AJ98" s="54">
        <f>SUM('Full Harvest:Riviera'!AJ98)</f>
        <v>0</v>
      </c>
      <c r="AK98" s="54">
        <f>SUM('Full Harvest:Riviera'!AK98)</f>
        <v>0</v>
      </c>
      <c r="AL98" s="54">
        <f>SUM('Full Harvest:Riviera'!AL98)</f>
        <v>0</v>
      </c>
      <c r="AM98" s="54">
        <f>SUM('Full Harvest:Riviera'!AM98)</f>
        <v>0</v>
      </c>
      <c r="AN98" s="54">
        <f>SUM('Full Harvest:Riviera'!AN98)</f>
        <v>0</v>
      </c>
      <c r="AO98" s="54">
        <f>SUM('Full Harvest:Riviera'!AO98)</f>
        <v>0</v>
      </c>
      <c r="AP98" s="54">
        <f t="shared" si="10"/>
        <v>0</v>
      </c>
    </row>
    <row r="99" spans="2:42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26">
        <v>0</v>
      </c>
      <c r="G99" s="26">
        <v>0</v>
      </c>
      <c r="H99" s="27">
        <f>SUM('Full Harvest:Riviera'!G99)</f>
        <v>0</v>
      </c>
      <c r="I99" s="27">
        <f>SUM('Full Harvest:Riviera'!H99)</f>
        <v>0</v>
      </c>
      <c r="J99" s="27">
        <f>SUM('Full Harvest:Riviera'!I99)</f>
        <v>0</v>
      </c>
      <c r="K99" s="27">
        <f>SUM('Full Harvest:Riviera'!J99)</f>
        <v>0</v>
      </c>
      <c r="L99" s="27">
        <f>SUM('Full Harvest:Riviera'!K99)</f>
        <v>0</v>
      </c>
      <c r="M99" s="27">
        <f>SUM('Full Harvest:Riviera'!L99)</f>
        <v>0</v>
      </c>
      <c r="N99" s="27">
        <f>SUM('Full Harvest:Riviera'!M99)</f>
        <v>0</v>
      </c>
      <c r="O99" s="27">
        <f>SUM('Full Harvest:Riviera'!N99)</f>
        <v>0</v>
      </c>
      <c r="P99" s="27">
        <f>SUM('Full Harvest:Riviera'!O99)</f>
        <v>0</v>
      </c>
      <c r="Q99" s="27">
        <f>SUM('Full Harvest:Riviera'!P99)</f>
        <v>0</v>
      </c>
      <c r="R99" s="27">
        <f>SUM('Full Harvest:Riviera'!Q99)</f>
        <v>0</v>
      </c>
      <c r="S99" s="27">
        <f>SUM('Full Harvest:Riviera'!R99)</f>
        <v>0</v>
      </c>
      <c r="T99" s="27"/>
      <c r="U99" s="27"/>
      <c r="V99" s="27"/>
      <c r="W99" s="27"/>
      <c r="X99" s="27">
        <f t="shared" si="9"/>
        <v>0</v>
      </c>
      <c r="Y99" s="9"/>
      <c r="Z99" s="54">
        <f>SUM('Full Harvest:Riviera'!Z99)</f>
        <v>0</v>
      </c>
      <c r="AA99" s="54">
        <f>SUM('Full Harvest:Riviera'!AA99)</f>
        <v>0</v>
      </c>
      <c r="AB99" s="54">
        <f>SUM('Full Harvest:Riviera'!AB99)</f>
        <v>0</v>
      </c>
      <c r="AC99" s="54">
        <f>SUM('Full Harvest:Riviera'!AC99)</f>
        <v>0</v>
      </c>
      <c r="AD99" s="54">
        <f>SUM('Full Harvest:Riviera'!AD99)</f>
        <v>0</v>
      </c>
      <c r="AE99" s="54">
        <f>SUM('Full Harvest:Riviera'!AE99)</f>
        <v>0</v>
      </c>
      <c r="AF99" s="54">
        <f>SUM('Full Harvest:Riviera'!AF99)</f>
        <v>0</v>
      </c>
      <c r="AG99" s="54">
        <f>SUM('Full Harvest:Riviera'!AG99)</f>
        <v>0</v>
      </c>
      <c r="AH99" s="54">
        <f>SUM('Full Harvest:Riviera'!AH99)</f>
        <v>0</v>
      </c>
      <c r="AI99" s="54">
        <f>SUM('Full Harvest:Riviera'!AI99)</f>
        <v>0</v>
      </c>
      <c r="AJ99" s="54">
        <f>SUM('Full Harvest:Riviera'!AJ99)</f>
        <v>0</v>
      </c>
      <c r="AK99" s="54">
        <f>SUM('Full Harvest:Riviera'!AK99)</f>
        <v>0</v>
      </c>
      <c r="AL99" s="54">
        <f>SUM('Full Harvest:Riviera'!AL99)</f>
        <v>0</v>
      </c>
      <c r="AM99" s="54">
        <f>SUM('Full Harvest:Riviera'!AM99)</f>
        <v>0</v>
      </c>
      <c r="AN99" s="54">
        <f>SUM('Full Harvest:Riviera'!AN99)</f>
        <v>0</v>
      </c>
      <c r="AO99" s="54">
        <f>SUM('Full Harvest:Riviera'!AO99)</f>
        <v>0</v>
      </c>
      <c r="AP99" s="54">
        <f t="shared" si="10"/>
        <v>0</v>
      </c>
    </row>
    <row r="100" spans="2:42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26">
        <v>0.33333333333333331</v>
      </c>
      <c r="G100" s="26">
        <v>0</v>
      </c>
      <c r="H100" s="27">
        <f>SUM('Full Harvest:Riviera'!G100)</f>
        <v>0</v>
      </c>
      <c r="I100" s="27">
        <f>SUM('Full Harvest:Riviera'!H100)</f>
        <v>0</v>
      </c>
      <c r="J100" s="27">
        <f>SUM('Full Harvest:Riviera'!I100)</f>
        <v>0</v>
      </c>
      <c r="K100" s="27">
        <f>SUM('Full Harvest:Riviera'!J100)</f>
        <v>0</v>
      </c>
      <c r="L100" s="27">
        <f>SUM('Full Harvest:Riviera'!K100)</f>
        <v>0</v>
      </c>
      <c r="M100" s="27">
        <f>SUM('Full Harvest:Riviera'!L100)</f>
        <v>0</v>
      </c>
      <c r="N100" s="27">
        <f>SUM('Full Harvest:Riviera'!M100)</f>
        <v>0</v>
      </c>
      <c r="O100" s="27">
        <f>SUM('Full Harvest:Riviera'!N100)</f>
        <v>0</v>
      </c>
      <c r="P100" s="27">
        <f>SUM('Full Harvest:Riviera'!O100)</f>
        <v>0</v>
      </c>
      <c r="Q100" s="27">
        <f>SUM('Full Harvest:Riviera'!P100)</f>
        <v>0</v>
      </c>
      <c r="R100" s="27">
        <f>SUM('Full Harvest:Riviera'!Q100)</f>
        <v>0</v>
      </c>
      <c r="S100" s="27">
        <f>SUM('Full Harvest:Riviera'!R100)</f>
        <v>0</v>
      </c>
      <c r="T100" s="27"/>
      <c r="U100" s="27"/>
      <c r="V100" s="27"/>
      <c r="W100" s="27"/>
      <c r="X100" s="27">
        <f t="shared" si="9"/>
        <v>0</v>
      </c>
      <c r="Y100" s="9"/>
      <c r="Z100" s="54">
        <f>SUM('Full Harvest:Riviera'!Z100)</f>
        <v>0</v>
      </c>
      <c r="AA100" s="54">
        <f>SUM('Full Harvest:Riviera'!AA100)</f>
        <v>0</v>
      </c>
      <c r="AB100" s="54">
        <f>SUM('Full Harvest:Riviera'!AB100)</f>
        <v>0</v>
      </c>
      <c r="AC100" s="54">
        <f>SUM('Full Harvest:Riviera'!AC100)</f>
        <v>0</v>
      </c>
      <c r="AD100" s="54">
        <f>SUM('Full Harvest:Riviera'!AD100)</f>
        <v>0</v>
      </c>
      <c r="AE100" s="54">
        <f>SUM('Full Harvest:Riviera'!AE100)</f>
        <v>0</v>
      </c>
      <c r="AF100" s="54">
        <f>SUM('Full Harvest:Riviera'!AF100)</f>
        <v>0</v>
      </c>
      <c r="AG100" s="54">
        <f>SUM('Full Harvest:Riviera'!AG100)</f>
        <v>0</v>
      </c>
      <c r="AH100" s="54">
        <f>SUM('Full Harvest:Riviera'!AH100)</f>
        <v>0</v>
      </c>
      <c r="AI100" s="54">
        <f>SUM('Full Harvest:Riviera'!AI100)</f>
        <v>0</v>
      </c>
      <c r="AJ100" s="54">
        <f>SUM('Full Harvest:Riviera'!AJ100)</f>
        <v>0</v>
      </c>
      <c r="AK100" s="54">
        <f>SUM('Full Harvest:Riviera'!AK100)</f>
        <v>0</v>
      </c>
      <c r="AL100" s="54">
        <f>SUM('Full Harvest:Riviera'!AL100)</f>
        <v>0</v>
      </c>
      <c r="AM100" s="54">
        <f>SUM('Full Harvest:Riviera'!AM100)</f>
        <v>0</v>
      </c>
      <c r="AN100" s="54">
        <f>SUM('Full Harvest:Riviera'!AN100)</f>
        <v>0</v>
      </c>
      <c r="AO100" s="54">
        <f>SUM('Full Harvest:Riviera'!AO100)</f>
        <v>0</v>
      </c>
      <c r="AP100" s="54">
        <f t="shared" si="10"/>
        <v>0</v>
      </c>
    </row>
    <row r="101" spans="2:42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26">
        <v>0</v>
      </c>
      <c r="G101" s="26">
        <v>0</v>
      </c>
      <c r="H101" s="27">
        <f>SUM('Full Harvest:Riviera'!G101)</f>
        <v>0</v>
      </c>
      <c r="I101" s="27">
        <f>SUM('Full Harvest:Riviera'!H101)</f>
        <v>0</v>
      </c>
      <c r="J101" s="27">
        <f>SUM('Full Harvest:Riviera'!I101)</f>
        <v>0</v>
      </c>
      <c r="K101" s="27">
        <f>SUM('Full Harvest:Riviera'!J101)</f>
        <v>0</v>
      </c>
      <c r="L101" s="27">
        <f>SUM('Full Harvest:Riviera'!K101)</f>
        <v>0</v>
      </c>
      <c r="M101" s="27">
        <f>SUM('Full Harvest:Riviera'!L101)</f>
        <v>0</v>
      </c>
      <c r="N101" s="27">
        <f>SUM('Full Harvest:Riviera'!M101)</f>
        <v>0</v>
      </c>
      <c r="O101" s="27">
        <f>SUM('Full Harvest:Riviera'!N101)</f>
        <v>0</v>
      </c>
      <c r="P101" s="27">
        <f>SUM('Full Harvest:Riviera'!O101)</f>
        <v>0</v>
      </c>
      <c r="Q101" s="27">
        <f>SUM('Full Harvest:Riviera'!P101)</f>
        <v>0</v>
      </c>
      <c r="R101" s="27">
        <f>SUM('Full Harvest:Riviera'!Q101)</f>
        <v>0</v>
      </c>
      <c r="S101" s="27">
        <f>SUM('Full Harvest:Riviera'!R101)</f>
        <v>0</v>
      </c>
      <c r="T101" s="27"/>
      <c r="U101" s="27"/>
      <c r="V101" s="27"/>
      <c r="W101" s="27"/>
      <c r="X101" s="27">
        <f t="shared" si="9"/>
        <v>0</v>
      </c>
      <c r="Y101" s="9"/>
      <c r="Z101" s="54">
        <f>SUM('Full Harvest:Riviera'!Z101)</f>
        <v>0</v>
      </c>
      <c r="AA101" s="54">
        <f>SUM('Full Harvest:Riviera'!AA101)</f>
        <v>0</v>
      </c>
      <c r="AB101" s="54">
        <f>SUM('Full Harvest:Riviera'!AB101)</f>
        <v>0</v>
      </c>
      <c r="AC101" s="54">
        <f>SUM('Full Harvest:Riviera'!AC101)</f>
        <v>0</v>
      </c>
      <c r="AD101" s="54">
        <f>SUM('Full Harvest:Riviera'!AD101)</f>
        <v>0</v>
      </c>
      <c r="AE101" s="54">
        <f>SUM('Full Harvest:Riviera'!AE101)</f>
        <v>0</v>
      </c>
      <c r="AF101" s="54">
        <f>SUM('Full Harvest:Riviera'!AF101)</f>
        <v>0</v>
      </c>
      <c r="AG101" s="54">
        <f>SUM('Full Harvest:Riviera'!AG101)</f>
        <v>0</v>
      </c>
      <c r="AH101" s="54">
        <f>SUM('Full Harvest:Riviera'!AH101)</f>
        <v>0</v>
      </c>
      <c r="AI101" s="54">
        <f>SUM('Full Harvest:Riviera'!AI101)</f>
        <v>0</v>
      </c>
      <c r="AJ101" s="54">
        <f>SUM('Full Harvest:Riviera'!AJ101)</f>
        <v>0</v>
      </c>
      <c r="AK101" s="54">
        <f>SUM('Full Harvest:Riviera'!AK101)</f>
        <v>0</v>
      </c>
      <c r="AL101" s="54">
        <f>SUM('Full Harvest:Riviera'!AL101)</f>
        <v>0</v>
      </c>
      <c r="AM101" s="54">
        <f>SUM('Full Harvest:Riviera'!AM101)</f>
        <v>0</v>
      </c>
      <c r="AN101" s="54">
        <f>SUM('Full Harvest:Riviera'!AN101)</f>
        <v>0</v>
      </c>
      <c r="AO101" s="54">
        <f>SUM('Full Harvest:Riviera'!AO101)</f>
        <v>0</v>
      </c>
      <c r="AP101" s="54">
        <f t="shared" si="10"/>
        <v>0</v>
      </c>
    </row>
    <row r="102" spans="2:42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26">
        <v>1</v>
      </c>
      <c r="G102" s="26">
        <v>0</v>
      </c>
      <c r="H102" s="27">
        <f>SUM('Full Harvest:Riviera'!G102)</f>
        <v>0</v>
      </c>
      <c r="I102" s="27">
        <f>SUM('Full Harvest:Riviera'!H102)</f>
        <v>0</v>
      </c>
      <c r="J102" s="27">
        <f>SUM('Full Harvest:Riviera'!I102)</f>
        <v>0</v>
      </c>
      <c r="K102" s="27">
        <f>SUM('Full Harvest:Riviera'!J102)</f>
        <v>0</v>
      </c>
      <c r="L102" s="27">
        <f>SUM('Full Harvest:Riviera'!K102)</f>
        <v>0</v>
      </c>
      <c r="M102" s="27">
        <f>SUM('Full Harvest:Riviera'!L102)</f>
        <v>0</v>
      </c>
      <c r="N102" s="27">
        <f>SUM('Full Harvest:Riviera'!M102)</f>
        <v>0</v>
      </c>
      <c r="O102" s="27">
        <f>SUM('Full Harvest:Riviera'!N102)</f>
        <v>0</v>
      </c>
      <c r="P102" s="27">
        <f>SUM('Full Harvest:Riviera'!O102)</f>
        <v>0</v>
      </c>
      <c r="Q102" s="27">
        <f>SUM('Full Harvest:Riviera'!P102)</f>
        <v>0</v>
      </c>
      <c r="R102" s="27">
        <f>SUM('Full Harvest:Riviera'!Q102)</f>
        <v>0</v>
      </c>
      <c r="S102" s="27">
        <f>SUM('Full Harvest:Riviera'!R102)</f>
        <v>0</v>
      </c>
      <c r="T102" s="27"/>
      <c r="U102" s="27"/>
      <c r="V102" s="27"/>
      <c r="W102" s="27"/>
      <c r="X102" s="27">
        <f t="shared" si="9"/>
        <v>0</v>
      </c>
      <c r="Y102" s="9"/>
      <c r="Z102" s="54">
        <f>SUM('Full Harvest:Riviera'!Z102)</f>
        <v>0</v>
      </c>
      <c r="AA102" s="54">
        <f>SUM('Full Harvest:Riviera'!AA102)</f>
        <v>0</v>
      </c>
      <c r="AB102" s="54">
        <f>SUM('Full Harvest:Riviera'!AB102)</f>
        <v>0</v>
      </c>
      <c r="AC102" s="54">
        <f>SUM('Full Harvest:Riviera'!AC102)</f>
        <v>0</v>
      </c>
      <c r="AD102" s="54">
        <f>SUM('Full Harvest:Riviera'!AD102)</f>
        <v>0</v>
      </c>
      <c r="AE102" s="54">
        <f>SUM('Full Harvest:Riviera'!AE102)</f>
        <v>0</v>
      </c>
      <c r="AF102" s="54">
        <f>SUM('Full Harvest:Riviera'!AF102)</f>
        <v>0</v>
      </c>
      <c r="AG102" s="54">
        <f>SUM('Full Harvest:Riviera'!AG102)</f>
        <v>0</v>
      </c>
      <c r="AH102" s="54">
        <f>SUM('Full Harvest:Riviera'!AH102)</f>
        <v>0</v>
      </c>
      <c r="AI102" s="54">
        <f>SUM('Full Harvest:Riviera'!AI102)</f>
        <v>0</v>
      </c>
      <c r="AJ102" s="54">
        <f>SUM('Full Harvest:Riviera'!AJ102)</f>
        <v>0</v>
      </c>
      <c r="AK102" s="54">
        <f>SUM('Full Harvest:Riviera'!AK102)</f>
        <v>0</v>
      </c>
      <c r="AL102" s="54">
        <f>SUM('Full Harvest:Riviera'!AL102)</f>
        <v>0</v>
      </c>
      <c r="AM102" s="54">
        <f>SUM('Full Harvest:Riviera'!AM102)</f>
        <v>0</v>
      </c>
      <c r="AN102" s="54">
        <f>SUM('Full Harvest:Riviera'!AN102)</f>
        <v>0</v>
      </c>
      <c r="AO102" s="54">
        <f>SUM('Full Harvest:Riviera'!AO102)</f>
        <v>0</v>
      </c>
      <c r="AP102" s="54">
        <f t="shared" si="10"/>
        <v>0</v>
      </c>
    </row>
    <row r="103" spans="2:42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26">
        <v>0</v>
      </c>
      <c r="G103" s="26">
        <v>0</v>
      </c>
      <c r="H103" s="27">
        <f>SUM('Full Harvest:Riviera'!G103)</f>
        <v>0</v>
      </c>
      <c r="I103" s="27">
        <f>SUM('Full Harvest:Riviera'!H103)</f>
        <v>0</v>
      </c>
      <c r="J103" s="27">
        <f>SUM('Full Harvest:Riviera'!I103)</f>
        <v>0</v>
      </c>
      <c r="K103" s="27">
        <f>SUM('Full Harvest:Riviera'!J103)</f>
        <v>0</v>
      </c>
      <c r="L103" s="27">
        <f>SUM('Full Harvest:Riviera'!K103)</f>
        <v>0</v>
      </c>
      <c r="M103" s="27">
        <f>SUM('Full Harvest:Riviera'!L103)</f>
        <v>0</v>
      </c>
      <c r="N103" s="27">
        <f>SUM('Full Harvest:Riviera'!M103)</f>
        <v>0</v>
      </c>
      <c r="O103" s="27">
        <f>SUM('Full Harvest:Riviera'!N103)</f>
        <v>0</v>
      </c>
      <c r="P103" s="27">
        <f>SUM('Full Harvest:Riviera'!O103)</f>
        <v>0</v>
      </c>
      <c r="Q103" s="27">
        <f>SUM('Full Harvest:Riviera'!P103)</f>
        <v>0</v>
      </c>
      <c r="R103" s="27">
        <f>SUM('Full Harvest:Riviera'!Q103)</f>
        <v>0</v>
      </c>
      <c r="S103" s="27">
        <f>SUM('Full Harvest:Riviera'!R103)</f>
        <v>0</v>
      </c>
      <c r="T103" s="27"/>
      <c r="U103" s="27"/>
      <c r="V103" s="27"/>
      <c r="W103" s="27"/>
      <c r="X103" s="27">
        <f t="shared" si="9"/>
        <v>0</v>
      </c>
      <c r="Y103" s="9"/>
      <c r="Z103" s="54">
        <f>SUM('Full Harvest:Riviera'!Z103)</f>
        <v>0</v>
      </c>
      <c r="AA103" s="54">
        <f>SUM('Full Harvest:Riviera'!AA103)</f>
        <v>0</v>
      </c>
      <c r="AB103" s="54">
        <f>SUM('Full Harvest:Riviera'!AB103)</f>
        <v>0</v>
      </c>
      <c r="AC103" s="54">
        <f>SUM('Full Harvest:Riviera'!AC103)</f>
        <v>0</v>
      </c>
      <c r="AD103" s="54">
        <f>SUM('Full Harvest:Riviera'!AD103)</f>
        <v>0</v>
      </c>
      <c r="AE103" s="54">
        <f>SUM('Full Harvest:Riviera'!AE103)</f>
        <v>0</v>
      </c>
      <c r="AF103" s="54">
        <f>SUM('Full Harvest:Riviera'!AF103)</f>
        <v>0</v>
      </c>
      <c r="AG103" s="54">
        <f>SUM('Full Harvest:Riviera'!AG103)</f>
        <v>0</v>
      </c>
      <c r="AH103" s="54">
        <f>SUM('Full Harvest:Riviera'!AH103)</f>
        <v>0</v>
      </c>
      <c r="AI103" s="54">
        <f>SUM('Full Harvest:Riviera'!AI103)</f>
        <v>0</v>
      </c>
      <c r="AJ103" s="54">
        <f>SUM('Full Harvest:Riviera'!AJ103)</f>
        <v>0</v>
      </c>
      <c r="AK103" s="54">
        <f>SUM('Full Harvest:Riviera'!AK103)</f>
        <v>0</v>
      </c>
      <c r="AL103" s="54">
        <f>SUM('Full Harvest:Riviera'!AL103)</f>
        <v>0</v>
      </c>
      <c r="AM103" s="54">
        <f>SUM('Full Harvest:Riviera'!AM103)</f>
        <v>0</v>
      </c>
      <c r="AN103" s="54">
        <f>SUM('Full Harvest:Riviera'!AN103)</f>
        <v>0</v>
      </c>
      <c r="AO103" s="54">
        <f>SUM('Full Harvest:Riviera'!AO103)</f>
        <v>0</v>
      </c>
      <c r="AP103" s="54">
        <f t="shared" si="10"/>
        <v>0</v>
      </c>
    </row>
    <row r="104" spans="2:42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26">
        <v>0</v>
      </c>
      <c r="G104" s="26">
        <v>0</v>
      </c>
      <c r="H104" s="27">
        <f>SUM('Full Harvest:Riviera'!G104)</f>
        <v>0</v>
      </c>
      <c r="I104" s="27">
        <f>SUM('Full Harvest:Riviera'!H104)</f>
        <v>0</v>
      </c>
      <c r="J104" s="27">
        <f>SUM('Full Harvest:Riviera'!I104)</f>
        <v>0</v>
      </c>
      <c r="K104" s="27">
        <f>SUM('Full Harvest:Riviera'!J104)</f>
        <v>0</v>
      </c>
      <c r="L104" s="27">
        <f>SUM('Full Harvest:Riviera'!K104)</f>
        <v>0</v>
      </c>
      <c r="M104" s="27">
        <f>SUM('Full Harvest:Riviera'!L104)</f>
        <v>0</v>
      </c>
      <c r="N104" s="27">
        <f>SUM('Full Harvest:Riviera'!M104)</f>
        <v>0</v>
      </c>
      <c r="O104" s="27">
        <f>SUM('Full Harvest:Riviera'!N104)</f>
        <v>0</v>
      </c>
      <c r="P104" s="27">
        <f>SUM('Full Harvest:Riviera'!O104)</f>
        <v>0</v>
      </c>
      <c r="Q104" s="27">
        <f>SUM('Full Harvest:Riviera'!P104)</f>
        <v>0</v>
      </c>
      <c r="R104" s="27">
        <f>SUM('Full Harvest:Riviera'!Q104)</f>
        <v>0</v>
      </c>
      <c r="S104" s="27">
        <f>SUM('Full Harvest:Riviera'!R104)</f>
        <v>0</v>
      </c>
      <c r="T104" s="27"/>
      <c r="U104" s="27"/>
      <c r="V104" s="27"/>
      <c r="W104" s="27"/>
      <c r="X104" s="27">
        <f t="shared" si="9"/>
        <v>0</v>
      </c>
      <c r="Y104" s="9"/>
      <c r="Z104" s="54">
        <f>SUM('Full Harvest:Riviera'!Z104)</f>
        <v>0</v>
      </c>
      <c r="AA104" s="54">
        <f>SUM('Full Harvest:Riviera'!AA104)</f>
        <v>0</v>
      </c>
      <c r="AB104" s="54">
        <f>SUM('Full Harvest:Riviera'!AB104)</f>
        <v>0</v>
      </c>
      <c r="AC104" s="54">
        <f>SUM('Full Harvest:Riviera'!AC104)</f>
        <v>0</v>
      </c>
      <c r="AD104" s="54">
        <f>SUM('Full Harvest:Riviera'!AD104)</f>
        <v>0</v>
      </c>
      <c r="AE104" s="54">
        <f>SUM('Full Harvest:Riviera'!AE104)</f>
        <v>0</v>
      </c>
      <c r="AF104" s="54">
        <f>SUM('Full Harvest:Riviera'!AF104)</f>
        <v>0</v>
      </c>
      <c r="AG104" s="54">
        <f>SUM('Full Harvest:Riviera'!AG104)</f>
        <v>0</v>
      </c>
      <c r="AH104" s="54">
        <f>SUM('Full Harvest:Riviera'!AH104)</f>
        <v>0</v>
      </c>
      <c r="AI104" s="54">
        <f>SUM('Full Harvest:Riviera'!AI104)</f>
        <v>0</v>
      </c>
      <c r="AJ104" s="54">
        <f>SUM('Full Harvest:Riviera'!AJ104)</f>
        <v>0</v>
      </c>
      <c r="AK104" s="54">
        <f>SUM('Full Harvest:Riviera'!AK104)</f>
        <v>0</v>
      </c>
      <c r="AL104" s="54">
        <f>SUM('Full Harvest:Riviera'!AL104)</f>
        <v>0</v>
      </c>
      <c r="AM104" s="54">
        <f>SUM('Full Harvest:Riviera'!AM104)</f>
        <v>0</v>
      </c>
      <c r="AN104" s="54">
        <f>SUM('Full Harvest:Riviera'!AN104)</f>
        <v>0</v>
      </c>
      <c r="AO104" s="54">
        <f>SUM('Full Harvest:Riviera'!AO104)</f>
        <v>0</v>
      </c>
      <c r="AP104" s="54">
        <f t="shared" si="10"/>
        <v>0</v>
      </c>
    </row>
    <row r="105" spans="2:42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26">
        <v>0</v>
      </c>
      <c r="G105" s="26">
        <v>0</v>
      </c>
      <c r="H105" s="27">
        <f>SUM('Full Harvest:Riviera'!G105)</f>
        <v>0</v>
      </c>
      <c r="I105" s="27">
        <f>SUM('Full Harvest:Riviera'!H105)</f>
        <v>0</v>
      </c>
      <c r="J105" s="27">
        <f>SUM('Full Harvest:Riviera'!I105)</f>
        <v>0</v>
      </c>
      <c r="K105" s="27">
        <f>SUM('Full Harvest:Riviera'!J105)</f>
        <v>0</v>
      </c>
      <c r="L105" s="27">
        <f>SUM('Full Harvest:Riviera'!K105)</f>
        <v>0</v>
      </c>
      <c r="M105" s="27">
        <f>SUM('Full Harvest:Riviera'!L105)</f>
        <v>0</v>
      </c>
      <c r="N105" s="27">
        <f>SUM('Full Harvest:Riviera'!M105)</f>
        <v>0</v>
      </c>
      <c r="O105" s="27">
        <f>SUM('Full Harvest:Riviera'!N105)</f>
        <v>0</v>
      </c>
      <c r="P105" s="27">
        <f>SUM('Full Harvest:Riviera'!O105)</f>
        <v>0</v>
      </c>
      <c r="Q105" s="27">
        <f>SUM('Full Harvest:Riviera'!P105)</f>
        <v>0</v>
      </c>
      <c r="R105" s="27">
        <f>SUM('Full Harvest:Riviera'!Q105)</f>
        <v>0</v>
      </c>
      <c r="S105" s="27">
        <f>SUM('Full Harvest:Riviera'!R105)</f>
        <v>0</v>
      </c>
      <c r="T105" s="27"/>
      <c r="U105" s="27"/>
      <c r="V105" s="27"/>
      <c r="W105" s="27"/>
      <c r="X105" s="27">
        <f t="shared" si="9"/>
        <v>0</v>
      </c>
      <c r="Y105" s="9"/>
      <c r="Z105" s="54">
        <f>SUM('Full Harvest:Riviera'!Z105)</f>
        <v>0</v>
      </c>
      <c r="AA105" s="54">
        <f>SUM('Full Harvest:Riviera'!AA105)</f>
        <v>0</v>
      </c>
      <c r="AB105" s="54">
        <f>SUM('Full Harvest:Riviera'!AB105)</f>
        <v>0</v>
      </c>
      <c r="AC105" s="54">
        <f>SUM('Full Harvest:Riviera'!AC105)</f>
        <v>0</v>
      </c>
      <c r="AD105" s="54">
        <f>SUM('Full Harvest:Riviera'!AD105)</f>
        <v>0</v>
      </c>
      <c r="AE105" s="54">
        <f>SUM('Full Harvest:Riviera'!AE105)</f>
        <v>0</v>
      </c>
      <c r="AF105" s="54">
        <f>SUM('Full Harvest:Riviera'!AF105)</f>
        <v>0</v>
      </c>
      <c r="AG105" s="54">
        <f>SUM('Full Harvest:Riviera'!AG105)</f>
        <v>0</v>
      </c>
      <c r="AH105" s="54">
        <f>SUM('Full Harvest:Riviera'!AH105)</f>
        <v>0</v>
      </c>
      <c r="AI105" s="54">
        <f>SUM('Full Harvest:Riviera'!AI105)</f>
        <v>0</v>
      </c>
      <c r="AJ105" s="54">
        <f>SUM('Full Harvest:Riviera'!AJ105)</f>
        <v>0</v>
      </c>
      <c r="AK105" s="54">
        <f>SUM('Full Harvest:Riviera'!AK105)</f>
        <v>0</v>
      </c>
      <c r="AL105" s="54">
        <f>SUM('Full Harvest:Riviera'!AL105)</f>
        <v>0</v>
      </c>
      <c r="AM105" s="54">
        <f>SUM('Full Harvest:Riviera'!AM105)</f>
        <v>0</v>
      </c>
      <c r="AN105" s="54">
        <f>SUM('Full Harvest:Riviera'!AN105)</f>
        <v>0</v>
      </c>
      <c r="AO105" s="54">
        <f>SUM('Full Harvest:Riviera'!AO105)</f>
        <v>0</v>
      </c>
      <c r="AP105" s="54">
        <f t="shared" si="10"/>
        <v>0</v>
      </c>
    </row>
    <row r="106" spans="2:42" x14ac:dyDescent="0.35">
      <c r="B106" s="8">
        <f t="shared" ref="B106:B121" si="11">B105+1</f>
        <v>99</v>
      </c>
      <c r="C106" s="8" t="s">
        <v>46</v>
      </c>
      <c r="D106" s="8">
        <v>150082</v>
      </c>
      <c r="E106" s="8" t="s">
        <v>86</v>
      </c>
      <c r="F106" s="26">
        <v>0</v>
      </c>
      <c r="G106" s="26">
        <v>0</v>
      </c>
      <c r="H106" s="27">
        <f>SUM('Full Harvest:Riviera'!G106)</f>
        <v>0</v>
      </c>
      <c r="I106" s="27">
        <f>SUM('Full Harvest:Riviera'!H106)</f>
        <v>0</v>
      </c>
      <c r="J106" s="27">
        <f>SUM('Full Harvest:Riviera'!I106)</f>
        <v>0</v>
      </c>
      <c r="K106" s="27">
        <f>SUM('Full Harvest:Riviera'!J106)</f>
        <v>0</v>
      </c>
      <c r="L106" s="27">
        <f>SUM('Full Harvest:Riviera'!K106)</f>
        <v>0</v>
      </c>
      <c r="M106" s="27">
        <f>SUM('Full Harvest:Riviera'!L106)</f>
        <v>0</v>
      </c>
      <c r="N106" s="27">
        <f>SUM('Full Harvest:Riviera'!M106)</f>
        <v>0</v>
      </c>
      <c r="O106" s="27">
        <f>SUM('Full Harvest:Riviera'!N106)</f>
        <v>0</v>
      </c>
      <c r="P106" s="27">
        <f>SUM('Full Harvest:Riviera'!O106)</f>
        <v>0</v>
      </c>
      <c r="Q106" s="27">
        <f>SUM('Full Harvest:Riviera'!P106)</f>
        <v>0</v>
      </c>
      <c r="R106" s="27">
        <f>SUM('Full Harvest:Riviera'!Q106)</f>
        <v>0</v>
      </c>
      <c r="S106" s="27">
        <f>SUM('Full Harvest:Riviera'!R106)</f>
        <v>0</v>
      </c>
      <c r="T106" s="27"/>
      <c r="U106" s="27"/>
      <c r="V106" s="27"/>
      <c r="W106" s="27"/>
      <c r="X106" s="27">
        <f t="shared" si="9"/>
        <v>0</v>
      </c>
      <c r="Y106" s="9"/>
      <c r="Z106" s="54">
        <f>SUM('Full Harvest:Riviera'!Z106)</f>
        <v>0</v>
      </c>
      <c r="AA106" s="54">
        <f>SUM('Full Harvest:Riviera'!AA106)</f>
        <v>0</v>
      </c>
      <c r="AB106" s="54">
        <f>SUM('Full Harvest:Riviera'!AB106)</f>
        <v>0</v>
      </c>
      <c r="AC106" s="54">
        <f>SUM('Full Harvest:Riviera'!AC106)</f>
        <v>0</v>
      </c>
      <c r="AD106" s="54">
        <f>SUM('Full Harvest:Riviera'!AD106)</f>
        <v>0</v>
      </c>
      <c r="AE106" s="54">
        <f>SUM('Full Harvest:Riviera'!AE106)</f>
        <v>0</v>
      </c>
      <c r="AF106" s="54">
        <f>SUM('Full Harvest:Riviera'!AF106)</f>
        <v>0</v>
      </c>
      <c r="AG106" s="54">
        <f>SUM('Full Harvest:Riviera'!AG106)</f>
        <v>0</v>
      </c>
      <c r="AH106" s="54">
        <f>SUM('Full Harvest:Riviera'!AH106)</f>
        <v>0</v>
      </c>
      <c r="AI106" s="54">
        <f>SUM('Full Harvest:Riviera'!AI106)</f>
        <v>0</v>
      </c>
      <c r="AJ106" s="54">
        <f>SUM('Full Harvest:Riviera'!AJ106)</f>
        <v>0</v>
      </c>
      <c r="AK106" s="54">
        <f>SUM('Full Harvest:Riviera'!AK106)</f>
        <v>0</v>
      </c>
      <c r="AL106" s="54">
        <f>SUM('Full Harvest:Riviera'!AL106)</f>
        <v>0</v>
      </c>
      <c r="AM106" s="54">
        <f>SUM('Full Harvest:Riviera'!AM106)</f>
        <v>0</v>
      </c>
      <c r="AN106" s="54">
        <f>SUM('Full Harvest:Riviera'!AN106)</f>
        <v>0</v>
      </c>
      <c r="AO106" s="54">
        <f>SUM('Full Harvest:Riviera'!AO106)</f>
        <v>0</v>
      </c>
      <c r="AP106" s="54">
        <f t="shared" si="10"/>
        <v>0</v>
      </c>
    </row>
    <row r="107" spans="2:42" x14ac:dyDescent="0.35">
      <c r="B107" s="8">
        <f t="shared" si="11"/>
        <v>100</v>
      </c>
      <c r="C107" s="8" t="s">
        <v>46</v>
      </c>
      <c r="D107" s="8">
        <v>150085</v>
      </c>
      <c r="E107" s="8" t="s">
        <v>87</v>
      </c>
      <c r="F107" s="26">
        <v>0</v>
      </c>
      <c r="G107" s="26">
        <v>0</v>
      </c>
      <c r="H107" s="27">
        <f>SUM('Full Harvest:Riviera'!G107)</f>
        <v>0</v>
      </c>
      <c r="I107" s="27">
        <f>SUM('Full Harvest:Riviera'!H107)</f>
        <v>0</v>
      </c>
      <c r="J107" s="27">
        <f>SUM('Full Harvest:Riviera'!I107)</f>
        <v>0</v>
      </c>
      <c r="K107" s="27">
        <f>SUM('Full Harvest:Riviera'!J107)</f>
        <v>0</v>
      </c>
      <c r="L107" s="27">
        <f>SUM('Full Harvest:Riviera'!K107)</f>
        <v>0</v>
      </c>
      <c r="M107" s="27">
        <f>SUM('Full Harvest:Riviera'!L107)</f>
        <v>0</v>
      </c>
      <c r="N107" s="27">
        <f>SUM('Full Harvest:Riviera'!M107)</f>
        <v>0</v>
      </c>
      <c r="O107" s="27">
        <f>SUM('Full Harvest:Riviera'!N107)</f>
        <v>0</v>
      </c>
      <c r="P107" s="27">
        <f>SUM('Full Harvest:Riviera'!O107)</f>
        <v>0</v>
      </c>
      <c r="Q107" s="27">
        <f>SUM('Full Harvest:Riviera'!P107)</f>
        <v>0</v>
      </c>
      <c r="R107" s="27">
        <f>SUM('Full Harvest:Riviera'!Q107)</f>
        <v>0</v>
      </c>
      <c r="S107" s="27">
        <f>SUM('Full Harvest:Riviera'!R107)</f>
        <v>0</v>
      </c>
      <c r="T107" s="27"/>
      <c r="U107" s="27"/>
      <c r="V107" s="27"/>
      <c r="W107" s="27"/>
      <c r="X107" s="27">
        <f t="shared" si="9"/>
        <v>0</v>
      </c>
      <c r="Y107" s="9"/>
      <c r="Z107" s="54">
        <f>SUM('Full Harvest:Riviera'!Z107)</f>
        <v>0</v>
      </c>
      <c r="AA107" s="54">
        <f>SUM('Full Harvest:Riviera'!AA107)</f>
        <v>0</v>
      </c>
      <c r="AB107" s="54">
        <f>SUM('Full Harvest:Riviera'!AB107)</f>
        <v>0</v>
      </c>
      <c r="AC107" s="54">
        <f>SUM('Full Harvest:Riviera'!AC107)</f>
        <v>0</v>
      </c>
      <c r="AD107" s="54">
        <f>SUM('Full Harvest:Riviera'!AD107)</f>
        <v>0</v>
      </c>
      <c r="AE107" s="54">
        <f>SUM('Full Harvest:Riviera'!AE107)</f>
        <v>0</v>
      </c>
      <c r="AF107" s="54">
        <f>SUM('Full Harvest:Riviera'!AF107)</f>
        <v>0</v>
      </c>
      <c r="AG107" s="54">
        <f>SUM('Full Harvest:Riviera'!AG107)</f>
        <v>0</v>
      </c>
      <c r="AH107" s="54">
        <f>SUM('Full Harvest:Riviera'!AH107)</f>
        <v>0</v>
      </c>
      <c r="AI107" s="54">
        <f>SUM('Full Harvest:Riviera'!AI107)</f>
        <v>0</v>
      </c>
      <c r="AJ107" s="54">
        <f>SUM('Full Harvest:Riviera'!AJ107)</f>
        <v>0</v>
      </c>
      <c r="AK107" s="54">
        <f>SUM('Full Harvest:Riviera'!AK107)</f>
        <v>0</v>
      </c>
      <c r="AL107" s="54">
        <f>SUM('Full Harvest:Riviera'!AL107)</f>
        <v>0</v>
      </c>
      <c r="AM107" s="54">
        <f>SUM('Full Harvest:Riviera'!AM107)</f>
        <v>0</v>
      </c>
      <c r="AN107" s="54">
        <f>SUM('Full Harvest:Riviera'!AN107)</f>
        <v>0</v>
      </c>
      <c r="AO107" s="54">
        <f>SUM('Full Harvest:Riviera'!AO107)</f>
        <v>0</v>
      </c>
      <c r="AP107" s="54">
        <f t="shared" si="10"/>
        <v>0</v>
      </c>
    </row>
    <row r="108" spans="2:42" x14ac:dyDescent="0.35">
      <c r="B108" s="8">
        <f t="shared" si="11"/>
        <v>101</v>
      </c>
      <c r="C108" s="8" t="s">
        <v>46</v>
      </c>
      <c r="D108" s="8">
        <v>150086</v>
      </c>
      <c r="E108" s="8" t="s">
        <v>88</v>
      </c>
      <c r="F108" s="26">
        <v>0</v>
      </c>
      <c r="G108" s="26">
        <v>0</v>
      </c>
      <c r="H108" s="27">
        <f>SUM('Full Harvest:Riviera'!G108)</f>
        <v>0</v>
      </c>
      <c r="I108" s="27">
        <f>SUM('Full Harvest:Riviera'!H108)</f>
        <v>0</v>
      </c>
      <c r="J108" s="27">
        <f>SUM('Full Harvest:Riviera'!I108)</f>
        <v>0</v>
      </c>
      <c r="K108" s="27">
        <f>SUM('Full Harvest:Riviera'!J108)</f>
        <v>0</v>
      </c>
      <c r="L108" s="27">
        <f>SUM('Full Harvest:Riviera'!K108)</f>
        <v>0</v>
      </c>
      <c r="M108" s="27">
        <f>SUM('Full Harvest:Riviera'!L108)</f>
        <v>0</v>
      </c>
      <c r="N108" s="27">
        <f>SUM('Full Harvest:Riviera'!M108)</f>
        <v>0</v>
      </c>
      <c r="O108" s="27">
        <f>SUM('Full Harvest:Riviera'!N108)</f>
        <v>0</v>
      </c>
      <c r="P108" s="27">
        <f>SUM('Full Harvest:Riviera'!O108)</f>
        <v>0</v>
      </c>
      <c r="Q108" s="27">
        <f>SUM('Full Harvest:Riviera'!P108)</f>
        <v>0</v>
      </c>
      <c r="R108" s="27">
        <f>SUM('Full Harvest:Riviera'!Q108)</f>
        <v>0</v>
      </c>
      <c r="S108" s="27">
        <f>SUM('Full Harvest:Riviera'!R108)</f>
        <v>0</v>
      </c>
      <c r="T108" s="27"/>
      <c r="U108" s="27"/>
      <c r="V108" s="27"/>
      <c r="W108" s="27"/>
      <c r="X108" s="27">
        <f t="shared" si="9"/>
        <v>0</v>
      </c>
      <c r="Y108" s="9"/>
      <c r="Z108" s="54">
        <f>SUM('Full Harvest:Riviera'!Z108)</f>
        <v>0</v>
      </c>
      <c r="AA108" s="54">
        <f>SUM('Full Harvest:Riviera'!AA108)</f>
        <v>0</v>
      </c>
      <c r="AB108" s="54">
        <f>SUM('Full Harvest:Riviera'!AB108)</f>
        <v>0</v>
      </c>
      <c r="AC108" s="54">
        <f>SUM('Full Harvest:Riviera'!AC108)</f>
        <v>0</v>
      </c>
      <c r="AD108" s="54">
        <f>SUM('Full Harvest:Riviera'!AD108)</f>
        <v>0</v>
      </c>
      <c r="AE108" s="54">
        <f>SUM('Full Harvest:Riviera'!AE108)</f>
        <v>0</v>
      </c>
      <c r="AF108" s="54">
        <f>SUM('Full Harvest:Riviera'!AF108)</f>
        <v>0</v>
      </c>
      <c r="AG108" s="54">
        <f>SUM('Full Harvest:Riviera'!AG108)</f>
        <v>0</v>
      </c>
      <c r="AH108" s="54">
        <f>SUM('Full Harvest:Riviera'!AH108)</f>
        <v>0</v>
      </c>
      <c r="AI108" s="54">
        <f>SUM('Full Harvest:Riviera'!AI108)</f>
        <v>0</v>
      </c>
      <c r="AJ108" s="54">
        <f>SUM('Full Harvest:Riviera'!AJ108)</f>
        <v>0</v>
      </c>
      <c r="AK108" s="54">
        <f>SUM('Full Harvest:Riviera'!AK108)</f>
        <v>0</v>
      </c>
      <c r="AL108" s="54">
        <f>SUM('Full Harvest:Riviera'!AL108)</f>
        <v>0</v>
      </c>
      <c r="AM108" s="54">
        <f>SUM('Full Harvest:Riviera'!AM108)</f>
        <v>0</v>
      </c>
      <c r="AN108" s="54">
        <f>SUM('Full Harvest:Riviera'!AN108)</f>
        <v>0</v>
      </c>
      <c r="AO108" s="54">
        <f>SUM('Full Harvest:Riviera'!AO108)</f>
        <v>0</v>
      </c>
      <c r="AP108" s="54">
        <f t="shared" si="10"/>
        <v>0</v>
      </c>
    </row>
    <row r="109" spans="2:42" x14ac:dyDescent="0.35">
      <c r="B109" s="8">
        <f t="shared" si="11"/>
        <v>102</v>
      </c>
      <c r="C109" s="8" t="s">
        <v>46</v>
      </c>
      <c r="D109" s="8">
        <v>150090</v>
      </c>
      <c r="E109" s="8" t="s">
        <v>206</v>
      </c>
      <c r="F109" s="26">
        <v>0</v>
      </c>
      <c r="G109" s="26">
        <v>0</v>
      </c>
      <c r="H109" s="27">
        <f>SUM('Full Harvest:Riviera'!G109)</f>
        <v>0</v>
      </c>
      <c r="I109" s="27">
        <f>SUM('Full Harvest:Riviera'!H109)</f>
        <v>0</v>
      </c>
      <c r="J109" s="27">
        <f>SUM('Full Harvest:Riviera'!I109)</f>
        <v>0</v>
      </c>
      <c r="K109" s="27">
        <f>SUM('Full Harvest:Riviera'!J109)</f>
        <v>0</v>
      </c>
      <c r="L109" s="27">
        <f>SUM('Full Harvest:Riviera'!K109)</f>
        <v>0</v>
      </c>
      <c r="M109" s="27">
        <f>SUM('Full Harvest:Riviera'!L109)</f>
        <v>0</v>
      </c>
      <c r="N109" s="27">
        <f>SUM('Full Harvest:Riviera'!M109)</f>
        <v>0</v>
      </c>
      <c r="O109" s="27">
        <f>SUM('Full Harvest:Riviera'!N109)</f>
        <v>0</v>
      </c>
      <c r="P109" s="27">
        <f>SUM('Full Harvest:Riviera'!O109)</f>
        <v>0</v>
      </c>
      <c r="Q109" s="27">
        <f>SUM('Full Harvest:Riviera'!P109)</f>
        <v>0</v>
      </c>
      <c r="R109" s="27">
        <f>SUM('Full Harvest:Riviera'!Q109)</f>
        <v>0</v>
      </c>
      <c r="S109" s="27">
        <f>SUM('Full Harvest:Riviera'!R109)</f>
        <v>0</v>
      </c>
      <c r="T109" s="27"/>
      <c r="U109" s="27"/>
      <c r="V109" s="27"/>
      <c r="W109" s="27"/>
      <c r="X109" s="27">
        <f t="shared" si="9"/>
        <v>0</v>
      </c>
      <c r="Y109" s="9"/>
      <c r="Z109" s="54">
        <f>SUM('Full Harvest:Riviera'!Z109)</f>
        <v>0</v>
      </c>
      <c r="AA109" s="54">
        <f>SUM('Full Harvest:Riviera'!AA109)</f>
        <v>0</v>
      </c>
      <c r="AB109" s="54">
        <f>SUM('Full Harvest:Riviera'!AB109)</f>
        <v>0</v>
      </c>
      <c r="AC109" s="54">
        <f>SUM('Full Harvest:Riviera'!AC109)</f>
        <v>0</v>
      </c>
      <c r="AD109" s="54">
        <f>SUM('Full Harvest:Riviera'!AD109)</f>
        <v>0</v>
      </c>
      <c r="AE109" s="54">
        <f>SUM('Full Harvest:Riviera'!AE109)</f>
        <v>0</v>
      </c>
      <c r="AF109" s="54">
        <f>SUM('Full Harvest:Riviera'!AF109)</f>
        <v>0</v>
      </c>
      <c r="AG109" s="54">
        <f>SUM('Full Harvest:Riviera'!AG109)</f>
        <v>0</v>
      </c>
      <c r="AH109" s="54">
        <f>SUM('Full Harvest:Riviera'!AH109)</f>
        <v>0</v>
      </c>
      <c r="AI109" s="54">
        <f>SUM('Full Harvest:Riviera'!AI109)</f>
        <v>0</v>
      </c>
      <c r="AJ109" s="54">
        <f>SUM('Full Harvest:Riviera'!AJ109)</f>
        <v>0</v>
      </c>
      <c r="AK109" s="54">
        <f>SUM('Full Harvest:Riviera'!AK109)</f>
        <v>0</v>
      </c>
      <c r="AL109" s="54">
        <f>SUM('Full Harvest:Riviera'!AL109)</f>
        <v>0</v>
      </c>
      <c r="AM109" s="54">
        <f>SUM('Full Harvest:Riviera'!AM109)</f>
        <v>0</v>
      </c>
      <c r="AN109" s="54">
        <f>SUM('Full Harvest:Riviera'!AN109)</f>
        <v>0</v>
      </c>
      <c r="AO109" s="54">
        <f>SUM('Full Harvest:Riviera'!AO109)</f>
        <v>0</v>
      </c>
      <c r="AP109" s="54">
        <f t="shared" si="10"/>
        <v>0</v>
      </c>
    </row>
    <row r="110" spans="2:42" x14ac:dyDescent="0.35">
      <c r="B110" s="8">
        <f t="shared" si="11"/>
        <v>103</v>
      </c>
      <c r="C110" s="8" t="s">
        <v>46</v>
      </c>
      <c r="D110" s="8">
        <v>150091</v>
      </c>
      <c r="E110" s="8" t="s">
        <v>89</v>
      </c>
      <c r="F110" s="26">
        <v>0</v>
      </c>
      <c r="G110" s="26">
        <v>0</v>
      </c>
      <c r="H110" s="27">
        <f>SUM('Full Harvest:Riviera'!G110)</f>
        <v>0</v>
      </c>
      <c r="I110" s="27">
        <f>SUM('Full Harvest:Riviera'!H110)</f>
        <v>0</v>
      </c>
      <c r="J110" s="27">
        <f>SUM('Full Harvest:Riviera'!I110)</f>
        <v>0</v>
      </c>
      <c r="K110" s="27">
        <f>SUM('Full Harvest:Riviera'!J110)</f>
        <v>0</v>
      </c>
      <c r="L110" s="27">
        <f>SUM('Full Harvest:Riviera'!K110)</f>
        <v>0</v>
      </c>
      <c r="M110" s="27">
        <f>SUM('Full Harvest:Riviera'!L110)</f>
        <v>0</v>
      </c>
      <c r="N110" s="27">
        <f>SUM('Full Harvest:Riviera'!M110)</f>
        <v>0</v>
      </c>
      <c r="O110" s="27">
        <f>SUM('Full Harvest:Riviera'!N110)</f>
        <v>0</v>
      </c>
      <c r="P110" s="27">
        <f>SUM('Full Harvest:Riviera'!O110)</f>
        <v>0</v>
      </c>
      <c r="Q110" s="27">
        <f>SUM('Full Harvest:Riviera'!P110)</f>
        <v>0</v>
      </c>
      <c r="R110" s="27">
        <f>SUM('Full Harvest:Riviera'!Q110)</f>
        <v>0</v>
      </c>
      <c r="S110" s="27">
        <f>SUM('Full Harvest:Riviera'!R110)</f>
        <v>0</v>
      </c>
      <c r="T110" s="27"/>
      <c r="U110" s="27"/>
      <c r="V110" s="27"/>
      <c r="W110" s="27"/>
      <c r="X110" s="27">
        <f t="shared" si="9"/>
        <v>0</v>
      </c>
      <c r="Y110" s="9"/>
      <c r="Z110" s="54">
        <f>SUM('Full Harvest:Riviera'!Z110)</f>
        <v>0</v>
      </c>
      <c r="AA110" s="54">
        <f>SUM('Full Harvest:Riviera'!AA110)</f>
        <v>0</v>
      </c>
      <c r="AB110" s="54">
        <f>SUM('Full Harvest:Riviera'!AB110)</f>
        <v>0</v>
      </c>
      <c r="AC110" s="54">
        <f>SUM('Full Harvest:Riviera'!AC110)</f>
        <v>0</v>
      </c>
      <c r="AD110" s="54">
        <f>SUM('Full Harvest:Riviera'!AD110)</f>
        <v>0</v>
      </c>
      <c r="AE110" s="54">
        <f>SUM('Full Harvest:Riviera'!AE110)</f>
        <v>0</v>
      </c>
      <c r="AF110" s="54">
        <f>SUM('Full Harvest:Riviera'!AF110)</f>
        <v>0</v>
      </c>
      <c r="AG110" s="54">
        <f>SUM('Full Harvest:Riviera'!AG110)</f>
        <v>0</v>
      </c>
      <c r="AH110" s="54">
        <f>SUM('Full Harvest:Riviera'!AH110)</f>
        <v>0</v>
      </c>
      <c r="AI110" s="54">
        <f>SUM('Full Harvest:Riviera'!AI110)</f>
        <v>0</v>
      </c>
      <c r="AJ110" s="54">
        <f>SUM('Full Harvest:Riviera'!AJ110)</f>
        <v>0</v>
      </c>
      <c r="AK110" s="54">
        <f>SUM('Full Harvest:Riviera'!AK110)</f>
        <v>0</v>
      </c>
      <c r="AL110" s="54">
        <f>SUM('Full Harvest:Riviera'!AL110)</f>
        <v>0</v>
      </c>
      <c r="AM110" s="54">
        <f>SUM('Full Harvest:Riviera'!AM110)</f>
        <v>0</v>
      </c>
      <c r="AN110" s="54">
        <f>SUM('Full Harvest:Riviera'!AN110)</f>
        <v>0</v>
      </c>
      <c r="AO110" s="54">
        <f>SUM('Full Harvest:Riviera'!AO110)</f>
        <v>0</v>
      </c>
      <c r="AP110" s="54">
        <f t="shared" si="10"/>
        <v>0</v>
      </c>
    </row>
    <row r="111" spans="2:42" x14ac:dyDescent="0.35">
      <c r="B111" s="8">
        <f t="shared" si="11"/>
        <v>104</v>
      </c>
      <c r="C111" s="8" t="s">
        <v>46</v>
      </c>
      <c r="D111" s="8">
        <v>150094</v>
      </c>
      <c r="E111" s="8" t="s">
        <v>90</v>
      </c>
      <c r="F111" s="26">
        <v>0</v>
      </c>
      <c r="G111" s="26">
        <v>0</v>
      </c>
      <c r="H111" s="27">
        <f>SUM('Full Harvest:Riviera'!G111)</f>
        <v>160</v>
      </c>
      <c r="I111" s="27">
        <f>SUM('Full Harvest:Riviera'!H111)</f>
        <v>80</v>
      </c>
      <c r="J111" s="27">
        <f>SUM('Full Harvest:Riviera'!I111)</f>
        <v>0</v>
      </c>
      <c r="K111" s="27">
        <f>SUM('Full Harvest:Riviera'!J111)</f>
        <v>0</v>
      </c>
      <c r="L111" s="27">
        <f>SUM('Full Harvest:Riviera'!K111)</f>
        <v>0</v>
      </c>
      <c r="M111" s="27">
        <f>SUM('Full Harvest:Riviera'!L111)</f>
        <v>0</v>
      </c>
      <c r="N111" s="27">
        <f>SUM('Full Harvest:Riviera'!M111)</f>
        <v>0</v>
      </c>
      <c r="O111" s="27">
        <f>SUM('Full Harvest:Riviera'!N111)</f>
        <v>0</v>
      </c>
      <c r="P111" s="27">
        <f>SUM('Full Harvest:Riviera'!O111)</f>
        <v>0</v>
      </c>
      <c r="Q111" s="27">
        <f>SUM('Full Harvest:Riviera'!P111)</f>
        <v>80</v>
      </c>
      <c r="R111" s="27">
        <f>SUM('Full Harvest:Riviera'!Q111)</f>
        <v>160</v>
      </c>
      <c r="S111" s="27">
        <f>SUM('Full Harvest:Riviera'!R111)</f>
        <v>160</v>
      </c>
      <c r="T111" s="27"/>
      <c r="U111" s="27"/>
      <c r="V111" s="27"/>
      <c r="W111" s="27"/>
      <c r="X111" s="27">
        <f t="shared" si="9"/>
        <v>640</v>
      </c>
      <c r="Y111" s="9"/>
      <c r="Z111" s="54">
        <f>SUM('Full Harvest:Riviera'!Z111)</f>
        <v>147</v>
      </c>
      <c r="AA111" s="54">
        <f>SUM('Full Harvest:Riviera'!AA111)</f>
        <v>147</v>
      </c>
      <c r="AB111" s="54">
        <f>SUM('Full Harvest:Riviera'!AB111)</f>
        <v>147</v>
      </c>
      <c r="AC111" s="54">
        <f>SUM('Full Harvest:Riviera'!AC111)</f>
        <v>147</v>
      </c>
      <c r="AD111" s="54">
        <f>SUM('Full Harvest:Riviera'!AD111)</f>
        <v>147</v>
      </c>
      <c r="AE111" s="54">
        <f>SUM('Full Harvest:Riviera'!AE111)</f>
        <v>147</v>
      </c>
      <c r="AF111" s="54">
        <f>SUM('Full Harvest:Riviera'!AF111)</f>
        <v>147</v>
      </c>
      <c r="AG111" s="54">
        <f>SUM('Full Harvest:Riviera'!AG111)</f>
        <v>147</v>
      </c>
      <c r="AH111" s="54">
        <f>SUM('Full Harvest:Riviera'!AH111)</f>
        <v>147</v>
      </c>
      <c r="AI111" s="54">
        <f>SUM('Full Harvest:Riviera'!AI111)</f>
        <v>147</v>
      </c>
      <c r="AJ111" s="54">
        <f>SUM('Full Harvest:Riviera'!AJ111)</f>
        <v>147</v>
      </c>
      <c r="AK111" s="54">
        <f>SUM('Full Harvest:Riviera'!AK111)</f>
        <v>147</v>
      </c>
      <c r="AL111" s="54">
        <f>SUM('Full Harvest:Riviera'!AL111)</f>
        <v>147</v>
      </c>
      <c r="AM111" s="54">
        <f>SUM('Full Harvest:Riviera'!AM111)</f>
        <v>147</v>
      </c>
      <c r="AN111" s="54">
        <f>SUM('Full Harvest:Riviera'!AN111)</f>
        <v>147</v>
      </c>
      <c r="AO111" s="54">
        <f>SUM('Full Harvest:Riviera'!AO111)</f>
        <v>147</v>
      </c>
      <c r="AP111" s="54">
        <f t="shared" si="10"/>
        <v>1764</v>
      </c>
    </row>
    <row r="112" spans="2:42" x14ac:dyDescent="0.35">
      <c r="B112" s="8">
        <f t="shared" si="11"/>
        <v>105</v>
      </c>
      <c r="C112" s="8" t="s">
        <v>46</v>
      </c>
      <c r="D112" s="8">
        <v>150095</v>
      </c>
      <c r="E112" s="8" t="s">
        <v>91</v>
      </c>
      <c r="F112" s="26">
        <v>0</v>
      </c>
      <c r="G112" s="26">
        <v>0</v>
      </c>
      <c r="H112" s="27">
        <f>SUM('Full Harvest:Riviera'!G112)</f>
        <v>0</v>
      </c>
      <c r="I112" s="27">
        <f>SUM('Full Harvest:Riviera'!H112)</f>
        <v>0</v>
      </c>
      <c r="J112" s="27">
        <f>SUM('Full Harvest:Riviera'!I112)</f>
        <v>0</v>
      </c>
      <c r="K112" s="27">
        <f>SUM('Full Harvest:Riviera'!J112)</f>
        <v>0</v>
      </c>
      <c r="L112" s="27">
        <f>SUM('Full Harvest:Riviera'!K112)</f>
        <v>0</v>
      </c>
      <c r="M112" s="27">
        <f>SUM('Full Harvest:Riviera'!L112)</f>
        <v>0</v>
      </c>
      <c r="N112" s="27">
        <f>SUM('Full Harvest:Riviera'!M112)</f>
        <v>0</v>
      </c>
      <c r="O112" s="27">
        <f>SUM('Full Harvest:Riviera'!N112)</f>
        <v>0</v>
      </c>
      <c r="P112" s="27">
        <f>SUM('Full Harvest:Riviera'!O112)</f>
        <v>0</v>
      </c>
      <c r="Q112" s="27">
        <f>SUM('Full Harvest:Riviera'!P112)</f>
        <v>0</v>
      </c>
      <c r="R112" s="27">
        <f>SUM('Full Harvest:Riviera'!Q112)</f>
        <v>0</v>
      </c>
      <c r="S112" s="27">
        <f>SUM('Full Harvest:Riviera'!R112)</f>
        <v>0</v>
      </c>
      <c r="T112" s="27"/>
      <c r="U112" s="27"/>
      <c r="V112" s="27"/>
      <c r="W112" s="27"/>
      <c r="X112" s="27">
        <f t="shared" si="9"/>
        <v>0</v>
      </c>
      <c r="Y112" s="9"/>
      <c r="Z112" s="54">
        <f>SUM('Full Harvest:Riviera'!Z112)</f>
        <v>0</v>
      </c>
      <c r="AA112" s="54">
        <f>SUM('Full Harvest:Riviera'!AA112)</f>
        <v>0</v>
      </c>
      <c r="AB112" s="54">
        <f>SUM('Full Harvest:Riviera'!AB112)</f>
        <v>0</v>
      </c>
      <c r="AC112" s="54">
        <f>SUM('Full Harvest:Riviera'!AC112)</f>
        <v>0</v>
      </c>
      <c r="AD112" s="54">
        <f>SUM('Full Harvest:Riviera'!AD112)</f>
        <v>0</v>
      </c>
      <c r="AE112" s="54">
        <f>SUM('Full Harvest:Riviera'!AE112)</f>
        <v>0</v>
      </c>
      <c r="AF112" s="54">
        <f>SUM('Full Harvest:Riviera'!AF112)</f>
        <v>0</v>
      </c>
      <c r="AG112" s="54">
        <f>SUM('Full Harvest:Riviera'!AG112)</f>
        <v>0</v>
      </c>
      <c r="AH112" s="54">
        <f>SUM('Full Harvest:Riviera'!AH112)</f>
        <v>0</v>
      </c>
      <c r="AI112" s="54">
        <f>SUM('Full Harvest:Riviera'!AI112)</f>
        <v>0</v>
      </c>
      <c r="AJ112" s="54">
        <f>SUM('Full Harvest:Riviera'!AJ112)</f>
        <v>0</v>
      </c>
      <c r="AK112" s="54">
        <f>SUM('Full Harvest:Riviera'!AK112)</f>
        <v>0</v>
      </c>
      <c r="AL112" s="54">
        <f>SUM('Full Harvest:Riviera'!AL112)</f>
        <v>0</v>
      </c>
      <c r="AM112" s="54">
        <f>SUM('Full Harvest:Riviera'!AM112)</f>
        <v>0</v>
      </c>
      <c r="AN112" s="54">
        <f>SUM('Full Harvest:Riviera'!AN112)</f>
        <v>0</v>
      </c>
      <c r="AO112" s="54">
        <f>SUM('Full Harvest:Riviera'!AO112)</f>
        <v>0</v>
      </c>
      <c r="AP112" s="54">
        <f t="shared" si="10"/>
        <v>0</v>
      </c>
    </row>
    <row r="113" spans="2:42" x14ac:dyDescent="0.35">
      <c r="B113" s="8">
        <f t="shared" si="11"/>
        <v>106</v>
      </c>
      <c r="C113" s="8" t="s">
        <v>46</v>
      </c>
      <c r="D113" s="8">
        <v>150096</v>
      </c>
      <c r="E113" s="8" t="s">
        <v>92</v>
      </c>
      <c r="F113" s="26">
        <v>0</v>
      </c>
      <c r="G113" s="26">
        <v>0</v>
      </c>
      <c r="H113" s="27">
        <f>SUM('Full Harvest:Riviera'!G113)</f>
        <v>0</v>
      </c>
      <c r="I113" s="27">
        <f>SUM('Full Harvest:Riviera'!H113)</f>
        <v>0</v>
      </c>
      <c r="J113" s="27">
        <f>SUM('Full Harvest:Riviera'!I113)</f>
        <v>0</v>
      </c>
      <c r="K113" s="27">
        <f>SUM('Full Harvest:Riviera'!J113)</f>
        <v>0</v>
      </c>
      <c r="L113" s="27">
        <f>SUM('Full Harvest:Riviera'!K113)</f>
        <v>0</v>
      </c>
      <c r="M113" s="27">
        <f>SUM('Full Harvest:Riviera'!L113)</f>
        <v>0</v>
      </c>
      <c r="N113" s="27">
        <f>SUM('Full Harvest:Riviera'!M113)</f>
        <v>0</v>
      </c>
      <c r="O113" s="27">
        <f>SUM('Full Harvest:Riviera'!N113)</f>
        <v>0</v>
      </c>
      <c r="P113" s="27">
        <f>SUM('Full Harvest:Riviera'!O113)</f>
        <v>0</v>
      </c>
      <c r="Q113" s="27">
        <f>SUM('Full Harvest:Riviera'!P113)</f>
        <v>0</v>
      </c>
      <c r="R113" s="27">
        <f>SUM('Full Harvest:Riviera'!Q113)</f>
        <v>0</v>
      </c>
      <c r="S113" s="27">
        <f>SUM('Full Harvest:Riviera'!R113)</f>
        <v>0</v>
      </c>
      <c r="T113" s="27"/>
      <c r="U113" s="27"/>
      <c r="V113" s="27"/>
      <c r="W113" s="27"/>
      <c r="X113" s="27">
        <f t="shared" si="9"/>
        <v>0</v>
      </c>
      <c r="Y113" s="9"/>
      <c r="Z113" s="54">
        <f>SUM('Full Harvest:Riviera'!Z113)</f>
        <v>0</v>
      </c>
      <c r="AA113" s="54">
        <f>SUM('Full Harvest:Riviera'!AA113)</f>
        <v>0</v>
      </c>
      <c r="AB113" s="54">
        <f>SUM('Full Harvest:Riviera'!AB113)</f>
        <v>0</v>
      </c>
      <c r="AC113" s="54">
        <f>SUM('Full Harvest:Riviera'!AC113)</f>
        <v>0</v>
      </c>
      <c r="AD113" s="54">
        <f>SUM('Full Harvest:Riviera'!AD113)</f>
        <v>0</v>
      </c>
      <c r="AE113" s="54">
        <f>SUM('Full Harvest:Riviera'!AE113)</f>
        <v>0</v>
      </c>
      <c r="AF113" s="54">
        <f>SUM('Full Harvest:Riviera'!AF113)</f>
        <v>0</v>
      </c>
      <c r="AG113" s="54">
        <f>SUM('Full Harvest:Riviera'!AG113)</f>
        <v>0</v>
      </c>
      <c r="AH113" s="54">
        <f>SUM('Full Harvest:Riviera'!AH113)</f>
        <v>0</v>
      </c>
      <c r="AI113" s="54">
        <f>SUM('Full Harvest:Riviera'!AI113)</f>
        <v>0</v>
      </c>
      <c r="AJ113" s="54">
        <f>SUM('Full Harvest:Riviera'!AJ113)</f>
        <v>0</v>
      </c>
      <c r="AK113" s="54">
        <f>SUM('Full Harvest:Riviera'!AK113)</f>
        <v>0</v>
      </c>
      <c r="AL113" s="54">
        <f>SUM('Full Harvest:Riviera'!AL113)</f>
        <v>0</v>
      </c>
      <c r="AM113" s="54">
        <f>SUM('Full Harvest:Riviera'!AM113)</f>
        <v>0</v>
      </c>
      <c r="AN113" s="54">
        <f>SUM('Full Harvest:Riviera'!AN113)</f>
        <v>0</v>
      </c>
      <c r="AO113" s="54">
        <f>SUM('Full Harvest:Riviera'!AO113)</f>
        <v>0</v>
      </c>
      <c r="AP113" s="54">
        <f t="shared" si="10"/>
        <v>0</v>
      </c>
    </row>
    <row r="114" spans="2:42" x14ac:dyDescent="0.35">
      <c r="B114" s="8">
        <f t="shared" si="11"/>
        <v>107</v>
      </c>
      <c r="C114" s="8" t="s">
        <v>46</v>
      </c>
      <c r="D114" s="8">
        <v>150098</v>
      </c>
      <c r="E114" s="8" t="s">
        <v>93</v>
      </c>
      <c r="F114" s="26">
        <v>0</v>
      </c>
      <c r="G114" s="26">
        <v>0</v>
      </c>
      <c r="H114" s="27">
        <f>SUM('Full Harvest:Riviera'!G114)</f>
        <v>0</v>
      </c>
      <c r="I114" s="27">
        <f>SUM('Full Harvest:Riviera'!H114)</f>
        <v>0</v>
      </c>
      <c r="J114" s="27">
        <f>SUM('Full Harvest:Riviera'!I114)</f>
        <v>0</v>
      </c>
      <c r="K114" s="27">
        <f>SUM('Full Harvest:Riviera'!J114)</f>
        <v>0</v>
      </c>
      <c r="L114" s="27">
        <f>SUM('Full Harvest:Riviera'!K114)</f>
        <v>0</v>
      </c>
      <c r="M114" s="27">
        <f>SUM('Full Harvest:Riviera'!L114)</f>
        <v>0</v>
      </c>
      <c r="N114" s="27">
        <f>SUM('Full Harvest:Riviera'!M114)</f>
        <v>0</v>
      </c>
      <c r="O114" s="27">
        <f>SUM('Full Harvest:Riviera'!N114)</f>
        <v>0</v>
      </c>
      <c r="P114" s="27">
        <f>SUM('Full Harvest:Riviera'!O114)</f>
        <v>0</v>
      </c>
      <c r="Q114" s="27">
        <f>SUM('Full Harvest:Riviera'!P114)</f>
        <v>0</v>
      </c>
      <c r="R114" s="27">
        <f>SUM('Full Harvest:Riviera'!Q114)</f>
        <v>0</v>
      </c>
      <c r="S114" s="27">
        <f>SUM('Full Harvest:Riviera'!R114)</f>
        <v>0</v>
      </c>
      <c r="T114" s="27"/>
      <c r="U114" s="27"/>
      <c r="V114" s="27"/>
      <c r="W114" s="27"/>
      <c r="X114" s="27">
        <f t="shared" si="9"/>
        <v>0</v>
      </c>
      <c r="Y114" s="9"/>
      <c r="Z114" s="54">
        <f>SUM('Full Harvest:Riviera'!Z114)</f>
        <v>0</v>
      </c>
      <c r="AA114" s="54">
        <f>SUM('Full Harvest:Riviera'!AA114)</f>
        <v>0</v>
      </c>
      <c r="AB114" s="54">
        <f>SUM('Full Harvest:Riviera'!AB114)</f>
        <v>0</v>
      </c>
      <c r="AC114" s="54">
        <f>SUM('Full Harvest:Riviera'!AC114)</f>
        <v>0</v>
      </c>
      <c r="AD114" s="54">
        <f>SUM('Full Harvest:Riviera'!AD114)</f>
        <v>0</v>
      </c>
      <c r="AE114" s="54">
        <f>SUM('Full Harvest:Riviera'!AE114)</f>
        <v>0</v>
      </c>
      <c r="AF114" s="54">
        <f>SUM('Full Harvest:Riviera'!AF114)</f>
        <v>0</v>
      </c>
      <c r="AG114" s="54">
        <f>SUM('Full Harvest:Riviera'!AG114)</f>
        <v>0</v>
      </c>
      <c r="AH114" s="54">
        <f>SUM('Full Harvest:Riviera'!AH114)</f>
        <v>0</v>
      </c>
      <c r="AI114" s="54">
        <f>SUM('Full Harvest:Riviera'!AI114)</f>
        <v>0</v>
      </c>
      <c r="AJ114" s="54">
        <f>SUM('Full Harvest:Riviera'!AJ114)</f>
        <v>0</v>
      </c>
      <c r="AK114" s="54">
        <f>SUM('Full Harvest:Riviera'!AK114)</f>
        <v>0</v>
      </c>
      <c r="AL114" s="54">
        <f>SUM('Full Harvest:Riviera'!AL114)</f>
        <v>0</v>
      </c>
      <c r="AM114" s="54">
        <f>SUM('Full Harvest:Riviera'!AM114)</f>
        <v>0</v>
      </c>
      <c r="AN114" s="54">
        <f>SUM('Full Harvest:Riviera'!AN114)</f>
        <v>0</v>
      </c>
      <c r="AO114" s="54">
        <f>SUM('Full Harvest:Riviera'!AO114)</f>
        <v>0</v>
      </c>
      <c r="AP114" s="54">
        <f t="shared" si="10"/>
        <v>0</v>
      </c>
    </row>
    <row r="115" spans="2:42" x14ac:dyDescent="0.35">
      <c r="B115" s="8">
        <f t="shared" si="11"/>
        <v>108</v>
      </c>
      <c r="C115" s="8" t="s">
        <v>46</v>
      </c>
      <c r="D115" s="8">
        <v>150099</v>
      </c>
      <c r="E115" s="8" t="s">
        <v>94</v>
      </c>
      <c r="F115" s="26">
        <v>0</v>
      </c>
      <c r="G115" s="26">
        <v>0</v>
      </c>
      <c r="H115" s="27">
        <f>SUM('Full Harvest:Riviera'!G115)</f>
        <v>0</v>
      </c>
      <c r="I115" s="27">
        <f>SUM('Full Harvest:Riviera'!H115)</f>
        <v>0</v>
      </c>
      <c r="J115" s="27">
        <f>SUM('Full Harvest:Riviera'!I115)</f>
        <v>0</v>
      </c>
      <c r="K115" s="27">
        <f>SUM('Full Harvest:Riviera'!J115)</f>
        <v>0</v>
      </c>
      <c r="L115" s="27">
        <f>SUM('Full Harvest:Riviera'!K115)</f>
        <v>0</v>
      </c>
      <c r="M115" s="27">
        <f>SUM('Full Harvest:Riviera'!L115)</f>
        <v>0</v>
      </c>
      <c r="N115" s="27">
        <f>SUM('Full Harvest:Riviera'!M115)</f>
        <v>0</v>
      </c>
      <c r="O115" s="27">
        <f>SUM('Full Harvest:Riviera'!N115)</f>
        <v>0</v>
      </c>
      <c r="P115" s="27">
        <f>SUM('Full Harvest:Riviera'!O115)</f>
        <v>0</v>
      </c>
      <c r="Q115" s="27">
        <f>SUM('Full Harvest:Riviera'!P115)</f>
        <v>0</v>
      </c>
      <c r="R115" s="27">
        <f>SUM('Full Harvest:Riviera'!Q115)</f>
        <v>0</v>
      </c>
      <c r="S115" s="27">
        <f>SUM('Full Harvest:Riviera'!R115)</f>
        <v>0</v>
      </c>
      <c r="T115" s="27"/>
      <c r="U115" s="27"/>
      <c r="V115" s="27"/>
      <c r="W115" s="27"/>
      <c r="X115" s="27">
        <f t="shared" si="9"/>
        <v>0</v>
      </c>
      <c r="Y115" s="9"/>
      <c r="Z115" s="54">
        <f>SUM('Full Harvest:Riviera'!Z115)</f>
        <v>0</v>
      </c>
      <c r="AA115" s="54">
        <f>SUM('Full Harvest:Riviera'!AA115)</f>
        <v>0</v>
      </c>
      <c r="AB115" s="54">
        <f>SUM('Full Harvest:Riviera'!AB115)</f>
        <v>0</v>
      </c>
      <c r="AC115" s="54">
        <f>SUM('Full Harvest:Riviera'!AC115)</f>
        <v>0</v>
      </c>
      <c r="AD115" s="54">
        <f>SUM('Full Harvest:Riviera'!AD115)</f>
        <v>0</v>
      </c>
      <c r="AE115" s="54">
        <f>SUM('Full Harvest:Riviera'!AE115)</f>
        <v>0</v>
      </c>
      <c r="AF115" s="54">
        <f>SUM('Full Harvest:Riviera'!AF115)</f>
        <v>0</v>
      </c>
      <c r="AG115" s="54">
        <f>SUM('Full Harvest:Riviera'!AG115)</f>
        <v>0</v>
      </c>
      <c r="AH115" s="54">
        <f>SUM('Full Harvest:Riviera'!AH115)</f>
        <v>0</v>
      </c>
      <c r="AI115" s="54">
        <f>SUM('Full Harvest:Riviera'!AI115)</f>
        <v>0</v>
      </c>
      <c r="AJ115" s="54">
        <f>SUM('Full Harvest:Riviera'!AJ115)</f>
        <v>0</v>
      </c>
      <c r="AK115" s="54">
        <f>SUM('Full Harvest:Riviera'!AK115)</f>
        <v>0</v>
      </c>
      <c r="AL115" s="54">
        <f>SUM('Full Harvest:Riviera'!AL115)</f>
        <v>0</v>
      </c>
      <c r="AM115" s="54">
        <f>SUM('Full Harvest:Riviera'!AM115)</f>
        <v>0</v>
      </c>
      <c r="AN115" s="54">
        <f>SUM('Full Harvest:Riviera'!AN115)</f>
        <v>0</v>
      </c>
      <c r="AO115" s="54">
        <f>SUM('Full Harvest:Riviera'!AO115)</f>
        <v>0</v>
      </c>
      <c r="AP115" s="54">
        <f t="shared" si="10"/>
        <v>0</v>
      </c>
    </row>
    <row r="116" spans="2:42" x14ac:dyDescent="0.35">
      <c r="B116" s="8">
        <f t="shared" si="11"/>
        <v>109</v>
      </c>
      <c r="C116" s="8" t="s">
        <v>46</v>
      </c>
      <c r="D116" s="8">
        <v>150101</v>
      </c>
      <c r="E116" s="8" t="s">
        <v>95</v>
      </c>
      <c r="F116" s="26">
        <v>0</v>
      </c>
      <c r="G116" s="26">
        <v>0</v>
      </c>
      <c r="H116" s="27">
        <f>SUM('Full Harvest:Riviera'!G116)</f>
        <v>0</v>
      </c>
      <c r="I116" s="27">
        <f>SUM('Full Harvest:Riviera'!H116)</f>
        <v>0</v>
      </c>
      <c r="J116" s="27">
        <f>SUM('Full Harvest:Riviera'!I116)</f>
        <v>0</v>
      </c>
      <c r="K116" s="27">
        <f>SUM('Full Harvest:Riviera'!J116)</f>
        <v>0</v>
      </c>
      <c r="L116" s="27">
        <f>SUM('Full Harvest:Riviera'!K116)</f>
        <v>0</v>
      </c>
      <c r="M116" s="27">
        <f>SUM('Full Harvest:Riviera'!L116)</f>
        <v>0</v>
      </c>
      <c r="N116" s="27">
        <f>SUM('Full Harvest:Riviera'!M116)</f>
        <v>0</v>
      </c>
      <c r="O116" s="27">
        <f>SUM('Full Harvest:Riviera'!N116)</f>
        <v>0</v>
      </c>
      <c r="P116" s="27">
        <f>SUM('Full Harvest:Riviera'!O116)</f>
        <v>0</v>
      </c>
      <c r="Q116" s="27">
        <f>SUM('Full Harvest:Riviera'!P116)</f>
        <v>0</v>
      </c>
      <c r="R116" s="27">
        <f>SUM('Full Harvest:Riviera'!Q116)</f>
        <v>0</v>
      </c>
      <c r="S116" s="27">
        <f>SUM('Full Harvest:Riviera'!R116)</f>
        <v>0</v>
      </c>
      <c r="T116" s="27"/>
      <c r="U116" s="27"/>
      <c r="V116" s="27"/>
      <c r="W116" s="27"/>
      <c r="X116" s="27">
        <f t="shared" si="9"/>
        <v>0</v>
      </c>
      <c r="Y116" s="9"/>
      <c r="Z116" s="54">
        <f>SUM('Full Harvest:Riviera'!Z116)</f>
        <v>0</v>
      </c>
      <c r="AA116" s="54">
        <f>SUM('Full Harvest:Riviera'!AA116)</f>
        <v>0</v>
      </c>
      <c r="AB116" s="54">
        <f>SUM('Full Harvest:Riviera'!AB116)</f>
        <v>0</v>
      </c>
      <c r="AC116" s="54">
        <f>SUM('Full Harvest:Riviera'!AC116)</f>
        <v>0</v>
      </c>
      <c r="AD116" s="54">
        <f>SUM('Full Harvest:Riviera'!AD116)</f>
        <v>0</v>
      </c>
      <c r="AE116" s="54">
        <f>SUM('Full Harvest:Riviera'!AE116)</f>
        <v>0</v>
      </c>
      <c r="AF116" s="54">
        <f>SUM('Full Harvest:Riviera'!AF116)</f>
        <v>0</v>
      </c>
      <c r="AG116" s="54">
        <f>SUM('Full Harvest:Riviera'!AG116)</f>
        <v>0</v>
      </c>
      <c r="AH116" s="54">
        <f>SUM('Full Harvest:Riviera'!AH116)</f>
        <v>0</v>
      </c>
      <c r="AI116" s="54">
        <f>SUM('Full Harvest:Riviera'!AI116)</f>
        <v>0</v>
      </c>
      <c r="AJ116" s="54">
        <f>SUM('Full Harvest:Riviera'!AJ116)</f>
        <v>0</v>
      </c>
      <c r="AK116" s="54">
        <f>SUM('Full Harvest:Riviera'!AK116)</f>
        <v>0</v>
      </c>
      <c r="AL116" s="54">
        <f>SUM('Full Harvest:Riviera'!AL116)</f>
        <v>0</v>
      </c>
      <c r="AM116" s="54">
        <f>SUM('Full Harvest:Riviera'!AM116)</f>
        <v>0</v>
      </c>
      <c r="AN116" s="54">
        <f>SUM('Full Harvest:Riviera'!AN116)</f>
        <v>0</v>
      </c>
      <c r="AO116" s="54">
        <f>SUM('Full Harvest:Riviera'!AO116)</f>
        <v>0</v>
      </c>
      <c r="AP116" s="54">
        <f t="shared" si="10"/>
        <v>0</v>
      </c>
    </row>
    <row r="117" spans="2:42" x14ac:dyDescent="0.35">
      <c r="B117" s="8">
        <f t="shared" si="11"/>
        <v>110</v>
      </c>
      <c r="C117" s="8" t="s">
        <v>46</v>
      </c>
      <c r="D117" s="8">
        <v>150102</v>
      </c>
      <c r="E117" s="8" t="s">
        <v>207</v>
      </c>
      <c r="F117" s="26">
        <v>0</v>
      </c>
      <c r="G117" s="26">
        <v>0</v>
      </c>
      <c r="H117" s="27">
        <f>SUM('Full Harvest:Riviera'!G117)</f>
        <v>0</v>
      </c>
      <c r="I117" s="27">
        <f>SUM('Full Harvest:Riviera'!H117)</f>
        <v>0</v>
      </c>
      <c r="J117" s="27">
        <f>SUM('Full Harvest:Riviera'!I117)</f>
        <v>0</v>
      </c>
      <c r="K117" s="27">
        <f>SUM('Full Harvest:Riviera'!J117)</f>
        <v>0</v>
      </c>
      <c r="L117" s="27">
        <f>SUM('Full Harvest:Riviera'!K117)</f>
        <v>0</v>
      </c>
      <c r="M117" s="27">
        <f>SUM('Full Harvest:Riviera'!L117)</f>
        <v>0</v>
      </c>
      <c r="N117" s="27">
        <f>SUM('Full Harvest:Riviera'!M117)</f>
        <v>0</v>
      </c>
      <c r="O117" s="27">
        <f>SUM('Full Harvest:Riviera'!N117)</f>
        <v>0</v>
      </c>
      <c r="P117" s="27">
        <f>SUM('Full Harvest:Riviera'!O117)</f>
        <v>0</v>
      </c>
      <c r="Q117" s="27">
        <f>SUM('Full Harvest:Riviera'!P117)</f>
        <v>0</v>
      </c>
      <c r="R117" s="27">
        <f>SUM('Full Harvest:Riviera'!Q117)</f>
        <v>0</v>
      </c>
      <c r="S117" s="27">
        <f>SUM('Full Harvest:Riviera'!R117)</f>
        <v>0</v>
      </c>
      <c r="T117" s="27"/>
      <c r="U117" s="27"/>
      <c r="V117" s="27"/>
      <c r="W117" s="27"/>
      <c r="X117" s="27">
        <f t="shared" si="9"/>
        <v>0</v>
      </c>
      <c r="Y117" s="9"/>
      <c r="Z117" s="54">
        <f>SUM('Full Harvest:Riviera'!Z117)</f>
        <v>0</v>
      </c>
      <c r="AA117" s="54">
        <f>SUM('Full Harvest:Riviera'!AA117)</f>
        <v>0</v>
      </c>
      <c r="AB117" s="54">
        <f>SUM('Full Harvest:Riviera'!AB117)</f>
        <v>0</v>
      </c>
      <c r="AC117" s="54">
        <f>SUM('Full Harvest:Riviera'!AC117)</f>
        <v>0</v>
      </c>
      <c r="AD117" s="54">
        <f>SUM('Full Harvest:Riviera'!AD117)</f>
        <v>0</v>
      </c>
      <c r="AE117" s="54">
        <f>SUM('Full Harvest:Riviera'!AE117)</f>
        <v>0</v>
      </c>
      <c r="AF117" s="54">
        <f>SUM('Full Harvest:Riviera'!AF117)</f>
        <v>0</v>
      </c>
      <c r="AG117" s="54">
        <f>SUM('Full Harvest:Riviera'!AG117)</f>
        <v>0</v>
      </c>
      <c r="AH117" s="54">
        <f>SUM('Full Harvest:Riviera'!AH117)</f>
        <v>0</v>
      </c>
      <c r="AI117" s="54">
        <f>SUM('Full Harvest:Riviera'!AI117)</f>
        <v>0</v>
      </c>
      <c r="AJ117" s="54">
        <f>SUM('Full Harvest:Riviera'!AJ117)</f>
        <v>0</v>
      </c>
      <c r="AK117" s="54">
        <f>SUM('Full Harvest:Riviera'!AK117)</f>
        <v>0</v>
      </c>
      <c r="AL117" s="54">
        <f>SUM('Full Harvest:Riviera'!AL117)</f>
        <v>0</v>
      </c>
      <c r="AM117" s="54">
        <f>SUM('Full Harvest:Riviera'!AM117)</f>
        <v>0</v>
      </c>
      <c r="AN117" s="54">
        <f>SUM('Full Harvest:Riviera'!AN117)</f>
        <v>0</v>
      </c>
      <c r="AO117" s="54">
        <f>SUM('Full Harvest:Riviera'!AO117)</f>
        <v>0</v>
      </c>
      <c r="AP117" s="54">
        <f t="shared" si="10"/>
        <v>0</v>
      </c>
    </row>
    <row r="118" spans="2:42" x14ac:dyDescent="0.35">
      <c r="B118" s="8">
        <f t="shared" si="11"/>
        <v>111</v>
      </c>
      <c r="C118" s="8" t="s">
        <v>46</v>
      </c>
      <c r="D118" s="8">
        <v>150103</v>
      </c>
      <c r="E118" s="8" t="s">
        <v>96</v>
      </c>
      <c r="F118" s="26">
        <v>0</v>
      </c>
      <c r="G118" s="26">
        <v>0</v>
      </c>
      <c r="H118" s="27">
        <f>SUM('Full Harvest:Riviera'!G118)</f>
        <v>0</v>
      </c>
      <c r="I118" s="27">
        <f>SUM('Full Harvest:Riviera'!H118)</f>
        <v>0</v>
      </c>
      <c r="J118" s="27">
        <f>SUM('Full Harvest:Riviera'!I118)</f>
        <v>0</v>
      </c>
      <c r="K118" s="27">
        <f>SUM('Full Harvest:Riviera'!J118)</f>
        <v>0</v>
      </c>
      <c r="L118" s="27">
        <f>SUM('Full Harvest:Riviera'!K118)</f>
        <v>0</v>
      </c>
      <c r="M118" s="27">
        <f>SUM('Full Harvest:Riviera'!L118)</f>
        <v>0</v>
      </c>
      <c r="N118" s="27">
        <f>SUM('Full Harvest:Riviera'!M118)</f>
        <v>0</v>
      </c>
      <c r="O118" s="27">
        <f>SUM('Full Harvest:Riviera'!N118)</f>
        <v>0</v>
      </c>
      <c r="P118" s="27">
        <f>SUM('Full Harvest:Riviera'!O118)</f>
        <v>0</v>
      </c>
      <c r="Q118" s="27">
        <f>SUM('Full Harvest:Riviera'!P118)</f>
        <v>0</v>
      </c>
      <c r="R118" s="27">
        <f>SUM('Full Harvest:Riviera'!Q118)</f>
        <v>0</v>
      </c>
      <c r="S118" s="27">
        <f>SUM('Full Harvest:Riviera'!R118)</f>
        <v>0</v>
      </c>
      <c r="T118" s="27"/>
      <c r="U118" s="27"/>
      <c r="V118" s="27"/>
      <c r="W118" s="27"/>
      <c r="X118" s="27">
        <f t="shared" si="9"/>
        <v>0</v>
      </c>
      <c r="Y118" s="9"/>
      <c r="Z118" s="54">
        <f>SUM('Full Harvest:Riviera'!Z118)</f>
        <v>0</v>
      </c>
      <c r="AA118" s="54">
        <f>SUM('Full Harvest:Riviera'!AA118)</f>
        <v>0</v>
      </c>
      <c r="AB118" s="54">
        <f>SUM('Full Harvest:Riviera'!AB118)</f>
        <v>0</v>
      </c>
      <c r="AC118" s="54">
        <f>SUM('Full Harvest:Riviera'!AC118)</f>
        <v>0</v>
      </c>
      <c r="AD118" s="54">
        <f>SUM('Full Harvest:Riviera'!AD118)</f>
        <v>0</v>
      </c>
      <c r="AE118" s="54">
        <f>SUM('Full Harvest:Riviera'!AE118)</f>
        <v>0</v>
      </c>
      <c r="AF118" s="54">
        <f>SUM('Full Harvest:Riviera'!AF118)</f>
        <v>0</v>
      </c>
      <c r="AG118" s="54">
        <f>SUM('Full Harvest:Riviera'!AG118)</f>
        <v>0</v>
      </c>
      <c r="AH118" s="54">
        <f>SUM('Full Harvest:Riviera'!AH118)</f>
        <v>0</v>
      </c>
      <c r="AI118" s="54">
        <f>SUM('Full Harvest:Riviera'!AI118)</f>
        <v>0</v>
      </c>
      <c r="AJ118" s="54">
        <f>SUM('Full Harvest:Riviera'!AJ118)</f>
        <v>0</v>
      </c>
      <c r="AK118" s="54">
        <f>SUM('Full Harvest:Riviera'!AK118)</f>
        <v>0</v>
      </c>
      <c r="AL118" s="54">
        <f>SUM('Full Harvest:Riviera'!AL118)</f>
        <v>0</v>
      </c>
      <c r="AM118" s="54">
        <f>SUM('Full Harvest:Riviera'!AM118)</f>
        <v>0</v>
      </c>
      <c r="AN118" s="54">
        <f>SUM('Full Harvest:Riviera'!AN118)</f>
        <v>0</v>
      </c>
      <c r="AO118" s="54">
        <f>SUM('Full Harvest:Riviera'!AO118)</f>
        <v>0</v>
      </c>
      <c r="AP118" s="54">
        <f t="shared" si="10"/>
        <v>0</v>
      </c>
    </row>
    <row r="119" spans="2:42" x14ac:dyDescent="0.35">
      <c r="B119" s="8">
        <f t="shared" si="11"/>
        <v>112</v>
      </c>
      <c r="C119" s="8" t="s">
        <v>46</v>
      </c>
      <c r="D119" s="8">
        <v>150105</v>
      </c>
      <c r="E119" s="8" t="s">
        <v>97</v>
      </c>
      <c r="F119" s="26">
        <v>0</v>
      </c>
      <c r="G119" s="26">
        <v>0</v>
      </c>
      <c r="H119" s="27">
        <f>SUM('Full Harvest:Riviera'!G119)</f>
        <v>0</v>
      </c>
      <c r="I119" s="27">
        <f>SUM('Full Harvest:Riviera'!H119)</f>
        <v>0</v>
      </c>
      <c r="J119" s="27">
        <f>SUM('Full Harvest:Riviera'!I119)</f>
        <v>0</v>
      </c>
      <c r="K119" s="27">
        <f>SUM('Full Harvest:Riviera'!J119)</f>
        <v>0</v>
      </c>
      <c r="L119" s="27">
        <f>SUM('Full Harvest:Riviera'!K119)</f>
        <v>0</v>
      </c>
      <c r="M119" s="27">
        <f>SUM('Full Harvest:Riviera'!L119)</f>
        <v>0</v>
      </c>
      <c r="N119" s="27">
        <f>SUM('Full Harvest:Riviera'!M119)</f>
        <v>0</v>
      </c>
      <c r="O119" s="27">
        <f>SUM('Full Harvest:Riviera'!N119)</f>
        <v>0</v>
      </c>
      <c r="P119" s="27">
        <f>SUM('Full Harvest:Riviera'!O119)</f>
        <v>0</v>
      </c>
      <c r="Q119" s="27">
        <f>SUM('Full Harvest:Riviera'!P119)</f>
        <v>0</v>
      </c>
      <c r="R119" s="27">
        <f>SUM('Full Harvest:Riviera'!Q119)</f>
        <v>0</v>
      </c>
      <c r="S119" s="27">
        <f>SUM('Full Harvest:Riviera'!R119)</f>
        <v>0</v>
      </c>
      <c r="T119" s="27"/>
      <c r="U119" s="27"/>
      <c r="V119" s="27"/>
      <c r="W119" s="27"/>
      <c r="X119" s="27">
        <f t="shared" si="9"/>
        <v>0</v>
      </c>
      <c r="Y119" s="9"/>
      <c r="Z119" s="54">
        <f>SUM('Full Harvest:Riviera'!Z119)</f>
        <v>0</v>
      </c>
      <c r="AA119" s="54">
        <f>SUM('Full Harvest:Riviera'!AA119)</f>
        <v>0</v>
      </c>
      <c r="AB119" s="54">
        <f>SUM('Full Harvest:Riviera'!AB119)</f>
        <v>0</v>
      </c>
      <c r="AC119" s="54">
        <f>SUM('Full Harvest:Riviera'!AC119)</f>
        <v>0</v>
      </c>
      <c r="AD119" s="54">
        <f>SUM('Full Harvest:Riviera'!AD119)</f>
        <v>0</v>
      </c>
      <c r="AE119" s="54">
        <f>SUM('Full Harvest:Riviera'!AE119)</f>
        <v>0</v>
      </c>
      <c r="AF119" s="54">
        <f>SUM('Full Harvest:Riviera'!AF119)</f>
        <v>0</v>
      </c>
      <c r="AG119" s="54">
        <f>SUM('Full Harvest:Riviera'!AG119)</f>
        <v>0</v>
      </c>
      <c r="AH119" s="54">
        <f>SUM('Full Harvest:Riviera'!AH119)</f>
        <v>0</v>
      </c>
      <c r="AI119" s="54">
        <f>SUM('Full Harvest:Riviera'!AI119)</f>
        <v>0</v>
      </c>
      <c r="AJ119" s="54">
        <f>SUM('Full Harvest:Riviera'!AJ119)</f>
        <v>0</v>
      </c>
      <c r="AK119" s="54">
        <f>SUM('Full Harvest:Riviera'!AK119)</f>
        <v>0</v>
      </c>
      <c r="AL119" s="54">
        <f>SUM('Full Harvest:Riviera'!AL119)</f>
        <v>0</v>
      </c>
      <c r="AM119" s="54">
        <f>SUM('Full Harvest:Riviera'!AM119)</f>
        <v>0</v>
      </c>
      <c r="AN119" s="54">
        <f>SUM('Full Harvest:Riviera'!AN119)</f>
        <v>0</v>
      </c>
      <c r="AO119" s="54">
        <f>SUM('Full Harvest:Riviera'!AO119)</f>
        <v>0</v>
      </c>
      <c r="AP119" s="54">
        <f t="shared" si="10"/>
        <v>0</v>
      </c>
    </row>
    <row r="120" spans="2:42" x14ac:dyDescent="0.35">
      <c r="B120" s="8">
        <f t="shared" si="11"/>
        <v>113</v>
      </c>
      <c r="C120" s="8" t="s">
        <v>46</v>
      </c>
      <c r="D120" s="8">
        <v>150107</v>
      </c>
      <c r="E120" s="8" t="s">
        <v>98</v>
      </c>
      <c r="F120" s="26">
        <v>0</v>
      </c>
      <c r="G120" s="26">
        <v>0</v>
      </c>
      <c r="H120" s="27">
        <f>SUM('Full Harvest:Riviera'!G120)</f>
        <v>0</v>
      </c>
      <c r="I120" s="27">
        <f>SUM('Full Harvest:Riviera'!H120)</f>
        <v>0</v>
      </c>
      <c r="J120" s="27">
        <f>SUM('Full Harvest:Riviera'!I120)</f>
        <v>0</v>
      </c>
      <c r="K120" s="27">
        <f>SUM('Full Harvest:Riviera'!J120)</f>
        <v>0</v>
      </c>
      <c r="L120" s="27">
        <f>SUM('Full Harvest:Riviera'!K120)</f>
        <v>0</v>
      </c>
      <c r="M120" s="27">
        <f>SUM('Full Harvest:Riviera'!L120)</f>
        <v>0</v>
      </c>
      <c r="N120" s="27">
        <f>SUM('Full Harvest:Riviera'!M120)</f>
        <v>0</v>
      </c>
      <c r="O120" s="27">
        <f>SUM('Full Harvest:Riviera'!N120)</f>
        <v>0</v>
      </c>
      <c r="P120" s="27">
        <f>SUM('Full Harvest:Riviera'!O120)</f>
        <v>0</v>
      </c>
      <c r="Q120" s="27">
        <f>SUM('Full Harvest:Riviera'!P120)</f>
        <v>0</v>
      </c>
      <c r="R120" s="27">
        <f>SUM('Full Harvest:Riviera'!Q120)</f>
        <v>0</v>
      </c>
      <c r="S120" s="27">
        <f>SUM('Full Harvest:Riviera'!R120)</f>
        <v>0</v>
      </c>
      <c r="T120" s="27"/>
      <c r="U120" s="27"/>
      <c r="V120" s="27"/>
      <c r="W120" s="27"/>
      <c r="X120" s="27">
        <f t="shared" si="9"/>
        <v>0</v>
      </c>
      <c r="Y120" s="9"/>
      <c r="Z120" s="54">
        <f>SUM('Full Harvest:Riviera'!Z120)</f>
        <v>0</v>
      </c>
      <c r="AA120" s="54">
        <f>SUM('Full Harvest:Riviera'!AA120)</f>
        <v>0</v>
      </c>
      <c r="AB120" s="54">
        <f>SUM('Full Harvest:Riviera'!AB120)</f>
        <v>0</v>
      </c>
      <c r="AC120" s="54">
        <f>SUM('Full Harvest:Riviera'!AC120)</f>
        <v>0</v>
      </c>
      <c r="AD120" s="54">
        <f>SUM('Full Harvest:Riviera'!AD120)</f>
        <v>0</v>
      </c>
      <c r="AE120" s="54">
        <f>SUM('Full Harvest:Riviera'!AE120)</f>
        <v>0</v>
      </c>
      <c r="AF120" s="54">
        <f>SUM('Full Harvest:Riviera'!AF120)</f>
        <v>0</v>
      </c>
      <c r="AG120" s="54">
        <f>SUM('Full Harvest:Riviera'!AG120)</f>
        <v>0</v>
      </c>
      <c r="AH120" s="54">
        <f>SUM('Full Harvest:Riviera'!AH120)</f>
        <v>0</v>
      </c>
      <c r="AI120" s="54">
        <f>SUM('Full Harvest:Riviera'!AI120)</f>
        <v>0</v>
      </c>
      <c r="AJ120" s="54">
        <f>SUM('Full Harvest:Riviera'!AJ120)</f>
        <v>0</v>
      </c>
      <c r="AK120" s="54">
        <f>SUM('Full Harvest:Riviera'!AK120)</f>
        <v>0</v>
      </c>
      <c r="AL120" s="54">
        <f>SUM('Full Harvest:Riviera'!AL120)</f>
        <v>0</v>
      </c>
      <c r="AM120" s="54">
        <f>SUM('Full Harvest:Riviera'!AM120)</f>
        <v>0</v>
      </c>
      <c r="AN120" s="54">
        <f>SUM('Full Harvest:Riviera'!AN120)</f>
        <v>0</v>
      </c>
      <c r="AO120" s="54">
        <f>SUM('Full Harvest:Riviera'!AO120)</f>
        <v>0</v>
      </c>
      <c r="AP120" s="54">
        <f t="shared" si="10"/>
        <v>0</v>
      </c>
    </row>
    <row r="121" spans="2:42" x14ac:dyDescent="0.35">
      <c r="B121" s="8">
        <f t="shared" si="11"/>
        <v>114</v>
      </c>
      <c r="C121" s="8" t="s">
        <v>46</v>
      </c>
      <c r="D121" s="8">
        <v>150108</v>
      </c>
      <c r="E121" s="8" t="s">
        <v>99</v>
      </c>
      <c r="F121" s="26">
        <v>0</v>
      </c>
      <c r="G121" s="26">
        <v>0</v>
      </c>
      <c r="H121" s="27">
        <f>SUM('Full Harvest:Riviera'!G121)</f>
        <v>0</v>
      </c>
      <c r="I121" s="27">
        <f>SUM('Full Harvest:Riviera'!H121)</f>
        <v>0</v>
      </c>
      <c r="J121" s="27">
        <f>SUM('Full Harvest:Riviera'!I121)</f>
        <v>0</v>
      </c>
      <c r="K121" s="27">
        <f>SUM('Full Harvest:Riviera'!J121)</f>
        <v>0</v>
      </c>
      <c r="L121" s="27">
        <f>SUM('Full Harvest:Riviera'!K121)</f>
        <v>0</v>
      </c>
      <c r="M121" s="27">
        <f>SUM('Full Harvest:Riviera'!L121)</f>
        <v>0</v>
      </c>
      <c r="N121" s="27">
        <f>SUM('Full Harvest:Riviera'!M121)</f>
        <v>0</v>
      </c>
      <c r="O121" s="27">
        <f>SUM('Full Harvest:Riviera'!N121)</f>
        <v>0</v>
      </c>
      <c r="P121" s="27">
        <f>SUM('Full Harvest:Riviera'!O121)</f>
        <v>0</v>
      </c>
      <c r="Q121" s="27">
        <f>SUM('Full Harvest:Riviera'!P121)</f>
        <v>0</v>
      </c>
      <c r="R121" s="27">
        <f>SUM('Full Harvest:Riviera'!Q121)</f>
        <v>0</v>
      </c>
      <c r="S121" s="27">
        <f>SUM('Full Harvest:Riviera'!R121)</f>
        <v>0</v>
      </c>
      <c r="T121" s="27"/>
      <c r="U121" s="27"/>
      <c r="V121" s="27"/>
      <c r="W121" s="27"/>
      <c r="X121" s="27">
        <f t="shared" si="9"/>
        <v>0</v>
      </c>
      <c r="Y121" s="9"/>
      <c r="Z121" s="54">
        <f>SUM('Full Harvest:Riviera'!Z121)</f>
        <v>0</v>
      </c>
      <c r="AA121" s="54">
        <f>SUM('Full Harvest:Riviera'!AA121)</f>
        <v>0</v>
      </c>
      <c r="AB121" s="54">
        <f>SUM('Full Harvest:Riviera'!AB121)</f>
        <v>0</v>
      </c>
      <c r="AC121" s="54">
        <f>SUM('Full Harvest:Riviera'!AC121)</f>
        <v>0</v>
      </c>
      <c r="AD121" s="54">
        <f>SUM('Full Harvest:Riviera'!AD121)</f>
        <v>0</v>
      </c>
      <c r="AE121" s="54">
        <f>SUM('Full Harvest:Riviera'!AE121)</f>
        <v>0</v>
      </c>
      <c r="AF121" s="54">
        <f>SUM('Full Harvest:Riviera'!AF121)</f>
        <v>0</v>
      </c>
      <c r="AG121" s="54">
        <f>SUM('Full Harvest:Riviera'!AG121)</f>
        <v>0</v>
      </c>
      <c r="AH121" s="54">
        <f>SUM('Full Harvest:Riviera'!AH121)</f>
        <v>0</v>
      </c>
      <c r="AI121" s="54">
        <f>SUM('Full Harvest:Riviera'!AI121)</f>
        <v>0</v>
      </c>
      <c r="AJ121" s="54">
        <f>SUM('Full Harvest:Riviera'!AJ121)</f>
        <v>0</v>
      </c>
      <c r="AK121" s="54">
        <f>SUM('Full Harvest:Riviera'!AK121)</f>
        <v>0</v>
      </c>
      <c r="AL121" s="54">
        <f>SUM('Full Harvest:Riviera'!AL121)</f>
        <v>0</v>
      </c>
      <c r="AM121" s="54">
        <f>SUM('Full Harvest:Riviera'!AM121)</f>
        <v>0</v>
      </c>
      <c r="AN121" s="54">
        <f>SUM('Full Harvest:Riviera'!AN121)</f>
        <v>0</v>
      </c>
      <c r="AO121" s="54">
        <f>SUM('Full Harvest:Riviera'!AO121)</f>
        <v>0</v>
      </c>
      <c r="AP121" s="54">
        <f t="shared" si="10"/>
        <v>0</v>
      </c>
    </row>
    <row r="122" spans="2:42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26">
        <v>0</v>
      </c>
      <c r="G122" s="26">
        <v>0</v>
      </c>
      <c r="H122" s="27">
        <f>SUM('Full Harvest:Riviera'!G122)</f>
        <v>0</v>
      </c>
      <c r="I122" s="27">
        <f>SUM('Full Harvest:Riviera'!H122)</f>
        <v>0</v>
      </c>
      <c r="J122" s="27">
        <f>SUM('Full Harvest:Riviera'!I122)</f>
        <v>0</v>
      </c>
      <c r="K122" s="27">
        <f>SUM('Full Harvest:Riviera'!J122)</f>
        <v>0</v>
      </c>
      <c r="L122" s="27">
        <f>SUM('Full Harvest:Riviera'!K122)</f>
        <v>0</v>
      </c>
      <c r="M122" s="27">
        <f>SUM('Full Harvest:Riviera'!L122)</f>
        <v>0</v>
      </c>
      <c r="N122" s="27">
        <f>SUM('Full Harvest:Riviera'!M122)</f>
        <v>0</v>
      </c>
      <c r="O122" s="27">
        <f>SUM('Full Harvest:Riviera'!N122)</f>
        <v>0</v>
      </c>
      <c r="P122" s="27">
        <f>SUM('Full Harvest:Riviera'!O122)</f>
        <v>0</v>
      </c>
      <c r="Q122" s="27">
        <f>SUM('Full Harvest:Riviera'!P122)</f>
        <v>0</v>
      </c>
      <c r="R122" s="27">
        <f>SUM('Full Harvest:Riviera'!Q122)</f>
        <v>0</v>
      </c>
      <c r="S122" s="27">
        <f>SUM('Full Harvest:Riviera'!R122)</f>
        <v>0</v>
      </c>
      <c r="T122" s="27"/>
      <c r="U122" s="27"/>
      <c r="V122" s="27"/>
      <c r="W122" s="27"/>
      <c r="X122" s="27">
        <f t="shared" si="9"/>
        <v>0</v>
      </c>
      <c r="Y122" s="9"/>
      <c r="Z122" s="54">
        <f>SUM('Full Harvest:Riviera'!Z122)</f>
        <v>0</v>
      </c>
      <c r="AA122" s="54">
        <f>SUM('Full Harvest:Riviera'!AA122)</f>
        <v>0</v>
      </c>
      <c r="AB122" s="54">
        <f>SUM('Full Harvest:Riviera'!AB122)</f>
        <v>0</v>
      </c>
      <c r="AC122" s="54">
        <f>SUM('Full Harvest:Riviera'!AC122)</f>
        <v>0</v>
      </c>
      <c r="AD122" s="54">
        <f>SUM('Full Harvest:Riviera'!AD122)</f>
        <v>0</v>
      </c>
      <c r="AE122" s="54">
        <f>SUM('Full Harvest:Riviera'!AE122)</f>
        <v>0</v>
      </c>
      <c r="AF122" s="54">
        <f>SUM('Full Harvest:Riviera'!AF122)</f>
        <v>0</v>
      </c>
      <c r="AG122" s="54">
        <f>SUM('Full Harvest:Riviera'!AG122)</f>
        <v>0</v>
      </c>
      <c r="AH122" s="54">
        <f>SUM('Full Harvest:Riviera'!AH122)</f>
        <v>0</v>
      </c>
      <c r="AI122" s="54">
        <f>SUM('Full Harvest:Riviera'!AI122)</f>
        <v>0</v>
      </c>
      <c r="AJ122" s="54">
        <f>SUM('Full Harvest:Riviera'!AJ122)</f>
        <v>0</v>
      </c>
      <c r="AK122" s="54">
        <f>SUM('Full Harvest:Riviera'!AK122)</f>
        <v>0</v>
      </c>
      <c r="AL122" s="54">
        <f>SUM('Full Harvest:Riviera'!AL122)</f>
        <v>0</v>
      </c>
      <c r="AM122" s="54">
        <f>SUM('Full Harvest:Riviera'!AM122)</f>
        <v>0</v>
      </c>
      <c r="AN122" s="54">
        <f>SUM('Full Harvest:Riviera'!AN122)</f>
        <v>0</v>
      </c>
      <c r="AO122" s="54">
        <f>SUM('Full Harvest:Riviera'!AO122)</f>
        <v>0</v>
      </c>
      <c r="AP122" s="54">
        <f t="shared" si="10"/>
        <v>0</v>
      </c>
    </row>
    <row r="123" spans="2:42" x14ac:dyDescent="0.35">
      <c r="B123" s="8">
        <f t="shared" ref="B123:B186" si="12">B122+1</f>
        <v>116</v>
      </c>
      <c r="C123" s="8" t="s">
        <v>46</v>
      </c>
      <c r="D123" s="8">
        <v>150115</v>
      </c>
      <c r="E123" s="8" t="s">
        <v>100</v>
      </c>
      <c r="F123" s="26">
        <v>0</v>
      </c>
      <c r="G123" s="26">
        <v>0</v>
      </c>
      <c r="H123" s="27">
        <f>SUM('Full Harvest:Riviera'!G123)</f>
        <v>0</v>
      </c>
      <c r="I123" s="27">
        <f>SUM('Full Harvest:Riviera'!H123)</f>
        <v>0</v>
      </c>
      <c r="J123" s="27">
        <f>SUM('Full Harvest:Riviera'!I123)</f>
        <v>0</v>
      </c>
      <c r="K123" s="27">
        <f>SUM('Full Harvest:Riviera'!J123)</f>
        <v>0</v>
      </c>
      <c r="L123" s="27">
        <f>SUM('Full Harvest:Riviera'!K123)</f>
        <v>0</v>
      </c>
      <c r="M123" s="27">
        <f>SUM('Full Harvest:Riviera'!L123)</f>
        <v>0</v>
      </c>
      <c r="N123" s="27">
        <f>SUM('Full Harvest:Riviera'!M123)</f>
        <v>0</v>
      </c>
      <c r="O123" s="27">
        <f>SUM('Full Harvest:Riviera'!N123)</f>
        <v>0</v>
      </c>
      <c r="P123" s="27">
        <f>SUM('Full Harvest:Riviera'!O123)</f>
        <v>0</v>
      </c>
      <c r="Q123" s="27">
        <f>SUM('Full Harvest:Riviera'!P123)</f>
        <v>0</v>
      </c>
      <c r="R123" s="27">
        <f>SUM('Full Harvest:Riviera'!Q123)</f>
        <v>0</v>
      </c>
      <c r="S123" s="27">
        <f>SUM('Full Harvest:Riviera'!R123)</f>
        <v>0</v>
      </c>
      <c r="T123" s="27"/>
      <c r="U123" s="27"/>
      <c r="V123" s="27"/>
      <c r="W123" s="27"/>
      <c r="X123" s="27">
        <f t="shared" si="9"/>
        <v>0</v>
      </c>
      <c r="Y123" s="9"/>
      <c r="Z123" s="54">
        <f>SUM('Full Harvest:Riviera'!Z123)</f>
        <v>0</v>
      </c>
      <c r="AA123" s="54">
        <f>SUM('Full Harvest:Riviera'!AA123)</f>
        <v>0</v>
      </c>
      <c r="AB123" s="54">
        <f>SUM('Full Harvest:Riviera'!AB123)</f>
        <v>0</v>
      </c>
      <c r="AC123" s="54">
        <f>SUM('Full Harvest:Riviera'!AC123)</f>
        <v>0</v>
      </c>
      <c r="AD123" s="54">
        <f>SUM('Full Harvest:Riviera'!AD123)</f>
        <v>0</v>
      </c>
      <c r="AE123" s="54">
        <f>SUM('Full Harvest:Riviera'!AE123)</f>
        <v>0</v>
      </c>
      <c r="AF123" s="54">
        <f>SUM('Full Harvest:Riviera'!AF123)</f>
        <v>0</v>
      </c>
      <c r="AG123" s="54">
        <f>SUM('Full Harvest:Riviera'!AG123)</f>
        <v>0</v>
      </c>
      <c r="AH123" s="54">
        <f>SUM('Full Harvest:Riviera'!AH123)</f>
        <v>0</v>
      </c>
      <c r="AI123" s="54">
        <f>SUM('Full Harvest:Riviera'!AI123)</f>
        <v>0</v>
      </c>
      <c r="AJ123" s="54">
        <f>SUM('Full Harvest:Riviera'!AJ123)</f>
        <v>0</v>
      </c>
      <c r="AK123" s="54">
        <f>SUM('Full Harvest:Riviera'!AK123)</f>
        <v>0</v>
      </c>
      <c r="AL123" s="54">
        <f>SUM('Full Harvest:Riviera'!AL123)</f>
        <v>0</v>
      </c>
      <c r="AM123" s="54">
        <f>SUM('Full Harvest:Riviera'!AM123)</f>
        <v>0</v>
      </c>
      <c r="AN123" s="54">
        <f>SUM('Full Harvest:Riviera'!AN123)</f>
        <v>0</v>
      </c>
      <c r="AO123" s="54">
        <f>SUM('Full Harvest:Riviera'!AO123)</f>
        <v>0</v>
      </c>
      <c r="AP123" s="54">
        <f t="shared" si="10"/>
        <v>0</v>
      </c>
    </row>
    <row r="124" spans="2:42" x14ac:dyDescent="0.35">
      <c r="B124" s="8">
        <f t="shared" si="12"/>
        <v>117</v>
      </c>
      <c r="C124" s="8" t="s">
        <v>46</v>
      </c>
      <c r="D124" s="8">
        <v>150116</v>
      </c>
      <c r="E124" s="8" t="s">
        <v>101</v>
      </c>
      <c r="F124" s="26">
        <v>0</v>
      </c>
      <c r="G124" s="26">
        <v>0</v>
      </c>
      <c r="H124" s="27">
        <f>SUM('Full Harvest:Riviera'!G124)</f>
        <v>0</v>
      </c>
      <c r="I124" s="27">
        <f>SUM('Full Harvest:Riviera'!H124)</f>
        <v>0</v>
      </c>
      <c r="J124" s="27">
        <f>SUM('Full Harvest:Riviera'!I124)</f>
        <v>0</v>
      </c>
      <c r="K124" s="27">
        <f>SUM('Full Harvest:Riviera'!J124)</f>
        <v>0</v>
      </c>
      <c r="L124" s="27">
        <f>SUM('Full Harvest:Riviera'!K124)</f>
        <v>0</v>
      </c>
      <c r="M124" s="27">
        <f>SUM('Full Harvest:Riviera'!L124)</f>
        <v>0</v>
      </c>
      <c r="N124" s="27">
        <f>SUM('Full Harvest:Riviera'!M124)</f>
        <v>0</v>
      </c>
      <c r="O124" s="27">
        <f>SUM('Full Harvest:Riviera'!N124)</f>
        <v>0</v>
      </c>
      <c r="P124" s="27">
        <f>SUM('Full Harvest:Riviera'!O124)</f>
        <v>0</v>
      </c>
      <c r="Q124" s="27">
        <f>SUM('Full Harvest:Riviera'!P124)</f>
        <v>0</v>
      </c>
      <c r="R124" s="27">
        <f>SUM('Full Harvest:Riviera'!Q124)</f>
        <v>0</v>
      </c>
      <c r="S124" s="27">
        <f>SUM('Full Harvest:Riviera'!R124)</f>
        <v>0</v>
      </c>
      <c r="T124" s="27"/>
      <c r="U124" s="27"/>
      <c r="V124" s="27"/>
      <c r="W124" s="27"/>
      <c r="X124" s="27">
        <f t="shared" si="9"/>
        <v>0</v>
      </c>
      <c r="Y124" s="9"/>
      <c r="Z124" s="54">
        <f>SUM('Full Harvest:Riviera'!Z124)</f>
        <v>0</v>
      </c>
      <c r="AA124" s="54">
        <f>SUM('Full Harvest:Riviera'!AA124)</f>
        <v>0</v>
      </c>
      <c r="AB124" s="54">
        <f>SUM('Full Harvest:Riviera'!AB124)</f>
        <v>0</v>
      </c>
      <c r="AC124" s="54">
        <f>SUM('Full Harvest:Riviera'!AC124)</f>
        <v>0</v>
      </c>
      <c r="AD124" s="54">
        <f>SUM('Full Harvest:Riviera'!AD124)</f>
        <v>0</v>
      </c>
      <c r="AE124" s="54">
        <f>SUM('Full Harvest:Riviera'!AE124)</f>
        <v>0</v>
      </c>
      <c r="AF124" s="54">
        <f>SUM('Full Harvest:Riviera'!AF124)</f>
        <v>0</v>
      </c>
      <c r="AG124" s="54">
        <f>SUM('Full Harvest:Riviera'!AG124)</f>
        <v>0</v>
      </c>
      <c r="AH124" s="54">
        <f>SUM('Full Harvest:Riviera'!AH124)</f>
        <v>0</v>
      </c>
      <c r="AI124" s="54">
        <f>SUM('Full Harvest:Riviera'!AI124)</f>
        <v>0</v>
      </c>
      <c r="AJ124" s="54">
        <f>SUM('Full Harvest:Riviera'!AJ124)</f>
        <v>0</v>
      </c>
      <c r="AK124" s="54">
        <f>SUM('Full Harvest:Riviera'!AK124)</f>
        <v>0</v>
      </c>
      <c r="AL124" s="54">
        <f>SUM('Full Harvest:Riviera'!AL124)</f>
        <v>0</v>
      </c>
      <c r="AM124" s="54">
        <f>SUM('Full Harvest:Riviera'!AM124)</f>
        <v>0</v>
      </c>
      <c r="AN124" s="54">
        <f>SUM('Full Harvest:Riviera'!AN124)</f>
        <v>0</v>
      </c>
      <c r="AO124" s="54">
        <f>SUM('Full Harvest:Riviera'!AO124)</f>
        <v>0</v>
      </c>
      <c r="AP124" s="54">
        <f t="shared" si="10"/>
        <v>0</v>
      </c>
    </row>
    <row r="125" spans="2:42" x14ac:dyDescent="0.35">
      <c r="B125" s="8">
        <f t="shared" si="12"/>
        <v>118</v>
      </c>
      <c r="C125" s="8" t="s">
        <v>46</v>
      </c>
      <c r="D125" s="8">
        <v>150117</v>
      </c>
      <c r="E125" s="8" t="s">
        <v>102</v>
      </c>
      <c r="F125" s="26">
        <v>0</v>
      </c>
      <c r="G125" s="26">
        <v>0</v>
      </c>
      <c r="H125" s="27">
        <f>SUM('Full Harvest:Riviera'!G125)</f>
        <v>0</v>
      </c>
      <c r="I125" s="27">
        <f>SUM('Full Harvest:Riviera'!H125)</f>
        <v>0</v>
      </c>
      <c r="J125" s="27">
        <f>SUM('Full Harvest:Riviera'!I125)</f>
        <v>0</v>
      </c>
      <c r="K125" s="27">
        <f>SUM('Full Harvest:Riviera'!J125)</f>
        <v>0</v>
      </c>
      <c r="L125" s="27">
        <f>SUM('Full Harvest:Riviera'!K125)</f>
        <v>0</v>
      </c>
      <c r="M125" s="27">
        <f>SUM('Full Harvest:Riviera'!L125)</f>
        <v>0</v>
      </c>
      <c r="N125" s="27">
        <f>SUM('Full Harvest:Riviera'!M125)</f>
        <v>0</v>
      </c>
      <c r="O125" s="27">
        <f>SUM('Full Harvest:Riviera'!N125)</f>
        <v>0</v>
      </c>
      <c r="P125" s="27">
        <f>SUM('Full Harvest:Riviera'!O125)</f>
        <v>0</v>
      </c>
      <c r="Q125" s="27">
        <f>SUM('Full Harvest:Riviera'!P125)</f>
        <v>0</v>
      </c>
      <c r="R125" s="27">
        <f>SUM('Full Harvest:Riviera'!Q125)</f>
        <v>0</v>
      </c>
      <c r="S125" s="27">
        <f>SUM('Full Harvest:Riviera'!R125)</f>
        <v>0</v>
      </c>
      <c r="T125" s="27"/>
      <c r="U125" s="27"/>
      <c r="V125" s="27"/>
      <c r="W125" s="27"/>
      <c r="X125" s="27">
        <f t="shared" si="9"/>
        <v>0</v>
      </c>
      <c r="Y125" s="9"/>
      <c r="Z125" s="54">
        <f>SUM('Full Harvest:Riviera'!Z125)</f>
        <v>0</v>
      </c>
      <c r="AA125" s="54">
        <f>SUM('Full Harvest:Riviera'!AA125)</f>
        <v>0</v>
      </c>
      <c r="AB125" s="54">
        <f>SUM('Full Harvest:Riviera'!AB125)</f>
        <v>0</v>
      </c>
      <c r="AC125" s="54">
        <f>SUM('Full Harvest:Riviera'!AC125)</f>
        <v>0</v>
      </c>
      <c r="AD125" s="54">
        <f>SUM('Full Harvest:Riviera'!AD125)</f>
        <v>0</v>
      </c>
      <c r="AE125" s="54">
        <f>SUM('Full Harvest:Riviera'!AE125)</f>
        <v>0</v>
      </c>
      <c r="AF125" s="54">
        <f>SUM('Full Harvest:Riviera'!AF125)</f>
        <v>0</v>
      </c>
      <c r="AG125" s="54">
        <f>SUM('Full Harvest:Riviera'!AG125)</f>
        <v>0</v>
      </c>
      <c r="AH125" s="54">
        <f>SUM('Full Harvest:Riviera'!AH125)</f>
        <v>0</v>
      </c>
      <c r="AI125" s="54">
        <f>SUM('Full Harvest:Riviera'!AI125)</f>
        <v>0</v>
      </c>
      <c r="AJ125" s="54">
        <f>SUM('Full Harvest:Riviera'!AJ125)</f>
        <v>0</v>
      </c>
      <c r="AK125" s="54">
        <f>SUM('Full Harvest:Riviera'!AK125)</f>
        <v>0</v>
      </c>
      <c r="AL125" s="54">
        <f>SUM('Full Harvest:Riviera'!AL125)</f>
        <v>0</v>
      </c>
      <c r="AM125" s="54">
        <f>SUM('Full Harvest:Riviera'!AM125)</f>
        <v>0</v>
      </c>
      <c r="AN125" s="54">
        <f>SUM('Full Harvest:Riviera'!AN125)</f>
        <v>0</v>
      </c>
      <c r="AO125" s="54">
        <f>SUM('Full Harvest:Riviera'!AO125)</f>
        <v>0</v>
      </c>
      <c r="AP125" s="54">
        <f t="shared" si="10"/>
        <v>0</v>
      </c>
    </row>
    <row r="126" spans="2:42" x14ac:dyDescent="0.35">
      <c r="B126" s="8">
        <f t="shared" si="12"/>
        <v>119</v>
      </c>
      <c r="C126" s="8" t="s">
        <v>46</v>
      </c>
      <c r="D126" s="8">
        <v>150118</v>
      </c>
      <c r="E126" s="8" t="s">
        <v>103</v>
      </c>
      <c r="F126" s="26">
        <v>0</v>
      </c>
      <c r="G126" s="26">
        <v>0</v>
      </c>
      <c r="H126" s="27">
        <f>SUM('Full Harvest:Riviera'!G126)</f>
        <v>0</v>
      </c>
      <c r="I126" s="27">
        <f>SUM('Full Harvest:Riviera'!H126)</f>
        <v>0</v>
      </c>
      <c r="J126" s="27">
        <f>SUM('Full Harvest:Riviera'!I126)</f>
        <v>0</v>
      </c>
      <c r="K126" s="27">
        <f>SUM('Full Harvest:Riviera'!J126)</f>
        <v>0</v>
      </c>
      <c r="L126" s="27">
        <f>SUM('Full Harvest:Riviera'!K126)</f>
        <v>0</v>
      </c>
      <c r="M126" s="27">
        <f>SUM('Full Harvest:Riviera'!L126)</f>
        <v>0</v>
      </c>
      <c r="N126" s="27">
        <f>SUM('Full Harvest:Riviera'!M126)</f>
        <v>0</v>
      </c>
      <c r="O126" s="27">
        <f>SUM('Full Harvest:Riviera'!N126)</f>
        <v>0</v>
      </c>
      <c r="P126" s="27">
        <f>SUM('Full Harvest:Riviera'!O126)</f>
        <v>0</v>
      </c>
      <c r="Q126" s="27">
        <f>SUM('Full Harvest:Riviera'!P126)</f>
        <v>0</v>
      </c>
      <c r="R126" s="27">
        <f>SUM('Full Harvest:Riviera'!Q126)</f>
        <v>0</v>
      </c>
      <c r="S126" s="27">
        <f>SUM('Full Harvest:Riviera'!R126)</f>
        <v>0</v>
      </c>
      <c r="T126" s="27"/>
      <c r="U126" s="27"/>
      <c r="V126" s="27"/>
      <c r="W126" s="27"/>
      <c r="X126" s="27">
        <f t="shared" si="9"/>
        <v>0</v>
      </c>
      <c r="Y126" s="9"/>
      <c r="Z126" s="54">
        <f>SUM('Full Harvest:Riviera'!Z126)</f>
        <v>0</v>
      </c>
      <c r="AA126" s="54">
        <f>SUM('Full Harvest:Riviera'!AA126)</f>
        <v>0</v>
      </c>
      <c r="AB126" s="54">
        <f>SUM('Full Harvest:Riviera'!AB126)</f>
        <v>0</v>
      </c>
      <c r="AC126" s="54">
        <f>SUM('Full Harvest:Riviera'!AC126)</f>
        <v>0</v>
      </c>
      <c r="AD126" s="54">
        <f>SUM('Full Harvest:Riviera'!AD126)</f>
        <v>0</v>
      </c>
      <c r="AE126" s="54">
        <f>SUM('Full Harvest:Riviera'!AE126)</f>
        <v>0</v>
      </c>
      <c r="AF126" s="54">
        <f>SUM('Full Harvest:Riviera'!AF126)</f>
        <v>0</v>
      </c>
      <c r="AG126" s="54">
        <f>SUM('Full Harvest:Riviera'!AG126)</f>
        <v>0</v>
      </c>
      <c r="AH126" s="54">
        <f>SUM('Full Harvest:Riviera'!AH126)</f>
        <v>0</v>
      </c>
      <c r="AI126" s="54">
        <f>SUM('Full Harvest:Riviera'!AI126)</f>
        <v>0</v>
      </c>
      <c r="AJ126" s="54">
        <f>SUM('Full Harvest:Riviera'!AJ126)</f>
        <v>0</v>
      </c>
      <c r="AK126" s="54">
        <f>SUM('Full Harvest:Riviera'!AK126)</f>
        <v>0</v>
      </c>
      <c r="AL126" s="54">
        <f>SUM('Full Harvest:Riviera'!AL126)</f>
        <v>0</v>
      </c>
      <c r="AM126" s="54">
        <f>SUM('Full Harvest:Riviera'!AM126)</f>
        <v>0</v>
      </c>
      <c r="AN126" s="54">
        <f>SUM('Full Harvest:Riviera'!AN126)</f>
        <v>0</v>
      </c>
      <c r="AO126" s="54">
        <f>SUM('Full Harvest:Riviera'!AO126)</f>
        <v>0</v>
      </c>
      <c r="AP126" s="54">
        <f t="shared" si="10"/>
        <v>0</v>
      </c>
    </row>
    <row r="127" spans="2:42" x14ac:dyDescent="0.35">
      <c r="B127" s="8">
        <f t="shared" si="12"/>
        <v>120</v>
      </c>
      <c r="C127" s="8" t="s">
        <v>46</v>
      </c>
      <c r="D127" s="8">
        <v>150124</v>
      </c>
      <c r="E127" s="8" t="s">
        <v>193</v>
      </c>
      <c r="F127" s="26">
        <v>0</v>
      </c>
      <c r="G127" s="26">
        <v>0</v>
      </c>
      <c r="H127" s="27">
        <f>SUM('Full Harvest:Riviera'!G127)</f>
        <v>0</v>
      </c>
      <c r="I127" s="27">
        <f>SUM('Full Harvest:Riviera'!H127)</f>
        <v>0</v>
      </c>
      <c r="J127" s="27">
        <f>SUM('Full Harvest:Riviera'!I127)</f>
        <v>0</v>
      </c>
      <c r="K127" s="27">
        <f>SUM('Full Harvest:Riviera'!J127)</f>
        <v>0</v>
      </c>
      <c r="L127" s="27">
        <f>SUM('Full Harvest:Riviera'!K127)</f>
        <v>0</v>
      </c>
      <c r="M127" s="27">
        <f>SUM('Full Harvest:Riviera'!L127)</f>
        <v>0</v>
      </c>
      <c r="N127" s="27">
        <f>SUM('Full Harvest:Riviera'!M127)</f>
        <v>0</v>
      </c>
      <c r="O127" s="27">
        <f>SUM('Full Harvest:Riviera'!N127)</f>
        <v>0</v>
      </c>
      <c r="P127" s="27">
        <f>SUM('Full Harvest:Riviera'!O127)</f>
        <v>0</v>
      </c>
      <c r="Q127" s="27">
        <f>SUM('Full Harvest:Riviera'!P127)</f>
        <v>0</v>
      </c>
      <c r="R127" s="27">
        <f>SUM('Full Harvest:Riviera'!Q127)</f>
        <v>0</v>
      </c>
      <c r="S127" s="27">
        <f>SUM('Full Harvest:Riviera'!R127)</f>
        <v>0</v>
      </c>
      <c r="T127" s="27"/>
      <c r="U127" s="27"/>
      <c r="V127" s="27"/>
      <c r="W127" s="27"/>
      <c r="X127" s="27">
        <f t="shared" si="9"/>
        <v>0</v>
      </c>
      <c r="Y127" s="9"/>
      <c r="Z127" s="54">
        <f>SUM('Full Harvest:Riviera'!Z127)</f>
        <v>0</v>
      </c>
      <c r="AA127" s="54">
        <f>SUM('Full Harvest:Riviera'!AA127)</f>
        <v>0</v>
      </c>
      <c r="AB127" s="54">
        <f>SUM('Full Harvest:Riviera'!AB127)</f>
        <v>0</v>
      </c>
      <c r="AC127" s="54">
        <f>SUM('Full Harvest:Riviera'!AC127)</f>
        <v>0</v>
      </c>
      <c r="AD127" s="54">
        <f>SUM('Full Harvest:Riviera'!AD127)</f>
        <v>0</v>
      </c>
      <c r="AE127" s="54">
        <f>SUM('Full Harvest:Riviera'!AE127)</f>
        <v>0</v>
      </c>
      <c r="AF127" s="54">
        <f>SUM('Full Harvest:Riviera'!AF127)</f>
        <v>0</v>
      </c>
      <c r="AG127" s="54">
        <f>SUM('Full Harvest:Riviera'!AG127)</f>
        <v>0</v>
      </c>
      <c r="AH127" s="54">
        <f>SUM('Full Harvest:Riviera'!AH127)</f>
        <v>0</v>
      </c>
      <c r="AI127" s="54">
        <f>SUM('Full Harvest:Riviera'!AI127)</f>
        <v>0</v>
      </c>
      <c r="AJ127" s="54">
        <f>SUM('Full Harvest:Riviera'!AJ127)</f>
        <v>0</v>
      </c>
      <c r="AK127" s="54">
        <f>SUM('Full Harvest:Riviera'!AK127)</f>
        <v>0</v>
      </c>
      <c r="AL127" s="54">
        <f>SUM('Full Harvest:Riviera'!AL127)</f>
        <v>0</v>
      </c>
      <c r="AM127" s="54">
        <f>SUM('Full Harvest:Riviera'!AM127)</f>
        <v>0</v>
      </c>
      <c r="AN127" s="54">
        <f>SUM('Full Harvest:Riviera'!AN127)</f>
        <v>0</v>
      </c>
      <c r="AO127" s="54">
        <f>SUM('Full Harvest:Riviera'!AO127)</f>
        <v>0</v>
      </c>
      <c r="AP127" s="54">
        <f t="shared" si="10"/>
        <v>0</v>
      </c>
    </row>
    <row r="128" spans="2:42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26">
        <v>0</v>
      </c>
      <c r="G128" s="26">
        <v>0</v>
      </c>
      <c r="H128" s="27">
        <f>SUM('Full Harvest:Riviera'!G128)</f>
        <v>0</v>
      </c>
      <c r="I128" s="27">
        <f>SUM('Full Harvest:Riviera'!H128)</f>
        <v>0</v>
      </c>
      <c r="J128" s="27">
        <f>SUM('Full Harvest:Riviera'!I128)</f>
        <v>0</v>
      </c>
      <c r="K128" s="27">
        <f>SUM('Full Harvest:Riviera'!J128)</f>
        <v>0</v>
      </c>
      <c r="L128" s="27">
        <f>SUM('Full Harvest:Riviera'!K128)</f>
        <v>0</v>
      </c>
      <c r="M128" s="27">
        <f>SUM('Full Harvest:Riviera'!L128)</f>
        <v>0</v>
      </c>
      <c r="N128" s="27">
        <f>SUM('Full Harvest:Riviera'!M128)</f>
        <v>0</v>
      </c>
      <c r="O128" s="27">
        <f>SUM('Full Harvest:Riviera'!N128)</f>
        <v>0</v>
      </c>
      <c r="P128" s="27">
        <f>SUM('Full Harvest:Riviera'!O128)</f>
        <v>0</v>
      </c>
      <c r="Q128" s="27">
        <f>SUM('Full Harvest:Riviera'!P128)</f>
        <v>0</v>
      </c>
      <c r="R128" s="27">
        <f>SUM('Full Harvest:Riviera'!Q128)</f>
        <v>0</v>
      </c>
      <c r="S128" s="27">
        <f>SUM('Full Harvest:Riviera'!R128)</f>
        <v>0</v>
      </c>
      <c r="T128" s="27"/>
      <c r="U128" s="27"/>
      <c r="V128" s="27"/>
      <c r="W128" s="27"/>
      <c r="X128" s="27">
        <f t="shared" si="9"/>
        <v>0</v>
      </c>
      <c r="Y128" s="9"/>
      <c r="Z128" s="54">
        <f>SUM('Full Harvest:Riviera'!Z128)</f>
        <v>0</v>
      </c>
      <c r="AA128" s="54">
        <f>SUM('Full Harvest:Riviera'!AA128)</f>
        <v>0</v>
      </c>
      <c r="AB128" s="54">
        <f>SUM('Full Harvest:Riviera'!AB128)</f>
        <v>0</v>
      </c>
      <c r="AC128" s="54">
        <f>SUM('Full Harvest:Riviera'!AC128)</f>
        <v>0</v>
      </c>
      <c r="AD128" s="54">
        <f>SUM('Full Harvest:Riviera'!AD128)</f>
        <v>0</v>
      </c>
      <c r="AE128" s="54">
        <f>SUM('Full Harvest:Riviera'!AE128)</f>
        <v>0</v>
      </c>
      <c r="AF128" s="54">
        <f>SUM('Full Harvest:Riviera'!AF128)</f>
        <v>0</v>
      </c>
      <c r="AG128" s="54">
        <f>SUM('Full Harvest:Riviera'!AG128)</f>
        <v>0</v>
      </c>
      <c r="AH128" s="54">
        <f>SUM('Full Harvest:Riviera'!AH128)</f>
        <v>0</v>
      </c>
      <c r="AI128" s="54">
        <f>SUM('Full Harvest:Riviera'!AI128)</f>
        <v>0</v>
      </c>
      <c r="AJ128" s="54">
        <f>SUM('Full Harvest:Riviera'!AJ128)</f>
        <v>0</v>
      </c>
      <c r="AK128" s="54">
        <f>SUM('Full Harvest:Riviera'!AK128)</f>
        <v>0</v>
      </c>
      <c r="AL128" s="54">
        <f>SUM('Full Harvest:Riviera'!AL128)</f>
        <v>0</v>
      </c>
      <c r="AM128" s="54">
        <f>SUM('Full Harvest:Riviera'!AM128)</f>
        <v>0</v>
      </c>
      <c r="AN128" s="54">
        <f>SUM('Full Harvest:Riviera'!AN128)</f>
        <v>0</v>
      </c>
      <c r="AO128" s="54">
        <f>SUM('Full Harvest:Riviera'!AO128)</f>
        <v>0</v>
      </c>
      <c r="AP128" s="54">
        <f t="shared" si="10"/>
        <v>0</v>
      </c>
    </row>
    <row r="129" spans="2:42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26">
        <v>0</v>
      </c>
      <c r="G129" s="26">
        <v>0</v>
      </c>
      <c r="H129" s="27">
        <f>SUM('Full Harvest:Riviera'!G129)</f>
        <v>0</v>
      </c>
      <c r="I129" s="27">
        <f>SUM('Full Harvest:Riviera'!H129)</f>
        <v>0</v>
      </c>
      <c r="J129" s="27">
        <f>SUM('Full Harvest:Riviera'!I129)</f>
        <v>0</v>
      </c>
      <c r="K129" s="27">
        <f>SUM('Full Harvest:Riviera'!J129)</f>
        <v>0</v>
      </c>
      <c r="L129" s="27">
        <f>SUM('Full Harvest:Riviera'!K129)</f>
        <v>0</v>
      </c>
      <c r="M129" s="27">
        <f>SUM('Full Harvest:Riviera'!L129)</f>
        <v>0</v>
      </c>
      <c r="N129" s="27">
        <f>SUM('Full Harvest:Riviera'!M129)</f>
        <v>0</v>
      </c>
      <c r="O129" s="27">
        <f>SUM('Full Harvest:Riviera'!N129)</f>
        <v>0</v>
      </c>
      <c r="P129" s="27">
        <f>SUM('Full Harvest:Riviera'!O129)</f>
        <v>0</v>
      </c>
      <c r="Q129" s="27">
        <f>SUM('Full Harvest:Riviera'!P129)</f>
        <v>0</v>
      </c>
      <c r="R129" s="27">
        <f>SUM('Full Harvest:Riviera'!Q129)</f>
        <v>0</v>
      </c>
      <c r="S129" s="27">
        <f>SUM('Full Harvest:Riviera'!R129)</f>
        <v>0</v>
      </c>
      <c r="T129" s="27"/>
      <c r="U129" s="27"/>
      <c r="V129" s="27"/>
      <c r="W129" s="27"/>
      <c r="X129" s="27">
        <f t="shared" si="9"/>
        <v>0</v>
      </c>
      <c r="Y129" s="9"/>
      <c r="Z129" s="54">
        <f>SUM('Full Harvest:Riviera'!Z129)</f>
        <v>0</v>
      </c>
      <c r="AA129" s="54">
        <f>SUM('Full Harvest:Riviera'!AA129)</f>
        <v>0</v>
      </c>
      <c r="AB129" s="54">
        <f>SUM('Full Harvest:Riviera'!AB129)</f>
        <v>0</v>
      </c>
      <c r="AC129" s="54">
        <f>SUM('Full Harvest:Riviera'!AC129)</f>
        <v>0</v>
      </c>
      <c r="AD129" s="54">
        <f>SUM('Full Harvest:Riviera'!AD129)</f>
        <v>0</v>
      </c>
      <c r="AE129" s="54">
        <f>SUM('Full Harvest:Riviera'!AE129)</f>
        <v>0</v>
      </c>
      <c r="AF129" s="54">
        <f>SUM('Full Harvest:Riviera'!AF129)</f>
        <v>0</v>
      </c>
      <c r="AG129" s="54">
        <f>SUM('Full Harvest:Riviera'!AG129)</f>
        <v>0</v>
      </c>
      <c r="AH129" s="54">
        <f>SUM('Full Harvest:Riviera'!AH129)</f>
        <v>0</v>
      </c>
      <c r="AI129" s="54">
        <f>SUM('Full Harvest:Riviera'!AI129)</f>
        <v>0</v>
      </c>
      <c r="AJ129" s="54">
        <f>SUM('Full Harvest:Riviera'!AJ129)</f>
        <v>0</v>
      </c>
      <c r="AK129" s="54">
        <f>SUM('Full Harvest:Riviera'!AK129)</f>
        <v>0</v>
      </c>
      <c r="AL129" s="54">
        <f>SUM('Full Harvest:Riviera'!AL129)</f>
        <v>0</v>
      </c>
      <c r="AM129" s="54">
        <f>SUM('Full Harvest:Riviera'!AM129)</f>
        <v>0</v>
      </c>
      <c r="AN129" s="54">
        <f>SUM('Full Harvest:Riviera'!AN129)</f>
        <v>0</v>
      </c>
      <c r="AO129" s="54">
        <f>SUM('Full Harvest:Riviera'!AO129)</f>
        <v>0</v>
      </c>
      <c r="AP129" s="54">
        <f t="shared" si="10"/>
        <v>0</v>
      </c>
    </row>
    <row r="130" spans="2:42" x14ac:dyDescent="0.35">
      <c r="B130" s="8">
        <f t="shared" si="12"/>
        <v>123</v>
      </c>
      <c r="C130" s="8" t="s">
        <v>46</v>
      </c>
      <c r="D130" s="8">
        <v>160003</v>
      </c>
      <c r="E130" s="8" t="s">
        <v>208</v>
      </c>
      <c r="F130" s="26">
        <v>0</v>
      </c>
      <c r="G130" s="26">
        <v>0</v>
      </c>
      <c r="H130" s="27">
        <f>SUM('Full Harvest:Riviera'!G130)</f>
        <v>0</v>
      </c>
      <c r="I130" s="27">
        <f>SUM('Full Harvest:Riviera'!H130)</f>
        <v>0</v>
      </c>
      <c r="J130" s="27">
        <f>SUM('Full Harvest:Riviera'!I130)</f>
        <v>0</v>
      </c>
      <c r="K130" s="27">
        <f>SUM('Full Harvest:Riviera'!J130)</f>
        <v>0</v>
      </c>
      <c r="L130" s="27">
        <f>SUM('Full Harvest:Riviera'!K130)</f>
        <v>0</v>
      </c>
      <c r="M130" s="27">
        <f>SUM('Full Harvest:Riviera'!L130)</f>
        <v>0</v>
      </c>
      <c r="N130" s="27">
        <f>SUM('Full Harvest:Riviera'!M130)</f>
        <v>0</v>
      </c>
      <c r="O130" s="27">
        <f>SUM('Full Harvest:Riviera'!N130)</f>
        <v>0</v>
      </c>
      <c r="P130" s="27">
        <f>SUM('Full Harvest:Riviera'!O130)</f>
        <v>0</v>
      </c>
      <c r="Q130" s="27">
        <f>SUM('Full Harvest:Riviera'!P130)</f>
        <v>0</v>
      </c>
      <c r="R130" s="27">
        <f>SUM('Full Harvest:Riviera'!Q130)</f>
        <v>0</v>
      </c>
      <c r="S130" s="27">
        <f>SUM('Full Harvest:Riviera'!R130)</f>
        <v>0</v>
      </c>
      <c r="T130" s="27"/>
      <c r="U130" s="27"/>
      <c r="V130" s="27"/>
      <c r="W130" s="27"/>
      <c r="X130" s="27">
        <f t="shared" si="9"/>
        <v>0</v>
      </c>
      <c r="Y130" s="9"/>
      <c r="Z130" s="54">
        <f>SUM('Full Harvest:Riviera'!Z130)</f>
        <v>0</v>
      </c>
      <c r="AA130" s="54">
        <f>SUM('Full Harvest:Riviera'!AA130)</f>
        <v>0</v>
      </c>
      <c r="AB130" s="54">
        <f>SUM('Full Harvest:Riviera'!AB130)</f>
        <v>0</v>
      </c>
      <c r="AC130" s="54">
        <f>SUM('Full Harvest:Riviera'!AC130)</f>
        <v>0</v>
      </c>
      <c r="AD130" s="54">
        <f>SUM('Full Harvest:Riviera'!AD130)</f>
        <v>0</v>
      </c>
      <c r="AE130" s="54">
        <f>SUM('Full Harvest:Riviera'!AE130)</f>
        <v>0</v>
      </c>
      <c r="AF130" s="54">
        <f>SUM('Full Harvest:Riviera'!AF130)</f>
        <v>0</v>
      </c>
      <c r="AG130" s="54">
        <f>SUM('Full Harvest:Riviera'!AG130)</f>
        <v>0</v>
      </c>
      <c r="AH130" s="54">
        <f>SUM('Full Harvest:Riviera'!AH130)</f>
        <v>0</v>
      </c>
      <c r="AI130" s="54">
        <f>SUM('Full Harvest:Riviera'!AI130)</f>
        <v>0</v>
      </c>
      <c r="AJ130" s="54">
        <f>SUM('Full Harvest:Riviera'!AJ130)</f>
        <v>0</v>
      </c>
      <c r="AK130" s="54">
        <f>SUM('Full Harvest:Riviera'!AK130)</f>
        <v>0</v>
      </c>
      <c r="AL130" s="54">
        <f>SUM('Full Harvest:Riviera'!AL130)</f>
        <v>0</v>
      </c>
      <c r="AM130" s="54">
        <f>SUM('Full Harvest:Riviera'!AM130)</f>
        <v>0</v>
      </c>
      <c r="AN130" s="54">
        <f>SUM('Full Harvest:Riviera'!AN130)</f>
        <v>0</v>
      </c>
      <c r="AO130" s="54">
        <f>SUM('Full Harvest:Riviera'!AO130)</f>
        <v>0</v>
      </c>
      <c r="AP130" s="54">
        <f t="shared" si="10"/>
        <v>0</v>
      </c>
    </row>
    <row r="131" spans="2:42" x14ac:dyDescent="0.35">
      <c r="B131" s="8">
        <f t="shared" si="12"/>
        <v>124</v>
      </c>
      <c r="C131" s="8" t="s">
        <v>46</v>
      </c>
      <c r="D131" s="8">
        <v>160005</v>
      </c>
      <c r="E131" s="8" t="s">
        <v>209</v>
      </c>
      <c r="F131" s="26">
        <v>0</v>
      </c>
      <c r="G131" s="26">
        <v>0</v>
      </c>
      <c r="H131" s="27">
        <f>SUM('Full Harvest:Riviera'!G131)</f>
        <v>0</v>
      </c>
      <c r="I131" s="27">
        <f>SUM('Full Harvest:Riviera'!H131)</f>
        <v>0</v>
      </c>
      <c r="J131" s="27">
        <f>SUM('Full Harvest:Riviera'!I131)</f>
        <v>0</v>
      </c>
      <c r="K131" s="27">
        <f>SUM('Full Harvest:Riviera'!J131)</f>
        <v>0</v>
      </c>
      <c r="L131" s="27">
        <f>SUM('Full Harvest:Riviera'!K131)</f>
        <v>0</v>
      </c>
      <c r="M131" s="27">
        <f>SUM('Full Harvest:Riviera'!L131)</f>
        <v>0</v>
      </c>
      <c r="N131" s="27">
        <f>SUM('Full Harvest:Riviera'!M131)</f>
        <v>0</v>
      </c>
      <c r="O131" s="27">
        <f>SUM('Full Harvest:Riviera'!N131)</f>
        <v>0</v>
      </c>
      <c r="P131" s="27">
        <f>SUM('Full Harvest:Riviera'!O131)</f>
        <v>0</v>
      </c>
      <c r="Q131" s="27">
        <f>SUM('Full Harvest:Riviera'!P131)</f>
        <v>0</v>
      </c>
      <c r="R131" s="27">
        <f>SUM('Full Harvest:Riviera'!Q131)</f>
        <v>0</v>
      </c>
      <c r="S131" s="27">
        <f>SUM('Full Harvest:Riviera'!R131)</f>
        <v>0</v>
      </c>
      <c r="T131" s="27"/>
      <c r="U131" s="27"/>
      <c r="V131" s="27"/>
      <c r="W131" s="27"/>
      <c r="X131" s="27">
        <f t="shared" si="9"/>
        <v>0</v>
      </c>
      <c r="Y131" s="9"/>
      <c r="Z131" s="54">
        <f>SUM('Full Harvest:Riviera'!Z131)</f>
        <v>0</v>
      </c>
      <c r="AA131" s="54">
        <f>SUM('Full Harvest:Riviera'!AA131)</f>
        <v>0</v>
      </c>
      <c r="AB131" s="54">
        <f>SUM('Full Harvest:Riviera'!AB131)</f>
        <v>0</v>
      </c>
      <c r="AC131" s="54">
        <f>SUM('Full Harvest:Riviera'!AC131)</f>
        <v>0</v>
      </c>
      <c r="AD131" s="54">
        <f>SUM('Full Harvest:Riviera'!AD131)</f>
        <v>0</v>
      </c>
      <c r="AE131" s="54">
        <f>SUM('Full Harvest:Riviera'!AE131)</f>
        <v>0</v>
      </c>
      <c r="AF131" s="54">
        <f>SUM('Full Harvest:Riviera'!AF131)</f>
        <v>0</v>
      </c>
      <c r="AG131" s="54">
        <f>SUM('Full Harvest:Riviera'!AG131)</f>
        <v>0</v>
      </c>
      <c r="AH131" s="54">
        <f>SUM('Full Harvest:Riviera'!AH131)</f>
        <v>0</v>
      </c>
      <c r="AI131" s="54">
        <f>SUM('Full Harvest:Riviera'!AI131)</f>
        <v>0</v>
      </c>
      <c r="AJ131" s="54">
        <f>SUM('Full Harvest:Riviera'!AJ131)</f>
        <v>0</v>
      </c>
      <c r="AK131" s="54">
        <f>SUM('Full Harvest:Riviera'!AK131)</f>
        <v>0</v>
      </c>
      <c r="AL131" s="54">
        <f>SUM('Full Harvest:Riviera'!AL131)</f>
        <v>0</v>
      </c>
      <c r="AM131" s="54">
        <f>SUM('Full Harvest:Riviera'!AM131)</f>
        <v>0</v>
      </c>
      <c r="AN131" s="54">
        <f>SUM('Full Harvest:Riviera'!AN131)</f>
        <v>0</v>
      </c>
      <c r="AO131" s="54">
        <f>SUM('Full Harvest:Riviera'!AO131)</f>
        <v>0</v>
      </c>
      <c r="AP131" s="54">
        <f t="shared" si="10"/>
        <v>0</v>
      </c>
    </row>
    <row r="132" spans="2:42" x14ac:dyDescent="0.35">
      <c r="B132" s="8">
        <f t="shared" si="12"/>
        <v>125</v>
      </c>
      <c r="C132" s="8" t="s">
        <v>46</v>
      </c>
      <c r="D132" s="8">
        <v>190001</v>
      </c>
      <c r="E132" s="8" t="s">
        <v>104</v>
      </c>
      <c r="F132" s="26">
        <v>0</v>
      </c>
      <c r="G132" s="26">
        <v>0</v>
      </c>
      <c r="H132" s="27">
        <f>SUM('Full Harvest:Riviera'!G132)</f>
        <v>0</v>
      </c>
      <c r="I132" s="27">
        <f>SUM('Full Harvest:Riviera'!H132)</f>
        <v>0</v>
      </c>
      <c r="J132" s="27">
        <f>SUM('Full Harvest:Riviera'!I132)</f>
        <v>0</v>
      </c>
      <c r="K132" s="27">
        <f>SUM('Full Harvest:Riviera'!J132)</f>
        <v>0</v>
      </c>
      <c r="L132" s="27">
        <f>SUM('Full Harvest:Riviera'!K132)</f>
        <v>0</v>
      </c>
      <c r="M132" s="27">
        <f>SUM('Full Harvest:Riviera'!L132)</f>
        <v>0</v>
      </c>
      <c r="N132" s="27">
        <f>SUM('Full Harvest:Riviera'!M132)</f>
        <v>0</v>
      </c>
      <c r="O132" s="27">
        <f>SUM('Full Harvest:Riviera'!N132)</f>
        <v>0</v>
      </c>
      <c r="P132" s="27">
        <f>SUM('Full Harvest:Riviera'!O132)</f>
        <v>0</v>
      </c>
      <c r="Q132" s="27">
        <f>SUM('Full Harvest:Riviera'!P132)</f>
        <v>0</v>
      </c>
      <c r="R132" s="27">
        <f>SUM('Full Harvest:Riviera'!Q132)</f>
        <v>0</v>
      </c>
      <c r="S132" s="27">
        <f>SUM('Full Harvest:Riviera'!R132)</f>
        <v>0</v>
      </c>
      <c r="T132" s="27"/>
      <c r="U132" s="27"/>
      <c r="V132" s="27"/>
      <c r="W132" s="27"/>
      <c r="X132" s="27">
        <f t="shared" si="9"/>
        <v>0</v>
      </c>
      <c r="Y132" s="9"/>
      <c r="Z132" s="54">
        <f>SUM('Full Harvest:Riviera'!Z132)</f>
        <v>0</v>
      </c>
      <c r="AA132" s="54">
        <f>SUM('Full Harvest:Riviera'!AA132)</f>
        <v>0</v>
      </c>
      <c r="AB132" s="54">
        <f>SUM('Full Harvest:Riviera'!AB132)</f>
        <v>0</v>
      </c>
      <c r="AC132" s="54">
        <f>SUM('Full Harvest:Riviera'!AC132)</f>
        <v>0</v>
      </c>
      <c r="AD132" s="54">
        <f>SUM('Full Harvest:Riviera'!AD132)</f>
        <v>0</v>
      </c>
      <c r="AE132" s="54">
        <f>SUM('Full Harvest:Riviera'!AE132)</f>
        <v>0</v>
      </c>
      <c r="AF132" s="54">
        <f>SUM('Full Harvest:Riviera'!AF132)</f>
        <v>0</v>
      </c>
      <c r="AG132" s="54">
        <f>SUM('Full Harvest:Riviera'!AG132)</f>
        <v>0</v>
      </c>
      <c r="AH132" s="54">
        <f>SUM('Full Harvest:Riviera'!AH132)</f>
        <v>0</v>
      </c>
      <c r="AI132" s="54">
        <f>SUM('Full Harvest:Riviera'!AI132)</f>
        <v>0</v>
      </c>
      <c r="AJ132" s="54">
        <f>SUM('Full Harvest:Riviera'!AJ132)</f>
        <v>0</v>
      </c>
      <c r="AK132" s="54">
        <f>SUM('Full Harvest:Riviera'!AK132)</f>
        <v>0</v>
      </c>
      <c r="AL132" s="54">
        <f>SUM('Full Harvest:Riviera'!AL132)</f>
        <v>0</v>
      </c>
      <c r="AM132" s="54">
        <f>SUM('Full Harvest:Riviera'!AM132)</f>
        <v>0</v>
      </c>
      <c r="AN132" s="54">
        <f>SUM('Full Harvest:Riviera'!AN132)</f>
        <v>0</v>
      </c>
      <c r="AO132" s="54">
        <f>SUM('Full Harvest:Riviera'!AO132)</f>
        <v>0</v>
      </c>
      <c r="AP132" s="54">
        <f t="shared" si="10"/>
        <v>0</v>
      </c>
    </row>
    <row r="133" spans="2:42" x14ac:dyDescent="0.35">
      <c r="B133" s="8">
        <f t="shared" si="12"/>
        <v>126</v>
      </c>
      <c r="C133" s="8" t="s">
        <v>116</v>
      </c>
      <c r="D133" s="8">
        <v>190022</v>
      </c>
      <c r="E133" s="8" t="s">
        <v>105</v>
      </c>
      <c r="F133" s="26">
        <v>0</v>
      </c>
      <c r="G133" s="26">
        <v>0</v>
      </c>
      <c r="H133" s="27">
        <f>SUM('Full Harvest:Riviera'!G133)</f>
        <v>0</v>
      </c>
      <c r="I133" s="27">
        <f>SUM('Full Harvest:Riviera'!H133)</f>
        <v>0</v>
      </c>
      <c r="J133" s="27">
        <f>SUM('Full Harvest:Riviera'!I133)</f>
        <v>0</v>
      </c>
      <c r="K133" s="27">
        <f>SUM('Full Harvest:Riviera'!J133)</f>
        <v>0</v>
      </c>
      <c r="L133" s="27">
        <f>SUM('Full Harvest:Riviera'!K133)</f>
        <v>0</v>
      </c>
      <c r="M133" s="27">
        <f>SUM('Full Harvest:Riviera'!L133)</f>
        <v>0</v>
      </c>
      <c r="N133" s="27">
        <f>SUM('Full Harvest:Riviera'!M133)</f>
        <v>0</v>
      </c>
      <c r="O133" s="27">
        <f>SUM('Full Harvest:Riviera'!N133)</f>
        <v>0</v>
      </c>
      <c r="P133" s="27">
        <f>SUM('Full Harvest:Riviera'!O133)</f>
        <v>0</v>
      </c>
      <c r="Q133" s="27">
        <f>SUM('Full Harvest:Riviera'!P133)</f>
        <v>0</v>
      </c>
      <c r="R133" s="27">
        <f>SUM('Full Harvest:Riviera'!Q133)</f>
        <v>0</v>
      </c>
      <c r="S133" s="27">
        <f>SUM('Full Harvest:Riviera'!R133)</f>
        <v>0</v>
      </c>
      <c r="T133" s="27"/>
      <c r="U133" s="27"/>
      <c r="V133" s="27"/>
      <c r="W133" s="27"/>
      <c r="X133" s="27">
        <f t="shared" si="9"/>
        <v>0</v>
      </c>
      <c r="Y133" s="9"/>
      <c r="Z133" s="54">
        <f>SUM('Full Harvest:Riviera'!Z133)</f>
        <v>0</v>
      </c>
      <c r="AA133" s="54">
        <f>SUM('Full Harvest:Riviera'!AA133)</f>
        <v>0</v>
      </c>
      <c r="AB133" s="54">
        <f>SUM('Full Harvest:Riviera'!AB133)</f>
        <v>0</v>
      </c>
      <c r="AC133" s="54">
        <f>SUM('Full Harvest:Riviera'!AC133)</f>
        <v>0</v>
      </c>
      <c r="AD133" s="54">
        <f>SUM('Full Harvest:Riviera'!AD133)</f>
        <v>0</v>
      </c>
      <c r="AE133" s="54">
        <f>SUM('Full Harvest:Riviera'!AE133)</f>
        <v>0</v>
      </c>
      <c r="AF133" s="54">
        <f>SUM('Full Harvest:Riviera'!AF133)</f>
        <v>0</v>
      </c>
      <c r="AG133" s="54">
        <f>SUM('Full Harvest:Riviera'!AG133)</f>
        <v>0</v>
      </c>
      <c r="AH133" s="54">
        <f>SUM('Full Harvest:Riviera'!AH133)</f>
        <v>0</v>
      </c>
      <c r="AI133" s="54">
        <f>SUM('Full Harvest:Riviera'!AI133)</f>
        <v>0</v>
      </c>
      <c r="AJ133" s="54">
        <f>SUM('Full Harvest:Riviera'!AJ133)</f>
        <v>0</v>
      </c>
      <c r="AK133" s="54">
        <f>SUM('Full Harvest:Riviera'!AK133)</f>
        <v>0</v>
      </c>
      <c r="AL133" s="54">
        <f>SUM('Full Harvest:Riviera'!AL133)</f>
        <v>0</v>
      </c>
      <c r="AM133" s="54">
        <f>SUM('Full Harvest:Riviera'!AM133)</f>
        <v>0</v>
      </c>
      <c r="AN133" s="54">
        <f>SUM('Full Harvest:Riviera'!AN133)</f>
        <v>0</v>
      </c>
      <c r="AO133" s="54">
        <f>SUM('Full Harvest:Riviera'!AO133)</f>
        <v>0</v>
      </c>
      <c r="AP133" s="54">
        <f t="shared" si="10"/>
        <v>0</v>
      </c>
    </row>
    <row r="134" spans="2:42" x14ac:dyDescent="0.35">
      <c r="B134" s="8">
        <f t="shared" si="12"/>
        <v>127</v>
      </c>
      <c r="C134" s="8" t="s">
        <v>106</v>
      </c>
      <c r="D134" s="8">
        <v>210002</v>
      </c>
      <c r="E134" s="8" t="s">
        <v>107</v>
      </c>
      <c r="F134" s="26">
        <v>0</v>
      </c>
      <c r="G134" s="26">
        <v>0</v>
      </c>
      <c r="H134" s="27">
        <f>SUM('Full Harvest:Riviera'!G134)</f>
        <v>0</v>
      </c>
      <c r="I134" s="27">
        <f>SUM('Full Harvest:Riviera'!H134)</f>
        <v>0</v>
      </c>
      <c r="J134" s="27">
        <f>SUM('Full Harvest:Riviera'!I134)</f>
        <v>0</v>
      </c>
      <c r="K134" s="27">
        <f>SUM('Full Harvest:Riviera'!J134)</f>
        <v>0</v>
      </c>
      <c r="L134" s="27">
        <f>SUM('Full Harvest:Riviera'!K134)</f>
        <v>0</v>
      </c>
      <c r="M134" s="27">
        <f>SUM('Full Harvest:Riviera'!L134)</f>
        <v>0</v>
      </c>
      <c r="N134" s="27">
        <f>SUM('Full Harvest:Riviera'!M134)</f>
        <v>0</v>
      </c>
      <c r="O134" s="27">
        <f>SUM('Full Harvest:Riviera'!N134)</f>
        <v>0</v>
      </c>
      <c r="P134" s="27">
        <f>SUM('Full Harvest:Riviera'!O134)</f>
        <v>0</v>
      </c>
      <c r="Q134" s="27">
        <f>SUM('Full Harvest:Riviera'!P134)</f>
        <v>0</v>
      </c>
      <c r="R134" s="27">
        <f>SUM('Full Harvest:Riviera'!Q134)</f>
        <v>0</v>
      </c>
      <c r="S134" s="27">
        <f>SUM('Full Harvest:Riviera'!R134)</f>
        <v>0</v>
      </c>
      <c r="T134" s="27"/>
      <c r="U134" s="27"/>
      <c r="V134" s="27"/>
      <c r="W134" s="27"/>
      <c r="X134" s="27">
        <f t="shared" si="9"/>
        <v>0</v>
      </c>
      <c r="Y134" s="9"/>
      <c r="Z134" s="54">
        <f>SUM('Full Harvest:Riviera'!Z134)</f>
        <v>0</v>
      </c>
      <c r="AA134" s="54">
        <f>SUM('Full Harvest:Riviera'!AA134)</f>
        <v>0</v>
      </c>
      <c r="AB134" s="54">
        <f>SUM('Full Harvest:Riviera'!AB134)</f>
        <v>0</v>
      </c>
      <c r="AC134" s="54">
        <f>SUM('Full Harvest:Riviera'!AC134)</f>
        <v>0</v>
      </c>
      <c r="AD134" s="54">
        <f>SUM('Full Harvest:Riviera'!AD134)</f>
        <v>0</v>
      </c>
      <c r="AE134" s="54">
        <f>SUM('Full Harvest:Riviera'!AE134)</f>
        <v>0</v>
      </c>
      <c r="AF134" s="54">
        <f>SUM('Full Harvest:Riviera'!AF134)</f>
        <v>0</v>
      </c>
      <c r="AG134" s="54">
        <f>SUM('Full Harvest:Riviera'!AG134)</f>
        <v>0</v>
      </c>
      <c r="AH134" s="54">
        <f>SUM('Full Harvest:Riviera'!AH134)</f>
        <v>0</v>
      </c>
      <c r="AI134" s="54">
        <f>SUM('Full Harvest:Riviera'!AI134)</f>
        <v>0</v>
      </c>
      <c r="AJ134" s="54">
        <f>SUM('Full Harvest:Riviera'!AJ134)</f>
        <v>0</v>
      </c>
      <c r="AK134" s="54">
        <f>SUM('Full Harvest:Riviera'!AK134)</f>
        <v>0</v>
      </c>
      <c r="AL134" s="54">
        <f>SUM('Full Harvest:Riviera'!AL134)</f>
        <v>0</v>
      </c>
      <c r="AM134" s="54">
        <f>SUM('Full Harvest:Riviera'!AM134)</f>
        <v>0</v>
      </c>
      <c r="AN134" s="54">
        <f>SUM('Full Harvest:Riviera'!AN134)</f>
        <v>0</v>
      </c>
      <c r="AO134" s="54">
        <f>SUM('Full Harvest:Riviera'!AO134)</f>
        <v>0</v>
      </c>
      <c r="AP134" s="54">
        <f t="shared" si="10"/>
        <v>0</v>
      </c>
    </row>
    <row r="135" spans="2:42" x14ac:dyDescent="0.35">
      <c r="B135" s="8">
        <f t="shared" si="12"/>
        <v>128</v>
      </c>
      <c r="C135" s="8" t="s">
        <v>106</v>
      </c>
      <c r="D135" s="8">
        <v>210003</v>
      </c>
      <c r="E135" s="8" t="s">
        <v>108</v>
      </c>
      <c r="F135" s="26">
        <v>0</v>
      </c>
      <c r="G135" s="26">
        <v>0</v>
      </c>
      <c r="H135" s="27">
        <f>SUM('Full Harvest:Riviera'!G135)</f>
        <v>0</v>
      </c>
      <c r="I135" s="27">
        <f>SUM('Full Harvest:Riviera'!H135)</f>
        <v>0</v>
      </c>
      <c r="J135" s="27">
        <f>SUM('Full Harvest:Riviera'!I135)</f>
        <v>0</v>
      </c>
      <c r="K135" s="27">
        <f>SUM('Full Harvest:Riviera'!J135)</f>
        <v>0</v>
      </c>
      <c r="L135" s="27">
        <f>SUM('Full Harvest:Riviera'!K135)</f>
        <v>0</v>
      </c>
      <c r="M135" s="27">
        <f>SUM('Full Harvest:Riviera'!L135)</f>
        <v>0</v>
      </c>
      <c r="N135" s="27">
        <f>SUM('Full Harvest:Riviera'!M135)</f>
        <v>0</v>
      </c>
      <c r="O135" s="27">
        <f>SUM('Full Harvest:Riviera'!N135)</f>
        <v>0</v>
      </c>
      <c r="P135" s="27">
        <f>SUM('Full Harvest:Riviera'!O135)</f>
        <v>0</v>
      </c>
      <c r="Q135" s="27">
        <f>SUM('Full Harvest:Riviera'!P135)</f>
        <v>0</v>
      </c>
      <c r="R135" s="27">
        <f>SUM('Full Harvest:Riviera'!Q135)</f>
        <v>0</v>
      </c>
      <c r="S135" s="27">
        <f>SUM('Full Harvest:Riviera'!R135)</f>
        <v>0</v>
      </c>
      <c r="T135" s="27"/>
      <c r="U135" s="27"/>
      <c r="V135" s="27"/>
      <c r="W135" s="27"/>
      <c r="X135" s="27">
        <f t="shared" si="9"/>
        <v>0</v>
      </c>
      <c r="Y135" s="9"/>
      <c r="Z135" s="54">
        <f>SUM('Full Harvest:Riviera'!Z135)</f>
        <v>0</v>
      </c>
      <c r="AA135" s="54">
        <f>SUM('Full Harvest:Riviera'!AA135)</f>
        <v>0</v>
      </c>
      <c r="AB135" s="54">
        <f>SUM('Full Harvest:Riviera'!AB135)</f>
        <v>0</v>
      </c>
      <c r="AC135" s="54">
        <f>SUM('Full Harvest:Riviera'!AC135)</f>
        <v>0</v>
      </c>
      <c r="AD135" s="54">
        <f>SUM('Full Harvest:Riviera'!AD135)</f>
        <v>0</v>
      </c>
      <c r="AE135" s="54">
        <f>SUM('Full Harvest:Riviera'!AE135)</f>
        <v>0</v>
      </c>
      <c r="AF135" s="54">
        <f>SUM('Full Harvest:Riviera'!AF135)</f>
        <v>0</v>
      </c>
      <c r="AG135" s="54">
        <f>SUM('Full Harvest:Riviera'!AG135)</f>
        <v>0</v>
      </c>
      <c r="AH135" s="54">
        <f>SUM('Full Harvest:Riviera'!AH135)</f>
        <v>0</v>
      </c>
      <c r="AI135" s="54">
        <f>SUM('Full Harvest:Riviera'!AI135)</f>
        <v>0</v>
      </c>
      <c r="AJ135" s="54">
        <f>SUM('Full Harvest:Riviera'!AJ135)</f>
        <v>0</v>
      </c>
      <c r="AK135" s="54">
        <f>SUM('Full Harvest:Riviera'!AK135)</f>
        <v>0</v>
      </c>
      <c r="AL135" s="54">
        <f>SUM('Full Harvest:Riviera'!AL135)</f>
        <v>0</v>
      </c>
      <c r="AM135" s="54">
        <f>SUM('Full Harvest:Riviera'!AM135)</f>
        <v>0</v>
      </c>
      <c r="AN135" s="54">
        <f>SUM('Full Harvest:Riviera'!AN135)</f>
        <v>0</v>
      </c>
      <c r="AO135" s="54">
        <f>SUM('Full Harvest:Riviera'!AO135)</f>
        <v>0</v>
      </c>
      <c r="AP135" s="54">
        <f t="shared" si="10"/>
        <v>0</v>
      </c>
    </row>
    <row r="136" spans="2:42" x14ac:dyDescent="0.35">
      <c r="B136" s="8">
        <f t="shared" si="12"/>
        <v>129</v>
      </c>
      <c r="C136" s="8" t="s">
        <v>106</v>
      </c>
      <c r="D136" s="8">
        <v>210004</v>
      </c>
      <c r="E136" s="8" t="s">
        <v>109</v>
      </c>
      <c r="F136" s="26">
        <v>0</v>
      </c>
      <c r="G136" s="26">
        <v>0</v>
      </c>
      <c r="H136" s="27">
        <f>SUM('Full Harvest:Riviera'!G136)</f>
        <v>0</v>
      </c>
      <c r="I136" s="27">
        <f>SUM('Full Harvest:Riviera'!H136)</f>
        <v>0</v>
      </c>
      <c r="J136" s="27">
        <f>SUM('Full Harvest:Riviera'!I136)</f>
        <v>0</v>
      </c>
      <c r="K136" s="27">
        <f>SUM('Full Harvest:Riviera'!J136)</f>
        <v>0</v>
      </c>
      <c r="L136" s="27">
        <f>SUM('Full Harvest:Riviera'!K136)</f>
        <v>0</v>
      </c>
      <c r="M136" s="27">
        <f>SUM('Full Harvest:Riviera'!L136)</f>
        <v>0</v>
      </c>
      <c r="N136" s="27">
        <f>SUM('Full Harvest:Riviera'!M136)</f>
        <v>0</v>
      </c>
      <c r="O136" s="27">
        <f>SUM('Full Harvest:Riviera'!N136)</f>
        <v>0</v>
      </c>
      <c r="P136" s="27">
        <f>SUM('Full Harvest:Riviera'!O136)</f>
        <v>0</v>
      </c>
      <c r="Q136" s="27">
        <f>SUM('Full Harvest:Riviera'!P136)</f>
        <v>0</v>
      </c>
      <c r="R136" s="27">
        <f>SUM('Full Harvest:Riviera'!Q136)</f>
        <v>0</v>
      </c>
      <c r="S136" s="27">
        <f>SUM('Full Harvest:Riviera'!R136)</f>
        <v>0</v>
      </c>
      <c r="T136" s="27"/>
      <c r="U136" s="27"/>
      <c r="V136" s="27"/>
      <c r="W136" s="27"/>
      <c r="X136" s="27">
        <f t="shared" si="9"/>
        <v>0</v>
      </c>
      <c r="Y136" s="9"/>
      <c r="Z136" s="54">
        <f>SUM('Full Harvest:Riviera'!Z136)</f>
        <v>0</v>
      </c>
      <c r="AA136" s="54">
        <f>SUM('Full Harvest:Riviera'!AA136)</f>
        <v>0</v>
      </c>
      <c r="AB136" s="54">
        <f>SUM('Full Harvest:Riviera'!AB136)</f>
        <v>0</v>
      </c>
      <c r="AC136" s="54">
        <f>SUM('Full Harvest:Riviera'!AC136)</f>
        <v>0</v>
      </c>
      <c r="AD136" s="54">
        <f>SUM('Full Harvest:Riviera'!AD136)</f>
        <v>0</v>
      </c>
      <c r="AE136" s="54">
        <f>SUM('Full Harvest:Riviera'!AE136)</f>
        <v>0</v>
      </c>
      <c r="AF136" s="54">
        <f>SUM('Full Harvest:Riviera'!AF136)</f>
        <v>0</v>
      </c>
      <c r="AG136" s="54">
        <f>SUM('Full Harvest:Riviera'!AG136)</f>
        <v>0</v>
      </c>
      <c r="AH136" s="54">
        <f>SUM('Full Harvest:Riviera'!AH136)</f>
        <v>0</v>
      </c>
      <c r="AI136" s="54">
        <f>SUM('Full Harvest:Riviera'!AI136)</f>
        <v>0</v>
      </c>
      <c r="AJ136" s="54">
        <f>SUM('Full Harvest:Riviera'!AJ136)</f>
        <v>0</v>
      </c>
      <c r="AK136" s="54">
        <f>SUM('Full Harvest:Riviera'!AK136)</f>
        <v>0</v>
      </c>
      <c r="AL136" s="54">
        <f>SUM('Full Harvest:Riviera'!AL136)</f>
        <v>0</v>
      </c>
      <c r="AM136" s="54">
        <f>SUM('Full Harvest:Riviera'!AM136)</f>
        <v>0</v>
      </c>
      <c r="AN136" s="54">
        <f>SUM('Full Harvest:Riviera'!AN136)</f>
        <v>0</v>
      </c>
      <c r="AO136" s="54">
        <f>SUM('Full Harvest:Riviera'!AO136)</f>
        <v>0</v>
      </c>
      <c r="AP136" s="54">
        <f t="shared" si="10"/>
        <v>0</v>
      </c>
    </row>
    <row r="137" spans="2:42" x14ac:dyDescent="0.35">
      <c r="B137" s="8">
        <f t="shared" si="12"/>
        <v>130</v>
      </c>
      <c r="C137" s="8" t="s">
        <v>106</v>
      </c>
      <c r="D137" s="8">
        <v>210005</v>
      </c>
      <c r="E137" s="8" t="s">
        <v>110</v>
      </c>
      <c r="F137" s="26">
        <v>0</v>
      </c>
      <c r="G137" s="26">
        <v>0</v>
      </c>
      <c r="H137" s="27">
        <f>SUM('Full Harvest:Riviera'!G137)</f>
        <v>0</v>
      </c>
      <c r="I137" s="27">
        <f>SUM('Full Harvest:Riviera'!H137)</f>
        <v>0</v>
      </c>
      <c r="J137" s="27">
        <f>SUM('Full Harvest:Riviera'!I137)</f>
        <v>0</v>
      </c>
      <c r="K137" s="27">
        <f>SUM('Full Harvest:Riviera'!J137)</f>
        <v>0</v>
      </c>
      <c r="L137" s="27">
        <f>SUM('Full Harvest:Riviera'!K137)</f>
        <v>0</v>
      </c>
      <c r="M137" s="27">
        <f>SUM('Full Harvest:Riviera'!L137)</f>
        <v>0</v>
      </c>
      <c r="N137" s="27">
        <f>SUM('Full Harvest:Riviera'!M137)</f>
        <v>0</v>
      </c>
      <c r="O137" s="27">
        <f>SUM('Full Harvest:Riviera'!N137)</f>
        <v>0</v>
      </c>
      <c r="P137" s="27">
        <f>SUM('Full Harvest:Riviera'!O137)</f>
        <v>0</v>
      </c>
      <c r="Q137" s="27">
        <f>SUM('Full Harvest:Riviera'!P137)</f>
        <v>0</v>
      </c>
      <c r="R137" s="27">
        <f>SUM('Full Harvest:Riviera'!Q137)</f>
        <v>0</v>
      </c>
      <c r="S137" s="27">
        <f>SUM('Full Harvest:Riviera'!R137)</f>
        <v>0</v>
      </c>
      <c r="T137" s="27"/>
      <c r="U137" s="27"/>
      <c r="V137" s="27"/>
      <c r="W137" s="27"/>
      <c r="X137" s="27">
        <f t="shared" ref="X137:X200" si="13">SUM(H137:S137)</f>
        <v>0</v>
      </c>
      <c r="Y137" s="9"/>
      <c r="Z137" s="54">
        <f>SUM('Full Harvest:Riviera'!Z137)</f>
        <v>0</v>
      </c>
      <c r="AA137" s="54">
        <f>SUM('Full Harvest:Riviera'!AA137)</f>
        <v>0</v>
      </c>
      <c r="AB137" s="54">
        <f>SUM('Full Harvest:Riviera'!AB137)</f>
        <v>0</v>
      </c>
      <c r="AC137" s="54">
        <f>SUM('Full Harvest:Riviera'!AC137)</f>
        <v>0</v>
      </c>
      <c r="AD137" s="54">
        <f>SUM('Full Harvest:Riviera'!AD137)</f>
        <v>0</v>
      </c>
      <c r="AE137" s="54">
        <f>SUM('Full Harvest:Riviera'!AE137)</f>
        <v>0</v>
      </c>
      <c r="AF137" s="54">
        <f>SUM('Full Harvest:Riviera'!AF137)</f>
        <v>0</v>
      </c>
      <c r="AG137" s="54">
        <f>SUM('Full Harvest:Riviera'!AG137)</f>
        <v>0</v>
      </c>
      <c r="AH137" s="54">
        <f>SUM('Full Harvest:Riviera'!AH137)</f>
        <v>0</v>
      </c>
      <c r="AI137" s="54">
        <f>SUM('Full Harvest:Riviera'!AI137)</f>
        <v>0</v>
      </c>
      <c r="AJ137" s="54">
        <f>SUM('Full Harvest:Riviera'!AJ137)</f>
        <v>0</v>
      </c>
      <c r="AK137" s="54">
        <f>SUM('Full Harvest:Riviera'!AK137)</f>
        <v>0</v>
      </c>
      <c r="AL137" s="54">
        <f>SUM('Full Harvest:Riviera'!AL137)</f>
        <v>0</v>
      </c>
      <c r="AM137" s="54">
        <f>SUM('Full Harvest:Riviera'!AM137)</f>
        <v>0</v>
      </c>
      <c r="AN137" s="54">
        <f>SUM('Full Harvest:Riviera'!AN137)</f>
        <v>0</v>
      </c>
      <c r="AO137" s="54">
        <f>SUM('Full Harvest:Riviera'!AO137)</f>
        <v>0</v>
      </c>
      <c r="AP137" s="54">
        <f t="shared" ref="AP137:AP200" si="14">SUM(Z137:AK137)</f>
        <v>0</v>
      </c>
    </row>
    <row r="138" spans="2:42" x14ac:dyDescent="0.35">
      <c r="B138" s="8">
        <f t="shared" si="12"/>
        <v>131</v>
      </c>
      <c r="C138" s="8" t="s">
        <v>106</v>
      </c>
      <c r="D138" s="8">
        <v>210006</v>
      </c>
      <c r="E138" s="8" t="s">
        <v>111</v>
      </c>
      <c r="F138" s="26">
        <v>0</v>
      </c>
      <c r="G138" s="26">
        <v>0</v>
      </c>
      <c r="H138" s="27">
        <f>SUM('Full Harvest:Riviera'!G138)</f>
        <v>0</v>
      </c>
      <c r="I138" s="27">
        <f>SUM('Full Harvest:Riviera'!H138)</f>
        <v>0</v>
      </c>
      <c r="J138" s="27">
        <f>SUM('Full Harvest:Riviera'!I138)</f>
        <v>0</v>
      </c>
      <c r="K138" s="27">
        <f>SUM('Full Harvest:Riviera'!J138)</f>
        <v>0</v>
      </c>
      <c r="L138" s="27">
        <f>SUM('Full Harvest:Riviera'!K138)</f>
        <v>0</v>
      </c>
      <c r="M138" s="27">
        <f>SUM('Full Harvest:Riviera'!L138)</f>
        <v>0</v>
      </c>
      <c r="N138" s="27">
        <f>SUM('Full Harvest:Riviera'!M138)</f>
        <v>0</v>
      </c>
      <c r="O138" s="27">
        <f>SUM('Full Harvest:Riviera'!N138)</f>
        <v>0</v>
      </c>
      <c r="P138" s="27">
        <f>SUM('Full Harvest:Riviera'!O138)</f>
        <v>0</v>
      </c>
      <c r="Q138" s="27">
        <f>SUM('Full Harvest:Riviera'!P138)</f>
        <v>0</v>
      </c>
      <c r="R138" s="27">
        <f>SUM('Full Harvest:Riviera'!Q138)</f>
        <v>0</v>
      </c>
      <c r="S138" s="27">
        <f>SUM('Full Harvest:Riviera'!R138)</f>
        <v>0</v>
      </c>
      <c r="T138" s="27"/>
      <c r="U138" s="27"/>
      <c r="V138" s="27"/>
      <c r="W138" s="27"/>
      <c r="X138" s="27">
        <f t="shared" si="13"/>
        <v>0</v>
      </c>
      <c r="Y138" s="9"/>
      <c r="Z138" s="54">
        <f>SUM('Full Harvest:Riviera'!Z138)</f>
        <v>0</v>
      </c>
      <c r="AA138" s="54">
        <f>SUM('Full Harvest:Riviera'!AA138)</f>
        <v>0</v>
      </c>
      <c r="AB138" s="54">
        <f>SUM('Full Harvest:Riviera'!AB138)</f>
        <v>0</v>
      </c>
      <c r="AC138" s="54">
        <f>SUM('Full Harvest:Riviera'!AC138)</f>
        <v>0</v>
      </c>
      <c r="AD138" s="54">
        <f>SUM('Full Harvest:Riviera'!AD138)</f>
        <v>0</v>
      </c>
      <c r="AE138" s="54">
        <f>SUM('Full Harvest:Riviera'!AE138)</f>
        <v>0</v>
      </c>
      <c r="AF138" s="54">
        <f>SUM('Full Harvest:Riviera'!AF138)</f>
        <v>0</v>
      </c>
      <c r="AG138" s="54">
        <f>SUM('Full Harvest:Riviera'!AG138)</f>
        <v>0</v>
      </c>
      <c r="AH138" s="54">
        <f>SUM('Full Harvest:Riviera'!AH138)</f>
        <v>0</v>
      </c>
      <c r="AI138" s="54">
        <f>SUM('Full Harvest:Riviera'!AI138)</f>
        <v>0</v>
      </c>
      <c r="AJ138" s="54">
        <f>SUM('Full Harvest:Riviera'!AJ138)</f>
        <v>0</v>
      </c>
      <c r="AK138" s="54">
        <f>SUM('Full Harvest:Riviera'!AK138)</f>
        <v>0</v>
      </c>
      <c r="AL138" s="54">
        <f>SUM('Full Harvest:Riviera'!AL138)</f>
        <v>0</v>
      </c>
      <c r="AM138" s="54">
        <f>SUM('Full Harvest:Riviera'!AM138)</f>
        <v>0</v>
      </c>
      <c r="AN138" s="54">
        <f>SUM('Full Harvest:Riviera'!AN138)</f>
        <v>0</v>
      </c>
      <c r="AO138" s="54">
        <f>SUM('Full Harvest:Riviera'!AO138)</f>
        <v>0</v>
      </c>
      <c r="AP138" s="54">
        <f t="shared" si="14"/>
        <v>0</v>
      </c>
    </row>
    <row r="139" spans="2:42" x14ac:dyDescent="0.35">
      <c r="B139" s="8">
        <f t="shared" si="12"/>
        <v>132</v>
      </c>
      <c r="C139" s="8" t="s">
        <v>106</v>
      </c>
      <c r="D139" s="8">
        <v>210010</v>
      </c>
      <c r="E139" s="8" t="s">
        <v>171</v>
      </c>
      <c r="F139" s="26">
        <v>0</v>
      </c>
      <c r="G139" s="26">
        <v>0</v>
      </c>
      <c r="H139" s="27">
        <f>SUM('Full Harvest:Riviera'!G139)</f>
        <v>0</v>
      </c>
      <c r="I139" s="27">
        <f>SUM('Full Harvest:Riviera'!H139)</f>
        <v>0</v>
      </c>
      <c r="J139" s="27">
        <f>SUM('Full Harvest:Riviera'!I139)</f>
        <v>0</v>
      </c>
      <c r="K139" s="27">
        <f>SUM('Full Harvest:Riviera'!J139)</f>
        <v>0</v>
      </c>
      <c r="L139" s="27">
        <f>SUM('Full Harvest:Riviera'!K139)</f>
        <v>0</v>
      </c>
      <c r="M139" s="27">
        <f>SUM('Full Harvest:Riviera'!L139)</f>
        <v>0</v>
      </c>
      <c r="N139" s="27">
        <f>SUM('Full Harvest:Riviera'!M139)</f>
        <v>0</v>
      </c>
      <c r="O139" s="27">
        <f>SUM('Full Harvest:Riviera'!N139)</f>
        <v>0</v>
      </c>
      <c r="P139" s="27">
        <f>SUM('Full Harvest:Riviera'!O139)</f>
        <v>0</v>
      </c>
      <c r="Q139" s="27">
        <f>SUM('Full Harvest:Riviera'!P139)</f>
        <v>0</v>
      </c>
      <c r="R139" s="27">
        <f>SUM('Full Harvest:Riviera'!Q139)</f>
        <v>0</v>
      </c>
      <c r="S139" s="27">
        <f>SUM('Full Harvest:Riviera'!R139)</f>
        <v>0</v>
      </c>
      <c r="T139" s="27"/>
      <c r="U139" s="27"/>
      <c r="V139" s="27"/>
      <c r="W139" s="27"/>
      <c r="X139" s="27">
        <f t="shared" si="13"/>
        <v>0</v>
      </c>
      <c r="Y139" s="9"/>
      <c r="Z139" s="54">
        <f>SUM('Full Harvest:Riviera'!Z139)</f>
        <v>0</v>
      </c>
      <c r="AA139" s="54">
        <f>SUM('Full Harvest:Riviera'!AA139)</f>
        <v>0</v>
      </c>
      <c r="AB139" s="54">
        <f>SUM('Full Harvest:Riviera'!AB139)</f>
        <v>0</v>
      </c>
      <c r="AC139" s="54">
        <f>SUM('Full Harvest:Riviera'!AC139)</f>
        <v>0</v>
      </c>
      <c r="AD139" s="54">
        <f>SUM('Full Harvest:Riviera'!AD139)</f>
        <v>0</v>
      </c>
      <c r="AE139" s="54">
        <f>SUM('Full Harvest:Riviera'!AE139)</f>
        <v>0</v>
      </c>
      <c r="AF139" s="54">
        <f>SUM('Full Harvest:Riviera'!AF139)</f>
        <v>0</v>
      </c>
      <c r="AG139" s="54">
        <f>SUM('Full Harvest:Riviera'!AG139)</f>
        <v>0</v>
      </c>
      <c r="AH139" s="54">
        <f>SUM('Full Harvest:Riviera'!AH139)</f>
        <v>0</v>
      </c>
      <c r="AI139" s="54">
        <f>SUM('Full Harvest:Riviera'!AI139)</f>
        <v>0</v>
      </c>
      <c r="AJ139" s="54">
        <f>SUM('Full Harvest:Riviera'!AJ139)</f>
        <v>0</v>
      </c>
      <c r="AK139" s="54">
        <f>SUM('Full Harvest:Riviera'!AK139)</f>
        <v>0</v>
      </c>
      <c r="AL139" s="54">
        <f>SUM('Full Harvest:Riviera'!AL139)</f>
        <v>0</v>
      </c>
      <c r="AM139" s="54">
        <f>SUM('Full Harvest:Riviera'!AM139)</f>
        <v>0</v>
      </c>
      <c r="AN139" s="54">
        <f>SUM('Full Harvest:Riviera'!AN139)</f>
        <v>0</v>
      </c>
      <c r="AO139" s="54">
        <f>SUM('Full Harvest:Riviera'!AO139)</f>
        <v>0</v>
      </c>
      <c r="AP139" s="54">
        <f t="shared" si="14"/>
        <v>0</v>
      </c>
    </row>
    <row r="140" spans="2:42" x14ac:dyDescent="0.35">
      <c r="B140" s="8">
        <f t="shared" si="12"/>
        <v>133</v>
      </c>
      <c r="C140" s="8" t="s">
        <v>106</v>
      </c>
      <c r="D140" s="8">
        <v>210011</v>
      </c>
      <c r="E140" s="8" t="s">
        <v>112</v>
      </c>
      <c r="F140" s="26">
        <v>0</v>
      </c>
      <c r="G140" s="26">
        <v>0</v>
      </c>
      <c r="H140" s="27">
        <f>SUM('Full Harvest:Riviera'!G140)</f>
        <v>0</v>
      </c>
      <c r="I140" s="27">
        <f>SUM('Full Harvest:Riviera'!H140)</f>
        <v>0</v>
      </c>
      <c r="J140" s="27">
        <f>SUM('Full Harvest:Riviera'!I140)</f>
        <v>0</v>
      </c>
      <c r="K140" s="27">
        <f>SUM('Full Harvest:Riviera'!J140)</f>
        <v>0</v>
      </c>
      <c r="L140" s="27">
        <f>SUM('Full Harvest:Riviera'!K140)</f>
        <v>0</v>
      </c>
      <c r="M140" s="27">
        <f>SUM('Full Harvest:Riviera'!L140)</f>
        <v>0</v>
      </c>
      <c r="N140" s="27">
        <f>SUM('Full Harvest:Riviera'!M140)</f>
        <v>0</v>
      </c>
      <c r="O140" s="27">
        <f>SUM('Full Harvest:Riviera'!N140)</f>
        <v>0</v>
      </c>
      <c r="P140" s="27">
        <f>SUM('Full Harvest:Riviera'!O140)</f>
        <v>0</v>
      </c>
      <c r="Q140" s="27">
        <f>SUM('Full Harvest:Riviera'!P140)</f>
        <v>0</v>
      </c>
      <c r="R140" s="27">
        <f>SUM('Full Harvest:Riviera'!Q140)</f>
        <v>0</v>
      </c>
      <c r="S140" s="27">
        <f>SUM('Full Harvest:Riviera'!R140)</f>
        <v>0</v>
      </c>
      <c r="T140" s="27"/>
      <c r="U140" s="27"/>
      <c r="V140" s="27"/>
      <c r="W140" s="27"/>
      <c r="X140" s="27">
        <f t="shared" si="13"/>
        <v>0</v>
      </c>
      <c r="Y140" s="9"/>
      <c r="Z140" s="54">
        <f>SUM('Full Harvest:Riviera'!Z140)</f>
        <v>0</v>
      </c>
      <c r="AA140" s="54">
        <f>SUM('Full Harvest:Riviera'!AA140)</f>
        <v>0</v>
      </c>
      <c r="AB140" s="54">
        <f>SUM('Full Harvest:Riviera'!AB140)</f>
        <v>0</v>
      </c>
      <c r="AC140" s="54">
        <f>SUM('Full Harvest:Riviera'!AC140)</f>
        <v>0</v>
      </c>
      <c r="AD140" s="54">
        <f>SUM('Full Harvest:Riviera'!AD140)</f>
        <v>0</v>
      </c>
      <c r="AE140" s="54">
        <f>SUM('Full Harvest:Riviera'!AE140)</f>
        <v>0</v>
      </c>
      <c r="AF140" s="54">
        <f>SUM('Full Harvest:Riviera'!AF140)</f>
        <v>0</v>
      </c>
      <c r="AG140" s="54">
        <f>SUM('Full Harvest:Riviera'!AG140)</f>
        <v>0</v>
      </c>
      <c r="AH140" s="54">
        <f>SUM('Full Harvest:Riviera'!AH140)</f>
        <v>0</v>
      </c>
      <c r="AI140" s="54">
        <f>SUM('Full Harvest:Riviera'!AI140)</f>
        <v>0</v>
      </c>
      <c r="AJ140" s="54">
        <f>SUM('Full Harvest:Riviera'!AJ140)</f>
        <v>0</v>
      </c>
      <c r="AK140" s="54">
        <f>SUM('Full Harvest:Riviera'!AK140)</f>
        <v>0</v>
      </c>
      <c r="AL140" s="54">
        <f>SUM('Full Harvest:Riviera'!AL140)</f>
        <v>0</v>
      </c>
      <c r="AM140" s="54">
        <f>SUM('Full Harvest:Riviera'!AM140)</f>
        <v>0</v>
      </c>
      <c r="AN140" s="54">
        <f>SUM('Full Harvest:Riviera'!AN140)</f>
        <v>0</v>
      </c>
      <c r="AO140" s="54">
        <f>SUM('Full Harvest:Riviera'!AO140)</f>
        <v>0</v>
      </c>
      <c r="AP140" s="54">
        <f t="shared" si="14"/>
        <v>0</v>
      </c>
    </row>
    <row r="141" spans="2:42" x14ac:dyDescent="0.35">
      <c r="B141" s="8">
        <f t="shared" si="12"/>
        <v>134</v>
      </c>
      <c r="C141" s="8" t="s">
        <v>106</v>
      </c>
      <c r="D141" s="8">
        <v>220001</v>
      </c>
      <c r="E141" s="8" t="s">
        <v>113</v>
      </c>
      <c r="F141" s="26">
        <v>109</v>
      </c>
      <c r="G141" s="26">
        <v>111</v>
      </c>
      <c r="H141" s="27">
        <f>SUM('Full Harvest:Riviera'!G141)</f>
        <v>50</v>
      </c>
      <c r="I141" s="27">
        <f>SUM('Full Harvest:Riviera'!H141)</f>
        <v>40</v>
      </c>
      <c r="J141" s="27">
        <f>SUM('Full Harvest:Riviera'!I141)</f>
        <v>40</v>
      </c>
      <c r="K141" s="27">
        <f>SUM('Full Harvest:Riviera'!J141)</f>
        <v>40</v>
      </c>
      <c r="L141" s="27">
        <f>SUM('Full Harvest:Riviera'!K141)</f>
        <v>40</v>
      </c>
      <c r="M141" s="27">
        <f>SUM('Full Harvest:Riviera'!L141)</f>
        <v>40</v>
      </c>
      <c r="N141" s="27">
        <f>SUM('Full Harvest:Riviera'!M141)</f>
        <v>40</v>
      </c>
      <c r="O141" s="27">
        <f>SUM('Full Harvest:Riviera'!N141)</f>
        <v>40</v>
      </c>
      <c r="P141" s="27">
        <f>SUM('Full Harvest:Riviera'!O141)</f>
        <v>40</v>
      </c>
      <c r="Q141" s="27">
        <f>SUM('Full Harvest:Riviera'!P141)</f>
        <v>40</v>
      </c>
      <c r="R141" s="27">
        <f>SUM('Full Harvest:Riviera'!Q141)</f>
        <v>40</v>
      </c>
      <c r="S141" s="27">
        <f>SUM('Full Harvest:Riviera'!R141)</f>
        <v>50</v>
      </c>
      <c r="T141" s="27"/>
      <c r="U141" s="27"/>
      <c r="V141" s="27"/>
      <c r="W141" s="27"/>
      <c r="X141" s="27">
        <f t="shared" si="13"/>
        <v>500</v>
      </c>
      <c r="Y141" s="9"/>
      <c r="Z141" s="54">
        <f>SUM('Full Harvest:Riviera'!Z141)</f>
        <v>45</v>
      </c>
      <c r="AA141" s="54">
        <f>SUM('Full Harvest:Riviera'!AA141)</f>
        <v>45</v>
      </c>
      <c r="AB141" s="54">
        <f>SUM('Full Harvest:Riviera'!AB141)</f>
        <v>45</v>
      </c>
      <c r="AC141" s="54">
        <f>SUM('Full Harvest:Riviera'!AC141)</f>
        <v>45</v>
      </c>
      <c r="AD141" s="54">
        <f>SUM('Full Harvest:Riviera'!AD141)</f>
        <v>45</v>
      </c>
      <c r="AE141" s="54">
        <f>SUM('Full Harvest:Riviera'!AE141)</f>
        <v>45</v>
      </c>
      <c r="AF141" s="54">
        <f>SUM('Full Harvest:Riviera'!AF141)</f>
        <v>45</v>
      </c>
      <c r="AG141" s="54">
        <f>SUM('Full Harvest:Riviera'!AG141)</f>
        <v>45</v>
      </c>
      <c r="AH141" s="54">
        <f>SUM('Full Harvest:Riviera'!AH141)</f>
        <v>45</v>
      </c>
      <c r="AI141" s="54">
        <f>SUM('Full Harvest:Riviera'!AI141)</f>
        <v>45</v>
      </c>
      <c r="AJ141" s="54">
        <f>SUM('Full Harvest:Riviera'!AJ141)</f>
        <v>45</v>
      </c>
      <c r="AK141" s="54">
        <f>SUM('Full Harvest:Riviera'!AK141)</f>
        <v>45</v>
      </c>
      <c r="AL141" s="54">
        <f>SUM('Full Harvest:Riviera'!AL141)</f>
        <v>45</v>
      </c>
      <c r="AM141" s="54">
        <f>SUM('Full Harvest:Riviera'!AM141)</f>
        <v>45</v>
      </c>
      <c r="AN141" s="54">
        <f>SUM('Full Harvest:Riviera'!AN141)</f>
        <v>45</v>
      </c>
      <c r="AO141" s="54">
        <f>SUM('Full Harvest:Riviera'!AO141)</f>
        <v>45</v>
      </c>
      <c r="AP141" s="54">
        <f t="shared" si="14"/>
        <v>540</v>
      </c>
    </row>
    <row r="142" spans="2:42" x14ac:dyDescent="0.35">
      <c r="B142" s="8">
        <f t="shared" si="12"/>
        <v>135</v>
      </c>
      <c r="C142" s="8" t="s">
        <v>106</v>
      </c>
      <c r="D142" s="8">
        <v>210013</v>
      </c>
      <c r="E142" t="s">
        <v>233</v>
      </c>
      <c r="F142" s="26">
        <v>0</v>
      </c>
      <c r="G142" s="26">
        <v>0</v>
      </c>
      <c r="H142" s="27">
        <f>SUM('Full Harvest:Riviera'!G142)</f>
        <v>0</v>
      </c>
      <c r="I142" s="27">
        <f>SUM('Full Harvest:Riviera'!H142)</f>
        <v>0</v>
      </c>
      <c r="J142" s="27">
        <f>SUM('Full Harvest:Riviera'!I142)</f>
        <v>0</v>
      </c>
      <c r="K142" s="27">
        <f>SUM('Full Harvest:Riviera'!J142)</f>
        <v>0</v>
      </c>
      <c r="L142" s="27">
        <f>SUM('Full Harvest:Riviera'!K142)</f>
        <v>0</v>
      </c>
      <c r="M142" s="27">
        <f>SUM('Full Harvest:Riviera'!L142)</f>
        <v>0</v>
      </c>
      <c r="N142" s="27">
        <f>SUM('Full Harvest:Riviera'!M142)</f>
        <v>0</v>
      </c>
      <c r="O142" s="27">
        <f>SUM('Full Harvest:Riviera'!N142)</f>
        <v>0</v>
      </c>
      <c r="P142" s="27">
        <f>SUM('Full Harvest:Riviera'!O142)</f>
        <v>0</v>
      </c>
      <c r="Q142" s="27">
        <f>SUM('Full Harvest:Riviera'!P142)</f>
        <v>0</v>
      </c>
      <c r="R142" s="27">
        <f>SUM('Full Harvest:Riviera'!Q142)</f>
        <v>0</v>
      </c>
      <c r="S142" s="27">
        <f>SUM('Full Harvest:Riviera'!R142)</f>
        <v>0</v>
      </c>
      <c r="T142" s="27"/>
      <c r="U142" s="27"/>
      <c r="V142" s="27"/>
      <c r="W142" s="27"/>
      <c r="X142" s="27">
        <f t="shared" si="13"/>
        <v>0</v>
      </c>
      <c r="Y142" s="9"/>
      <c r="Z142" s="54">
        <f>SUM('Full Harvest:Riviera'!Z142)</f>
        <v>0</v>
      </c>
      <c r="AA142" s="54">
        <f>SUM('Full Harvest:Riviera'!AA142)</f>
        <v>0</v>
      </c>
      <c r="AB142" s="54">
        <f>SUM('Full Harvest:Riviera'!AB142)</f>
        <v>0</v>
      </c>
      <c r="AC142" s="54">
        <f>SUM('Full Harvest:Riviera'!AC142)</f>
        <v>0</v>
      </c>
      <c r="AD142" s="54">
        <f>SUM('Full Harvest:Riviera'!AD142)</f>
        <v>0</v>
      </c>
      <c r="AE142" s="54">
        <f>SUM('Full Harvest:Riviera'!AE142)</f>
        <v>0</v>
      </c>
      <c r="AF142" s="54">
        <f>SUM('Full Harvest:Riviera'!AF142)</f>
        <v>0</v>
      </c>
      <c r="AG142" s="54">
        <f>SUM('Full Harvest:Riviera'!AG142)</f>
        <v>0</v>
      </c>
      <c r="AH142" s="54">
        <f>SUM('Full Harvest:Riviera'!AH142)</f>
        <v>0</v>
      </c>
      <c r="AI142" s="54">
        <f>SUM('Full Harvest:Riviera'!AI142)</f>
        <v>0</v>
      </c>
      <c r="AJ142" s="54">
        <f>SUM('Full Harvest:Riviera'!AJ142)</f>
        <v>0</v>
      </c>
      <c r="AK142" s="54">
        <f>SUM('Full Harvest:Riviera'!AK142)</f>
        <v>0</v>
      </c>
      <c r="AL142" s="54">
        <f>SUM('Full Harvest:Riviera'!AL142)</f>
        <v>0</v>
      </c>
      <c r="AM142" s="54">
        <f>SUM('Full Harvest:Riviera'!AM142)</f>
        <v>0</v>
      </c>
      <c r="AN142" s="54">
        <f>SUM('Full Harvest:Riviera'!AN142)</f>
        <v>0</v>
      </c>
      <c r="AO142" s="54">
        <f>SUM('Full Harvest:Riviera'!AO142)</f>
        <v>0</v>
      </c>
      <c r="AP142" s="54">
        <f t="shared" si="14"/>
        <v>0</v>
      </c>
    </row>
    <row r="143" spans="2:42" x14ac:dyDescent="0.35">
      <c r="B143" s="8">
        <f t="shared" si="12"/>
        <v>136</v>
      </c>
      <c r="C143" s="8" t="s">
        <v>106</v>
      </c>
      <c r="D143" s="8">
        <v>220002</v>
      </c>
      <c r="E143" s="8" t="s">
        <v>190</v>
      </c>
      <c r="F143" s="26">
        <v>0</v>
      </c>
      <c r="G143" s="26">
        <v>0</v>
      </c>
      <c r="H143" s="27">
        <f>SUM('Full Harvest:Riviera'!G143)</f>
        <v>0</v>
      </c>
      <c r="I143" s="27">
        <f>SUM('Full Harvest:Riviera'!H143)</f>
        <v>0</v>
      </c>
      <c r="J143" s="27">
        <f>SUM('Full Harvest:Riviera'!I143)</f>
        <v>0</v>
      </c>
      <c r="K143" s="27">
        <f>SUM('Full Harvest:Riviera'!J143)</f>
        <v>0</v>
      </c>
      <c r="L143" s="27">
        <f>SUM('Full Harvest:Riviera'!K143)</f>
        <v>0</v>
      </c>
      <c r="M143" s="27">
        <f>SUM('Full Harvest:Riviera'!L143)</f>
        <v>0</v>
      </c>
      <c r="N143" s="27">
        <f>SUM('Full Harvest:Riviera'!M143)</f>
        <v>0</v>
      </c>
      <c r="O143" s="27">
        <f>SUM('Full Harvest:Riviera'!N143)</f>
        <v>0</v>
      </c>
      <c r="P143" s="27">
        <f>SUM('Full Harvest:Riviera'!O143)</f>
        <v>0</v>
      </c>
      <c r="Q143" s="27">
        <f>SUM('Full Harvest:Riviera'!P143)</f>
        <v>0</v>
      </c>
      <c r="R143" s="27">
        <f>SUM('Full Harvest:Riviera'!Q143)</f>
        <v>0</v>
      </c>
      <c r="S143" s="27">
        <f>SUM('Full Harvest:Riviera'!R143)</f>
        <v>0</v>
      </c>
      <c r="T143" s="27"/>
      <c r="U143" s="27"/>
      <c r="V143" s="27"/>
      <c r="W143" s="27"/>
      <c r="X143" s="27">
        <f t="shared" si="13"/>
        <v>0</v>
      </c>
      <c r="Y143" s="9"/>
      <c r="Z143" s="54">
        <f>SUM('Full Harvest:Riviera'!Z143)</f>
        <v>0</v>
      </c>
      <c r="AA143" s="54">
        <f>SUM('Full Harvest:Riviera'!AA143)</f>
        <v>0</v>
      </c>
      <c r="AB143" s="54">
        <f>SUM('Full Harvest:Riviera'!AB143)</f>
        <v>0</v>
      </c>
      <c r="AC143" s="54">
        <f>SUM('Full Harvest:Riviera'!AC143)</f>
        <v>0</v>
      </c>
      <c r="AD143" s="54">
        <f>SUM('Full Harvest:Riviera'!AD143)</f>
        <v>0</v>
      </c>
      <c r="AE143" s="54">
        <f>SUM('Full Harvest:Riviera'!AE143)</f>
        <v>0</v>
      </c>
      <c r="AF143" s="54">
        <f>SUM('Full Harvest:Riviera'!AF143)</f>
        <v>0</v>
      </c>
      <c r="AG143" s="54">
        <f>SUM('Full Harvest:Riviera'!AG143)</f>
        <v>0</v>
      </c>
      <c r="AH143" s="54">
        <f>SUM('Full Harvest:Riviera'!AH143)</f>
        <v>0</v>
      </c>
      <c r="AI143" s="54">
        <f>SUM('Full Harvest:Riviera'!AI143)</f>
        <v>0</v>
      </c>
      <c r="AJ143" s="54">
        <f>SUM('Full Harvest:Riviera'!AJ143)</f>
        <v>0</v>
      </c>
      <c r="AK143" s="54">
        <f>SUM('Full Harvest:Riviera'!AK143)</f>
        <v>0</v>
      </c>
      <c r="AL143" s="54">
        <f>SUM('Full Harvest:Riviera'!AL143)</f>
        <v>0</v>
      </c>
      <c r="AM143" s="54">
        <f>SUM('Full Harvest:Riviera'!AM143)</f>
        <v>0</v>
      </c>
      <c r="AN143" s="54">
        <f>SUM('Full Harvest:Riviera'!AN143)</f>
        <v>0</v>
      </c>
      <c r="AO143" s="54">
        <f>SUM('Full Harvest:Riviera'!AO143)</f>
        <v>0</v>
      </c>
      <c r="AP143" s="54">
        <f t="shared" si="14"/>
        <v>0</v>
      </c>
    </row>
    <row r="144" spans="2:42" x14ac:dyDescent="0.35">
      <c r="B144" s="8">
        <f t="shared" si="12"/>
        <v>137</v>
      </c>
      <c r="C144" s="8" t="s">
        <v>106</v>
      </c>
      <c r="D144" s="8">
        <v>220004</v>
      </c>
      <c r="E144" s="8" t="s">
        <v>192</v>
      </c>
      <c r="F144" s="26">
        <v>0</v>
      </c>
      <c r="G144" s="26">
        <v>0</v>
      </c>
      <c r="H144" s="27">
        <f>SUM('Full Harvest:Riviera'!G144)</f>
        <v>0</v>
      </c>
      <c r="I144" s="27">
        <f>SUM('Full Harvest:Riviera'!H144)</f>
        <v>0</v>
      </c>
      <c r="J144" s="27">
        <f>SUM('Full Harvest:Riviera'!I144)</f>
        <v>0</v>
      </c>
      <c r="K144" s="27">
        <f>SUM('Full Harvest:Riviera'!J144)</f>
        <v>0</v>
      </c>
      <c r="L144" s="27">
        <f>SUM('Full Harvest:Riviera'!K144)</f>
        <v>0</v>
      </c>
      <c r="M144" s="27">
        <f>SUM('Full Harvest:Riviera'!L144)</f>
        <v>0</v>
      </c>
      <c r="N144" s="27">
        <f>SUM('Full Harvest:Riviera'!M144)</f>
        <v>0</v>
      </c>
      <c r="O144" s="27">
        <f>SUM('Full Harvest:Riviera'!N144)</f>
        <v>0</v>
      </c>
      <c r="P144" s="27">
        <f>SUM('Full Harvest:Riviera'!O144)</f>
        <v>0</v>
      </c>
      <c r="Q144" s="27">
        <f>SUM('Full Harvest:Riviera'!P144)</f>
        <v>0</v>
      </c>
      <c r="R144" s="27">
        <f>SUM('Full Harvest:Riviera'!Q144)</f>
        <v>0</v>
      </c>
      <c r="S144" s="27">
        <f>SUM('Full Harvest:Riviera'!R144)</f>
        <v>0</v>
      </c>
      <c r="T144" s="27"/>
      <c r="U144" s="27"/>
      <c r="V144" s="27"/>
      <c r="W144" s="27"/>
      <c r="X144" s="27">
        <f t="shared" si="13"/>
        <v>0</v>
      </c>
      <c r="Y144" s="9"/>
      <c r="Z144" s="54">
        <f>SUM('Full Harvest:Riviera'!Z144)</f>
        <v>0</v>
      </c>
      <c r="AA144" s="54">
        <f>SUM('Full Harvest:Riviera'!AA144)</f>
        <v>0</v>
      </c>
      <c r="AB144" s="54">
        <f>SUM('Full Harvest:Riviera'!AB144)</f>
        <v>0</v>
      </c>
      <c r="AC144" s="54">
        <f>SUM('Full Harvest:Riviera'!AC144)</f>
        <v>0</v>
      </c>
      <c r="AD144" s="54">
        <f>SUM('Full Harvest:Riviera'!AD144)</f>
        <v>0</v>
      </c>
      <c r="AE144" s="54">
        <f>SUM('Full Harvest:Riviera'!AE144)</f>
        <v>0</v>
      </c>
      <c r="AF144" s="54">
        <f>SUM('Full Harvest:Riviera'!AF144)</f>
        <v>0</v>
      </c>
      <c r="AG144" s="54">
        <f>SUM('Full Harvest:Riviera'!AG144)</f>
        <v>0</v>
      </c>
      <c r="AH144" s="54">
        <f>SUM('Full Harvest:Riviera'!AH144)</f>
        <v>0</v>
      </c>
      <c r="AI144" s="54">
        <f>SUM('Full Harvest:Riviera'!AI144)</f>
        <v>0</v>
      </c>
      <c r="AJ144" s="54">
        <f>SUM('Full Harvest:Riviera'!AJ144)</f>
        <v>0</v>
      </c>
      <c r="AK144" s="54">
        <f>SUM('Full Harvest:Riviera'!AK144)</f>
        <v>0</v>
      </c>
      <c r="AL144" s="54">
        <f>SUM('Full Harvest:Riviera'!AL144)</f>
        <v>0</v>
      </c>
      <c r="AM144" s="54">
        <f>SUM('Full Harvest:Riviera'!AM144)</f>
        <v>0</v>
      </c>
      <c r="AN144" s="54">
        <f>SUM('Full Harvest:Riviera'!AN144)</f>
        <v>0</v>
      </c>
      <c r="AO144" s="54">
        <f>SUM('Full Harvest:Riviera'!AO144)</f>
        <v>0</v>
      </c>
      <c r="AP144" s="54">
        <f t="shared" si="14"/>
        <v>0</v>
      </c>
    </row>
    <row r="145" spans="2:42" x14ac:dyDescent="0.35">
      <c r="B145" s="8">
        <f t="shared" si="12"/>
        <v>138</v>
      </c>
      <c r="C145" s="8" t="s">
        <v>46</v>
      </c>
      <c r="D145" s="8">
        <v>240001</v>
      </c>
      <c r="E145" s="8" t="s">
        <v>114</v>
      </c>
      <c r="F145" s="26">
        <v>0</v>
      </c>
      <c r="G145" s="26">
        <v>0</v>
      </c>
      <c r="H145" s="27">
        <f>SUM('Full Harvest:Riviera'!G145)</f>
        <v>0</v>
      </c>
      <c r="I145" s="27">
        <f>SUM('Full Harvest:Riviera'!H145)</f>
        <v>0</v>
      </c>
      <c r="J145" s="27">
        <f>SUM('Full Harvest:Riviera'!I145)</f>
        <v>0</v>
      </c>
      <c r="K145" s="27">
        <f>SUM('Full Harvest:Riviera'!J145)</f>
        <v>0</v>
      </c>
      <c r="L145" s="27">
        <f>SUM('Full Harvest:Riviera'!K145)</f>
        <v>0</v>
      </c>
      <c r="M145" s="27">
        <f>SUM('Full Harvest:Riviera'!L145)</f>
        <v>0</v>
      </c>
      <c r="N145" s="27">
        <f>SUM('Full Harvest:Riviera'!M145)</f>
        <v>0</v>
      </c>
      <c r="O145" s="27">
        <f>SUM('Full Harvest:Riviera'!N145)</f>
        <v>0</v>
      </c>
      <c r="P145" s="27">
        <f>SUM('Full Harvest:Riviera'!O145)</f>
        <v>0</v>
      </c>
      <c r="Q145" s="27">
        <f>SUM('Full Harvest:Riviera'!P145)</f>
        <v>0</v>
      </c>
      <c r="R145" s="27">
        <f>SUM('Full Harvest:Riviera'!Q145)</f>
        <v>0</v>
      </c>
      <c r="S145" s="27">
        <f>SUM('Full Harvest:Riviera'!R145)</f>
        <v>0</v>
      </c>
      <c r="T145" s="27"/>
      <c r="U145" s="27"/>
      <c r="V145" s="27"/>
      <c r="W145" s="27"/>
      <c r="X145" s="27">
        <f t="shared" si="13"/>
        <v>0</v>
      </c>
      <c r="Y145" s="9"/>
      <c r="Z145" s="54">
        <f>SUM('Full Harvest:Riviera'!Z145)</f>
        <v>0</v>
      </c>
      <c r="AA145" s="54">
        <f>SUM('Full Harvest:Riviera'!AA145)</f>
        <v>0</v>
      </c>
      <c r="AB145" s="54">
        <f>SUM('Full Harvest:Riviera'!AB145)</f>
        <v>0</v>
      </c>
      <c r="AC145" s="54">
        <f>SUM('Full Harvest:Riviera'!AC145)</f>
        <v>0</v>
      </c>
      <c r="AD145" s="54">
        <f>SUM('Full Harvest:Riviera'!AD145)</f>
        <v>0</v>
      </c>
      <c r="AE145" s="54">
        <f>SUM('Full Harvest:Riviera'!AE145)</f>
        <v>0</v>
      </c>
      <c r="AF145" s="54">
        <f>SUM('Full Harvest:Riviera'!AF145)</f>
        <v>0</v>
      </c>
      <c r="AG145" s="54">
        <f>SUM('Full Harvest:Riviera'!AG145)</f>
        <v>0</v>
      </c>
      <c r="AH145" s="54">
        <f>SUM('Full Harvest:Riviera'!AH145)</f>
        <v>0</v>
      </c>
      <c r="AI145" s="54">
        <f>SUM('Full Harvest:Riviera'!AI145)</f>
        <v>0</v>
      </c>
      <c r="AJ145" s="54">
        <f>SUM('Full Harvest:Riviera'!AJ145)</f>
        <v>0</v>
      </c>
      <c r="AK145" s="54">
        <f>SUM('Full Harvest:Riviera'!AK145)</f>
        <v>0</v>
      </c>
      <c r="AL145" s="54">
        <f>SUM('Full Harvest:Riviera'!AL145)</f>
        <v>0</v>
      </c>
      <c r="AM145" s="54">
        <f>SUM('Full Harvest:Riviera'!AM145)</f>
        <v>0</v>
      </c>
      <c r="AN145" s="54">
        <f>SUM('Full Harvest:Riviera'!AN145)</f>
        <v>0</v>
      </c>
      <c r="AO145" s="54">
        <f>SUM('Full Harvest:Riviera'!AO145)</f>
        <v>0</v>
      </c>
      <c r="AP145" s="54">
        <f t="shared" si="14"/>
        <v>0</v>
      </c>
    </row>
    <row r="146" spans="2:42" x14ac:dyDescent="0.35">
      <c r="B146" s="8">
        <f t="shared" si="12"/>
        <v>139</v>
      </c>
      <c r="C146" s="8" t="s">
        <v>106</v>
      </c>
      <c r="D146" s="8">
        <v>290001</v>
      </c>
      <c r="E146" s="8" t="s">
        <v>115</v>
      </c>
      <c r="F146" s="26">
        <v>0</v>
      </c>
      <c r="G146" s="26">
        <v>0</v>
      </c>
      <c r="H146" s="27">
        <f>SUM('Full Harvest:Riviera'!G146)</f>
        <v>0</v>
      </c>
      <c r="I146" s="27">
        <f>SUM('Full Harvest:Riviera'!H146)</f>
        <v>0</v>
      </c>
      <c r="J146" s="27">
        <f>SUM('Full Harvest:Riviera'!I146)</f>
        <v>0</v>
      </c>
      <c r="K146" s="27">
        <f>SUM('Full Harvest:Riviera'!J146)</f>
        <v>0</v>
      </c>
      <c r="L146" s="27">
        <f>SUM('Full Harvest:Riviera'!K146)</f>
        <v>0</v>
      </c>
      <c r="M146" s="27">
        <f>SUM('Full Harvest:Riviera'!L146)</f>
        <v>0</v>
      </c>
      <c r="N146" s="27">
        <f>SUM('Full Harvest:Riviera'!M146)</f>
        <v>0</v>
      </c>
      <c r="O146" s="27">
        <f>SUM('Full Harvest:Riviera'!N146)</f>
        <v>0</v>
      </c>
      <c r="P146" s="27">
        <f>SUM('Full Harvest:Riviera'!O146)</f>
        <v>0</v>
      </c>
      <c r="Q146" s="27">
        <f>SUM('Full Harvest:Riviera'!P146)</f>
        <v>0</v>
      </c>
      <c r="R146" s="27">
        <f>SUM('Full Harvest:Riviera'!Q146)</f>
        <v>0</v>
      </c>
      <c r="S146" s="27">
        <f>SUM('Full Harvest:Riviera'!R146)</f>
        <v>0</v>
      </c>
      <c r="T146" s="27"/>
      <c r="U146" s="27"/>
      <c r="V146" s="27"/>
      <c r="W146" s="27"/>
      <c r="X146" s="27">
        <f t="shared" si="13"/>
        <v>0</v>
      </c>
      <c r="Y146" s="9"/>
      <c r="Z146" s="54">
        <f>SUM('Full Harvest:Riviera'!Z146)</f>
        <v>0</v>
      </c>
      <c r="AA146" s="54">
        <f>SUM('Full Harvest:Riviera'!AA146)</f>
        <v>0</v>
      </c>
      <c r="AB146" s="54">
        <f>SUM('Full Harvest:Riviera'!AB146)</f>
        <v>0</v>
      </c>
      <c r="AC146" s="54">
        <f>SUM('Full Harvest:Riviera'!AC146)</f>
        <v>0</v>
      </c>
      <c r="AD146" s="54">
        <f>SUM('Full Harvest:Riviera'!AD146)</f>
        <v>0</v>
      </c>
      <c r="AE146" s="54">
        <f>SUM('Full Harvest:Riviera'!AE146)</f>
        <v>0</v>
      </c>
      <c r="AF146" s="54">
        <f>SUM('Full Harvest:Riviera'!AF146)</f>
        <v>0</v>
      </c>
      <c r="AG146" s="54">
        <f>SUM('Full Harvest:Riviera'!AG146)</f>
        <v>0</v>
      </c>
      <c r="AH146" s="54">
        <f>SUM('Full Harvest:Riviera'!AH146)</f>
        <v>0</v>
      </c>
      <c r="AI146" s="54">
        <f>SUM('Full Harvest:Riviera'!AI146)</f>
        <v>0</v>
      </c>
      <c r="AJ146" s="54">
        <f>SUM('Full Harvest:Riviera'!AJ146)</f>
        <v>0</v>
      </c>
      <c r="AK146" s="54">
        <f>SUM('Full Harvest:Riviera'!AK146)</f>
        <v>0</v>
      </c>
      <c r="AL146" s="54">
        <f>SUM('Full Harvest:Riviera'!AL146)</f>
        <v>0</v>
      </c>
      <c r="AM146" s="54">
        <f>SUM('Full Harvest:Riviera'!AM146)</f>
        <v>0</v>
      </c>
      <c r="AN146" s="54">
        <f>SUM('Full Harvest:Riviera'!AN146)</f>
        <v>0</v>
      </c>
      <c r="AO146" s="54">
        <f>SUM('Full Harvest:Riviera'!AO146)</f>
        <v>0</v>
      </c>
      <c r="AP146" s="54">
        <f t="shared" si="14"/>
        <v>0</v>
      </c>
    </row>
    <row r="147" spans="2:42" x14ac:dyDescent="0.35">
      <c r="B147" s="8">
        <f t="shared" si="12"/>
        <v>140</v>
      </c>
      <c r="C147" s="8" t="s">
        <v>116</v>
      </c>
      <c r="D147" s="8">
        <v>310001</v>
      </c>
      <c r="E147" s="8" t="s">
        <v>117</v>
      </c>
      <c r="F147" s="26">
        <v>0</v>
      </c>
      <c r="G147" s="26">
        <v>0</v>
      </c>
      <c r="H147" s="27">
        <f>SUM('Full Harvest:Riviera'!G147)</f>
        <v>0</v>
      </c>
      <c r="I147" s="27">
        <f>SUM('Full Harvest:Riviera'!H147)</f>
        <v>0</v>
      </c>
      <c r="J147" s="27">
        <f>SUM('Full Harvest:Riviera'!I147)</f>
        <v>0</v>
      </c>
      <c r="K147" s="27">
        <f>SUM('Full Harvest:Riviera'!J147)</f>
        <v>0</v>
      </c>
      <c r="L147" s="27">
        <f>SUM('Full Harvest:Riviera'!K147)</f>
        <v>0</v>
      </c>
      <c r="M147" s="27">
        <f>SUM('Full Harvest:Riviera'!L147)</f>
        <v>0</v>
      </c>
      <c r="N147" s="27">
        <f>SUM('Full Harvest:Riviera'!M147)</f>
        <v>0</v>
      </c>
      <c r="O147" s="27">
        <f>SUM('Full Harvest:Riviera'!N147)</f>
        <v>0</v>
      </c>
      <c r="P147" s="27">
        <f>SUM('Full Harvest:Riviera'!O147)</f>
        <v>0</v>
      </c>
      <c r="Q147" s="27">
        <f>SUM('Full Harvest:Riviera'!P147)</f>
        <v>0</v>
      </c>
      <c r="R147" s="27">
        <f>SUM('Full Harvest:Riviera'!Q147)</f>
        <v>0</v>
      </c>
      <c r="S147" s="27">
        <f>SUM('Full Harvest:Riviera'!R147)</f>
        <v>0</v>
      </c>
      <c r="T147" s="27"/>
      <c r="U147" s="27"/>
      <c r="V147" s="27"/>
      <c r="W147" s="27"/>
      <c r="X147" s="27">
        <f t="shared" si="13"/>
        <v>0</v>
      </c>
      <c r="Y147" s="9"/>
      <c r="Z147" s="54">
        <f>SUM('Full Harvest:Riviera'!Z147)</f>
        <v>0</v>
      </c>
      <c r="AA147" s="54">
        <f>SUM('Full Harvest:Riviera'!AA147)</f>
        <v>0</v>
      </c>
      <c r="AB147" s="54">
        <f>SUM('Full Harvest:Riviera'!AB147)</f>
        <v>0</v>
      </c>
      <c r="AC147" s="54">
        <f>SUM('Full Harvest:Riviera'!AC147)</f>
        <v>0</v>
      </c>
      <c r="AD147" s="54">
        <f>SUM('Full Harvest:Riviera'!AD147)</f>
        <v>0</v>
      </c>
      <c r="AE147" s="54">
        <f>SUM('Full Harvest:Riviera'!AE147)</f>
        <v>0</v>
      </c>
      <c r="AF147" s="54">
        <f>SUM('Full Harvest:Riviera'!AF147)</f>
        <v>0</v>
      </c>
      <c r="AG147" s="54">
        <f>SUM('Full Harvest:Riviera'!AG147)</f>
        <v>0</v>
      </c>
      <c r="AH147" s="54">
        <f>SUM('Full Harvest:Riviera'!AH147)</f>
        <v>0</v>
      </c>
      <c r="AI147" s="54">
        <f>SUM('Full Harvest:Riviera'!AI147)</f>
        <v>0</v>
      </c>
      <c r="AJ147" s="54">
        <f>SUM('Full Harvest:Riviera'!AJ147)</f>
        <v>0</v>
      </c>
      <c r="AK147" s="54">
        <f>SUM('Full Harvest:Riviera'!AK147)</f>
        <v>0</v>
      </c>
      <c r="AL147" s="54">
        <f>SUM('Full Harvest:Riviera'!AL147)</f>
        <v>0</v>
      </c>
      <c r="AM147" s="54">
        <f>SUM('Full Harvest:Riviera'!AM147)</f>
        <v>0</v>
      </c>
      <c r="AN147" s="54">
        <f>SUM('Full Harvest:Riviera'!AN147)</f>
        <v>0</v>
      </c>
      <c r="AO147" s="54">
        <f>SUM('Full Harvest:Riviera'!AO147)</f>
        <v>0</v>
      </c>
      <c r="AP147" s="54">
        <f t="shared" si="14"/>
        <v>0</v>
      </c>
    </row>
    <row r="148" spans="2:42" x14ac:dyDescent="0.35">
      <c r="B148" s="8">
        <f t="shared" si="12"/>
        <v>141</v>
      </c>
      <c r="C148" s="8" t="s">
        <v>116</v>
      </c>
      <c r="D148" s="8">
        <v>310002</v>
      </c>
      <c r="E148" s="8" t="s">
        <v>163</v>
      </c>
      <c r="F148" s="26">
        <v>0</v>
      </c>
      <c r="G148" s="26">
        <v>0</v>
      </c>
      <c r="H148" s="27">
        <f>SUM('Full Harvest:Riviera'!G148)</f>
        <v>0</v>
      </c>
      <c r="I148" s="27">
        <f>SUM('Full Harvest:Riviera'!H148)</f>
        <v>0</v>
      </c>
      <c r="J148" s="27">
        <f>SUM('Full Harvest:Riviera'!I148)</f>
        <v>0</v>
      </c>
      <c r="K148" s="27">
        <f>SUM('Full Harvest:Riviera'!J148)</f>
        <v>0</v>
      </c>
      <c r="L148" s="27">
        <f>SUM('Full Harvest:Riviera'!K148)</f>
        <v>0</v>
      </c>
      <c r="M148" s="27">
        <f>SUM('Full Harvest:Riviera'!L148)</f>
        <v>0</v>
      </c>
      <c r="N148" s="27">
        <f>SUM('Full Harvest:Riviera'!M148)</f>
        <v>0</v>
      </c>
      <c r="O148" s="27">
        <f>SUM('Full Harvest:Riviera'!N148)</f>
        <v>0</v>
      </c>
      <c r="P148" s="27">
        <f>SUM('Full Harvest:Riviera'!O148)</f>
        <v>0</v>
      </c>
      <c r="Q148" s="27">
        <f>SUM('Full Harvest:Riviera'!P148)</f>
        <v>0</v>
      </c>
      <c r="R148" s="27">
        <f>SUM('Full Harvest:Riviera'!Q148)</f>
        <v>0</v>
      </c>
      <c r="S148" s="27">
        <f>SUM('Full Harvest:Riviera'!R148)</f>
        <v>0</v>
      </c>
      <c r="T148" s="27"/>
      <c r="U148" s="27"/>
      <c r="V148" s="27"/>
      <c r="W148" s="27"/>
      <c r="X148" s="27">
        <f t="shared" si="13"/>
        <v>0</v>
      </c>
      <c r="Y148" s="9"/>
      <c r="Z148" s="54">
        <f>SUM('Full Harvest:Riviera'!Z148)</f>
        <v>0</v>
      </c>
      <c r="AA148" s="54">
        <f>SUM('Full Harvest:Riviera'!AA148)</f>
        <v>0</v>
      </c>
      <c r="AB148" s="54">
        <f>SUM('Full Harvest:Riviera'!AB148)</f>
        <v>0</v>
      </c>
      <c r="AC148" s="54">
        <f>SUM('Full Harvest:Riviera'!AC148)</f>
        <v>0</v>
      </c>
      <c r="AD148" s="54">
        <f>SUM('Full Harvest:Riviera'!AD148)</f>
        <v>0</v>
      </c>
      <c r="AE148" s="54">
        <f>SUM('Full Harvest:Riviera'!AE148)</f>
        <v>0</v>
      </c>
      <c r="AF148" s="54">
        <f>SUM('Full Harvest:Riviera'!AF148)</f>
        <v>0</v>
      </c>
      <c r="AG148" s="54">
        <f>SUM('Full Harvest:Riviera'!AG148)</f>
        <v>0</v>
      </c>
      <c r="AH148" s="54">
        <f>SUM('Full Harvest:Riviera'!AH148)</f>
        <v>0</v>
      </c>
      <c r="AI148" s="54">
        <f>SUM('Full Harvest:Riviera'!AI148)</f>
        <v>0</v>
      </c>
      <c r="AJ148" s="54">
        <f>SUM('Full Harvest:Riviera'!AJ148)</f>
        <v>0</v>
      </c>
      <c r="AK148" s="54">
        <f>SUM('Full Harvest:Riviera'!AK148)</f>
        <v>0</v>
      </c>
      <c r="AL148" s="54">
        <f>SUM('Full Harvest:Riviera'!AL148)</f>
        <v>0</v>
      </c>
      <c r="AM148" s="54">
        <f>SUM('Full Harvest:Riviera'!AM148)</f>
        <v>0</v>
      </c>
      <c r="AN148" s="54">
        <f>SUM('Full Harvest:Riviera'!AN148)</f>
        <v>0</v>
      </c>
      <c r="AO148" s="54">
        <f>SUM('Full Harvest:Riviera'!AO148)</f>
        <v>0</v>
      </c>
      <c r="AP148" s="54">
        <f t="shared" si="14"/>
        <v>0</v>
      </c>
    </row>
    <row r="149" spans="2:42" x14ac:dyDescent="0.35">
      <c r="B149" s="8">
        <f t="shared" si="12"/>
        <v>142</v>
      </c>
      <c r="C149" s="8" t="s">
        <v>116</v>
      </c>
      <c r="D149" s="8">
        <v>310003</v>
      </c>
      <c r="E149" s="8" t="s">
        <v>118</v>
      </c>
      <c r="F149" s="26">
        <v>0</v>
      </c>
      <c r="G149" s="26">
        <v>0</v>
      </c>
      <c r="H149" s="27">
        <f>SUM('Full Harvest:Riviera'!G149)</f>
        <v>0</v>
      </c>
      <c r="I149" s="27">
        <f>SUM('Full Harvest:Riviera'!H149)</f>
        <v>0</v>
      </c>
      <c r="J149" s="27">
        <f>SUM('Full Harvest:Riviera'!I149)</f>
        <v>0</v>
      </c>
      <c r="K149" s="27">
        <f>SUM('Full Harvest:Riviera'!J149)</f>
        <v>0</v>
      </c>
      <c r="L149" s="27">
        <f>SUM('Full Harvest:Riviera'!K149)</f>
        <v>0</v>
      </c>
      <c r="M149" s="27">
        <f>SUM('Full Harvest:Riviera'!L149)</f>
        <v>0</v>
      </c>
      <c r="N149" s="27">
        <f>SUM('Full Harvest:Riviera'!M149)</f>
        <v>0</v>
      </c>
      <c r="O149" s="27">
        <f>SUM('Full Harvest:Riviera'!N149)</f>
        <v>0</v>
      </c>
      <c r="P149" s="27">
        <f>SUM('Full Harvest:Riviera'!O149)</f>
        <v>0</v>
      </c>
      <c r="Q149" s="27">
        <f>SUM('Full Harvest:Riviera'!P149)</f>
        <v>0</v>
      </c>
      <c r="R149" s="27">
        <f>SUM('Full Harvest:Riviera'!Q149)</f>
        <v>0</v>
      </c>
      <c r="S149" s="27">
        <f>SUM('Full Harvest:Riviera'!R149)</f>
        <v>0</v>
      </c>
      <c r="T149" s="27"/>
      <c r="U149" s="27"/>
      <c r="V149" s="27"/>
      <c r="W149" s="27"/>
      <c r="X149" s="27">
        <f t="shared" si="13"/>
        <v>0</v>
      </c>
      <c r="Y149" s="9"/>
      <c r="Z149" s="54">
        <f>SUM('Full Harvest:Riviera'!Z149)</f>
        <v>0</v>
      </c>
      <c r="AA149" s="54">
        <f>SUM('Full Harvest:Riviera'!AA149)</f>
        <v>0</v>
      </c>
      <c r="AB149" s="54">
        <f>SUM('Full Harvest:Riviera'!AB149)</f>
        <v>0</v>
      </c>
      <c r="AC149" s="54">
        <f>SUM('Full Harvest:Riviera'!AC149)</f>
        <v>0</v>
      </c>
      <c r="AD149" s="54">
        <f>SUM('Full Harvest:Riviera'!AD149)</f>
        <v>0</v>
      </c>
      <c r="AE149" s="54">
        <f>SUM('Full Harvest:Riviera'!AE149)</f>
        <v>0</v>
      </c>
      <c r="AF149" s="54">
        <f>SUM('Full Harvest:Riviera'!AF149)</f>
        <v>0</v>
      </c>
      <c r="AG149" s="54">
        <f>SUM('Full Harvest:Riviera'!AG149)</f>
        <v>0</v>
      </c>
      <c r="AH149" s="54">
        <f>SUM('Full Harvest:Riviera'!AH149)</f>
        <v>0</v>
      </c>
      <c r="AI149" s="54">
        <f>SUM('Full Harvest:Riviera'!AI149)</f>
        <v>0</v>
      </c>
      <c r="AJ149" s="54">
        <f>SUM('Full Harvest:Riviera'!AJ149)</f>
        <v>0</v>
      </c>
      <c r="AK149" s="54">
        <f>SUM('Full Harvest:Riviera'!AK149)</f>
        <v>0</v>
      </c>
      <c r="AL149" s="54">
        <f>SUM('Full Harvest:Riviera'!AL149)</f>
        <v>0</v>
      </c>
      <c r="AM149" s="54">
        <f>SUM('Full Harvest:Riviera'!AM149)</f>
        <v>0</v>
      </c>
      <c r="AN149" s="54">
        <f>SUM('Full Harvest:Riviera'!AN149)</f>
        <v>0</v>
      </c>
      <c r="AO149" s="54">
        <f>SUM('Full Harvest:Riviera'!AO149)</f>
        <v>0</v>
      </c>
      <c r="AP149" s="54">
        <f t="shared" si="14"/>
        <v>0</v>
      </c>
    </row>
    <row r="150" spans="2:42" x14ac:dyDescent="0.35">
      <c r="B150" s="8">
        <f t="shared" si="12"/>
        <v>143</v>
      </c>
      <c r="C150" s="8" t="s">
        <v>116</v>
      </c>
      <c r="D150" s="8">
        <v>310004</v>
      </c>
      <c r="E150" s="8" t="s">
        <v>119</v>
      </c>
      <c r="F150" s="26">
        <v>0</v>
      </c>
      <c r="G150" s="26">
        <v>0</v>
      </c>
      <c r="H150" s="27">
        <f>SUM('Full Harvest:Riviera'!G150)</f>
        <v>0</v>
      </c>
      <c r="I150" s="27">
        <f>SUM('Full Harvest:Riviera'!H150)</f>
        <v>0</v>
      </c>
      <c r="J150" s="27">
        <f>SUM('Full Harvest:Riviera'!I150)</f>
        <v>0</v>
      </c>
      <c r="K150" s="27">
        <f>SUM('Full Harvest:Riviera'!J150)</f>
        <v>0</v>
      </c>
      <c r="L150" s="27">
        <f>SUM('Full Harvest:Riviera'!K150)</f>
        <v>0</v>
      </c>
      <c r="M150" s="27">
        <f>SUM('Full Harvest:Riviera'!L150)</f>
        <v>0</v>
      </c>
      <c r="N150" s="27">
        <f>SUM('Full Harvest:Riviera'!M150)</f>
        <v>0</v>
      </c>
      <c r="O150" s="27">
        <f>SUM('Full Harvest:Riviera'!N150)</f>
        <v>0</v>
      </c>
      <c r="P150" s="27">
        <f>SUM('Full Harvest:Riviera'!O150)</f>
        <v>0</v>
      </c>
      <c r="Q150" s="27">
        <f>SUM('Full Harvest:Riviera'!P150)</f>
        <v>0</v>
      </c>
      <c r="R150" s="27">
        <f>SUM('Full Harvest:Riviera'!Q150)</f>
        <v>0</v>
      </c>
      <c r="S150" s="27">
        <f>SUM('Full Harvest:Riviera'!R150)</f>
        <v>0</v>
      </c>
      <c r="T150" s="27"/>
      <c r="U150" s="27"/>
      <c r="V150" s="27"/>
      <c r="W150" s="27"/>
      <c r="X150" s="27">
        <f t="shared" si="13"/>
        <v>0</v>
      </c>
      <c r="Y150" s="9"/>
      <c r="Z150" s="54">
        <f>SUM('Full Harvest:Riviera'!Z150)</f>
        <v>0</v>
      </c>
      <c r="AA150" s="54">
        <f>SUM('Full Harvest:Riviera'!AA150)</f>
        <v>0</v>
      </c>
      <c r="AB150" s="54">
        <f>SUM('Full Harvest:Riviera'!AB150)</f>
        <v>0</v>
      </c>
      <c r="AC150" s="54">
        <f>SUM('Full Harvest:Riviera'!AC150)</f>
        <v>0</v>
      </c>
      <c r="AD150" s="54">
        <f>SUM('Full Harvest:Riviera'!AD150)</f>
        <v>0</v>
      </c>
      <c r="AE150" s="54">
        <f>SUM('Full Harvest:Riviera'!AE150)</f>
        <v>0</v>
      </c>
      <c r="AF150" s="54">
        <f>SUM('Full Harvest:Riviera'!AF150)</f>
        <v>0</v>
      </c>
      <c r="AG150" s="54">
        <f>SUM('Full Harvest:Riviera'!AG150)</f>
        <v>0</v>
      </c>
      <c r="AH150" s="54">
        <f>SUM('Full Harvest:Riviera'!AH150)</f>
        <v>0</v>
      </c>
      <c r="AI150" s="54">
        <f>SUM('Full Harvest:Riviera'!AI150)</f>
        <v>0</v>
      </c>
      <c r="AJ150" s="54">
        <f>SUM('Full Harvest:Riviera'!AJ150)</f>
        <v>0</v>
      </c>
      <c r="AK150" s="54">
        <f>SUM('Full Harvest:Riviera'!AK150)</f>
        <v>0</v>
      </c>
      <c r="AL150" s="54">
        <f>SUM('Full Harvest:Riviera'!AL150)</f>
        <v>0</v>
      </c>
      <c r="AM150" s="54">
        <f>SUM('Full Harvest:Riviera'!AM150)</f>
        <v>0</v>
      </c>
      <c r="AN150" s="54">
        <f>SUM('Full Harvest:Riviera'!AN150)</f>
        <v>0</v>
      </c>
      <c r="AO150" s="54">
        <f>SUM('Full Harvest:Riviera'!AO150)</f>
        <v>0</v>
      </c>
      <c r="AP150" s="54">
        <f t="shared" si="14"/>
        <v>0</v>
      </c>
    </row>
    <row r="151" spans="2:42" x14ac:dyDescent="0.35">
      <c r="B151" s="8">
        <f t="shared" si="12"/>
        <v>144</v>
      </c>
      <c r="C151" s="8" t="s">
        <v>116</v>
      </c>
      <c r="D151" s="8">
        <v>310006</v>
      </c>
      <c r="E151" s="8" t="s">
        <v>120</v>
      </c>
      <c r="F151" s="26">
        <v>0</v>
      </c>
      <c r="G151" s="26">
        <v>0</v>
      </c>
      <c r="H151" s="27">
        <f>SUM('Full Harvest:Riviera'!G151)</f>
        <v>0</v>
      </c>
      <c r="I151" s="27">
        <f>SUM('Full Harvest:Riviera'!H151)</f>
        <v>0</v>
      </c>
      <c r="J151" s="27">
        <f>SUM('Full Harvest:Riviera'!I151)</f>
        <v>0</v>
      </c>
      <c r="K151" s="27">
        <f>SUM('Full Harvest:Riviera'!J151)</f>
        <v>0</v>
      </c>
      <c r="L151" s="27">
        <f>SUM('Full Harvest:Riviera'!K151)</f>
        <v>0</v>
      </c>
      <c r="M151" s="27">
        <f>SUM('Full Harvest:Riviera'!L151)</f>
        <v>0</v>
      </c>
      <c r="N151" s="27">
        <f>SUM('Full Harvest:Riviera'!M151)</f>
        <v>0</v>
      </c>
      <c r="O151" s="27">
        <f>SUM('Full Harvest:Riviera'!N151)</f>
        <v>0</v>
      </c>
      <c r="P151" s="27">
        <f>SUM('Full Harvest:Riviera'!O151)</f>
        <v>0</v>
      </c>
      <c r="Q151" s="27">
        <f>SUM('Full Harvest:Riviera'!P151)</f>
        <v>0</v>
      </c>
      <c r="R151" s="27">
        <f>SUM('Full Harvest:Riviera'!Q151)</f>
        <v>0</v>
      </c>
      <c r="S151" s="27">
        <f>SUM('Full Harvest:Riviera'!R151)</f>
        <v>0</v>
      </c>
      <c r="T151" s="27"/>
      <c r="U151" s="27"/>
      <c r="V151" s="27"/>
      <c r="W151" s="27"/>
      <c r="X151" s="27">
        <f t="shared" si="13"/>
        <v>0</v>
      </c>
      <c r="Y151" s="9"/>
      <c r="Z151" s="54">
        <f>SUM('Full Harvest:Riviera'!Z151)</f>
        <v>0</v>
      </c>
      <c r="AA151" s="54">
        <f>SUM('Full Harvest:Riviera'!AA151)</f>
        <v>0</v>
      </c>
      <c r="AB151" s="54">
        <f>SUM('Full Harvest:Riviera'!AB151)</f>
        <v>0</v>
      </c>
      <c r="AC151" s="54">
        <f>SUM('Full Harvest:Riviera'!AC151)</f>
        <v>0</v>
      </c>
      <c r="AD151" s="54">
        <f>SUM('Full Harvest:Riviera'!AD151)</f>
        <v>0</v>
      </c>
      <c r="AE151" s="54">
        <f>SUM('Full Harvest:Riviera'!AE151)</f>
        <v>0</v>
      </c>
      <c r="AF151" s="54">
        <f>SUM('Full Harvest:Riviera'!AF151)</f>
        <v>0</v>
      </c>
      <c r="AG151" s="54">
        <f>SUM('Full Harvest:Riviera'!AG151)</f>
        <v>0</v>
      </c>
      <c r="AH151" s="54">
        <f>SUM('Full Harvest:Riviera'!AH151)</f>
        <v>0</v>
      </c>
      <c r="AI151" s="54">
        <f>SUM('Full Harvest:Riviera'!AI151)</f>
        <v>0</v>
      </c>
      <c r="AJ151" s="54">
        <f>SUM('Full Harvest:Riviera'!AJ151)</f>
        <v>0</v>
      </c>
      <c r="AK151" s="54">
        <f>SUM('Full Harvest:Riviera'!AK151)</f>
        <v>0</v>
      </c>
      <c r="AL151" s="54">
        <f>SUM('Full Harvest:Riviera'!AL151)</f>
        <v>0</v>
      </c>
      <c r="AM151" s="54">
        <f>SUM('Full Harvest:Riviera'!AM151)</f>
        <v>0</v>
      </c>
      <c r="AN151" s="54">
        <f>SUM('Full Harvest:Riviera'!AN151)</f>
        <v>0</v>
      </c>
      <c r="AO151" s="54">
        <f>SUM('Full Harvest:Riviera'!AO151)</f>
        <v>0</v>
      </c>
      <c r="AP151" s="54">
        <f t="shared" si="14"/>
        <v>0</v>
      </c>
    </row>
    <row r="152" spans="2:42" x14ac:dyDescent="0.35">
      <c r="B152" s="8">
        <f t="shared" si="12"/>
        <v>145</v>
      </c>
      <c r="C152" s="8" t="s">
        <v>116</v>
      </c>
      <c r="D152" s="8">
        <v>310010</v>
      </c>
      <c r="E152" s="8" t="s">
        <v>121</v>
      </c>
      <c r="F152" s="26">
        <v>0</v>
      </c>
      <c r="G152" s="26">
        <v>0</v>
      </c>
      <c r="H152" s="27">
        <f>SUM('Full Harvest:Riviera'!G152)</f>
        <v>0</v>
      </c>
      <c r="I152" s="27">
        <f>SUM('Full Harvest:Riviera'!H152)</f>
        <v>0</v>
      </c>
      <c r="J152" s="27">
        <f>SUM('Full Harvest:Riviera'!I152)</f>
        <v>0</v>
      </c>
      <c r="K152" s="27">
        <f>SUM('Full Harvest:Riviera'!J152)</f>
        <v>0</v>
      </c>
      <c r="L152" s="27">
        <f>SUM('Full Harvest:Riviera'!K152)</f>
        <v>0</v>
      </c>
      <c r="M152" s="27">
        <f>SUM('Full Harvest:Riviera'!L152)</f>
        <v>0</v>
      </c>
      <c r="N152" s="27">
        <f>SUM('Full Harvest:Riviera'!M152)</f>
        <v>0</v>
      </c>
      <c r="O152" s="27">
        <f>SUM('Full Harvest:Riviera'!N152)</f>
        <v>0</v>
      </c>
      <c r="P152" s="27">
        <f>SUM('Full Harvest:Riviera'!O152)</f>
        <v>0</v>
      </c>
      <c r="Q152" s="27">
        <f>SUM('Full Harvest:Riviera'!P152)</f>
        <v>0</v>
      </c>
      <c r="R152" s="27">
        <f>SUM('Full Harvest:Riviera'!Q152)</f>
        <v>0</v>
      </c>
      <c r="S152" s="27">
        <f>SUM('Full Harvest:Riviera'!R152)</f>
        <v>0</v>
      </c>
      <c r="T152" s="27"/>
      <c r="U152" s="27"/>
      <c r="V152" s="27"/>
      <c r="W152" s="27"/>
      <c r="X152" s="27">
        <f t="shared" si="13"/>
        <v>0</v>
      </c>
      <c r="Y152" s="9"/>
      <c r="Z152" s="54">
        <f>SUM('Full Harvest:Riviera'!Z152)</f>
        <v>0</v>
      </c>
      <c r="AA152" s="54">
        <f>SUM('Full Harvest:Riviera'!AA152)</f>
        <v>0</v>
      </c>
      <c r="AB152" s="54">
        <f>SUM('Full Harvest:Riviera'!AB152)</f>
        <v>0</v>
      </c>
      <c r="AC152" s="54">
        <f>SUM('Full Harvest:Riviera'!AC152)</f>
        <v>0</v>
      </c>
      <c r="AD152" s="54">
        <f>SUM('Full Harvest:Riviera'!AD152)</f>
        <v>0</v>
      </c>
      <c r="AE152" s="54">
        <f>SUM('Full Harvest:Riviera'!AE152)</f>
        <v>0</v>
      </c>
      <c r="AF152" s="54">
        <f>SUM('Full Harvest:Riviera'!AF152)</f>
        <v>0</v>
      </c>
      <c r="AG152" s="54">
        <f>SUM('Full Harvest:Riviera'!AG152)</f>
        <v>0</v>
      </c>
      <c r="AH152" s="54">
        <f>SUM('Full Harvest:Riviera'!AH152)</f>
        <v>0</v>
      </c>
      <c r="AI152" s="54">
        <f>SUM('Full Harvest:Riviera'!AI152)</f>
        <v>0</v>
      </c>
      <c r="AJ152" s="54">
        <f>SUM('Full Harvest:Riviera'!AJ152)</f>
        <v>0</v>
      </c>
      <c r="AK152" s="54">
        <f>SUM('Full Harvest:Riviera'!AK152)</f>
        <v>0</v>
      </c>
      <c r="AL152" s="54">
        <f>SUM('Full Harvest:Riviera'!AL152)</f>
        <v>0</v>
      </c>
      <c r="AM152" s="54">
        <f>SUM('Full Harvest:Riviera'!AM152)</f>
        <v>0</v>
      </c>
      <c r="AN152" s="54">
        <f>SUM('Full Harvest:Riviera'!AN152)</f>
        <v>0</v>
      </c>
      <c r="AO152" s="54">
        <f>SUM('Full Harvest:Riviera'!AO152)</f>
        <v>0</v>
      </c>
      <c r="AP152" s="54">
        <f t="shared" si="14"/>
        <v>0</v>
      </c>
    </row>
    <row r="153" spans="2:42" x14ac:dyDescent="0.35">
      <c r="B153" s="8">
        <f t="shared" si="12"/>
        <v>146</v>
      </c>
      <c r="C153" s="8" t="s">
        <v>116</v>
      </c>
      <c r="D153" s="8">
        <v>310011</v>
      </c>
      <c r="E153" s="8" t="s">
        <v>122</v>
      </c>
      <c r="F153" s="26">
        <v>0</v>
      </c>
      <c r="G153" s="26">
        <v>0</v>
      </c>
      <c r="H153" s="27">
        <f>SUM('Full Harvest:Riviera'!G153)</f>
        <v>0</v>
      </c>
      <c r="I153" s="27">
        <f>SUM('Full Harvest:Riviera'!H153)</f>
        <v>0</v>
      </c>
      <c r="J153" s="27">
        <f>SUM('Full Harvest:Riviera'!I153)</f>
        <v>0</v>
      </c>
      <c r="K153" s="27">
        <f>SUM('Full Harvest:Riviera'!J153)</f>
        <v>0</v>
      </c>
      <c r="L153" s="27">
        <f>SUM('Full Harvest:Riviera'!K153)</f>
        <v>0</v>
      </c>
      <c r="M153" s="27">
        <f>SUM('Full Harvest:Riviera'!L153)</f>
        <v>0</v>
      </c>
      <c r="N153" s="27">
        <f>SUM('Full Harvest:Riviera'!M153)</f>
        <v>0</v>
      </c>
      <c r="O153" s="27">
        <f>SUM('Full Harvest:Riviera'!N153)</f>
        <v>0</v>
      </c>
      <c r="P153" s="27">
        <f>SUM('Full Harvest:Riviera'!O153)</f>
        <v>0</v>
      </c>
      <c r="Q153" s="27">
        <f>SUM('Full Harvest:Riviera'!P153)</f>
        <v>0</v>
      </c>
      <c r="R153" s="27">
        <f>SUM('Full Harvest:Riviera'!Q153)</f>
        <v>0</v>
      </c>
      <c r="S153" s="27">
        <f>SUM('Full Harvest:Riviera'!R153)</f>
        <v>0</v>
      </c>
      <c r="T153" s="27"/>
      <c r="U153" s="27"/>
      <c r="V153" s="27"/>
      <c r="W153" s="27"/>
      <c r="X153" s="27">
        <f t="shared" si="13"/>
        <v>0</v>
      </c>
      <c r="Y153" s="9"/>
      <c r="Z153" s="54">
        <f>SUM('Full Harvest:Riviera'!Z153)</f>
        <v>0</v>
      </c>
      <c r="AA153" s="54">
        <f>SUM('Full Harvest:Riviera'!AA153)</f>
        <v>0</v>
      </c>
      <c r="AB153" s="54">
        <f>SUM('Full Harvest:Riviera'!AB153)</f>
        <v>0</v>
      </c>
      <c r="AC153" s="54">
        <f>SUM('Full Harvest:Riviera'!AC153)</f>
        <v>0</v>
      </c>
      <c r="AD153" s="54">
        <f>SUM('Full Harvest:Riviera'!AD153)</f>
        <v>0</v>
      </c>
      <c r="AE153" s="54">
        <f>SUM('Full Harvest:Riviera'!AE153)</f>
        <v>0</v>
      </c>
      <c r="AF153" s="54">
        <f>SUM('Full Harvest:Riviera'!AF153)</f>
        <v>0</v>
      </c>
      <c r="AG153" s="54">
        <f>SUM('Full Harvest:Riviera'!AG153)</f>
        <v>0</v>
      </c>
      <c r="AH153" s="54">
        <f>SUM('Full Harvest:Riviera'!AH153)</f>
        <v>0</v>
      </c>
      <c r="AI153" s="54">
        <f>SUM('Full Harvest:Riviera'!AI153)</f>
        <v>0</v>
      </c>
      <c r="AJ153" s="54">
        <f>SUM('Full Harvest:Riviera'!AJ153)</f>
        <v>0</v>
      </c>
      <c r="AK153" s="54">
        <f>SUM('Full Harvest:Riviera'!AK153)</f>
        <v>0</v>
      </c>
      <c r="AL153" s="54">
        <f>SUM('Full Harvest:Riviera'!AL153)</f>
        <v>0</v>
      </c>
      <c r="AM153" s="54">
        <f>SUM('Full Harvest:Riviera'!AM153)</f>
        <v>0</v>
      </c>
      <c r="AN153" s="54">
        <f>SUM('Full Harvest:Riviera'!AN153)</f>
        <v>0</v>
      </c>
      <c r="AO153" s="54">
        <f>SUM('Full Harvest:Riviera'!AO153)</f>
        <v>0</v>
      </c>
      <c r="AP153" s="54">
        <f t="shared" si="14"/>
        <v>0</v>
      </c>
    </row>
    <row r="154" spans="2:42" x14ac:dyDescent="0.35">
      <c r="B154" s="8">
        <f t="shared" si="12"/>
        <v>147</v>
      </c>
      <c r="C154" s="8" t="s">
        <v>116</v>
      </c>
      <c r="D154" s="8">
        <v>310012</v>
      </c>
      <c r="E154" s="8" t="s">
        <v>123</v>
      </c>
      <c r="F154" s="26">
        <v>0</v>
      </c>
      <c r="G154" s="26">
        <v>0</v>
      </c>
      <c r="H154" s="27">
        <f>SUM('Full Harvest:Riviera'!G154)</f>
        <v>0</v>
      </c>
      <c r="I154" s="27">
        <f>SUM('Full Harvest:Riviera'!H154)</f>
        <v>0</v>
      </c>
      <c r="J154" s="27">
        <f>SUM('Full Harvest:Riviera'!I154)</f>
        <v>0</v>
      </c>
      <c r="K154" s="27">
        <f>SUM('Full Harvest:Riviera'!J154)</f>
        <v>0</v>
      </c>
      <c r="L154" s="27">
        <f>SUM('Full Harvest:Riviera'!K154)</f>
        <v>0</v>
      </c>
      <c r="M154" s="27">
        <f>SUM('Full Harvest:Riviera'!L154)</f>
        <v>0</v>
      </c>
      <c r="N154" s="27">
        <f>SUM('Full Harvest:Riviera'!M154)</f>
        <v>0</v>
      </c>
      <c r="O154" s="27">
        <f>SUM('Full Harvest:Riviera'!N154)</f>
        <v>0</v>
      </c>
      <c r="P154" s="27">
        <f>SUM('Full Harvest:Riviera'!O154)</f>
        <v>0</v>
      </c>
      <c r="Q154" s="27">
        <f>SUM('Full Harvest:Riviera'!P154)</f>
        <v>0</v>
      </c>
      <c r="R154" s="27">
        <f>SUM('Full Harvest:Riviera'!Q154)</f>
        <v>0</v>
      </c>
      <c r="S154" s="27">
        <f>SUM('Full Harvest:Riviera'!R154)</f>
        <v>0</v>
      </c>
      <c r="T154" s="27"/>
      <c r="U154" s="27"/>
      <c r="V154" s="27"/>
      <c r="W154" s="27"/>
      <c r="X154" s="27">
        <f t="shared" si="13"/>
        <v>0</v>
      </c>
      <c r="Y154" s="9"/>
      <c r="Z154" s="54">
        <f>SUM('Full Harvest:Riviera'!Z154)</f>
        <v>0</v>
      </c>
      <c r="AA154" s="54">
        <f>SUM('Full Harvest:Riviera'!AA154)</f>
        <v>0</v>
      </c>
      <c r="AB154" s="54">
        <f>SUM('Full Harvest:Riviera'!AB154)</f>
        <v>0</v>
      </c>
      <c r="AC154" s="54">
        <f>SUM('Full Harvest:Riviera'!AC154)</f>
        <v>0</v>
      </c>
      <c r="AD154" s="54">
        <f>SUM('Full Harvest:Riviera'!AD154)</f>
        <v>0</v>
      </c>
      <c r="AE154" s="54">
        <f>SUM('Full Harvest:Riviera'!AE154)</f>
        <v>0</v>
      </c>
      <c r="AF154" s="54">
        <f>SUM('Full Harvest:Riviera'!AF154)</f>
        <v>0</v>
      </c>
      <c r="AG154" s="54">
        <f>SUM('Full Harvest:Riviera'!AG154)</f>
        <v>0</v>
      </c>
      <c r="AH154" s="54">
        <f>SUM('Full Harvest:Riviera'!AH154)</f>
        <v>0</v>
      </c>
      <c r="AI154" s="54">
        <f>SUM('Full Harvest:Riviera'!AI154)</f>
        <v>0</v>
      </c>
      <c r="AJ154" s="54">
        <f>SUM('Full Harvest:Riviera'!AJ154)</f>
        <v>0</v>
      </c>
      <c r="AK154" s="54">
        <f>SUM('Full Harvest:Riviera'!AK154)</f>
        <v>0</v>
      </c>
      <c r="AL154" s="54">
        <f>SUM('Full Harvest:Riviera'!AL154)</f>
        <v>0</v>
      </c>
      <c r="AM154" s="54">
        <f>SUM('Full Harvest:Riviera'!AM154)</f>
        <v>0</v>
      </c>
      <c r="AN154" s="54">
        <f>SUM('Full Harvest:Riviera'!AN154)</f>
        <v>0</v>
      </c>
      <c r="AO154" s="54">
        <f>SUM('Full Harvest:Riviera'!AO154)</f>
        <v>0</v>
      </c>
      <c r="AP154" s="54">
        <f t="shared" si="14"/>
        <v>0</v>
      </c>
    </row>
    <row r="155" spans="2:42" x14ac:dyDescent="0.35">
      <c r="B155" s="8">
        <f t="shared" si="12"/>
        <v>148</v>
      </c>
      <c r="C155" s="8" t="s">
        <v>116</v>
      </c>
      <c r="D155" s="8">
        <v>310013</v>
      </c>
      <c r="E155" s="8" t="s">
        <v>124</v>
      </c>
      <c r="F155" s="26">
        <v>0</v>
      </c>
      <c r="G155" s="26">
        <v>0</v>
      </c>
      <c r="H155" s="27">
        <f>SUM('Full Harvest:Riviera'!G155)</f>
        <v>0</v>
      </c>
      <c r="I155" s="27">
        <f>SUM('Full Harvest:Riviera'!H155)</f>
        <v>0</v>
      </c>
      <c r="J155" s="27">
        <f>SUM('Full Harvest:Riviera'!I155)</f>
        <v>0</v>
      </c>
      <c r="K155" s="27">
        <f>SUM('Full Harvest:Riviera'!J155)</f>
        <v>0</v>
      </c>
      <c r="L155" s="27">
        <f>SUM('Full Harvest:Riviera'!K155)</f>
        <v>0</v>
      </c>
      <c r="M155" s="27">
        <f>SUM('Full Harvest:Riviera'!L155)</f>
        <v>0</v>
      </c>
      <c r="N155" s="27">
        <f>SUM('Full Harvest:Riviera'!M155)</f>
        <v>0</v>
      </c>
      <c r="O155" s="27">
        <f>SUM('Full Harvest:Riviera'!N155)</f>
        <v>0</v>
      </c>
      <c r="P155" s="27">
        <f>SUM('Full Harvest:Riviera'!O155)</f>
        <v>0</v>
      </c>
      <c r="Q155" s="27">
        <f>SUM('Full Harvest:Riviera'!P155)</f>
        <v>0</v>
      </c>
      <c r="R155" s="27">
        <f>SUM('Full Harvest:Riviera'!Q155)</f>
        <v>0</v>
      </c>
      <c r="S155" s="27">
        <f>SUM('Full Harvest:Riviera'!R155)</f>
        <v>0</v>
      </c>
      <c r="T155" s="27"/>
      <c r="U155" s="27"/>
      <c r="V155" s="27"/>
      <c r="W155" s="27"/>
      <c r="X155" s="27">
        <f t="shared" si="13"/>
        <v>0</v>
      </c>
      <c r="Y155" s="9"/>
      <c r="Z155" s="54">
        <f>SUM('Full Harvest:Riviera'!Z155)</f>
        <v>0</v>
      </c>
      <c r="AA155" s="54">
        <f>SUM('Full Harvest:Riviera'!AA155)</f>
        <v>0</v>
      </c>
      <c r="AB155" s="54">
        <f>SUM('Full Harvest:Riviera'!AB155)</f>
        <v>0</v>
      </c>
      <c r="AC155" s="54">
        <f>SUM('Full Harvest:Riviera'!AC155)</f>
        <v>0</v>
      </c>
      <c r="AD155" s="54">
        <f>SUM('Full Harvest:Riviera'!AD155)</f>
        <v>0</v>
      </c>
      <c r="AE155" s="54">
        <f>SUM('Full Harvest:Riviera'!AE155)</f>
        <v>0</v>
      </c>
      <c r="AF155" s="54">
        <f>SUM('Full Harvest:Riviera'!AF155)</f>
        <v>0</v>
      </c>
      <c r="AG155" s="54">
        <f>SUM('Full Harvest:Riviera'!AG155)</f>
        <v>0</v>
      </c>
      <c r="AH155" s="54">
        <f>SUM('Full Harvest:Riviera'!AH155)</f>
        <v>0</v>
      </c>
      <c r="AI155" s="54">
        <f>SUM('Full Harvest:Riviera'!AI155)</f>
        <v>0</v>
      </c>
      <c r="AJ155" s="54">
        <f>SUM('Full Harvest:Riviera'!AJ155)</f>
        <v>0</v>
      </c>
      <c r="AK155" s="54">
        <f>SUM('Full Harvest:Riviera'!AK155)</f>
        <v>0</v>
      </c>
      <c r="AL155" s="54">
        <f>SUM('Full Harvest:Riviera'!AL155)</f>
        <v>0</v>
      </c>
      <c r="AM155" s="54">
        <f>SUM('Full Harvest:Riviera'!AM155)</f>
        <v>0</v>
      </c>
      <c r="AN155" s="54">
        <f>SUM('Full Harvest:Riviera'!AN155)</f>
        <v>0</v>
      </c>
      <c r="AO155" s="54">
        <f>SUM('Full Harvest:Riviera'!AO155)</f>
        <v>0</v>
      </c>
      <c r="AP155" s="54">
        <f t="shared" si="14"/>
        <v>0</v>
      </c>
    </row>
    <row r="156" spans="2:42" x14ac:dyDescent="0.35">
      <c r="B156" s="8">
        <f t="shared" si="12"/>
        <v>149</v>
      </c>
      <c r="C156" s="8" t="s">
        <v>116</v>
      </c>
      <c r="D156" s="8">
        <v>310020</v>
      </c>
      <c r="E156" s="8" t="s">
        <v>125</v>
      </c>
      <c r="F156" s="26">
        <v>0</v>
      </c>
      <c r="G156" s="26">
        <v>0</v>
      </c>
      <c r="H156" s="27">
        <f>SUM('Full Harvest:Riviera'!G156)</f>
        <v>0</v>
      </c>
      <c r="I156" s="27">
        <f>SUM('Full Harvest:Riviera'!H156)</f>
        <v>0</v>
      </c>
      <c r="J156" s="27">
        <f>SUM('Full Harvest:Riviera'!I156)</f>
        <v>0</v>
      </c>
      <c r="K156" s="27">
        <f>SUM('Full Harvest:Riviera'!J156)</f>
        <v>0</v>
      </c>
      <c r="L156" s="27">
        <f>SUM('Full Harvest:Riviera'!K156)</f>
        <v>0</v>
      </c>
      <c r="M156" s="27">
        <f>SUM('Full Harvest:Riviera'!L156)</f>
        <v>0</v>
      </c>
      <c r="N156" s="27">
        <f>SUM('Full Harvest:Riviera'!M156)</f>
        <v>0</v>
      </c>
      <c r="O156" s="27">
        <f>SUM('Full Harvest:Riviera'!N156)</f>
        <v>0</v>
      </c>
      <c r="P156" s="27">
        <f>SUM('Full Harvest:Riviera'!O156)</f>
        <v>0</v>
      </c>
      <c r="Q156" s="27">
        <f>SUM('Full Harvest:Riviera'!P156)</f>
        <v>0</v>
      </c>
      <c r="R156" s="27">
        <f>SUM('Full Harvest:Riviera'!Q156)</f>
        <v>0</v>
      </c>
      <c r="S156" s="27">
        <f>SUM('Full Harvest:Riviera'!R156)</f>
        <v>0</v>
      </c>
      <c r="T156" s="27"/>
      <c r="U156" s="27"/>
      <c r="V156" s="27"/>
      <c r="W156" s="27"/>
      <c r="X156" s="27">
        <f t="shared" si="13"/>
        <v>0</v>
      </c>
      <c r="Y156" s="9"/>
      <c r="Z156" s="54">
        <f>SUM('Full Harvest:Riviera'!Z156)</f>
        <v>0</v>
      </c>
      <c r="AA156" s="54">
        <f>SUM('Full Harvest:Riviera'!AA156)</f>
        <v>0</v>
      </c>
      <c r="AB156" s="54">
        <f>SUM('Full Harvest:Riviera'!AB156)</f>
        <v>0</v>
      </c>
      <c r="AC156" s="54">
        <f>SUM('Full Harvest:Riviera'!AC156)</f>
        <v>0</v>
      </c>
      <c r="AD156" s="54">
        <f>SUM('Full Harvest:Riviera'!AD156)</f>
        <v>0</v>
      </c>
      <c r="AE156" s="54">
        <f>SUM('Full Harvest:Riviera'!AE156)</f>
        <v>0</v>
      </c>
      <c r="AF156" s="54">
        <f>SUM('Full Harvest:Riviera'!AF156)</f>
        <v>0</v>
      </c>
      <c r="AG156" s="54">
        <f>SUM('Full Harvest:Riviera'!AG156)</f>
        <v>0</v>
      </c>
      <c r="AH156" s="54">
        <f>SUM('Full Harvest:Riviera'!AH156)</f>
        <v>0</v>
      </c>
      <c r="AI156" s="54">
        <f>SUM('Full Harvest:Riviera'!AI156)</f>
        <v>0</v>
      </c>
      <c r="AJ156" s="54">
        <f>SUM('Full Harvest:Riviera'!AJ156)</f>
        <v>0</v>
      </c>
      <c r="AK156" s="54">
        <f>SUM('Full Harvest:Riviera'!AK156)</f>
        <v>0</v>
      </c>
      <c r="AL156" s="54">
        <f>SUM('Full Harvest:Riviera'!AL156)</f>
        <v>0</v>
      </c>
      <c r="AM156" s="54">
        <f>SUM('Full Harvest:Riviera'!AM156)</f>
        <v>0</v>
      </c>
      <c r="AN156" s="54">
        <f>SUM('Full Harvest:Riviera'!AN156)</f>
        <v>0</v>
      </c>
      <c r="AO156" s="54">
        <f>SUM('Full Harvest:Riviera'!AO156)</f>
        <v>0</v>
      </c>
      <c r="AP156" s="54">
        <f t="shared" si="14"/>
        <v>0</v>
      </c>
    </row>
    <row r="157" spans="2:42" x14ac:dyDescent="0.35">
      <c r="B157" s="8">
        <f t="shared" si="12"/>
        <v>150</v>
      </c>
      <c r="C157" s="8" t="s">
        <v>116</v>
      </c>
      <c r="D157" s="8">
        <v>310022</v>
      </c>
      <c r="E157" s="8" t="s">
        <v>173</v>
      </c>
      <c r="F157" s="26">
        <v>0</v>
      </c>
      <c r="G157" s="26">
        <v>0</v>
      </c>
      <c r="H157" s="27">
        <f>SUM('Full Harvest:Riviera'!G157)</f>
        <v>0</v>
      </c>
      <c r="I157" s="27">
        <f>SUM('Full Harvest:Riviera'!H157)</f>
        <v>0</v>
      </c>
      <c r="J157" s="27">
        <f>SUM('Full Harvest:Riviera'!I157)</f>
        <v>0</v>
      </c>
      <c r="K157" s="27">
        <f>SUM('Full Harvest:Riviera'!J157)</f>
        <v>0</v>
      </c>
      <c r="L157" s="27">
        <f>SUM('Full Harvest:Riviera'!K157)</f>
        <v>0</v>
      </c>
      <c r="M157" s="27">
        <f>SUM('Full Harvest:Riviera'!L157)</f>
        <v>0</v>
      </c>
      <c r="N157" s="27">
        <f>SUM('Full Harvest:Riviera'!M157)</f>
        <v>0</v>
      </c>
      <c r="O157" s="27">
        <f>SUM('Full Harvest:Riviera'!N157)</f>
        <v>0</v>
      </c>
      <c r="P157" s="27">
        <f>SUM('Full Harvest:Riviera'!O157)</f>
        <v>0</v>
      </c>
      <c r="Q157" s="27">
        <f>SUM('Full Harvest:Riviera'!P157)</f>
        <v>0</v>
      </c>
      <c r="R157" s="27">
        <f>SUM('Full Harvest:Riviera'!Q157)</f>
        <v>0</v>
      </c>
      <c r="S157" s="27">
        <f>SUM('Full Harvest:Riviera'!R157)</f>
        <v>0</v>
      </c>
      <c r="T157" s="27"/>
      <c r="U157" s="27"/>
      <c r="V157" s="27"/>
      <c r="W157" s="27"/>
      <c r="X157" s="27">
        <f t="shared" si="13"/>
        <v>0</v>
      </c>
      <c r="Y157" s="9"/>
      <c r="Z157" s="54">
        <f>SUM('Full Harvest:Riviera'!Z157)</f>
        <v>0</v>
      </c>
      <c r="AA157" s="54">
        <f>SUM('Full Harvest:Riviera'!AA157)</f>
        <v>0</v>
      </c>
      <c r="AB157" s="54">
        <f>SUM('Full Harvest:Riviera'!AB157)</f>
        <v>0</v>
      </c>
      <c r="AC157" s="54">
        <f>SUM('Full Harvest:Riviera'!AC157)</f>
        <v>0</v>
      </c>
      <c r="AD157" s="54">
        <f>SUM('Full Harvest:Riviera'!AD157)</f>
        <v>0</v>
      </c>
      <c r="AE157" s="54">
        <f>SUM('Full Harvest:Riviera'!AE157)</f>
        <v>0</v>
      </c>
      <c r="AF157" s="54">
        <f>SUM('Full Harvest:Riviera'!AF157)</f>
        <v>0</v>
      </c>
      <c r="AG157" s="54">
        <f>SUM('Full Harvest:Riviera'!AG157)</f>
        <v>0</v>
      </c>
      <c r="AH157" s="54">
        <f>SUM('Full Harvest:Riviera'!AH157)</f>
        <v>0</v>
      </c>
      <c r="AI157" s="54">
        <f>SUM('Full Harvest:Riviera'!AI157)</f>
        <v>0</v>
      </c>
      <c r="AJ157" s="54">
        <f>SUM('Full Harvest:Riviera'!AJ157)</f>
        <v>0</v>
      </c>
      <c r="AK157" s="54">
        <f>SUM('Full Harvest:Riviera'!AK157)</f>
        <v>0</v>
      </c>
      <c r="AL157" s="54">
        <f>SUM('Full Harvest:Riviera'!AL157)</f>
        <v>0</v>
      </c>
      <c r="AM157" s="54">
        <f>SUM('Full Harvest:Riviera'!AM157)</f>
        <v>0</v>
      </c>
      <c r="AN157" s="54">
        <f>SUM('Full Harvest:Riviera'!AN157)</f>
        <v>0</v>
      </c>
      <c r="AO157" s="54">
        <f>SUM('Full Harvest:Riviera'!AO157)</f>
        <v>0</v>
      </c>
      <c r="AP157" s="54">
        <f t="shared" si="14"/>
        <v>0</v>
      </c>
    </row>
    <row r="158" spans="2:42" x14ac:dyDescent="0.35">
      <c r="B158" s="8">
        <f t="shared" si="12"/>
        <v>151</v>
      </c>
      <c r="C158" s="8" t="s">
        <v>116</v>
      </c>
      <c r="D158" s="8">
        <v>310023</v>
      </c>
      <c r="E158" s="8" t="s">
        <v>174</v>
      </c>
      <c r="F158" s="26">
        <v>0</v>
      </c>
      <c r="G158" s="26">
        <v>0</v>
      </c>
      <c r="H158" s="27">
        <f>SUM('Full Harvest:Riviera'!G158)</f>
        <v>0</v>
      </c>
      <c r="I158" s="27">
        <f>SUM('Full Harvest:Riviera'!H158)</f>
        <v>0</v>
      </c>
      <c r="J158" s="27">
        <f>SUM('Full Harvest:Riviera'!I158)</f>
        <v>0</v>
      </c>
      <c r="K158" s="27">
        <f>SUM('Full Harvest:Riviera'!J158)</f>
        <v>0</v>
      </c>
      <c r="L158" s="27">
        <f>SUM('Full Harvest:Riviera'!K158)</f>
        <v>0</v>
      </c>
      <c r="M158" s="27">
        <f>SUM('Full Harvest:Riviera'!L158)</f>
        <v>0</v>
      </c>
      <c r="N158" s="27">
        <f>SUM('Full Harvest:Riviera'!M158)</f>
        <v>0</v>
      </c>
      <c r="O158" s="27">
        <f>SUM('Full Harvest:Riviera'!N158)</f>
        <v>0</v>
      </c>
      <c r="P158" s="27">
        <f>SUM('Full Harvest:Riviera'!O158)</f>
        <v>0</v>
      </c>
      <c r="Q158" s="27">
        <f>SUM('Full Harvest:Riviera'!P158)</f>
        <v>0</v>
      </c>
      <c r="R158" s="27">
        <f>SUM('Full Harvest:Riviera'!Q158)</f>
        <v>0</v>
      </c>
      <c r="S158" s="27">
        <f>SUM('Full Harvest:Riviera'!R158)</f>
        <v>0</v>
      </c>
      <c r="T158" s="27"/>
      <c r="U158" s="27"/>
      <c r="V158" s="27"/>
      <c r="W158" s="27"/>
      <c r="X158" s="27">
        <f t="shared" si="13"/>
        <v>0</v>
      </c>
      <c r="Y158" s="9"/>
      <c r="Z158" s="54">
        <f>SUM('Full Harvest:Riviera'!Z158)</f>
        <v>0</v>
      </c>
      <c r="AA158" s="54">
        <f>SUM('Full Harvest:Riviera'!AA158)</f>
        <v>0</v>
      </c>
      <c r="AB158" s="54">
        <f>SUM('Full Harvest:Riviera'!AB158)</f>
        <v>0</v>
      </c>
      <c r="AC158" s="54">
        <f>SUM('Full Harvest:Riviera'!AC158)</f>
        <v>0</v>
      </c>
      <c r="AD158" s="54">
        <f>SUM('Full Harvest:Riviera'!AD158)</f>
        <v>0</v>
      </c>
      <c r="AE158" s="54">
        <f>SUM('Full Harvest:Riviera'!AE158)</f>
        <v>0</v>
      </c>
      <c r="AF158" s="54">
        <f>SUM('Full Harvest:Riviera'!AF158)</f>
        <v>0</v>
      </c>
      <c r="AG158" s="54">
        <f>SUM('Full Harvest:Riviera'!AG158)</f>
        <v>0</v>
      </c>
      <c r="AH158" s="54">
        <f>SUM('Full Harvest:Riviera'!AH158)</f>
        <v>0</v>
      </c>
      <c r="AI158" s="54">
        <f>SUM('Full Harvest:Riviera'!AI158)</f>
        <v>0</v>
      </c>
      <c r="AJ158" s="54">
        <f>SUM('Full Harvest:Riviera'!AJ158)</f>
        <v>0</v>
      </c>
      <c r="AK158" s="54">
        <f>SUM('Full Harvest:Riviera'!AK158)</f>
        <v>0</v>
      </c>
      <c r="AL158" s="54">
        <f>SUM('Full Harvest:Riviera'!AL158)</f>
        <v>0</v>
      </c>
      <c r="AM158" s="54">
        <f>SUM('Full Harvest:Riviera'!AM158)</f>
        <v>0</v>
      </c>
      <c r="AN158" s="54">
        <f>SUM('Full Harvest:Riviera'!AN158)</f>
        <v>0</v>
      </c>
      <c r="AO158" s="54">
        <f>SUM('Full Harvest:Riviera'!AO158)</f>
        <v>0</v>
      </c>
      <c r="AP158" s="54">
        <f t="shared" si="14"/>
        <v>0</v>
      </c>
    </row>
    <row r="159" spans="2:42" x14ac:dyDescent="0.35">
      <c r="B159" s="8">
        <f t="shared" si="12"/>
        <v>152</v>
      </c>
      <c r="C159" s="8" t="s">
        <v>116</v>
      </c>
      <c r="D159" s="8">
        <v>310024</v>
      </c>
      <c r="E159" s="8" t="s">
        <v>189</v>
      </c>
      <c r="F159" s="26">
        <v>0</v>
      </c>
      <c r="G159" s="26">
        <v>0</v>
      </c>
      <c r="H159" s="27">
        <f>SUM('Full Harvest:Riviera'!G159)</f>
        <v>0</v>
      </c>
      <c r="I159" s="27">
        <f>SUM('Full Harvest:Riviera'!H159)</f>
        <v>0</v>
      </c>
      <c r="J159" s="27">
        <f>SUM('Full Harvest:Riviera'!I159)</f>
        <v>0</v>
      </c>
      <c r="K159" s="27">
        <f>SUM('Full Harvest:Riviera'!J159)</f>
        <v>0</v>
      </c>
      <c r="L159" s="27">
        <f>SUM('Full Harvest:Riviera'!K159)</f>
        <v>0</v>
      </c>
      <c r="M159" s="27">
        <f>SUM('Full Harvest:Riviera'!L159)</f>
        <v>0</v>
      </c>
      <c r="N159" s="27">
        <f>SUM('Full Harvest:Riviera'!M159)</f>
        <v>0</v>
      </c>
      <c r="O159" s="27">
        <f>SUM('Full Harvest:Riviera'!N159)</f>
        <v>0</v>
      </c>
      <c r="P159" s="27">
        <f>SUM('Full Harvest:Riviera'!O159)</f>
        <v>0</v>
      </c>
      <c r="Q159" s="27">
        <f>SUM('Full Harvest:Riviera'!P159)</f>
        <v>0</v>
      </c>
      <c r="R159" s="27">
        <f>SUM('Full Harvest:Riviera'!Q159)</f>
        <v>0</v>
      </c>
      <c r="S159" s="27">
        <f>SUM('Full Harvest:Riviera'!R159)</f>
        <v>0</v>
      </c>
      <c r="T159" s="27"/>
      <c r="U159" s="27"/>
      <c r="V159" s="27"/>
      <c r="W159" s="27"/>
      <c r="X159" s="27">
        <f t="shared" si="13"/>
        <v>0</v>
      </c>
      <c r="Y159" s="9"/>
      <c r="Z159" s="54">
        <f>SUM('Full Harvest:Riviera'!Z159)</f>
        <v>0</v>
      </c>
      <c r="AA159" s="54">
        <f>SUM('Full Harvest:Riviera'!AA159)</f>
        <v>0</v>
      </c>
      <c r="AB159" s="54">
        <f>SUM('Full Harvest:Riviera'!AB159)</f>
        <v>0</v>
      </c>
      <c r="AC159" s="54">
        <f>SUM('Full Harvest:Riviera'!AC159)</f>
        <v>0</v>
      </c>
      <c r="AD159" s="54">
        <f>SUM('Full Harvest:Riviera'!AD159)</f>
        <v>0</v>
      </c>
      <c r="AE159" s="54">
        <f>SUM('Full Harvest:Riviera'!AE159)</f>
        <v>0</v>
      </c>
      <c r="AF159" s="54">
        <f>SUM('Full Harvest:Riviera'!AF159)</f>
        <v>0</v>
      </c>
      <c r="AG159" s="54">
        <f>SUM('Full Harvest:Riviera'!AG159)</f>
        <v>0</v>
      </c>
      <c r="AH159" s="54">
        <f>SUM('Full Harvest:Riviera'!AH159)</f>
        <v>0</v>
      </c>
      <c r="AI159" s="54">
        <f>SUM('Full Harvest:Riviera'!AI159)</f>
        <v>0</v>
      </c>
      <c r="AJ159" s="54">
        <f>SUM('Full Harvest:Riviera'!AJ159)</f>
        <v>0</v>
      </c>
      <c r="AK159" s="54">
        <f>SUM('Full Harvest:Riviera'!AK159)</f>
        <v>0</v>
      </c>
      <c r="AL159" s="54">
        <f>SUM('Full Harvest:Riviera'!AL159)</f>
        <v>0</v>
      </c>
      <c r="AM159" s="54">
        <f>SUM('Full Harvest:Riviera'!AM159)</f>
        <v>0</v>
      </c>
      <c r="AN159" s="54">
        <f>SUM('Full Harvest:Riviera'!AN159)</f>
        <v>0</v>
      </c>
      <c r="AO159" s="54">
        <f>SUM('Full Harvest:Riviera'!AO159)</f>
        <v>0</v>
      </c>
      <c r="AP159" s="54">
        <f t="shared" si="14"/>
        <v>0</v>
      </c>
    </row>
    <row r="160" spans="2:42" x14ac:dyDescent="0.35">
      <c r="B160" s="8">
        <f t="shared" si="12"/>
        <v>153</v>
      </c>
      <c r="C160" s="8" t="s">
        <v>116</v>
      </c>
      <c r="D160" s="8">
        <v>320001</v>
      </c>
      <c r="E160" s="8" t="s">
        <v>126</v>
      </c>
      <c r="F160" s="26">
        <v>0</v>
      </c>
      <c r="G160" s="26">
        <v>0</v>
      </c>
      <c r="H160" s="27">
        <f>SUM('Full Harvest:Riviera'!G160)</f>
        <v>0</v>
      </c>
      <c r="I160" s="27">
        <f>SUM('Full Harvest:Riviera'!H160)</f>
        <v>0</v>
      </c>
      <c r="J160" s="27">
        <f>SUM('Full Harvest:Riviera'!I160)</f>
        <v>0</v>
      </c>
      <c r="K160" s="27">
        <f>SUM('Full Harvest:Riviera'!J160)</f>
        <v>0</v>
      </c>
      <c r="L160" s="27">
        <f>SUM('Full Harvest:Riviera'!K160)</f>
        <v>0</v>
      </c>
      <c r="M160" s="27">
        <f>SUM('Full Harvest:Riviera'!L160)</f>
        <v>0</v>
      </c>
      <c r="N160" s="27">
        <f>SUM('Full Harvest:Riviera'!M160)</f>
        <v>0</v>
      </c>
      <c r="O160" s="27">
        <f>SUM('Full Harvest:Riviera'!N160)</f>
        <v>0</v>
      </c>
      <c r="P160" s="27">
        <f>SUM('Full Harvest:Riviera'!O160)</f>
        <v>0</v>
      </c>
      <c r="Q160" s="27">
        <f>SUM('Full Harvest:Riviera'!P160)</f>
        <v>0</v>
      </c>
      <c r="R160" s="27">
        <f>SUM('Full Harvest:Riviera'!Q160)</f>
        <v>0</v>
      </c>
      <c r="S160" s="27">
        <f>SUM('Full Harvest:Riviera'!R160)</f>
        <v>0</v>
      </c>
      <c r="T160" s="27"/>
      <c r="U160" s="27"/>
      <c r="V160" s="27"/>
      <c r="W160" s="27"/>
      <c r="X160" s="27">
        <f t="shared" si="13"/>
        <v>0</v>
      </c>
      <c r="Y160" s="9"/>
      <c r="Z160" s="54">
        <f>SUM('Full Harvest:Riviera'!Z160)</f>
        <v>0</v>
      </c>
      <c r="AA160" s="54">
        <f>SUM('Full Harvest:Riviera'!AA160)</f>
        <v>0</v>
      </c>
      <c r="AB160" s="54">
        <f>SUM('Full Harvest:Riviera'!AB160)</f>
        <v>0</v>
      </c>
      <c r="AC160" s="54">
        <f>SUM('Full Harvest:Riviera'!AC160)</f>
        <v>0</v>
      </c>
      <c r="AD160" s="54">
        <f>SUM('Full Harvest:Riviera'!AD160)</f>
        <v>0</v>
      </c>
      <c r="AE160" s="54">
        <f>SUM('Full Harvest:Riviera'!AE160)</f>
        <v>0</v>
      </c>
      <c r="AF160" s="54">
        <f>SUM('Full Harvest:Riviera'!AF160)</f>
        <v>0</v>
      </c>
      <c r="AG160" s="54">
        <f>SUM('Full Harvest:Riviera'!AG160)</f>
        <v>0</v>
      </c>
      <c r="AH160" s="54">
        <f>SUM('Full Harvest:Riviera'!AH160)</f>
        <v>0</v>
      </c>
      <c r="AI160" s="54">
        <f>SUM('Full Harvest:Riviera'!AI160)</f>
        <v>0</v>
      </c>
      <c r="AJ160" s="54">
        <f>SUM('Full Harvest:Riviera'!AJ160)</f>
        <v>0</v>
      </c>
      <c r="AK160" s="54">
        <f>SUM('Full Harvest:Riviera'!AK160)</f>
        <v>0</v>
      </c>
      <c r="AL160" s="54">
        <f>SUM('Full Harvest:Riviera'!AL160)</f>
        <v>0</v>
      </c>
      <c r="AM160" s="54">
        <f>SUM('Full Harvest:Riviera'!AM160)</f>
        <v>0</v>
      </c>
      <c r="AN160" s="54">
        <f>SUM('Full Harvest:Riviera'!AN160)</f>
        <v>0</v>
      </c>
      <c r="AO160" s="54">
        <f>SUM('Full Harvest:Riviera'!AO160)</f>
        <v>0</v>
      </c>
      <c r="AP160" s="54">
        <f t="shared" si="14"/>
        <v>0</v>
      </c>
    </row>
    <row r="161" spans="2:42" x14ac:dyDescent="0.35">
      <c r="B161" s="8">
        <f t="shared" si="12"/>
        <v>154</v>
      </c>
      <c r="C161" s="8" t="s">
        <v>116</v>
      </c>
      <c r="D161" s="8">
        <v>320002</v>
      </c>
      <c r="E161" s="8" t="s">
        <v>165</v>
      </c>
      <c r="F161" s="26">
        <v>0</v>
      </c>
      <c r="G161" s="26">
        <v>0</v>
      </c>
      <c r="H161" s="27">
        <f>SUM('Full Harvest:Riviera'!G161)</f>
        <v>0</v>
      </c>
      <c r="I161" s="27">
        <f>SUM('Full Harvest:Riviera'!H161)</f>
        <v>0</v>
      </c>
      <c r="J161" s="27">
        <f>SUM('Full Harvest:Riviera'!I161)</f>
        <v>0</v>
      </c>
      <c r="K161" s="27">
        <f>SUM('Full Harvest:Riviera'!J161)</f>
        <v>0</v>
      </c>
      <c r="L161" s="27">
        <f>SUM('Full Harvest:Riviera'!K161)</f>
        <v>0</v>
      </c>
      <c r="M161" s="27">
        <f>SUM('Full Harvest:Riviera'!L161)</f>
        <v>0</v>
      </c>
      <c r="N161" s="27">
        <f>SUM('Full Harvest:Riviera'!M161)</f>
        <v>0</v>
      </c>
      <c r="O161" s="27">
        <f>SUM('Full Harvest:Riviera'!N161)</f>
        <v>0</v>
      </c>
      <c r="P161" s="27">
        <f>SUM('Full Harvest:Riviera'!O161)</f>
        <v>0</v>
      </c>
      <c r="Q161" s="27">
        <f>SUM('Full Harvest:Riviera'!P161)</f>
        <v>0</v>
      </c>
      <c r="R161" s="27">
        <f>SUM('Full Harvest:Riviera'!Q161)</f>
        <v>0</v>
      </c>
      <c r="S161" s="27">
        <f>SUM('Full Harvest:Riviera'!R161)</f>
        <v>0</v>
      </c>
      <c r="T161" s="27"/>
      <c r="U161" s="27"/>
      <c r="V161" s="27"/>
      <c r="W161" s="27"/>
      <c r="X161" s="27">
        <f t="shared" si="13"/>
        <v>0</v>
      </c>
      <c r="Y161" s="9"/>
      <c r="Z161" s="54">
        <f>SUM('Full Harvest:Riviera'!Z161)</f>
        <v>0</v>
      </c>
      <c r="AA161" s="54">
        <f>SUM('Full Harvest:Riviera'!AA161)</f>
        <v>0</v>
      </c>
      <c r="AB161" s="54">
        <f>SUM('Full Harvest:Riviera'!AB161)</f>
        <v>0</v>
      </c>
      <c r="AC161" s="54">
        <f>SUM('Full Harvest:Riviera'!AC161)</f>
        <v>0</v>
      </c>
      <c r="AD161" s="54">
        <f>SUM('Full Harvest:Riviera'!AD161)</f>
        <v>0</v>
      </c>
      <c r="AE161" s="54">
        <f>SUM('Full Harvest:Riviera'!AE161)</f>
        <v>0</v>
      </c>
      <c r="AF161" s="54">
        <f>SUM('Full Harvest:Riviera'!AF161)</f>
        <v>0</v>
      </c>
      <c r="AG161" s="54">
        <f>SUM('Full Harvest:Riviera'!AG161)</f>
        <v>0</v>
      </c>
      <c r="AH161" s="54">
        <f>SUM('Full Harvest:Riviera'!AH161)</f>
        <v>0</v>
      </c>
      <c r="AI161" s="54">
        <f>SUM('Full Harvest:Riviera'!AI161)</f>
        <v>0</v>
      </c>
      <c r="AJ161" s="54">
        <f>SUM('Full Harvest:Riviera'!AJ161)</f>
        <v>0</v>
      </c>
      <c r="AK161" s="54">
        <f>SUM('Full Harvest:Riviera'!AK161)</f>
        <v>0</v>
      </c>
      <c r="AL161" s="54">
        <f>SUM('Full Harvest:Riviera'!AL161)</f>
        <v>0</v>
      </c>
      <c r="AM161" s="54">
        <f>SUM('Full Harvest:Riviera'!AM161)</f>
        <v>0</v>
      </c>
      <c r="AN161" s="54">
        <f>SUM('Full Harvest:Riviera'!AN161)</f>
        <v>0</v>
      </c>
      <c r="AO161" s="54">
        <f>SUM('Full Harvest:Riviera'!AO161)</f>
        <v>0</v>
      </c>
      <c r="AP161" s="54">
        <f t="shared" si="14"/>
        <v>0</v>
      </c>
    </row>
    <row r="162" spans="2:42" x14ac:dyDescent="0.35">
      <c r="B162" s="8">
        <f t="shared" si="12"/>
        <v>155</v>
      </c>
      <c r="C162" s="8" t="s">
        <v>116</v>
      </c>
      <c r="D162" s="8">
        <v>320004</v>
      </c>
      <c r="E162" s="8" t="s">
        <v>127</v>
      </c>
      <c r="F162" s="26">
        <v>0</v>
      </c>
      <c r="G162" s="26">
        <v>0</v>
      </c>
      <c r="H162" s="27">
        <f>SUM('Full Harvest:Riviera'!G162)</f>
        <v>0</v>
      </c>
      <c r="I162" s="27">
        <f>SUM('Full Harvest:Riviera'!H162)</f>
        <v>0</v>
      </c>
      <c r="J162" s="27">
        <f>SUM('Full Harvest:Riviera'!I162)</f>
        <v>0</v>
      </c>
      <c r="K162" s="27">
        <f>SUM('Full Harvest:Riviera'!J162)</f>
        <v>0</v>
      </c>
      <c r="L162" s="27">
        <f>SUM('Full Harvest:Riviera'!K162)</f>
        <v>0</v>
      </c>
      <c r="M162" s="27">
        <f>SUM('Full Harvest:Riviera'!L162)</f>
        <v>0</v>
      </c>
      <c r="N162" s="27">
        <f>SUM('Full Harvest:Riviera'!M162)</f>
        <v>0</v>
      </c>
      <c r="O162" s="27">
        <f>SUM('Full Harvest:Riviera'!N162)</f>
        <v>0</v>
      </c>
      <c r="P162" s="27">
        <f>SUM('Full Harvest:Riviera'!O162)</f>
        <v>0</v>
      </c>
      <c r="Q162" s="27">
        <f>SUM('Full Harvest:Riviera'!P162)</f>
        <v>0</v>
      </c>
      <c r="R162" s="27">
        <f>SUM('Full Harvest:Riviera'!Q162)</f>
        <v>0</v>
      </c>
      <c r="S162" s="27">
        <f>SUM('Full Harvest:Riviera'!R162)</f>
        <v>0</v>
      </c>
      <c r="T162" s="27"/>
      <c r="U162" s="27"/>
      <c r="V162" s="27"/>
      <c r="W162" s="27"/>
      <c r="X162" s="27">
        <f t="shared" si="13"/>
        <v>0</v>
      </c>
      <c r="Y162" s="9"/>
      <c r="Z162" s="54">
        <f>SUM('Full Harvest:Riviera'!Z162)</f>
        <v>0</v>
      </c>
      <c r="AA162" s="54">
        <f>SUM('Full Harvest:Riviera'!AA162)</f>
        <v>0</v>
      </c>
      <c r="AB162" s="54">
        <f>SUM('Full Harvest:Riviera'!AB162)</f>
        <v>0</v>
      </c>
      <c r="AC162" s="54">
        <f>SUM('Full Harvest:Riviera'!AC162)</f>
        <v>0</v>
      </c>
      <c r="AD162" s="54">
        <f>SUM('Full Harvest:Riviera'!AD162)</f>
        <v>0</v>
      </c>
      <c r="AE162" s="54">
        <f>SUM('Full Harvest:Riviera'!AE162)</f>
        <v>0</v>
      </c>
      <c r="AF162" s="54">
        <f>SUM('Full Harvest:Riviera'!AF162)</f>
        <v>0</v>
      </c>
      <c r="AG162" s="54">
        <f>SUM('Full Harvest:Riviera'!AG162)</f>
        <v>0</v>
      </c>
      <c r="AH162" s="54">
        <f>SUM('Full Harvest:Riviera'!AH162)</f>
        <v>0</v>
      </c>
      <c r="AI162" s="54">
        <f>SUM('Full Harvest:Riviera'!AI162)</f>
        <v>0</v>
      </c>
      <c r="AJ162" s="54">
        <f>SUM('Full Harvest:Riviera'!AJ162)</f>
        <v>0</v>
      </c>
      <c r="AK162" s="54">
        <f>SUM('Full Harvest:Riviera'!AK162)</f>
        <v>0</v>
      </c>
      <c r="AL162" s="54">
        <f>SUM('Full Harvest:Riviera'!AL162)</f>
        <v>0</v>
      </c>
      <c r="AM162" s="54">
        <f>SUM('Full Harvest:Riviera'!AM162)</f>
        <v>0</v>
      </c>
      <c r="AN162" s="54">
        <f>SUM('Full Harvest:Riviera'!AN162)</f>
        <v>0</v>
      </c>
      <c r="AO162" s="54">
        <f>SUM('Full Harvest:Riviera'!AO162)</f>
        <v>0</v>
      </c>
      <c r="AP162" s="54">
        <f t="shared" si="14"/>
        <v>0</v>
      </c>
    </row>
    <row r="163" spans="2:42" x14ac:dyDescent="0.35">
      <c r="B163" s="8">
        <f t="shared" si="12"/>
        <v>156</v>
      </c>
      <c r="C163" s="8" t="s">
        <v>116</v>
      </c>
      <c r="D163" s="8">
        <v>330002</v>
      </c>
      <c r="E163" s="8" t="s">
        <v>164</v>
      </c>
      <c r="F163" s="26">
        <v>0</v>
      </c>
      <c r="G163" s="26">
        <v>0</v>
      </c>
      <c r="H163" s="27">
        <f>SUM('Full Harvest:Riviera'!G163)</f>
        <v>0</v>
      </c>
      <c r="I163" s="27">
        <f>SUM('Full Harvest:Riviera'!H163)</f>
        <v>0</v>
      </c>
      <c r="J163" s="27">
        <f>SUM('Full Harvest:Riviera'!I163)</f>
        <v>0</v>
      </c>
      <c r="K163" s="27">
        <f>SUM('Full Harvest:Riviera'!J163)</f>
        <v>0</v>
      </c>
      <c r="L163" s="27">
        <f>SUM('Full Harvest:Riviera'!K163)</f>
        <v>0</v>
      </c>
      <c r="M163" s="27">
        <f>SUM('Full Harvest:Riviera'!L163)</f>
        <v>0</v>
      </c>
      <c r="N163" s="27">
        <f>SUM('Full Harvest:Riviera'!M163)</f>
        <v>0</v>
      </c>
      <c r="O163" s="27">
        <f>SUM('Full Harvest:Riviera'!N163)</f>
        <v>0</v>
      </c>
      <c r="P163" s="27">
        <f>SUM('Full Harvest:Riviera'!O163)</f>
        <v>0</v>
      </c>
      <c r="Q163" s="27">
        <f>SUM('Full Harvest:Riviera'!P163)</f>
        <v>0</v>
      </c>
      <c r="R163" s="27">
        <f>SUM('Full Harvest:Riviera'!Q163)</f>
        <v>0</v>
      </c>
      <c r="S163" s="27">
        <f>SUM('Full Harvest:Riviera'!R163)</f>
        <v>0</v>
      </c>
      <c r="T163" s="27"/>
      <c r="U163" s="27"/>
      <c r="V163" s="27"/>
      <c r="W163" s="27"/>
      <c r="X163" s="27">
        <f t="shared" si="13"/>
        <v>0</v>
      </c>
      <c r="Y163" s="9"/>
      <c r="Z163" s="54">
        <f>SUM('Full Harvest:Riviera'!Z163)</f>
        <v>0</v>
      </c>
      <c r="AA163" s="54">
        <f>SUM('Full Harvest:Riviera'!AA163)</f>
        <v>0</v>
      </c>
      <c r="AB163" s="54">
        <f>SUM('Full Harvest:Riviera'!AB163)</f>
        <v>0</v>
      </c>
      <c r="AC163" s="54">
        <f>SUM('Full Harvest:Riviera'!AC163)</f>
        <v>0</v>
      </c>
      <c r="AD163" s="54">
        <f>SUM('Full Harvest:Riviera'!AD163)</f>
        <v>0</v>
      </c>
      <c r="AE163" s="54">
        <f>SUM('Full Harvest:Riviera'!AE163)</f>
        <v>0</v>
      </c>
      <c r="AF163" s="54">
        <f>SUM('Full Harvest:Riviera'!AF163)</f>
        <v>0</v>
      </c>
      <c r="AG163" s="54">
        <f>SUM('Full Harvest:Riviera'!AG163)</f>
        <v>0</v>
      </c>
      <c r="AH163" s="54">
        <f>SUM('Full Harvest:Riviera'!AH163)</f>
        <v>0</v>
      </c>
      <c r="AI163" s="54">
        <f>SUM('Full Harvest:Riviera'!AI163)</f>
        <v>0</v>
      </c>
      <c r="AJ163" s="54">
        <f>SUM('Full Harvest:Riviera'!AJ163)</f>
        <v>0</v>
      </c>
      <c r="AK163" s="54">
        <f>SUM('Full Harvest:Riviera'!AK163)</f>
        <v>0</v>
      </c>
      <c r="AL163" s="54">
        <f>SUM('Full Harvest:Riviera'!AL163)</f>
        <v>0</v>
      </c>
      <c r="AM163" s="54">
        <f>SUM('Full Harvest:Riviera'!AM163)</f>
        <v>0</v>
      </c>
      <c r="AN163" s="54">
        <f>SUM('Full Harvest:Riviera'!AN163)</f>
        <v>0</v>
      </c>
      <c r="AO163" s="54">
        <f>SUM('Full Harvest:Riviera'!AO163)</f>
        <v>0</v>
      </c>
      <c r="AP163" s="54">
        <f t="shared" si="14"/>
        <v>0</v>
      </c>
    </row>
    <row r="164" spans="2:42" x14ac:dyDescent="0.35">
      <c r="B164" s="8">
        <f t="shared" si="12"/>
        <v>157</v>
      </c>
      <c r="C164" s="8" t="s">
        <v>116</v>
      </c>
      <c r="D164" s="8">
        <v>330003</v>
      </c>
      <c r="E164" s="8" t="s">
        <v>128</v>
      </c>
      <c r="F164" s="26">
        <v>0</v>
      </c>
      <c r="G164" s="26">
        <v>0</v>
      </c>
      <c r="H164" s="27">
        <f>SUM('Full Harvest:Riviera'!G164)</f>
        <v>0</v>
      </c>
      <c r="I164" s="27">
        <f>SUM('Full Harvest:Riviera'!H164)</f>
        <v>0</v>
      </c>
      <c r="J164" s="27">
        <f>SUM('Full Harvest:Riviera'!I164)</f>
        <v>0</v>
      </c>
      <c r="K164" s="27">
        <f>SUM('Full Harvest:Riviera'!J164)</f>
        <v>0</v>
      </c>
      <c r="L164" s="27">
        <f>SUM('Full Harvest:Riviera'!K164)</f>
        <v>0</v>
      </c>
      <c r="M164" s="27">
        <f>SUM('Full Harvest:Riviera'!L164)</f>
        <v>0</v>
      </c>
      <c r="N164" s="27">
        <f>SUM('Full Harvest:Riviera'!M164)</f>
        <v>0</v>
      </c>
      <c r="O164" s="27">
        <f>SUM('Full Harvest:Riviera'!N164)</f>
        <v>0</v>
      </c>
      <c r="P164" s="27">
        <f>SUM('Full Harvest:Riviera'!O164)</f>
        <v>0</v>
      </c>
      <c r="Q164" s="27">
        <f>SUM('Full Harvest:Riviera'!P164)</f>
        <v>0</v>
      </c>
      <c r="R164" s="27">
        <f>SUM('Full Harvest:Riviera'!Q164)</f>
        <v>0</v>
      </c>
      <c r="S164" s="27">
        <f>SUM('Full Harvest:Riviera'!R164)</f>
        <v>0</v>
      </c>
      <c r="T164" s="27"/>
      <c r="U164" s="27"/>
      <c r="V164" s="27"/>
      <c r="W164" s="27"/>
      <c r="X164" s="27">
        <f t="shared" si="13"/>
        <v>0</v>
      </c>
      <c r="Y164" s="9"/>
      <c r="Z164" s="54">
        <f>SUM('Full Harvest:Riviera'!Z164)</f>
        <v>0</v>
      </c>
      <c r="AA164" s="54">
        <f>SUM('Full Harvest:Riviera'!AA164)</f>
        <v>0</v>
      </c>
      <c r="AB164" s="54">
        <f>SUM('Full Harvest:Riviera'!AB164)</f>
        <v>0</v>
      </c>
      <c r="AC164" s="54">
        <f>SUM('Full Harvest:Riviera'!AC164)</f>
        <v>0</v>
      </c>
      <c r="AD164" s="54">
        <f>SUM('Full Harvest:Riviera'!AD164)</f>
        <v>0</v>
      </c>
      <c r="AE164" s="54">
        <f>SUM('Full Harvest:Riviera'!AE164)</f>
        <v>0</v>
      </c>
      <c r="AF164" s="54">
        <f>SUM('Full Harvest:Riviera'!AF164)</f>
        <v>0</v>
      </c>
      <c r="AG164" s="54">
        <f>SUM('Full Harvest:Riviera'!AG164)</f>
        <v>0</v>
      </c>
      <c r="AH164" s="54">
        <f>SUM('Full Harvest:Riviera'!AH164)</f>
        <v>0</v>
      </c>
      <c r="AI164" s="54">
        <f>SUM('Full Harvest:Riviera'!AI164)</f>
        <v>0</v>
      </c>
      <c r="AJ164" s="54">
        <f>SUM('Full Harvest:Riviera'!AJ164)</f>
        <v>0</v>
      </c>
      <c r="AK164" s="54">
        <f>SUM('Full Harvest:Riviera'!AK164)</f>
        <v>0</v>
      </c>
      <c r="AL164" s="54">
        <f>SUM('Full Harvest:Riviera'!AL164)</f>
        <v>0</v>
      </c>
      <c r="AM164" s="54">
        <f>SUM('Full Harvest:Riviera'!AM164)</f>
        <v>0</v>
      </c>
      <c r="AN164" s="54">
        <f>SUM('Full Harvest:Riviera'!AN164)</f>
        <v>0</v>
      </c>
      <c r="AO164" s="54">
        <f>SUM('Full Harvest:Riviera'!AO164)</f>
        <v>0</v>
      </c>
      <c r="AP164" s="54">
        <f t="shared" si="14"/>
        <v>0</v>
      </c>
    </row>
    <row r="165" spans="2:42" x14ac:dyDescent="0.35">
      <c r="B165" s="8">
        <f t="shared" si="12"/>
        <v>158</v>
      </c>
      <c r="C165" s="8" t="s">
        <v>116</v>
      </c>
      <c r="D165" s="8">
        <v>330004</v>
      </c>
      <c r="E165" s="8" t="s">
        <v>162</v>
      </c>
      <c r="F165" s="26">
        <v>0</v>
      </c>
      <c r="G165" s="26">
        <v>0</v>
      </c>
      <c r="H165" s="27">
        <f>SUM('Full Harvest:Riviera'!G165)</f>
        <v>0</v>
      </c>
      <c r="I165" s="27">
        <f>SUM('Full Harvest:Riviera'!H165)</f>
        <v>0</v>
      </c>
      <c r="J165" s="27">
        <f>SUM('Full Harvest:Riviera'!I165)</f>
        <v>0</v>
      </c>
      <c r="K165" s="27">
        <f>SUM('Full Harvest:Riviera'!J165)</f>
        <v>0</v>
      </c>
      <c r="L165" s="27">
        <f>SUM('Full Harvest:Riviera'!K165)</f>
        <v>0</v>
      </c>
      <c r="M165" s="27">
        <f>SUM('Full Harvest:Riviera'!L165)</f>
        <v>0</v>
      </c>
      <c r="N165" s="27">
        <f>SUM('Full Harvest:Riviera'!M165)</f>
        <v>0</v>
      </c>
      <c r="O165" s="27">
        <f>SUM('Full Harvest:Riviera'!N165)</f>
        <v>0</v>
      </c>
      <c r="P165" s="27">
        <f>SUM('Full Harvest:Riviera'!O165)</f>
        <v>0</v>
      </c>
      <c r="Q165" s="27">
        <f>SUM('Full Harvest:Riviera'!P165)</f>
        <v>0</v>
      </c>
      <c r="R165" s="27">
        <f>SUM('Full Harvest:Riviera'!Q165)</f>
        <v>0</v>
      </c>
      <c r="S165" s="27">
        <f>SUM('Full Harvest:Riviera'!R165)</f>
        <v>0</v>
      </c>
      <c r="T165" s="27"/>
      <c r="U165" s="27"/>
      <c r="V165" s="27"/>
      <c r="W165" s="27"/>
      <c r="X165" s="27">
        <f t="shared" si="13"/>
        <v>0</v>
      </c>
      <c r="Y165" s="9"/>
      <c r="Z165" s="54">
        <f>SUM('Full Harvest:Riviera'!Z165)</f>
        <v>0</v>
      </c>
      <c r="AA165" s="54">
        <f>SUM('Full Harvest:Riviera'!AA165)</f>
        <v>0</v>
      </c>
      <c r="AB165" s="54">
        <f>SUM('Full Harvest:Riviera'!AB165)</f>
        <v>0</v>
      </c>
      <c r="AC165" s="54">
        <f>SUM('Full Harvest:Riviera'!AC165)</f>
        <v>0</v>
      </c>
      <c r="AD165" s="54">
        <f>SUM('Full Harvest:Riviera'!AD165)</f>
        <v>0</v>
      </c>
      <c r="AE165" s="54">
        <f>SUM('Full Harvest:Riviera'!AE165)</f>
        <v>0</v>
      </c>
      <c r="AF165" s="54">
        <f>SUM('Full Harvest:Riviera'!AF165)</f>
        <v>0</v>
      </c>
      <c r="AG165" s="54">
        <f>SUM('Full Harvest:Riviera'!AG165)</f>
        <v>0</v>
      </c>
      <c r="AH165" s="54">
        <f>SUM('Full Harvest:Riviera'!AH165)</f>
        <v>0</v>
      </c>
      <c r="AI165" s="54">
        <f>SUM('Full Harvest:Riviera'!AI165)</f>
        <v>0</v>
      </c>
      <c r="AJ165" s="54">
        <f>SUM('Full Harvest:Riviera'!AJ165)</f>
        <v>0</v>
      </c>
      <c r="AK165" s="54">
        <f>SUM('Full Harvest:Riviera'!AK165)</f>
        <v>0</v>
      </c>
      <c r="AL165" s="54">
        <f>SUM('Full Harvest:Riviera'!AL165)</f>
        <v>0</v>
      </c>
      <c r="AM165" s="54">
        <f>SUM('Full Harvest:Riviera'!AM165)</f>
        <v>0</v>
      </c>
      <c r="AN165" s="54">
        <f>SUM('Full Harvest:Riviera'!AN165)</f>
        <v>0</v>
      </c>
      <c r="AO165" s="54">
        <f>SUM('Full Harvest:Riviera'!AO165)</f>
        <v>0</v>
      </c>
      <c r="AP165" s="54">
        <f t="shared" si="14"/>
        <v>0</v>
      </c>
    </row>
    <row r="166" spans="2:42" x14ac:dyDescent="0.35">
      <c r="B166" s="8">
        <f t="shared" si="12"/>
        <v>159</v>
      </c>
      <c r="C166" s="8" t="s">
        <v>116</v>
      </c>
      <c r="D166" s="8">
        <v>330005</v>
      </c>
      <c r="E166" s="8" t="s">
        <v>157</v>
      </c>
      <c r="F166" s="26">
        <v>0</v>
      </c>
      <c r="G166" s="26">
        <v>0</v>
      </c>
      <c r="H166" s="27">
        <f>SUM('Full Harvest:Riviera'!G166)</f>
        <v>0</v>
      </c>
      <c r="I166" s="27">
        <f>SUM('Full Harvest:Riviera'!H166)</f>
        <v>0</v>
      </c>
      <c r="J166" s="27">
        <f>SUM('Full Harvest:Riviera'!I166)</f>
        <v>0</v>
      </c>
      <c r="K166" s="27">
        <f>SUM('Full Harvest:Riviera'!J166)</f>
        <v>0</v>
      </c>
      <c r="L166" s="27">
        <f>SUM('Full Harvest:Riviera'!K166)</f>
        <v>0</v>
      </c>
      <c r="M166" s="27">
        <f>SUM('Full Harvest:Riviera'!L166)</f>
        <v>0</v>
      </c>
      <c r="N166" s="27">
        <f>SUM('Full Harvest:Riviera'!M166)</f>
        <v>0</v>
      </c>
      <c r="O166" s="27">
        <f>SUM('Full Harvest:Riviera'!N166)</f>
        <v>0</v>
      </c>
      <c r="P166" s="27">
        <f>SUM('Full Harvest:Riviera'!O166)</f>
        <v>0</v>
      </c>
      <c r="Q166" s="27">
        <f>SUM('Full Harvest:Riviera'!P166)</f>
        <v>0</v>
      </c>
      <c r="R166" s="27">
        <f>SUM('Full Harvest:Riviera'!Q166)</f>
        <v>0</v>
      </c>
      <c r="S166" s="27">
        <f>SUM('Full Harvest:Riviera'!R166)</f>
        <v>0</v>
      </c>
      <c r="T166" s="27"/>
      <c r="U166" s="27"/>
      <c r="V166" s="27"/>
      <c r="W166" s="27"/>
      <c r="X166" s="27">
        <f t="shared" si="13"/>
        <v>0</v>
      </c>
      <c r="Y166" s="9"/>
      <c r="Z166" s="54">
        <f>SUM('Full Harvest:Riviera'!Z166)</f>
        <v>0</v>
      </c>
      <c r="AA166" s="54">
        <f>SUM('Full Harvest:Riviera'!AA166)</f>
        <v>0</v>
      </c>
      <c r="AB166" s="54">
        <f>SUM('Full Harvest:Riviera'!AB166)</f>
        <v>0</v>
      </c>
      <c r="AC166" s="54">
        <f>SUM('Full Harvest:Riviera'!AC166)</f>
        <v>0</v>
      </c>
      <c r="AD166" s="54">
        <f>SUM('Full Harvest:Riviera'!AD166)</f>
        <v>0</v>
      </c>
      <c r="AE166" s="54">
        <f>SUM('Full Harvest:Riviera'!AE166)</f>
        <v>0</v>
      </c>
      <c r="AF166" s="54">
        <f>SUM('Full Harvest:Riviera'!AF166)</f>
        <v>0</v>
      </c>
      <c r="AG166" s="54">
        <f>SUM('Full Harvest:Riviera'!AG166)</f>
        <v>0</v>
      </c>
      <c r="AH166" s="54">
        <f>SUM('Full Harvest:Riviera'!AH166)</f>
        <v>0</v>
      </c>
      <c r="AI166" s="54">
        <f>SUM('Full Harvest:Riviera'!AI166)</f>
        <v>0</v>
      </c>
      <c r="AJ166" s="54">
        <f>SUM('Full Harvest:Riviera'!AJ166)</f>
        <v>0</v>
      </c>
      <c r="AK166" s="54">
        <f>SUM('Full Harvest:Riviera'!AK166)</f>
        <v>0</v>
      </c>
      <c r="AL166" s="54">
        <f>SUM('Full Harvest:Riviera'!AL166)</f>
        <v>0</v>
      </c>
      <c r="AM166" s="54">
        <f>SUM('Full Harvest:Riviera'!AM166)</f>
        <v>0</v>
      </c>
      <c r="AN166" s="54">
        <f>SUM('Full Harvest:Riviera'!AN166)</f>
        <v>0</v>
      </c>
      <c r="AO166" s="54">
        <f>SUM('Full Harvest:Riviera'!AO166)</f>
        <v>0</v>
      </c>
      <c r="AP166" s="54">
        <f t="shared" si="14"/>
        <v>0</v>
      </c>
    </row>
    <row r="167" spans="2:42" x14ac:dyDescent="0.35">
      <c r="B167" s="8">
        <f t="shared" si="12"/>
        <v>160</v>
      </c>
      <c r="C167" s="8" t="s">
        <v>116</v>
      </c>
      <c r="D167" s="8">
        <v>330007</v>
      </c>
      <c r="E167" s="8" t="s">
        <v>158</v>
      </c>
      <c r="F167" s="26">
        <v>0</v>
      </c>
      <c r="G167" s="26">
        <v>0</v>
      </c>
      <c r="H167" s="27">
        <f>SUM('Full Harvest:Riviera'!G167)</f>
        <v>0</v>
      </c>
      <c r="I167" s="27">
        <f>SUM('Full Harvest:Riviera'!H167)</f>
        <v>0</v>
      </c>
      <c r="J167" s="27">
        <f>SUM('Full Harvest:Riviera'!I167)</f>
        <v>0</v>
      </c>
      <c r="K167" s="27">
        <f>SUM('Full Harvest:Riviera'!J167)</f>
        <v>0</v>
      </c>
      <c r="L167" s="27">
        <f>SUM('Full Harvest:Riviera'!K167)</f>
        <v>0</v>
      </c>
      <c r="M167" s="27">
        <f>SUM('Full Harvest:Riviera'!L167)</f>
        <v>0</v>
      </c>
      <c r="N167" s="27">
        <f>SUM('Full Harvest:Riviera'!M167)</f>
        <v>0</v>
      </c>
      <c r="O167" s="27">
        <f>SUM('Full Harvest:Riviera'!N167)</f>
        <v>0</v>
      </c>
      <c r="P167" s="27">
        <f>SUM('Full Harvest:Riviera'!O167)</f>
        <v>0</v>
      </c>
      <c r="Q167" s="27">
        <f>SUM('Full Harvest:Riviera'!P167)</f>
        <v>0</v>
      </c>
      <c r="R167" s="27">
        <f>SUM('Full Harvest:Riviera'!Q167)</f>
        <v>0</v>
      </c>
      <c r="S167" s="27">
        <f>SUM('Full Harvest:Riviera'!R167)</f>
        <v>0</v>
      </c>
      <c r="T167" s="27"/>
      <c r="U167" s="27"/>
      <c r="V167" s="27"/>
      <c r="W167" s="27"/>
      <c r="X167" s="27">
        <f t="shared" si="13"/>
        <v>0</v>
      </c>
      <c r="Y167" s="9"/>
      <c r="Z167" s="54">
        <f>SUM('Full Harvest:Riviera'!Z167)</f>
        <v>0</v>
      </c>
      <c r="AA167" s="54">
        <f>SUM('Full Harvest:Riviera'!AA167)</f>
        <v>0</v>
      </c>
      <c r="AB167" s="54">
        <f>SUM('Full Harvest:Riviera'!AB167)</f>
        <v>0</v>
      </c>
      <c r="AC167" s="54">
        <f>SUM('Full Harvest:Riviera'!AC167)</f>
        <v>0</v>
      </c>
      <c r="AD167" s="54">
        <f>SUM('Full Harvest:Riviera'!AD167)</f>
        <v>0</v>
      </c>
      <c r="AE167" s="54">
        <f>SUM('Full Harvest:Riviera'!AE167)</f>
        <v>0</v>
      </c>
      <c r="AF167" s="54">
        <f>SUM('Full Harvest:Riviera'!AF167)</f>
        <v>0</v>
      </c>
      <c r="AG167" s="54">
        <f>SUM('Full Harvest:Riviera'!AG167)</f>
        <v>0</v>
      </c>
      <c r="AH167" s="54">
        <f>SUM('Full Harvest:Riviera'!AH167)</f>
        <v>0</v>
      </c>
      <c r="AI167" s="54">
        <f>SUM('Full Harvest:Riviera'!AI167)</f>
        <v>0</v>
      </c>
      <c r="AJ167" s="54">
        <f>SUM('Full Harvest:Riviera'!AJ167)</f>
        <v>0</v>
      </c>
      <c r="AK167" s="54">
        <f>SUM('Full Harvest:Riviera'!AK167)</f>
        <v>0</v>
      </c>
      <c r="AL167" s="54">
        <f>SUM('Full Harvest:Riviera'!AL167)</f>
        <v>0</v>
      </c>
      <c r="AM167" s="54">
        <f>SUM('Full Harvest:Riviera'!AM167)</f>
        <v>0</v>
      </c>
      <c r="AN167" s="54">
        <f>SUM('Full Harvest:Riviera'!AN167)</f>
        <v>0</v>
      </c>
      <c r="AO167" s="54">
        <f>SUM('Full Harvest:Riviera'!AO167)</f>
        <v>0</v>
      </c>
      <c r="AP167" s="54">
        <f t="shared" si="14"/>
        <v>0</v>
      </c>
    </row>
    <row r="168" spans="2:42" x14ac:dyDescent="0.35">
      <c r="B168" s="8">
        <f t="shared" si="12"/>
        <v>161</v>
      </c>
      <c r="C168" s="8" t="s">
        <v>116</v>
      </c>
      <c r="D168" s="8">
        <v>330008</v>
      </c>
      <c r="E168" s="8" t="s">
        <v>129</v>
      </c>
      <c r="F168" s="26">
        <v>0</v>
      </c>
      <c r="G168" s="26">
        <v>0</v>
      </c>
      <c r="H168" s="27">
        <f>SUM('Full Harvest:Riviera'!G168)</f>
        <v>0</v>
      </c>
      <c r="I168" s="27">
        <f>SUM('Full Harvest:Riviera'!H168)</f>
        <v>0</v>
      </c>
      <c r="J168" s="27">
        <f>SUM('Full Harvest:Riviera'!I168)</f>
        <v>0</v>
      </c>
      <c r="K168" s="27">
        <f>SUM('Full Harvest:Riviera'!J168)</f>
        <v>0</v>
      </c>
      <c r="L168" s="27">
        <f>SUM('Full Harvest:Riviera'!K168)</f>
        <v>0</v>
      </c>
      <c r="M168" s="27">
        <f>SUM('Full Harvest:Riviera'!L168)</f>
        <v>0</v>
      </c>
      <c r="N168" s="27">
        <f>SUM('Full Harvest:Riviera'!M168)</f>
        <v>0</v>
      </c>
      <c r="O168" s="27">
        <f>SUM('Full Harvest:Riviera'!N168)</f>
        <v>0</v>
      </c>
      <c r="P168" s="27">
        <f>SUM('Full Harvest:Riviera'!O168)</f>
        <v>0</v>
      </c>
      <c r="Q168" s="27">
        <f>SUM('Full Harvest:Riviera'!P168)</f>
        <v>0</v>
      </c>
      <c r="R168" s="27">
        <f>SUM('Full Harvest:Riviera'!Q168)</f>
        <v>0</v>
      </c>
      <c r="S168" s="27">
        <f>SUM('Full Harvest:Riviera'!R168)</f>
        <v>0</v>
      </c>
      <c r="T168" s="27"/>
      <c r="U168" s="27"/>
      <c r="V168" s="27"/>
      <c r="W168" s="27"/>
      <c r="X168" s="27">
        <f t="shared" si="13"/>
        <v>0</v>
      </c>
      <c r="Y168" s="9"/>
      <c r="Z168" s="54">
        <f>SUM('Full Harvest:Riviera'!Z168)</f>
        <v>0</v>
      </c>
      <c r="AA168" s="54">
        <f>SUM('Full Harvest:Riviera'!AA168)</f>
        <v>0</v>
      </c>
      <c r="AB168" s="54">
        <f>SUM('Full Harvest:Riviera'!AB168)</f>
        <v>0</v>
      </c>
      <c r="AC168" s="54">
        <f>SUM('Full Harvest:Riviera'!AC168)</f>
        <v>0</v>
      </c>
      <c r="AD168" s="54">
        <f>SUM('Full Harvest:Riviera'!AD168)</f>
        <v>0</v>
      </c>
      <c r="AE168" s="54">
        <f>SUM('Full Harvest:Riviera'!AE168)</f>
        <v>0</v>
      </c>
      <c r="AF168" s="54">
        <f>SUM('Full Harvest:Riviera'!AF168)</f>
        <v>0</v>
      </c>
      <c r="AG168" s="54">
        <f>SUM('Full Harvest:Riviera'!AG168)</f>
        <v>0</v>
      </c>
      <c r="AH168" s="54">
        <f>SUM('Full Harvest:Riviera'!AH168)</f>
        <v>0</v>
      </c>
      <c r="AI168" s="54">
        <f>SUM('Full Harvest:Riviera'!AI168)</f>
        <v>0</v>
      </c>
      <c r="AJ168" s="54">
        <f>SUM('Full Harvest:Riviera'!AJ168)</f>
        <v>0</v>
      </c>
      <c r="AK168" s="54">
        <f>SUM('Full Harvest:Riviera'!AK168)</f>
        <v>0</v>
      </c>
      <c r="AL168" s="54">
        <f>SUM('Full Harvest:Riviera'!AL168)</f>
        <v>0</v>
      </c>
      <c r="AM168" s="54">
        <f>SUM('Full Harvest:Riviera'!AM168)</f>
        <v>0</v>
      </c>
      <c r="AN168" s="54">
        <f>SUM('Full Harvest:Riviera'!AN168)</f>
        <v>0</v>
      </c>
      <c r="AO168" s="54">
        <f>SUM('Full Harvest:Riviera'!AO168)</f>
        <v>0</v>
      </c>
      <c r="AP168" s="54">
        <f t="shared" si="14"/>
        <v>0</v>
      </c>
    </row>
    <row r="169" spans="2:42" x14ac:dyDescent="0.35">
      <c r="B169" s="8">
        <f t="shared" si="12"/>
        <v>162</v>
      </c>
      <c r="C169" s="8" t="s">
        <v>116</v>
      </c>
      <c r="D169" s="8">
        <v>330009</v>
      </c>
      <c r="E169" s="8" t="s">
        <v>130</v>
      </c>
      <c r="F169" s="26">
        <v>0</v>
      </c>
      <c r="G169" s="26">
        <v>0</v>
      </c>
      <c r="H169" s="27">
        <f>SUM('Full Harvest:Riviera'!G169)</f>
        <v>0</v>
      </c>
      <c r="I169" s="27">
        <f>SUM('Full Harvest:Riviera'!H169)</f>
        <v>0</v>
      </c>
      <c r="J169" s="27">
        <f>SUM('Full Harvest:Riviera'!I169)</f>
        <v>0</v>
      </c>
      <c r="K169" s="27">
        <f>SUM('Full Harvest:Riviera'!J169)</f>
        <v>0</v>
      </c>
      <c r="L169" s="27">
        <f>SUM('Full Harvest:Riviera'!K169)</f>
        <v>0</v>
      </c>
      <c r="M169" s="27">
        <f>SUM('Full Harvest:Riviera'!L169)</f>
        <v>0</v>
      </c>
      <c r="N169" s="27">
        <f>SUM('Full Harvest:Riviera'!M169)</f>
        <v>0</v>
      </c>
      <c r="O169" s="27">
        <f>SUM('Full Harvest:Riviera'!N169)</f>
        <v>0</v>
      </c>
      <c r="P169" s="27">
        <f>SUM('Full Harvest:Riviera'!O169)</f>
        <v>0</v>
      </c>
      <c r="Q169" s="27">
        <f>SUM('Full Harvest:Riviera'!P169)</f>
        <v>0</v>
      </c>
      <c r="R169" s="27">
        <f>SUM('Full Harvest:Riviera'!Q169)</f>
        <v>0</v>
      </c>
      <c r="S169" s="27">
        <f>SUM('Full Harvest:Riviera'!R169)</f>
        <v>0</v>
      </c>
      <c r="T169" s="27"/>
      <c r="U169" s="27"/>
      <c r="V169" s="27"/>
      <c r="W169" s="27"/>
      <c r="X169" s="27">
        <f t="shared" si="13"/>
        <v>0</v>
      </c>
      <c r="Y169" s="9"/>
      <c r="Z169" s="54">
        <f>SUM('Full Harvest:Riviera'!Z169)</f>
        <v>0</v>
      </c>
      <c r="AA169" s="54">
        <f>SUM('Full Harvest:Riviera'!AA169)</f>
        <v>0</v>
      </c>
      <c r="AB169" s="54">
        <f>SUM('Full Harvest:Riviera'!AB169)</f>
        <v>0</v>
      </c>
      <c r="AC169" s="54">
        <f>SUM('Full Harvest:Riviera'!AC169)</f>
        <v>0</v>
      </c>
      <c r="AD169" s="54">
        <f>SUM('Full Harvest:Riviera'!AD169)</f>
        <v>0</v>
      </c>
      <c r="AE169" s="54">
        <f>SUM('Full Harvest:Riviera'!AE169)</f>
        <v>0</v>
      </c>
      <c r="AF169" s="54">
        <f>SUM('Full Harvest:Riviera'!AF169)</f>
        <v>0</v>
      </c>
      <c r="AG169" s="54">
        <f>SUM('Full Harvest:Riviera'!AG169)</f>
        <v>0</v>
      </c>
      <c r="AH169" s="54">
        <f>SUM('Full Harvest:Riviera'!AH169)</f>
        <v>0</v>
      </c>
      <c r="AI169" s="54">
        <f>SUM('Full Harvest:Riviera'!AI169)</f>
        <v>0</v>
      </c>
      <c r="AJ169" s="54">
        <f>SUM('Full Harvest:Riviera'!AJ169)</f>
        <v>0</v>
      </c>
      <c r="AK169" s="54">
        <f>SUM('Full Harvest:Riviera'!AK169)</f>
        <v>0</v>
      </c>
      <c r="AL169" s="54">
        <f>SUM('Full Harvest:Riviera'!AL169)</f>
        <v>0</v>
      </c>
      <c r="AM169" s="54">
        <f>SUM('Full Harvest:Riviera'!AM169)</f>
        <v>0</v>
      </c>
      <c r="AN169" s="54">
        <f>SUM('Full Harvest:Riviera'!AN169)</f>
        <v>0</v>
      </c>
      <c r="AO169" s="54">
        <f>SUM('Full Harvest:Riviera'!AO169)</f>
        <v>0</v>
      </c>
      <c r="AP169" s="54">
        <f t="shared" si="14"/>
        <v>0</v>
      </c>
    </row>
    <row r="170" spans="2:42" x14ac:dyDescent="0.35">
      <c r="B170" s="8">
        <f t="shared" si="12"/>
        <v>163</v>
      </c>
      <c r="C170" s="8" t="s">
        <v>116</v>
      </c>
      <c r="D170" s="8">
        <v>330011</v>
      </c>
      <c r="E170" s="8" t="s">
        <v>131</v>
      </c>
      <c r="F170" s="26">
        <v>0</v>
      </c>
      <c r="G170" s="26">
        <v>0</v>
      </c>
      <c r="H170" s="27">
        <f>SUM('Full Harvest:Riviera'!G170)</f>
        <v>0</v>
      </c>
      <c r="I170" s="27">
        <f>SUM('Full Harvest:Riviera'!H170)</f>
        <v>0</v>
      </c>
      <c r="J170" s="27">
        <f>SUM('Full Harvest:Riviera'!I170)</f>
        <v>0</v>
      </c>
      <c r="K170" s="27">
        <f>SUM('Full Harvest:Riviera'!J170)</f>
        <v>0</v>
      </c>
      <c r="L170" s="27">
        <f>SUM('Full Harvest:Riviera'!K170)</f>
        <v>0</v>
      </c>
      <c r="M170" s="27">
        <f>SUM('Full Harvest:Riviera'!L170)</f>
        <v>0</v>
      </c>
      <c r="N170" s="27">
        <f>SUM('Full Harvest:Riviera'!M170)</f>
        <v>0</v>
      </c>
      <c r="O170" s="27">
        <f>SUM('Full Harvest:Riviera'!N170)</f>
        <v>0</v>
      </c>
      <c r="P170" s="27">
        <f>SUM('Full Harvest:Riviera'!O170)</f>
        <v>0</v>
      </c>
      <c r="Q170" s="27">
        <f>SUM('Full Harvest:Riviera'!P170)</f>
        <v>0</v>
      </c>
      <c r="R170" s="27">
        <f>SUM('Full Harvest:Riviera'!Q170)</f>
        <v>0</v>
      </c>
      <c r="S170" s="27">
        <f>SUM('Full Harvest:Riviera'!R170)</f>
        <v>0</v>
      </c>
      <c r="T170" s="27"/>
      <c r="U170" s="27"/>
      <c r="V170" s="27"/>
      <c r="W170" s="27"/>
      <c r="X170" s="27">
        <f t="shared" si="13"/>
        <v>0</v>
      </c>
      <c r="Y170" s="9"/>
      <c r="Z170" s="54">
        <f>SUM('Full Harvest:Riviera'!Z170)</f>
        <v>0</v>
      </c>
      <c r="AA170" s="54">
        <f>SUM('Full Harvest:Riviera'!AA170)</f>
        <v>0</v>
      </c>
      <c r="AB170" s="54">
        <f>SUM('Full Harvest:Riviera'!AB170)</f>
        <v>0</v>
      </c>
      <c r="AC170" s="54">
        <f>SUM('Full Harvest:Riviera'!AC170)</f>
        <v>0</v>
      </c>
      <c r="AD170" s="54">
        <f>SUM('Full Harvest:Riviera'!AD170)</f>
        <v>0</v>
      </c>
      <c r="AE170" s="54">
        <f>SUM('Full Harvest:Riviera'!AE170)</f>
        <v>0</v>
      </c>
      <c r="AF170" s="54">
        <f>SUM('Full Harvest:Riviera'!AF170)</f>
        <v>0</v>
      </c>
      <c r="AG170" s="54">
        <f>SUM('Full Harvest:Riviera'!AG170)</f>
        <v>0</v>
      </c>
      <c r="AH170" s="54">
        <f>SUM('Full Harvest:Riviera'!AH170)</f>
        <v>0</v>
      </c>
      <c r="AI170" s="54">
        <f>SUM('Full Harvest:Riviera'!AI170)</f>
        <v>0</v>
      </c>
      <c r="AJ170" s="54">
        <f>SUM('Full Harvest:Riviera'!AJ170)</f>
        <v>0</v>
      </c>
      <c r="AK170" s="54">
        <f>SUM('Full Harvest:Riviera'!AK170)</f>
        <v>0</v>
      </c>
      <c r="AL170" s="54">
        <f>SUM('Full Harvest:Riviera'!AL170)</f>
        <v>0</v>
      </c>
      <c r="AM170" s="54">
        <f>SUM('Full Harvest:Riviera'!AM170)</f>
        <v>0</v>
      </c>
      <c r="AN170" s="54">
        <f>SUM('Full Harvest:Riviera'!AN170)</f>
        <v>0</v>
      </c>
      <c r="AO170" s="54">
        <f>SUM('Full Harvest:Riviera'!AO170)</f>
        <v>0</v>
      </c>
      <c r="AP170" s="54">
        <f t="shared" si="14"/>
        <v>0</v>
      </c>
    </row>
    <row r="171" spans="2:42" x14ac:dyDescent="0.35">
      <c r="B171" s="8">
        <f t="shared" si="12"/>
        <v>164</v>
      </c>
      <c r="C171" s="8" t="s">
        <v>116</v>
      </c>
      <c r="D171" s="8">
        <v>330012</v>
      </c>
      <c r="E171" s="8" t="s">
        <v>132</v>
      </c>
      <c r="F171" s="26">
        <v>0</v>
      </c>
      <c r="G171" s="26">
        <v>0</v>
      </c>
      <c r="H171" s="27">
        <f>SUM('Full Harvest:Riviera'!G171)</f>
        <v>0</v>
      </c>
      <c r="I171" s="27">
        <f>SUM('Full Harvest:Riviera'!H171)</f>
        <v>0</v>
      </c>
      <c r="J171" s="27">
        <f>SUM('Full Harvest:Riviera'!I171)</f>
        <v>0</v>
      </c>
      <c r="K171" s="27">
        <f>SUM('Full Harvest:Riviera'!J171)</f>
        <v>0</v>
      </c>
      <c r="L171" s="27">
        <f>SUM('Full Harvest:Riviera'!K171)</f>
        <v>0</v>
      </c>
      <c r="M171" s="27">
        <f>SUM('Full Harvest:Riviera'!L171)</f>
        <v>0</v>
      </c>
      <c r="N171" s="27">
        <f>SUM('Full Harvest:Riviera'!M171)</f>
        <v>0</v>
      </c>
      <c r="O171" s="27">
        <f>SUM('Full Harvest:Riviera'!N171)</f>
        <v>0</v>
      </c>
      <c r="P171" s="27">
        <f>SUM('Full Harvest:Riviera'!O171)</f>
        <v>0</v>
      </c>
      <c r="Q171" s="27">
        <f>SUM('Full Harvest:Riviera'!P171)</f>
        <v>0</v>
      </c>
      <c r="R171" s="27">
        <f>SUM('Full Harvest:Riviera'!Q171)</f>
        <v>0</v>
      </c>
      <c r="S171" s="27">
        <f>SUM('Full Harvest:Riviera'!R171)</f>
        <v>0</v>
      </c>
      <c r="T171" s="27"/>
      <c r="U171" s="27"/>
      <c r="V171" s="27"/>
      <c r="W171" s="27"/>
      <c r="X171" s="27">
        <f t="shared" si="13"/>
        <v>0</v>
      </c>
      <c r="Y171" s="9"/>
      <c r="Z171" s="54">
        <f>SUM('Full Harvest:Riviera'!Z171)</f>
        <v>0</v>
      </c>
      <c r="AA171" s="54">
        <f>SUM('Full Harvest:Riviera'!AA171)</f>
        <v>0</v>
      </c>
      <c r="AB171" s="54">
        <f>SUM('Full Harvest:Riviera'!AB171)</f>
        <v>0</v>
      </c>
      <c r="AC171" s="54">
        <f>SUM('Full Harvest:Riviera'!AC171)</f>
        <v>0</v>
      </c>
      <c r="AD171" s="54">
        <f>SUM('Full Harvest:Riviera'!AD171)</f>
        <v>0</v>
      </c>
      <c r="AE171" s="54">
        <f>SUM('Full Harvest:Riviera'!AE171)</f>
        <v>0</v>
      </c>
      <c r="AF171" s="54">
        <f>SUM('Full Harvest:Riviera'!AF171)</f>
        <v>0</v>
      </c>
      <c r="AG171" s="54">
        <f>SUM('Full Harvest:Riviera'!AG171)</f>
        <v>0</v>
      </c>
      <c r="AH171" s="54">
        <f>SUM('Full Harvest:Riviera'!AH171)</f>
        <v>0</v>
      </c>
      <c r="AI171" s="54">
        <f>SUM('Full Harvest:Riviera'!AI171)</f>
        <v>0</v>
      </c>
      <c r="AJ171" s="54">
        <f>SUM('Full Harvest:Riviera'!AJ171)</f>
        <v>0</v>
      </c>
      <c r="AK171" s="54">
        <f>SUM('Full Harvest:Riviera'!AK171)</f>
        <v>0</v>
      </c>
      <c r="AL171" s="54">
        <f>SUM('Full Harvest:Riviera'!AL171)</f>
        <v>0</v>
      </c>
      <c r="AM171" s="54">
        <f>SUM('Full Harvest:Riviera'!AM171)</f>
        <v>0</v>
      </c>
      <c r="AN171" s="54">
        <f>SUM('Full Harvest:Riviera'!AN171)</f>
        <v>0</v>
      </c>
      <c r="AO171" s="54">
        <f>SUM('Full Harvest:Riviera'!AO171)</f>
        <v>0</v>
      </c>
      <c r="AP171" s="54">
        <f t="shared" si="14"/>
        <v>0</v>
      </c>
    </row>
    <row r="172" spans="2:42" x14ac:dyDescent="0.35">
      <c r="B172" s="8">
        <f t="shared" si="12"/>
        <v>165</v>
      </c>
      <c r="C172" s="8" t="s">
        <v>116</v>
      </c>
      <c r="D172" s="8">
        <v>330015</v>
      </c>
      <c r="E172" s="8" t="s">
        <v>133</v>
      </c>
      <c r="F172" s="26">
        <v>0</v>
      </c>
      <c r="G172" s="26">
        <v>0</v>
      </c>
      <c r="H172" s="27">
        <f>SUM('Full Harvest:Riviera'!G172)</f>
        <v>0</v>
      </c>
      <c r="I172" s="27">
        <f>SUM('Full Harvest:Riviera'!H172)</f>
        <v>0</v>
      </c>
      <c r="J172" s="27">
        <f>SUM('Full Harvest:Riviera'!I172)</f>
        <v>0</v>
      </c>
      <c r="K172" s="27">
        <f>SUM('Full Harvest:Riviera'!J172)</f>
        <v>0</v>
      </c>
      <c r="L172" s="27">
        <f>SUM('Full Harvest:Riviera'!K172)</f>
        <v>0</v>
      </c>
      <c r="M172" s="27">
        <f>SUM('Full Harvest:Riviera'!L172)</f>
        <v>0</v>
      </c>
      <c r="N172" s="27">
        <f>SUM('Full Harvest:Riviera'!M172)</f>
        <v>0</v>
      </c>
      <c r="O172" s="27">
        <f>SUM('Full Harvest:Riviera'!N172)</f>
        <v>0</v>
      </c>
      <c r="P172" s="27">
        <f>SUM('Full Harvest:Riviera'!O172)</f>
        <v>0</v>
      </c>
      <c r="Q172" s="27">
        <f>SUM('Full Harvest:Riviera'!P172)</f>
        <v>0</v>
      </c>
      <c r="R172" s="27">
        <f>SUM('Full Harvest:Riviera'!Q172)</f>
        <v>0</v>
      </c>
      <c r="S172" s="27">
        <f>SUM('Full Harvest:Riviera'!R172)</f>
        <v>0</v>
      </c>
      <c r="T172" s="27"/>
      <c r="U172" s="27"/>
      <c r="V172" s="27"/>
      <c r="W172" s="27"/>
      <c r="X172" s="27">
        <f t="shared" si="13"/>
        <v>0</v>
      </c>
      <c r="Y172" s="9"/>
      <c r="Z172" s="54">
        <f>SUM('Full Harvest:Riviera'!Z172)</f>
        <v>0</v>
      </c>
      <c r="AA172" s="54">
        <f>SUM('Full Harvest:Riviera'!AA172)</f>
        <v>0</v>
      </c>
      <c r="AB172" s="54">
        <f>SUM('Full Harvest:Riviera'!AB172)</f>
        <v>0</v>
      </c>
      <c r="AC172" s="54">
        <f>SUM('Full Harvest:Riviera'!AC172)</f>
        <v>0</v>
      </c>
      <c r="AD172" s="54">
        <f>SUM('Full Harvest:Riviera'!AD172)</f>
        <v>0</v>
      </c>
      <c r="AE172" s="54">
        <f>SUM('Full Harvest:Riviera'!AE172)</f>
        <v>0</v>
      </c>
      <c r="AF172" s="54">
        <f>SUM('Full Harvest:Riviera'!AF172)</f>
        <v>0</v>
      </c>
      <c r="AG172" s="54">
        <f>SUM('Full Harvest:Riviera'!AG172)</f>
        <v>0</v>
      </c>
      <c r="AH172" s="54">
        <f>SUM('Full Harvest:Riviera'!AH172)</f>
        <v>0</v>
      </c>
      <c r="AI172" s="54">
        <f>SUM('Full Harvest:Riviera'!AI172)</f>
        <v>0</v>
      </c>
      <c r="AJ172" s="54">
        <f>SUM('Full Harvest:Riviera'!AJ172)</f>
        <v>0</v>
      </c>
      <c r="AK172" s="54">
        <f>SUM('Full Harvest:Riviera'!AK172)</f>
        <v>0</v>
      </c>
      <c r="AL172" s="54">
        <f>SUM('Full Harvest:Riviera'!AL172)</f>
        <v>0</v>
      </c>
      <c r="AM172" s="54">
        <f>SUM('Full Harvest:Riviera'!AM172)</f>
        <v>0</v>
      </c>
      <c r="AN172" s="54">
        <f>SUM('Full Harvest:Riviera'!AN172)</f>
        <v>0</v>
      </c>
      <c r="AO172" s="54">
        <f>SUM('Full Harvest:Riviera'!AO172)</f>
        <v>0</v>
      </c>
      <c r="AP172" s="54">
        <f t="shared" si="14"/>
        <v>0</v>
      </c>
    </row>
    <row r="173" spans="2:42" x14ac:dyDescent="0.35">
      <c r="B173" s="8">
        <f t="shared" si="12"/>
        <v>166</v>
      </c>
      <c r="C173" s="8" t="s">
        <v>116</v>
      </c>
      <c r="D173" s="8">
        <v>330016</v>
      </c>
      <c r="E173" s="8" t="s">
        <v>134</v>
      </c>
      <c r="F173" s="26">
        <v>0</v>
      </c>
      <c r="G173" s="26">
        <v>0</v>
      </c>
      <c r="H173" s="27">
        <f>SUM('Full Harvest:Riviera'!G173)</f>
        <v>0</v>
      </c>
      <c r="I173" s="27">
        <f>SUM('Full Harvest:Riviera'!H173)</f>
        <v>0</v>
      </c>
      <c r="J173" s="27">
        <f>SUM('Full Harvest:Riviera'!I173)</f>
        <v>0</v>
      </c>
      <c r="K173" s="27">
        <f>SUM('Full Harvest:Riviera'!J173)</f>
        <v>0</v>
      </c>
      <c r="L173" s="27">
        <f>SUM('Full Harvest:Riviera'!K173)</f>
        <v>0</v>
      </c>
      <c r="M173" s="27">
        <f>SUM('Full Harvest:Riviera'!L173)</f>
        <v>0</v>
      </c>
      <c r="N173" s="27">
        <f>SUM('Full Harvest:Riviera'!M173)</f>
        <v>0</v>
      </c>
      <c r="O173" s="27">
        <f>SUM('Full Harvest:Riviera'!N173)</f>
        <v>0</v>
      </c>
      <c r="P173" s="27">
        <f>SUM('Full Harvest:Riviera'!O173)</f>
        <v>0</v>
      </c>
      <c r="Q173" s="27">
        <f>SUM('Full Harvest:Riviera'!P173)</f>
        <v>0</v>
      </c>
      <c r="R173" s="27">
        <f>SUM('Full Harvest:Riviera'!Q173)</f>
        <v>0</v>
      </c>
      <c r="S173" s="27">
        <f>SUM('Full Harvest:Riviera'!R173)</f>
        <v>0</v>
      </c>
      <c r="T173" s="27"/>
      <c r="U173" s="27"/>
      <c r="V173" s="27"/>
      <c r="W173" s="27"/>
      <c r="X173" s="27">
        <f t="shared" si="13"/>
        <v>0</v>
      </c>
      <c r="Y173" s="9"/>
      <c r="Z173" s="54">
        <f>SUM('Full Harvest:Riviera'!Z173)</f>
        <v>0</v>
      </c>
      <c r="AA173" s="54">
        <f>SUM('Full Harvest:Riviera'!AA173)</f>
        <v>0</v>
      </c>
      <c r="AB173" s="54">
        <f>SUM('Full Harvest:Riviera'!AB173)</f>
        <v>0</v>
      </c>
      <c r="AC173" s="54">
        <f>SUM('Full Harvest:Riviera'!AC173)</f>
        <v>0</v>
      </c>
      <c r="AD173" s="54">
        <f>SUM('Full Harvest:Riviera'!AD173)</f>
        <v>0</v>
      </c>
      <c r="AE173" s="54">
        <f>SUM('Full Harvest:Riviera'!AE173)</f>
        <v>0</v>
      </c>
      <c r="AF173" s="54">
        <f>SUM('Full Harvest:Riviera'!AF173)</f>
        <v>0</v>
      </c>
      <c r="AG173" s="54">
        <f>SUM('Full Harvest:Riviera'!AG173)</f>
        <v>0</v>
      </c>
      <c r="AH173" s="54">
        <f>SUM('Full Harvest:Riviera'!AH173)</f>
        <v>0</v>
      </c>
      <c r="AI173" s="54">
        <f>SUM('Full Harvest:Riviera'!AI173)</f>
        <v>0</v>
      </c>
      <c r="AJ173" s="54">
        <f>SUM('Full Harvest:Riviera'!AJ173)</f>
        <v>0</v>
      </c>
      <c r="AK173" s="54">
        <f>SUM('Full Harvest:Riviera'!AK173)</f>
        <v>0</v>
      </c>
      <c r="AL173" s="54">
        <f>SUM('Full Harvest:Riviera'!AL173)</f>
        <v>0</v>
      </c>
      <c r="AM173" s="54">
        <f>SUM('Full Harvest:Riviera'!AM173)</f>
        <v>0</v>
      </c>
      <c r="AN173" s="54">
        <f>SUM('Full Harvest:Riviera'!AN173)</f>
        <v>0</v>
      </c>
      <c r="AO173" s="54">
        <f>SUM('Full Harvest:Riviera'!AO173)</f>
        <v>0</v>
      </c>
      <c r="AP173" s="54">
        <f t="shared" si="14"/>
        <v>0</v>
      </c>
    </row>
    <row r="174" spans="2:42" x14ac:dyDescent="0.35">
      <c r="B174" s="8">
        <f t="shared" si="12"/>
        <v>167</v>
      </c>
      <c r="C174" s="8" t="s">
        <v>116</v>
      </c>
      <c r="D174" s="8">
        <v>330017</v>
      </c>
      <c r="E174" s="8" t="s">
        <v>135</v>
      </c>
      <c r="F174" s="26">
        <v>0</v>
      </c>
      <c r="G174" s="26">
        <v>0</v>
      </c>
      <c r="H174" s="27">
        <f>SUM('Full Harvest:Riviera'!G174)</f>
        <v>0</v>
      </c>
      <c r="I174" s="27">
        <f>SUM('Full Harvest:Riviera'!H174)</f>
        <v>0</v>
      </c>
      <c r="J174" s="27">
        <f>SUM('Full Harvest:Riviera'!I174)</f>
        <v>0</v>
      </c>
      <c r="K174" s="27">
        <f>SUM('Full Harvest:Riviera'!J174)</f>
        <v>0</v>
      </c>
      <c r="L174" s="27">
        <f>SUM('Full Harvest:Riviera'!K174)</f>
        <v>0</v>
      </c>
      <c r="M174" s="27">
        <f>SUM('Full Harvest:Riviera'!L174)</f>
        <v>0</v>
      </c>
      <c r="N174" s="27">
        <f>SUM('Full Harvest:Riviera'!M174)</f>
        <v>0</v>
      </c>
      <c r="O174" s="27">
        <f>SUM('Full Harvest:Riviera'!N174)</f>
        <v>0</v>
      </c>
      <c r="P174" s="27">
        <f>SUM('Full Harvest:Riviera'!O174)</f>
        <v>0</v>
      </c>
      <c r="Q174" s="27">
        <f>SUM('Full Harvest:Riviera'!P174)</f>
        <v>0</v>
      </c>
      <c r="R174" s="27">
        <f>SUM('Full Harvest:Riviera'!Q174)</f>
        <v>0</v>
      </c>
      <c r="S174" s="27">
        <f>SUM('Full Harvest:Riviera'!R174)</f>
        <v>0</v>
      </c>
      <c r="T174" s="27"/>
      <c r="U174" s="27"/>
      <c r="V174" s="27"/>
      <c r="W174" s="27"/>
      <c r="X174" s="27">
        <f t="shared" si="13"/>
        <v>0</v>
      </c>
      <c r="Y174" s="9"/>
      <c r="Z174" s="54">
        <f>SUM('Full Harvest:Riviera'!Z174)</f>
        <v>0</v>
      </c>
      <c r="AA174" s="54">
        <f>SUM('Full Harvest:Riviera'!AA174)</f>
        <v>0</v>
      </c>
      <c r="AB174" s="54">
        <f>SUM('Full Harvest:Riviera'!AB174)</f>
        <v>0</v>
      </c>
      <c r="AC174" s="54">
        <f>SUM('Full Harvest:Riviera'!AC174)</f>
        <v>0</v>
      </c>
      <c r="AD174" s="54">
        <f>SUM('Full Harvest:Riviera'!AD174)</f>
        <v>0</v>
      </c>
      <c r="AE174" s="54">
        <f>SUM('Full Harvest:Riviera'!AE174)</f>
        <v>0</v>
      </c>
      <c r="AF174" s="54">
        <f>SUM('Full Harvest:Riviera'!AF174)</f>
        <v>0</v>
      </c>
      <c r="AG174" s="54">
        <f>SUM('Full Harvest:Riviera'!AG174)</f>
        <v>0</v>
      </c>
      <c r="AH174" s="54">
        <f>SUM('Full Harvest:Riviera'!AH174)</f>
        <v>0</v>
      </c>
      <c r="AI174" s="54">
        <f>SUM('Full Harvest:Riviera'!AI174)</f>
        <v>0</v>
      </c>
      <c r="AJ174" s="54">
        <f>SUM('Full Harvest:Riviera'!AJ174)</f>
        <v>0</v>
      </c>
      <c r="AK174" s="54">
        <f>SUM('Full Harvest:Riviera'!AK174)</f>
        <v>0</v>
      </c>
      <c r="AL174" s="54">
        <f>SUM('Full Harvest:Riviera'!AL174)</f>
        <v>0</v>
      </c>
      <c r="AM174" s="54">
        <f>SUM('Full Harvest:Riviera'!AM174)</f>
        <v>0</v>
      </c>
      <c r="AN174" s="54">
        <f>SUM('Full Harvest:Riviera'!AN174)</f>
        <v>0</v>
      </c>
      <c r="AO174" s="54">
        <f>SUM('Full Harvest:Riviera'!AO174)</f>
        <v>0</v>
      </c>
      <c r="AP174" s="54">
        <f t="shared" si="14"/>
        <v>0</v>
      </c>
    </row>
    <row r="175" spans="2:42" x14ac:dyDescent="0.35">
      <c r="B175" s="8">
        <f t="shared" si="12"/>
        <v>168</v>
      </c>
      <c r="C175" s="8" t="s">
        <v>116</v>
      </c>
      <c r="D175" s="8">
        <v>330024</v>
      </c>
      <c r="E175" s="8" t="s">
        <v>136</v>
      </c>
      <c r="F175" s="26">
        <v>0</v>
      </c>
      <c r="G175" s="26">
        <v>0</v>
      </c>
      <c r="H175" s="27">
        <f>SUM('Full Harvest:Riviera'!G175)</f>
        <v>0</v>
      </c>
      <c r="I175" s="27">
        <f>SUM('Full Harvest:Riviera'!H175)</f>
        <v>0</v>
      </c>
      <c r="J175" s="27">
        <f>SUM('Full Harvest:Riviera'!I175)</f>
        <v>0</v>
      </c>
      <c r="K175" s="27">
        <f>SUM('Full Harvest:Riviera'!J175)</f>
        <v>0</v>
      </c>
      <c r="L175" s="27">
        <f>SUM('Full Harvest:Riviera'!K175)</f>
        <v>0</v>
      </c>
      <c r="M175" s="27">
        <f>SUM('Full Harvest:Riviera'!L175)</f>
        <v>0</v>
      </c>
      <c r="N175" s="27">
        <f>SUM('Full Harvest:Riviera'!M175)</f>
        <v>0</v>
      </c>
      <c r="O175" s="27">
        <f>SUM('Full Harvest:Riviera'!N175)</f>
        <v>0</v>
      </c>
      <c r="P175" s="27">
        <f>SUM('Full Harvest:Riviera'!O175)</f>
        <v>0</v>
      </c>
      <c r="Q175" s="27">
        <f>SUM('Full Harvest:Riviera'!P175)</f>
        <v>0</v>
      </c>
      <c r="R175" s="27">
        <f>SUM('Full Harvest:Riviera'!Q175)</f>
        <v>0</v>
      </c>
      <c r="S175" s="27">
        <f>SUM('Full Harvest:Riviera'!R175)</f>
        <v>0</v>
      </c>
      <c r="T175" s="27"/>
      <c r="U175" s="27"/>
      <c r="V175" s="27"/>
      <c r="W175" s="27"/>
      <c r="X175" s="27">
        <f t="shared" si="13"/>
        <v>0</v>
      </c>
      <c r="Y175" s="9"/>
      <c r="Z175" s="54">
        <f>SUM('Full Harvest:Riviera'!Z175)</f>
        <v>0</v>
      </c>
      <c r="AA175" s="54">
        <f>SUM('Full Harvest:Riviera'!AA175)</f>
        <v>0</v>
      </c>
      <c r="AB175" s="54">
        <f>SUM('Full Harvest:Riviera'!AB175)</f>
        <v>0</v>
      </c>
      <c r="AC175" s="54">
        <f>SUM('Full Harvest:Riviera'!AC175)</f>
        <v>0</v>
      </c>
      <c r="AD175" s="54">
        <f>SUM('Full Harvest:Riviera'!AD175)</f>
        <v>0</v>
      </c>
      <c r="AE175" s="54">
        <f>SUM('Full Harvest:Riviera'!AE175)</f>
        <v>0</v>
      </c>
      <c r="AF175" s="54">
        <f>SUM('Full Harvest:Riviera'!AF175)</f>
        <v>0</v>
      </c>
      <c r="AG175" s="54">
        <f>SUM('Full Harvest:Riviera'!AG175)</f>
        <v>0</v>
      </c>
      <c r="AH175" s="54">
        <f>SUM('Full Harvest:Riviera'!AH175)</f>
        <v>0</v>
      </c>
      <c r="AI175" s="54">
        <f>SUM('Full Harvest:Riviera'!AI175)</f>
        <v>0</v>
      </c>
      <c r="AJ175" s="54">
        <f>SUM('Full Harvest:Riviera'!AJ175)</f>
        <v>0</v>
      </c>
      <c r="AK175" s="54">
        <f>SUM('Full Harvest:Riviera'!AK175)</f>
        <v>0</v>
      </c>
      <c r="AL175" s="54">
        <f>SUM('Full Harvest:Riviera'!AL175)</f>
        <v>0</v>
      </c>
      <c r="AM175" s="54">
        <f>SUM('Full Harvest:Riviera'!AM175)</f>
        <v>0</v>
      </c>
      <c r="AN175" s="54">
        <f>SUM('Full Harvest:Riviera'!AN175)</f>
        <v>0</v>
      </c>
      <c r="AO175" s="54">
        <f>SUM('Full Harvest:Riviera'!AO175)</f>
        <v>0</v>
      </c>
      <c r="AP175" s="54">
        <f t="shared" si="14"/>
        <v>0</v>
      </c>
    </row>
    <row r="176" spans="2:42" x14ac:dyDescent="0.35">
      <c r="B176" s="8">
        <f t="shared" si="12"/>
        <v>169</v>
      </c>
      <c r="C176" s="8" t="s">
        <v>116</v>
      </c>
      <c r="D176" s="8">
        <v>330026</v>
      </c>
      <c r="E176" s="8" t="s">
        <v>137</v>
      </c>
      <c r="F176" s="26">
        <v>0</v>
      </c>
      <c r="G176" s="26">
        <v>0</v>
      </c>
      <c r="H176" s="27">
        <f>SUM('Full Harvest:Riviera'!G176)</f>
        <v>0</v>
      </c>
      <c r="I176" s="27">
        <f>SUM('Full Harvest:Riviera'!H176)</f>
        <v>0</v>
      </c>
      <c r="J176" s="27">
        <f>SUM('Full Harvest:Riviera'!I176)</f>
        <v>0</v>
      </c>
      <c r="K176" s="27">
        <f>SUM('Full Harvest:Riviera'!J176)</f>
        <v>0</v>
      </c>
      <c r="L176" s="27">
        <f>SUM('Full Harvest:Riviera'!K176)</f>
        <v>0</v>
      </c>
      <c r="M176" s="27">
        <f>SUM('Full Harvest:Riviera'!L176)</f>
        <v>0</v>
      </c>
      <c r="N176" s="27">
        <f>SUM('Full Harvest:Riviera'!M176)</f>
        <v>0</v>
      </c>
      <c r="O176" s="27">
        <f>SUM('Full Harvest:Riviera'!N176)</f>
        <v>0</v>
      </c>
      <c r="P176" s="27">
        <f>SUM('Full Harvest:Riviera'!O176)</f>
        <v>0</v>
      </c>
      <c r="Q176" s="27">
        <f>SUM('Full Harvest:Riviera'!P176)</f>
        <v>0</v>
      </c>
      <c r="R176" s="27">
        <f>SUM('Full Harvest:Riviera'!Q176)</f>
        <v>0</v>
      </c>
      <c r="S176" s="27">
        <f>SUM('Full Harvest:Riviera'!R176)</f>
        <v>0</v>
      </c>
      <c r="T176" s="27"/>
      <c r="U176" s="27"/>
      <c r="V176" s="27"/>
      <c r="W176" s="27"/>
      <c r="X176" s="27">
        <f t="shared" si="13"/>
        <v>0</v>
      </c>
      <c r="Y176" s="9"/>
      <c r="Z176" s="54">
        <f>SUM('Full Harvest:Riviera'!Z176)</f>
        <v>0</v>
      </c>
      <c r="AA176" s="54">
        <f>SUM('Full Harvest:Riviera'!AA176)</f>
        <v>0</v>
      </c>
      <c r="AB176" s="54">
        <f>SUM('Full Harvest:Riviera'!AB176)</f>
        <v>0</v>
      </c>
      <c r="AC176" s="54">
        <f>SUM('Full Harvest:Riviera'!AC176)</f>
        <v>0</v>
      </c>
      <c r="AD176" s="54">
        <f>SUM('Full Harvest:Riviera'!AD176)</f>
        <v>0</v>
      </c>
      <c r="AE176" s="54">
        <f>SUM('Full Harvest:Riviera'!AE176)</f>
        <v>0</v>
      </c>
      <c r="AF176" s="54">
        <f>SUM('Full Harvest:Riviera'!AF176)</f>
        <v>0</v>
      </c>
      <c r="AG176" s="54">
        <f>SUM('Full Harvest:Riviera'!AG176)</f>
        <v>0</v>
      </c>
      <c r="AH176" s="54">
        <f>SUM('Full Harvest:Riviera'!AH176)</f>
        <v>0</v>
      </c>
      <c r="AI176" s="54">
        <f>SUM('Full Harvest:Riviera'!AI176)</f>
        <v>0</v>
      </c>
      <c r="AJ176" s="54">
        <f>SUM('Full Harvest:Riviera'!AJ176)</f>
        <v>0</v>
      </c>
      <c r="AK176" s="54">
        <f>SUM('Full Harvest:Riviera'!AK176)</f>
        <v>0</v>
      </c>
      <c r="AL176" s="54">
        <f>SUM('Full Harvest:Riviera'!AL176)</f>
        <v>0</v>
      </c>
      <c r="AM176" s="54">
        <f>SUM('Full Harvest:Riviera'!AM176)</f>
        <v>0</v>
      </c>
      <c r="AN176" s="54">
        <f>SUM('Full Harvest:Riviera'!AN176)</f>
        <v>0</v>
      </c>
      <c r="AO176" s="54">
        <f>SUM('Full Harvest:Riviera'!AO176)</f>
        <v>0</v>
      </c>
      <c r="AP176" s="54">
        <f t="shared" si="14"/>
        <v>0</v>
      </c>
    </row>
    <row r="177" spans="2:42" x14ac:dyDescent="0.35">
      <c r="B177" s="8">
        <f t="shared" si="12"/>
        <v>170</v>
      </c>
      <c r="C177" s="8" t="s">
        <v>116</v>
      </c>
      <c r="D177" s="8">
        <v>330030</v>
      </c>
      <c r="E177" s="8" t="s">
        <v>210</v>
      </c>
      <c r="F177" s="26">
        <v>0</v>
      </c>
      <c r="G177" s="26">
        <v>0</v>
      </c>
      <c r="H177" s="27">
        <f>SUM('Full Harvest:Riviera'!G177)</f>
        <v>0</v>
      </c>
      <c r="I177" s="27">
        <f>SUM('Full Harvest:Riviera'!H177)</f>
        <v>0</v>
      </c>
      <c r="J177" s="27">
        <f>SUM('Full Harvest:Riviera'!I177)</f>
        <v>0</v>
      </c>
      <c r="K177" s="27">
        <f>SUM('Full Harvest:Riviera'!J177)</f>
        <v>0</v>
      </c>
      <c r="L177" s="27">
        <f>SUM('Full Harvest:Riviera'!K177)</f>
        <v>0</v>
      </c>
      <c r="M177" s="27">
        <f>SUM('Full Harvest:Riviera'!L177)</f>
        <v>0</v>
      </c>
      <c r="N177" s="27">
        <f>SUM('Full Harvest:Riviera'!M177)</f>
        <v>0</v>
      </c>
      <c r="O177" s="27">
        <f>SUM('Full Harvest:Riviera'!N177)</f>
        <v>0</v>
      </c>
      <c r="P177" s="27">
        <f>SUM('Full Harvest:Riviera'!O177)</f>
        <v>0</v>
      </c>
      <c r="Q177" s="27">
        <f>SUM('Full Harvest:Riviera'!P177)</f>
        <v>0</v>
      </c>
      <c r="R177" s="27">
        <f>SUM('Full Harvest:Riviera'!Q177)</f>
        <v>0</v>
      </c>
      <c r="S177" s="27">
        <f>SUM('Full Harvest:Riviera'!R177)</f>
        <v>0</v>
      </c>
      <c r="T177" s="27"/>
      <c r="U177" s="27"/>
      <c r="V177" s="27"/>
      <c r="W177" s="27"/>
      <c r="X177" s="27">
        <f t="shared" si="13"/>
        <v>0</v>
      </c>
      <c r="Y177" s="9"/>
      <c r="Z177" s="54">
        <f>SUM('Full Harvest:Riviera'!Z177)</f>
        <v>0</v>
      </c>
      <c r="AA177" s="54">
        <f>SUM('Full Harvest:Riviera'!AA177)</f>
        <v>0</v>
      </c>
      <c r="AB177" s="54">
        <f>SUM('Full Harvest:Riviera'!AB177)</f>
        <v>0</v>
      </c>
      <c r="AC177" s="54">
        <f>SUM('Full Harvest:Riviera'!AC177)</f>
        <v>0</v>
      </c>
      <c r="AD177" s="54">
        <f>SUM('Full Harvest:Riviera'!AD177)</f>
        <v>0</v>
      </c>
      <c r="AE177" s="54">
        <f>SUM('Full Harvest:Riviera'!AE177)</f>
        <v>0</v>
      </c>
      <c r="AF177" s="54">
        <f>SUM('Full Harvest:Riviera'!AF177)</f>
        <v>0</v>
      </c>
      <c r="AG177" s="54">
        <f>SUM('Full Harvest:Riviera'!AG177)</f>
        <v>0</v>
      </c>
      <c r="AH177" s="54">
        <f>SUM('Full Harvest:Riviera'!AH177)</f>
        <v>0</v>
      </c>
      <c r="AI177" s="54">
        <f>SUM('Full Harvest:Riviera'!AI177)</f>
        <v>0</v>
      </c>
      <c r="AJ177" s="54">
        <f>SUM('Full Harvest:Riviera'!AJ177)</f>
        <v>0</v>
      </c>
      <c r="AK177" s="54">
        <f>SUM('Full Harvest:Riviera'!AK177)</f>
        <v>0</v>
      </c>
      <c r="AL177" s="54">
        <f>SUM('Full Harvest:Riviera'!AL177)</f>
        <v>0</v>
      </c>
      <c r="AM177" s="54">
        <f>SUM('Full Harvest:Riviera'!AM177)</f>
        <v>0</v>
      </c>
      <c r="AN177" s="54">
        <f>SUM('Full Harvest:Riviera'!AN177)</f>
        <v>0</v>
      </c>
      <c r="AO177" s="54">
        <f>SUM('Full Harvest:Riviera'!AO177)</f>
        <v>0</v>
      </c>
      <c r="AP177" s="54">
        <f t="shared" si="14"/>
        <v>0</v>
      </c>
    </row>
    <row r="178" spans="2:42" x14ac:dyDescent="0.35">
      <c r="B178" s="8">
        <f t="shared" si="12"/>
        <v>171</v>
      </c>
      <c r="C178" s="8" t="s">
        <v>116</v>
      </c>
      <c r="D178" s="8">
        <v>330031</v>
      </c>
      <c r="E178" s="8" t="s">
        <v>188</v>
      </c>
      <c r="F178" s="26">
        <v>0</v>
      </c>
      <c r="G178" s="26">
        <v>0</v>
      </c>
      <c r="H178" s="27">
        <f>SUM('Full Harvest:Riviera'!G178)</f>
        <v>0</v>
      </c>
      <c r="I178" s="27">
        <f>SUM('Full Harvest:Riviera'!H178)</f>
        <v>0</v>
      </c>
      <c r="J178" s="27">
        <f>SUM('Full Harvest:Riviera'!I178)</f>
        <v>0</v>
      </c>
      <c r="K178" s="27">
        <f>SUM('Full Harvest:Riviera'!J178)</f>
        <v>0</v>
      </c>
      <c r="L178" s="27">
        <f>SUM('Full Harvest:Riviera'!K178)</f>
        <v>0</v>
      </c>
      <c r="M178" s="27">
        <f>SUM('Full Harvest:Riviera'!L178)</f>
        <v>0</v>
      </c>
      <c r="N178" s="27">
        <f>SUM('Full Harvest:Riviera'!M178)</f>
        <v>0</v>
      </c>
      <c r="O178" s="27">
        <f>SUM('Full Harvest:Riviera'!N178)</f>
        <v>0</v>
      </c>
      <c r="P178" s="27">
        <f>SUM('Full Harvest:Riviera'!O178)</f>
        <v>0</v>
      </c>
      <c r="Q178" s="27">
        <f>SUM('Full Harvest:Riviera'!P178)</f>
        <v>0</v>
      </c>
      <c r="R178" s="27">
        <f>SUM('Full Harvest:Riviera'!Q178)</f>
        <v>0</v>
      </c>
      <c r="S178" s="27">
        <f>SUM('Full Harvest:Riviera'!R178)</f>
        <v>0</v>
      </c>
      <c r="T178" s="27"/>
      <c r="U178" s="27"/>
      <c r="V178" s="27"/>
      <c r="W178" s="27"/>
      <c r="X178" s="27">
        <f t="shared" si="13"/>
        <v>0</v>
      </c>
      <c r="Y178" s="9"/>
      <c r="Z178" s="54">
        <f>SUM('Full Harvest:Riviera'!Z178)</f>
        <v>0</v>
      </c>
      <c r="AA178" s="54">
        <f>SUM('Full Harvest:Riviera'!AA178)</f>
        <v>0</v>
      </c>
      <c r="AB178" s="54">
        <f>SUM('Full Harvest:Riviera'!AB178)</f>
        <v>0</v>
      </c>
      <c r="AC178" s="54">
        <f>SUM('Full Harvest:Riviera'!AC178)</f>
        <v>0</v>
      </c>
      <c r="AD178" s="54">
        <f>SUM('Full Harvest:Riviera'!AD178)</f>
        <v>0</v>
      </c>
      <c r="AE178" s="54">
        <f>SUM('Full Harvest:Riviera'!AE178)</f>
        <v>0</v>
      </c>
      <c r="AF178" s="54">
        <f>SUM('Full Harvest:Riviera'!AF178)</f>
        <v>0</v>
      </c>
      <c r="AG178" s="54">
        <f>SUM('Full Harvest:Riviera'!AG178)</f>
        <v>0</v>
      </c>
      <c r="AH178" s="54">
        <f>SUM('Full Harvest:Riviera'!AH178)</f>
        <v>0</v>
      </c>
      <c r="AI178" s="54">
        <f>SUM('Full Harvest:Riviera'!AI178)</f>
        <v>0</v>
      </c>
      <c r="AJ178" s="54">
        <f>SUM('Full Harvest:Riviera'!AJ178)</f>
        <v>0</v>
      </c>
      <c r="AK178" s="54">
        <f>SUM('Full Harvest:Riviera'!AK178)</f>
        <v>0</v>
      </c>
      <c r="AL178" s="54">
        <f>SUM('Full Harvest:Riviera'!AL178)</f>
        <v>0</v>
      </c>
      <c r="AM178" s="54">
        <f>SUM('Full Harvest:Riviera'!AM178)</f>
        <v>0</v>
      </c>
      <c r="AN178" s="54">
        <f>SUM('Full Harvest:Riviera'!AN178)</f>
        <v>0</v>
      </c>
      <c r="AO178" s="54">
        <f>SUM('Full Harvest:Riviera'!AO178)</f>
        <v>0</v>
      </c>
      <c r="AP178" s="54">
        <f t="shared" si="14"/>
        <v>0</v>
      </c>
    </row>
    <row r="179" spans="2:42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26">
        <v>0</v>
      </c>
      <c r="G179" s="26">
        <v>0</v>
      </c>
      <c r="H179" s="27">
        <f>SUM('Full Harvest:Riviera'!G179)</f>
        <v>0</v>
      </c>
      <c r="I179" s="27">
        <f>SUM('Full Harvest:Riviera'!H179)</f>
        <v>0</v>
      </c>
      <c r="J179" s="27">
        <f>SUM('Full Harvest:Riviera'!I179)</f>
        <v>0</v>
      </c>
      <c r="K179" s="27">
        <f>SUM('Full Harvest:Riviera'!J179)</f>
        <v>0</v>
      </c>
      <c r="L179" s="27">
        <f>SUM('Full Harvest:Riviera'!K179)</f>
        <v>0</v>
      </c>
      <c r="M179" s="27">
        <f>SUM('Full Harvest:Riviera'!L179)</f>
        <v>0</v>
      </c>
      <c r="N179" s="27">
        <f>SUM('Full Harvest:Riviera'!M179)</f>
        <v>0</v>
      </c>
      <c r="O179" s="27">
        <f>SUM('Full Harvest:Riviera'!N179)</f>
        <v>0</v>
      </c>
      <c r="P179" s="27">
        <f>SUM('Full Harvest:Riviera'!O179)</f>
        <v>0</v>
      </c>
      <c r="Q179" s="27">
        <f>SUM('Full Harvest:Riviera'!P179)</f>
        <v>0</v>
      </c>
      <c r="R179" s="27">
        <f>SUM('Full Harvest:Riviera'!Q179)</f>
        <v>0</v>
      </c>
      <c r="S179" s="27">
        <f>SUM('Full Harvest:Riviera'!R179)</f>
        <v>0</v>
      </c>
      <c r="T179" s="27"/>
      <c r="U179" s="27"/>
      <c r="V179" s="27"/>
      <c r="W179" s="27"/>
      <c r="X179" s="27">
        <f t="shared" si="13"/>
        <v>0</v>
      </c>
      <c r="Y179" s="9"/>
      <c r="Z179" s="54">
        <f>SUM('Full Harvest:Riviera'!Z179)</f>
        <v>0</v>
      </c>
      <c r="AA179" s="54">
        <f>SUM('Full Harvest:Riviera'!AA179)</f>
        <v>0</v>
      </c>
      <c r="AB179" s="54">
        <f>SUM('Full Harvest:Riviera'!AB179)</f>
        <v>0</v>
      </c>
      <c r="AC179" s="54">
        <f>SUM('Full Harvest:Riviera'!AC179)</f>
        <v>0</v>
      </c>
      <c r="AD179" s="54">
        <f>SUM('Full Harvest:Riviera'!AD179)</f>
        <v>0</v>
      </c>
      <c r="AE179" s="54">
        <f>SUM('Full Harvest:Riviera'!AE179)</f>
        <v>0</v>
      </c>
      <c r="AF179" s="54">
        <f>SUM('Full Harvest:Riviera'!AF179)</f>
        <v>0</v>
      </c>
      <c r="AG179" s="54">
        <f>SUM('Full Harvest:Riviera'!AG179)</f>
        <v>0</v>
      </c>
      <c r="AH179" s="54">
        <f>SUM('Full Harvest:Riviera'!AH179)</f>
        <v>0</v>
      </c>
      <c r="AI179" s="54">
        <f>SUM('Full Harvest:Riviera'!AI179)</f>
        <v>0</v>
      </c>
      <c r="AJ179" s="54">
        <f>SUM('Full Harvest:Riviera'!AJ179)</f>
        <v>0</v>
      </c>
      <c r="AK179" s="54">
        <f>SUM('Full Harvest:Riviera'!AK179)</f>
        <v>0</v>
      </c>
      <c r="AL179" s="54">
        <f>SUM('Full Harvest:Riviera'!AL179)</f>
        <v>0</v>
      </c>
      <c r="AM179" s="54">
        <f>SUM('Full Harvest:Riviera'!AM179)</f>
        <v>0</v>
      </c>
      <c r="AN179" s="54">
        <f>SUM('Full Harvest:Riviera'!AN179)</f>
        <v>0</v>
      </c>
      <c r="AO179" s="54">
        <f>SUM('Full Harvest:Riviera'!AO179)</f>
        <v>0</v>
      </c>
      <c r="AP179" s="54">
        <f t="shared" si="14"/>
        <v>0</v>
      </c>
    </row>
    <row r="180" spans="2:42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26">
        <v>0</v>
      </c>
      <c r="G180" s="26">
        <v>0</v>
      </c>
      <c r="H180" s="27">
        <f>SUM('Full Harvest:Riviera'!G180)</f>
        <v>0</v>
      </c>
      <c r="I180" s="27">
        <f>SUM('Full Harvest:Riviera'!H180)</f>
        <v>0</v>
      </c>
      <c r="J180" s="27">
        <f>SUM('Full Harvest:Riviera'!I180)</f>
        <v>0</v>
      </c>
      <c r="K180" s="27">
        <f>SUM('Full Harvest:Riviera'!J180)</f>
        <v>0</v>
      </c>
      <c r="L180" s="27">
        <f>SUM('Full Harvest:Riviera'!K180)</f>
        <v>0</v>
      </c>
      <c r="M180" s="27">
        <f>SUM('Full Harvest:Riviera'!L180)</f>
        <v>0</v>
      </c>
      <c r="N180" s="27">
        <f>SUM('Full Harvest:Riviera'!M180)</f>
        <v>0</v>
      </c>
      <c r="O180" s="27">
        <f>SUM('Full Harvest:Riviera'!N180)</f>
        <v>0</v>
      </c>
      <c r="P180" s="27">
        <f>SUM('Full Harvest:Riviera'!O180)</f>
        <v>0</v>
      </c>
      <c r="Q180" s="27">
        <f>SUM('Full Harvest:Riviera'!P180)</f>
        <v>0</v>
      </c>
      <c r="R180" s="27">
        <f>SUM('Full Harvest:Riviera'!Q180)</f>
        <v>0</v>
      </c>
      <c r="S180" s="27">
        <f>SUM('Full Harvest:Riviera'!R180)</f>
        <v>0</v>
      </c>
      <c r="T180" s="27"/>
      <c r="U180" s="27"/>
      <c r="V180" s="27"/>
      <c r="W180" s="27"/>
      <c r="X180" s="27">
        <f t="shared" si="13"/>
        <v>0</v>
      </c>
      <c r="Y180" s="9"/>
      <c r="Z180" s="54">
        <f>SUM('Full Harvest:Riviera'!Z180)</f>
        <v>0</v>
      </c>
      <c r="AA180" s="54">
        <f>SUM('Full Harvest:Riviera'!AA180)</f>
        <v>0</v>
      </c>
      <c r="AB180" s="54">
        <f>SUM('Full Harvest:Riviera'!AB180)</f>
        <v>0</v>
      </c>
      <c r="AC180" s="54">
        <f>SUM('Full Harvest:Riviera'!AC180)</f>
        <v>0</v>
      </c>
      <c r="AD180" s="54">
        <f>SUM('Full Harvest:Riviera'!AD180)</f>
        <v>0</v>
      </c>
      <c r="AE180" s="54">
        <f>SUM('Full Harvest:Riviera'!AE180)</f>
        <v>0</v>
      </c>
      <c r="AF180" s="54">
        <f>SUM('Full Harvest:Riviera'!AF180)</f>
        <v>0</v>
      </c>
      <c r="AG180" s="54">
        <f>SUM('Full Harvest:Riviera'!AG180)</f>
        <v>0</v>
      </c>
      <c r="AH180" s="54">
        <f>SUM('Full Harvest:Riviera'!AH180)</f>
        <v>0</v>
      </c>
      <c r="AI180" s="54">
        <f>SUM('Full Harvest:Riviera'!AI180)</f>
        <v>0</v>
      </c>
      <c r="AJ180" s="54">
        <f>SUM('Full Harvest:Riviera'!AJ180)</f>
        <v>0</v>
      </c>
      <c r="AK180" s="54">
        <f>SUM('Full Harvest:Riviera'!AK180)</f>
        <v>0</v>
      </c>
      <c r="AL180" s="54">
        <f>SUM('Full Harvest:Riviera'!AL180)</f>
        <v>0</v>
      </c>
      <c r="AM180" s="54">
        <f>SUM('Full Harvest:Riviera'!AM180)</f>
        <v>0</v>
      </c>
      <c r="AN180" s="54">
        <f>SUM('Full Harvest:Riviera'!AN180)</f>
        <v>0</v>
      </c>
      <c r="AO180" s="54">
        <f>SUM('Full Harvest:Riviera'!AO180)</f>
        <v>0</v>
      </c>
      <c r="AP180" s="54">
        <f t="shared" si="14"/>
        <v>0</v>
      </c>
    </row>
    <row r="181" spans="2:42" x14ac:dyDescent="0.35">
      <c r="B181" s="8">
        <f t="shared" si="12"/>
        <v>174</v>
      </c>
      <c r="C181" s="8" t="s">
        <v>116</v>
      </c>
      <c r="D181" s="8">
        <v>370003</v>
      </c>
      <c r="E181" s="8" t="s">
        <v>160</v>
      </c>
      <c r="F181" s="26">
        <v>0</v>
      </c>
      <c r="G181" s="26">
        <v>0</v>
      </c>
      <c r="H181" s="27">
        <f>SUM('Full Harvest:Riviera'!G181)</f>
        <v>0</v>
      </c>
      <c r="I181" s="27">
        <f>SUM('Full Harvest:Riviera'!H181)</f>
        <v>0</v>
      </c>
      <c r="J181" s="27">
        <f>SUM('Full Harvest:Riviera'!I181)</f>
        <v>0</v>
      </c>
      <c r="K181" s="27">
        <f>SUM('Full Harvest:Riviera'!J181)</f>
        <v>0</v>
      </c>
      <c r="L181" s="27">
        <f>SUM('Full Harvest:Riviera'!K181)</f>
        <v>0</v>
      </c>
      <c r="M181" s="27">
        <f>SUM('Full Harvest:Riviera'!L181)</f>
        <v>0</v>
      </c>
      <c r="N181" s="27">
        <f>SUM('Full Harvest:Riviera'!M181)</f>
        <v>0</v>
      </c>
      <c r="O181" s="27">
        <f>SUM('Full Harvest:Riviera'!N181)</f>
        <v>0</v>
      </c>
      <c r="P181" s="27">
        <f>SUM('Full Harvest:Riviera'!O181)</f>
        <v>0</v>
      </c>
      <c r="Q181" s="27">
        <f>SUM('Full Harvest:Riviera'!P181)</f>
        <v>0</v>
      </c>
      <c r="R181" s="27">
        <f>SUM('Full Harvest:Riviera'!Q181)</f>
        <v>0</v>
      </c>
      <c r="S181" s="27">
        <f>SUM('Full Harvest:Riviera'!R181)</f>
        <v>0</v>
      </c>
      <c r="T181" s="27"/>
      <c r="U181" s="27"/>
      <c r="V181" s="27"/>
      <c r="W181" s="27"/>
      <c r="X181" s="27">
        <f t="shared" si="13"/>
        <v>0</v>
      </c>
      <c r="Y181" s="9"/>
      <c r="Z181" s="54">
        <f>SUM('Full Harvest:Riviera'!Z181)</f>
        <v>0</v>
      </c>
      <c r="AA181" s="54">
        <f>SUM('Full Harvest:Riviera'!AA181)</f>
        <v>0</v>
      </c>
      <c r="AB181" s="54">
        <f>SUM('Full Harvest:Riviera'!AB181)</f>
        <v>0</v>
      </c>
      <c r="AC181" s="54">
        <f>SUM('Full Harvest:Riviera'!AC181)</f>
        <v>0</v>
      </c>
      <c r="AD181" s="54">
        <f>SUM('Full Harvest:Riviera'!AD181)</f>
        <v>0</v>
      </c>
      <c r="AE181" s="54">
        <f>SUM('Full Harvest:Riviera'!AE181)</f>
        <v>0</v>
      </c>
      <c r="AF181" s="54">
        <f>SUM('Full Harvest:Riviera'!AF181)</f>
        <v>0</v>
      </c>
      <c r="AG181" s="54">
        <f>SUM('Full Harvest:Riviera'!AG181)</f>
        <v>0</v>
      </c>
      <c r="AH181" s="54">
        <f>SUM('Full Harvest:Riviera'!AH181)</f>
        <v>0</v>
      </c>
      <c r="AI181" s="54">
        <f>SUM('Full Harvest:Riviera'!AI181)</f>
        <v>0</v>
      </c>
      <c r="AJ181" s="54">
        <f>SUM('Full Harvest:Riviera'!AJ181)</f>
        <v>0</v>
      </c>
      <c r="AK181" s="54">
        <f>SUM('Full Harvest:Riviera'!AK181)</f>
        <v>0</v>
      </c>
      <c r="AL181" s="54">
        <f>SUM('Full Harvest:Riviera'!AL181)</f>
        <v>0</v>
      </c>
      <c r="AM181" s="54">
        <f>SUM('Full Harvest:Riviera'!AM181)</f>
        <v>0</v>
      </c>
      <c r="AN181" s="54">
        <f>SUM('Full Harvest:Riviera'!AN181)</f>
        <v>0</v>
      </c>
      <c r="AO181" s="54">
        <f>SUM('Full Harvest:Riviera'!AO181)</f>
        <v>0</v>
      </c>
      <c r="AP181" s="54">
        <f t="shared" si="14"/>
        <v>0</v>
      </c>
    </row>
    <row r="182" spans="2:42" x14ac:dyDescent="0.35">
      <c r="B182" s="8">
        <f t="shared" si="12"/>
        <v>175</v>
      </c>
      <c r="C182" s="8" t="s">
        <v>116</v>
      </c>
      <c r="D182" s="8">
        <v>370004</v>
      </c>
      <c r="E182" s="8" t="s">
        <v>139</v>
      </c>
      <c r="F182" s="26">
        <v>0</v>
      </c>
      <c r="G182" s="26">
        <v>0</v>
      </c>
      <c r="H182" s="27">
        <f>SUM('Full Harvest:Riviera'!G182)</f>
        <v>0</v>
      </c>
      <c r="I182" s="27">
        <f>SUM('Full Harvest:Riviera'!H182)</f>
        <v>0</v>
      </c>
      <c r="J182" s="27">
        <f>SUM('Full Harvest:Riviera'!I182)</f>
        <v>0</v>
      </c>
      <c r="K182" s="27">
        <f>SUM('Full Harvest:Riviera'!J182)</f>
        <v>0</v>
      </c>
      <c r="L182" s="27">
        <f>SUM('Full Harvest:Riviera'!K182)</f>
        <v>0</v>
      </c>
      <c r="M182" s="27">
        <f>SUM('Full Harvest:Riviera'!L182)</f>
        <v>0</v>
      </c>
      <c r="N182" s="27">
        <f>SUM('Full Harvest:Riviera'!M182)</f>
        <v>0</v>
      </c>
      <c r="O182" s="27">
        <f>SUM('Full Harvest:Riviera'!N182)</f>
        <v>0</v>
      </c>
      <c r="P182" s="27">
        <f>SUM('Full Harvest:Riviera'!O182)</f>
        <v>0</v>
      </c>
      <c r="Q182" s="27">
        <f>SUM('Full Harvest:Riviera'!P182)</f>
        <v>0</v>
      </c>
      <c r="R182" s="27">
        <f>SUM('Full Harvest:Riviera'!Q182)</f>
        <v>0</v>
      </c>
      <c r="S182" s="27">
        <f>SUM('Full Harvest:Riviera'!R182)</f>
        <v>0</v>
      </c>
      <c r="T182" s="27"/>
      <c r="U182" s="27"/>
      <c r="V182" s="27"/>
      <c r="W182" s="27"/>
      <c r="X182" s="27">
        <f t="shared" si="13"/>
        <v>0</v>
      </c>
      <c r="Y182" s="9"/>
      <c r="Z182" s="54">
        <f>SUM('Full Harvest:Riviera'!Z182)</f>
        <v>0</v>
      </c>
      <c r="AA182" s="54">
        <f>SUM('Full Harvest:Riviera'!AA182)</f>
        <v>0</v>
      </c>
      <c r="AB182" s="54">
        <f>SUM('Full Harvest:Riviera'!AB182)</f>
        <v>0</v>
      </c>
      <c r="AC182" s="54">
        <f>SUM('Full Harvest:Riviera'!AC182)</f>
        <v>0</v>
      </c>
      <c r="AD182" s="54">
        <f>SUM('Full Harvest:Riviera'!AD182)</f>
        <v>0</v>
      </c>
      <c r="AE182" s="54">
        <f>SUM('Full Harvest:Riviera'!AE182)</f>
        <v>0</v>
      </c>
      <c r="AF182" s="54">
        <f>SUM('Full Harvest:Riviera'!AF182)</f>
        <v>0</v>
      </c>
      <c r="AG182" s="54">
        <f>SUM('Full Harvest:Riviera'!AG182)</f>
        <v>0</v>
      </c>
      <c r="AH182" s="54">
        <f>SUM('Full Harvest:Riviera'!AH182)</f>
        <v>0</v>
      </c>
      <c r="AI182" s="54">
        <f>SUM('Full Harvest:Riviera'!AI182)</f>
        <v>0</v>
      </c>
      <c r="AJ182" s="54">
        <f>SUM('Full Harvest:Riviera'!AJ182)</f>
        <v>0</v>
      </c>
      <c r="AK182" s="54">
        <f>SUM('Full Harvest:Riviera'!AK182)</f>
        <v>0</v>
      </c>
      <c r="AL182" s="54">
        <f>SUM('Full Harvest:Riviera'!AL182)</f>
        <v>0</v>
      </c>
      <c r="AM182" s="54">
        <f>SUM('Full Harvest:Riviera'!AM182)</f>
        <v>0</v>
      </c>
      <c r="AN182" s="54">
        <f>SUM('Full Harvest:Riviera'!AN182)</f>
        <v>0</v>
      </c>
      <c r="AO182" s="54">
        <f>SUM('Full Harvest:Riviera'!AO182)</f>
        <v>0</v>
      </c>
      <c r="AP182" s="54">
        <f t="shared" si="14"/>
        <v>0</v>
      </c>
    </row>
    <row r="183" spans="2:42" x14ac:dyDescent="0.35">
      <c r="B183" s="8">
        <f t="shared" si="12"/>
        <v>176</v>
      </c>
      <c r="C183" s="8" t="s">
        <v>39</v>
      </c>
      <c r="D183" s="8">
        <v>370005</v>
      </c>
      <c r="E183" s="8" t="s">
        <v>211</v>
      </c>
      <c r="F183" s="26">
        <v>0</v>
      </c>
      <c r="G183" s="26">
        <v>0</v>
      </c>
      <c r="H183" s="27">
        <f>SUM('Full Harvest:Riviera'!G183)</f>
        <v>0</v>
      </c>
      <c r="I183" s="27">
        <f>SUM('Full Harvest:Riviera'!H183)</f>
        <v>0</v>
      </c>
      <c r="J183" s="27">
        <f>SUM('Full Harvest:Riviera'!I183)</f>
        <v>0</v>
      </c>
      <c r="K183" s="27">
        <f>SUM('Full Harvest:Riviera'!J183)</f>
        <v>0</v>
      </c>
      <c r="L183" s="27">
        <f>SUM('Full Harvest:Riviera'!K183)</f>
        <v>0</v>
      </c>
      <c r="M183" s="27">
        <f>SUM('Full Harvest:Riviera'!L183)</f>
        <v>0</v>
      </c>
      <c r="N183" s="27">
        <f>SUM('Full Harvest:Riviera'!M183)</f>
        <v>0</v>
      </c>
      <c r="O183" s="27">
        <f>SUM('Full Harvest:Riviera'!N183)</f>
        <v>0</v>
      </c>
      <c r="P183" s="27">
        <f>SUM('Full Harvest:Riviera'!O183)</f>
        <v>0</v>
      </c>
      <c r="Q183" s="27">
        <f>SUM('Full Harvest:Riviera'!P183)</f>
        <v>0</v>
      </c>
      <c r="R183" s="27">
        <f>SUM('Full Harvest:Riviera'!Q183)</f>
        <v>0</v>
      </c>
      <c r="S183" s="27">
        <f>SUM('Full Harvest:Riviera'!R183)</f>
        <v>0</v>
      </c>
      <c r="T183" s="27"/>
      <c r="U183" s="27"/>
      <c r="V183" s="27"/>
      <c r="W183" s="27"/>
      <c r="X183" s="27">
        <f t="shared" si="13"/>
        <v>0</v>
      </c>
      <c r="Y183" s="9"/>
      <c r="Z183" s="54">
        <f>SUM('Full Harvest:Riviera'!Z183)</f>
        <v>0</v>
      </c>
      <c r="AA183" s="54">
        <f>SUM('Full Harvest:Riviera'!AA183)</f>
        <v>0</v>
      </c>
      <c r="AB183" s="54">
        <f>SUM('Full Harvest:Riviera'!AB183)</f>
        <v>0</v>
      </c>
      <c r="AC183" s="54">
        <f>SUM('Full Harvest:Riviera'!AC183)</f>
        <v>0</v>
      </c>
      <c r="AD183" s="54">
        <f>SUM('Full Harvest:Riviera'!AD183)</f>
        <v>0</v>
      </c>
      <c r="AE183" s="54">
        <f>SUM('Full Harvest:Riviera'!AE183)</f>
        <v>0</v>
      </c>
      <c r="AF183" s="54">
        <f>SUM('Full Harvest:Riviera'!AF183)</f>
        <v>0</v>
      </c>
      <c r="AG183" s="54">
        <f>SUM('Full Harvest:Riviera'!AG183)</f>
        <v>0</v>
      </c>
      <c r="AH183" s="54">
        <f>SUM('Full Harvest:Riviera'!AH183)</f>
        <v>0</v>
      </c>
      <c r="AI183" s="54">
        <f>SUM('Full Harvest:Riviera'!AI183)</f>
        <v>0</v>
      </c>
      <c r="AJ183" s="54">
        <f>SUM('Full Harvest:Riviera'!AJ183)</f>
        <v>0</v>
      </c>
      <c r="AK183" s="54">
        <f>SUM('Full Harvest:Riviera'!AK183)</f>
        <v>0</v>
      </c>
      <c r="AL183" s="54">
        <f>SUM('Full Harvest:Riviera'!AL183)</f>
        <v>0</v>
      </c>
      <c r="AM183" s="54">
        <f>SUM('Full Harvest:Riviera'!AM183)</f>
        <v>0</v>
      </c>
      <c r="AN183" s="54">
        <f>SUM('Full Harvest:Riviera'!AN183)</f>
        <v>0</v>
      </c>
      <c r="AO183" s="54">
        <f>SUM('Full Harvest:Riviera'!AO183)</f>
        <v>0</v>
      </c>
      <c r="AP183" s="54">
        <f t="shared" si="14"/>
        <v>0</v>
      </c>
    </row>
    <row r="184" spans="2:42" x14ac:dyDescent="0.35">
      <c r="B184" s="8">
        <f t="shared" si="12"/>
        <v>177</v>
      </c>
      <c r="C184" s="8" t="s">
        <v>116</v>
      </c>
      <c r="D184" s="8">
        <v>390001</v>
      </c>
      <c r="E184" s="8" t="s">
        <v>140</v>
      </c>
      <c r="F184" s="26">
        <v>0</v>
      </c>
      <c r="G184" s="26">
        <v>0</v>
      </c>
      <c r="H184" s="27">
        <f>SUM('Full Harvest:Riviera'!G184)</f>
        <v>0</v>
      </c>
      <c r="I184" s="27">
        <f>SUM('Full Harvest:Riviera'!H184)</f>
        <v>0</v>
      </c>
      <c r="J184" s="27">
        <f>SUM('Full Harvest:Riviera'!I184)</f>
        <v>0</v>
      </c>
      <c r="K184" s="27">
        <f>SUM('Full Harvest:Riviera'!J184)</f>
        <v>0</v>
      </c>
      <c r="L184" s="27">
        <f>SUM('Full Harvest:Riviera'!K184)</f>
        <v>0</v>
      </c>
      <c r="M184" s="27">
        <f>SUM('Full Harvest:Riviera'!L184)</f>
        <v>0</v>
      </c>
      <c r="N184" s="27">
        <f>SUM('Full Harvest:Riviera'!M184)</f>
        <v>0</v>
      </c>
      <c r="O184" s="27">
        <f>SUM('Full Harvest:Riviera'!N184)</f>
        <v>0</v>
      </c>
      <c r="P184" s="27">
        <f>SUM('Full Harvest:Riviera'!O184)</f>
        <v>0</v>
      </c>
      <c r="Q184" s="27">
        <f>SUM('Full Harvest:Riviera'!P184)</f>
        <v>0</v>
      </c>
      <c r="R184" s="27">
        <f>SUM('Full Harvest:Riviera'!Q184)</f>
        <v>0</v>
      </c>
      <c r="S184" s="27">
        <f>SUM('Full Harvest:Riviera'!R184)</f>
        <v>0</v>
      </c>
      <c r="T184" s="27"/>
      <c r="U184" s="27"/>
      <c r="V184" s="27"/>
      <c r="W184" s="27"/>
      <c r="X184" s="27">
        <f t="shared" si="13"/>
        <v>0</v>
      </c>
      <c r="Z184" s="54">
        <f>SUM('Full Harvest:Riviera'!Z184)</f>
        <v>0</v>
      </c>
      <c r="AA184" s="54">
        <f>SUM('Full Harvest:Riviera'!AA184)</f>
        <v>0</v>
      </c>
      <c r="AB184" s="54">
        <f>SUM('Full Harvest:Riviera'!AB184)</f>
        <v>0</v>
      </c>
      <c r="AC184" s="54">
        <f>SUM('Full Harvest:Riviera'!AC184)</f>
        <v>0</v>
      </c>
      <c r="AD184" s="54">
        <f>SUM('Full Harvest:Riviera'!AD184)</f>
        <v>0</v>
      </c>
      <c r="AE184" s="54">
        <f>SUM('Full Harvest:Riviera'!AE184)</f>
        <v>0</v>
      </c>
      <c r="AF184" s="54">
        <f>SUM('Full Harvest:Riviera'!AF184)</f>
        <v>0</v>
      </c>
      <c r="AG184" s="54">
        <f>SUM('Full Harvest:Riviera'!AG184)</f>
        <v>0</v>
      </c>
      <c r="AH184" s="54">
        <f>SUM('Full Harvest:Riviera'!AH184)</f>
        <v>0</v>
      </c>
      <c r="AI184" s="54">
        <f>SUM('Full Harvest:Riviera'!AI184)</f>
        <v>0</v>
      </c>
      <c r="AJ184" s="54">
        <f>SUM('Full Harvest:Riviera'!AJ184)</f>
        <v>0</v>
      </c>
      <c r="AK184" s="54">
        <f>SUM('Full Harvest:Riviera'!AK184)</f>
        <v>0</v>
      </c>
      <c r="AL184" s="54">
        <f>SUM('Full Harvest:Riviera'!AL184)</f>
        <v>0</v>
      </c>
      <c r="AM184" s="54">
        <f>SUM('Full Harvest:Riviera'!AM184)</f>
        <v>0</v>
      </c>
      <c r="AN184" s="54">
        <f>SUM('Full Harvest:Riviera'!AN184)</f>
        <v>0</v>
      </c>
      <c r="AO184" s="54">
        <f>SUM('Full Harvest:Riviera'!AO184)</f>
        <v>0</v>
      </c>
      <c r="AP184" s="54">
        <f t="shared" si="14"/>
        <v>0</v>
      </c>
    </row>
    <row r="185" spans="2:42" x14ac:dyDescent="0.35">
      <c r="B185" s="8">
        <f t="shared" si="12"/>
        <v>178</v>
      </c>
      <c r="C185" s="8" t="s">
        <v>116</v>
      </c>
      <c r="D185" s="8">
        <v>390002</v>
      </c>
      <c r="E185" s="8" t="s">
        <v>177</v>
      </c>
      <c r="F185" s="26">
        <v>0</v>
      </c>
      <c r="G185" s="26">
        <v>0</v>
      </c>
      <c r="H185" s="27">
        <f>SUM('Full Harvest:Riviera'!G185)</f>
        <v>0</v>
      </c>
      <c r="I185" s="27">
        <f>SUM('Full Harvest:Riviera'!H185)</f>
        <v>0</v>
      </c>
      <c r="J185" s="27">
        <f>SUM('Full Harvest:Riviera'!I185)</f>
        <v>0</v>
      </c>
      <c r="K185" s="27">
        <f>SUM('Full Harvest:Riviera'!J185)</f>
        <v>0</v>
      </c>
      <c r="L185" s="27">
        <f>SUM('Full Harvest:Riviera'!K185)</f>
        <v>0</v>
      </c>
      <c r="M185" s="27">
        <f>SUM('Full Harvest:Riviera'!L185)</f>
        <v>0</v>
      </c>
      <c r="N185" s="27">
        <f>SUM('Full Harvest:Riviera'!M185)</f>
        <v>0</v>
      </c>
      <c r="O185" s="27">
        <f>SUM('Full Harvest:Riviera'!N185)</f>
        <v>0</v>
      </c>
      <c r="P185" s="27">
        <f>SUM('Full Harvest:Riviera'!O185)</f>
        <v>0</v>
      </c>
      <c r="Q185" s="27">
        <f>SUM('Full Harvest:Riviera'!P185)</f>
        <v>0</v>
      </c>
      <c r="R185" s="27">
        <f>SUM('Full Harvest:Riviera'!Q185)</f>
        <v>0</v>
      </c>
      <c r="S185" s="27">
        <f>SUM('Full Harvest:Riviera'!R185)</f>
        <v>0</v>
      </c>
      <c r="T185" s="27"/>
      <c r="U185" s="27"/>
      <c r="V185" s="27"/>
      <c r="W185" s="27"/>
      <c r="X185" s="27">
        <f t="shared" si="13"/>
        <v>0</v>
      </c>
      <c r="Z185" s="54">
        <f>SUM('Full Harvest:Riviera'!Z185)</f>
        <v>0</v>
      </c>
      <c r="AA185" s="54">
        <f>SUM('Full Harvest:Riviera'!AA185)</f>
        <v>0</v>
      </c>
      <c r="AB185" s="54">
        <f>SUM('Full Harvest:Riviera'!AB185)</f>
        <v>0</v>
      </c>
      <c r="AC185" s="54">
        <f>SUM('Full Harvest:Riviera'!AC185)</f>
        <v>0</v>
      </c>
      <c r="AD185" s="54">
        <f>SUM('Full Harvest:Riviera'!AD185)</f>
        <v>0</v>
      </c>
      <c r="AE185" s="54">
        <f>SUM('Full Harvest:Riviera'!AE185)</f>
        <v>0</v>
      </c>
      <c r="AF185" s="54">
        <f>SUM('Full Harvest:Riviera'!AF185)</f>
        <v>0</v>
      </c>
      <c r="AG185" s="54">
        <f>SUM('Full Harvest:Riviera'!AG185)</f>
        <v>0</v>
      </c>
      <c r="AH185" s="54">
        <f>SUM('Full Harvest:Riviera'!AH185)</f>
        <v>0</v>
      </c>
      <c r="AI185" s="54">
        <f>SUM('Full Harvest:Riviera'!AI185)</f>
        <v>0</v>
      </c>
      <c r="AJ185" s="54">
        <f>SUM('Full Harvest:Riviera'!AJ185)</f>
        <v>0</v>
      </c>
      <c r="AK185" s="54">
        <f>SUM('Full Harvest:Riviera'!AK185)</f>
        <v>0</v>
      </c>
      <c r="AL185" s="54">
        <f>SUM('Full Harvest:Riviera'!AL185)</f>
        <v>0</v>
      </c>
      <c r="AM185" s="54">
        <f>SUM('Full Harvest:Riviera'!AM185)</f>
        <v>0</v>
      </c>
      <c r="AN185" s="54">
        <f>SUM('Full Harvest:Riviera'!AN185)</f>
        <v>0</v>
      </c>
      <c r="AO185" s="54">
        <f>SUM('Full Harvest:Riviera'!AO185)</f>
        <v>0</v>
      </c>
      <c r="AP185" s="54">
        <f t="shared" si="14"/>
        <v>0</v>
      </c>
    </row>
    <row r="186" spans="2:42" x14ac:dyDescent="0.35">
      <c r="B186" s="8">
        <f t="shared" si="12"/>
        <v>179</v>
      </c>
      <c r="C186" s="8" t="s">
        <v>116</v>
      </c>
      <c r="D186" s="8">
        <v>390003</v>
      </c>
      <c r="E186" s="8" t="s">
        <v>141</v>
      </c>
      <c r="F186" s="26">
        <v>0</v>
      </c>
      <c r="G186" s="26">
        <v>0</v>
      </c>
      <c r="H186" s="27">
        <f>SUM('Full Harvest:Riviera'!G186)</f>
        <v>0</v>
      </c>
      <c r="I186" s="27">
        <f>SUM('Full Harvest:Riviera'!H186)</f>
        <v>0</v>
      </c>
      <c r="J186" s="27">
        <f>SUM('Full Harvest:Riviera'!I186)</f>
        <v>0</v>
      </c>
      <c r="K186" s="27">
        <f>SUM('Full Harvest:Riviera'!J186)</f>
        <v>0</v>
      </c>
      <c r="L186" s="27">
        <f>SUM('Full Harvest:Riviera'!K186)</f>
        <v>0</v>
      </c>
      <c r="M186" s="27">
        <f>SUM('Full Harvest:Riviera'!L186)</f>
        <v>0</v>
      </c>
      <c r="N186" s="27">
        <f>SUM('Full Harvest:Riviera'!M186)</f>
        <v>0</v>
      </c>
      <c r="O186" s="27">
        <f>SUM('Full Harvest:Riviera'!N186)</f>
        <v>0</v>
      </c>
      <c r="P186" s="27">
        <f>SUM('Full Harvest:Riviera'!O186)</f>
        <v>0</v>
      </c>
      <c r="Q186" s="27">
        <f>SUM('Full Harvest:Riviera'!P186)</f>
        <v>0</v>
      </c>
      <c r="R186" s="27">
        <f>SUM('Full Harvest:Riviera'!Q186)</f>
        <v>0</v>
      </c>
      <c r="S186" s="27">
        <f>SUM('Full Harvest:Riviera'!R186)</f>
        <v>0</v>
      </c>
      <c r="T186" s="27"/>
      <c r="U186" s="27"/>
      <c r="V186" s="27"/>
      <c r="W186" s="27"/>
      <c r="X186" s="27">
        <f t="shared" si="13"/>
        <v>0</v>
      </c>
      <c r="Z186" s="54">
        <f>SUM('Full Harvest:Riviera'!Z186)</f>
        <v>0</v>
      </c>
      <c r="AA186" s="54">
        <f>SUM('Full Harvest:Riviera'!AA186)</f>
        <v>0</v>
      </c>
      <c r="AB186" s="54">
        <f>SUM('Full Harvest:Riviera'!AB186)</f>
        <v>0</v>
      </c>
      <c r="AC186" s="54">
        <f>SUM('Full Harvest:Riviera'!AC186)</f>
        <v>0</v>
      </c>
      <c r="AD186" s="54">
        <f>SUM('Full Harvest:Riviera'!AD186)</f>
        <v>0</v>
      </c>
      <c r="AE186" s="54">
        <f>SUM('Full Harvest:Riviera'!AE186)</f>
        <v>0</v>
      </c>
      <c r="AF186" s="54">
        <f>SUM('Full Harvest:Riviera'!AF186)</f>
        <v>0</v>
      </c>
      <c r="AG186" s="54">
        <f>SUM('Full Harvest:Riviera'!AG186)</f>
        <v>0</v>
      </c>
      <c r="AH186" s="54">
        <f>SUM('Full Harvest:Riviera'!AH186)</f>
        <v>0</v>
      </c>
      <c r="AI186" s="54">
        <f>SUM('Full Harvest:Riviera'!AI186)</f>
        <v>0</v>
      </c>
      <c r="AJ186" s="54">
        <f>SUM('Full Harvest:Riviera'!AJ186)</f>
        <v>0</v>
      </c>
      <c r="AK186" s="54">
        <f>SUM('Full Harvest:Riviera'!AK186)</f>
        <v>0</v>
      </c>
      <c r="AL186" s="54">
        <f>SUM('Full Harvest:Riviera'!AL186)</f>
        <v>0</v>
      </c>
      <c r="AM186" s="54">
        <f>SUM('Full Harvest:Riviera'!AM186)</f>
        <v>0</v>
      </c>
      <c r="AN186" s="54">
        <f>SUM('Full Harvest:Riviera'!AN186)</f>
        <v>0</v>
      </c>
      <c r="AO186" s="54">
        <f>SUM('Full Harvest:Riviera'!AO186)</f>
        <v>0</v>
      </c>
      <c r="AP186" s="54">
        <f t="shared" si="14"/>
        <v>0</v>
      </c>
    </row>
    <row r="187" spans="2:42" x14ac:dyDescent="0.35">
      <c r="B187" s="8">
        <f t="shared" ref="B187:B216" si="15">B186+1</f>
        <v>180</v>
      </c>
      <c r="C187" s="8" t="s">
        <v>116</v>
      </c>
      <c r="D187" s="8">
        <v>390004</v>
      </c>
      <c r="E187" s="8" t="s">
        <v>167</v>
      </c>
      <c r="F187" s="26">
        <v>0</v>
      </c>
      <c r="G187" s="26">
        <v>0</v>
      </c>
      <c r="H187" s="27">
        <f>SUM('Full Harvest:Riviera'!G187)</f>
        <v>0</v>
      </c>
      <c r="I187" s="27">
        <f>SUM('Full Harvest:Riviera'!H187)</f>
        <v>0</v>
      </c>
      <c r="J187" s="27">
        <f>SUM('Full Harvest:Riviera'!I187)</f>
        <v>0</v>
      </c>
      <c r="K187" s="27">
        <f>SUM('Full Harvest:Riviera'!J187)</f>
        <v>0</v>
      </c>
      <c r="L187" s="27">
        <f>SUM('Full Harvest:Riviera'!K187)</f>
        <v>0</v>
      </c>
      <c r="M187" s="27">
        <f>SUM('Full Harvest:Riviera'!L187)</f>
        <v>0</v>
      </c>
      <c r="N187" s="27">
        <f>SUM('Full Harvest:Riviera'!M187)</f>
        <v>0</v>
      </c>
      <c r="O187" s="27">
        <f>SUM('Full Harvest:Riviera'!N187)</f>
        <v>0</v>
      </c>
      <c r="P187" s="27">
        <f>SUM('Full Harvest:Riviera'!O187)</f>
        <v>0</v>
      </c>
      <c r="Q187" s="27">
        <f>SUM('Full Harvest:Riviera'!P187)</f>
        <v>0</v>
      </c>
      <c r="R187" s="27">
        <f>SUM('Full Harvest:Riviera'!Q187)</f>
        <v>0</v>
      </c>
      <c r="S187" s="27">
        <f>SUM('Full Harvest:Riviera'!R187)</f>
        <v>0</v>
      </c>
      <c r="T187" s="27"/>
      <c r="U187" s="27"/>
      <c r="V187" s="27"/>
      <c r="W187" s="27"/>
      <c r="X187" s="27">
        <f t="shared" si="13"/>
        <v>0</v>
      </c>
      <c r="Z187" s="54">
        <f>SUM('Full Harvest:Riviera'!Z187)</f>
        <v>0</v>
      </c>
      <c r="AA187" s="54">
        <f>SUM('Full Harvest:Riviera'!AA187)</f>
        <v>0</v>
      </c>
      <c r="AB187" s="54">
        <f>SUM('Full Harvest:Riviera'!AB187)</f>
        <v>0</v>
      </c>
      <c r="AC187" s="54">
        <f>SUM('Full Harvest:Riviera'!AC187)</f>
        <v>0</v>
      </c>
      <c r="AD187" s="54">
        <f>SUM('Full Harvest:Riviera'!AD187)</f>
        <v>0</v>
      </c>
      <c r="AE187" s="54">
        <f>SUM('Full Harvest:Riviera'!AE187)</f>
        <v>0</v>
      </c>
      <c r="AF187" s="54">
        <f>SUM('Full Harvest:Riviera'!AF187)</f>
        <v>0</v>
      </c>
      <c r="AG187" s="54">
        <f>SUM('Full Harvest:Riviera'!AG187)</f>
        <v>0</v>
      </c>
      <c r="AH187" s="54">
        <f>SUM('Full Harvest:Riviera'!AH187)</f>
        <v>0</v>
      </c>
      <c r="AI187" s="54">
        <f>SUM('Full Harvest:Riviera'!AI187)</f>
        <v>0</v>
      </c>
      <c r="AJ187" s="54">
        <f>SUM('Full Harvest:Riviera'!AJ187)</f>
        <v>0</v>
      </c>
      <c r="AK187" s="54">
        <f>SUM('Full Harvest:Riviera'!AK187)</f>
        <v>0</v>
      </c>
      <c r="AL187" s="54">
        <f>SUM('Full Harvest:Riviera'!AL187)</f>
        <v>0</v>
      </c>
      <c r="AM187" s="54">
        <f>SUM('Full Harvest:Riviera'!AM187)</f>
        <v>0</v>
      </c>
      <c r="AN187" s="54">
        <f>SUM('Full Harvest:Riviera'!AN187)</f>
        <v>0</v>
      </c>
      <c r="AO187" s="54">
        <f>SUM('Full Harvest:Riviera'!AO187)</f>
        <v>0</v>
      </c>
      <c r="AP187" s="54">
        <f t="shared" si="14"/>
        <v>0</v>
      </c>
    </row>
    <row r="188" spans="2:42" x14ac:dyDescent="0.35">
      <c r="B188" s="8">
        <f t="shared" si="15"/>
        <v>181</v>
      </c>
      <c r="C188" s="8" t="s">
        <v>116</v>
      </c>
      <c r="D188" s="8">
        <v>390005</v>
      </c>
      <c r="E188" s="8" t="s">
        <v>169</v>
      </c>
      <c r="F188" s="26">
        <v>0</v>
      </c>
      <c r="G188" s="26">
        <v>0</v>
      </c>
      <c r="H188" s="27">
        <f>SUM('Full Harvest:Riviera'!G188)</f>
        <v>0</v>
      </c>
      <c r="I188" s="27">
        <f>SUM('Full Harvest:Riviera'!H188)</f>
        <v>0</v>
      </c>
      <c r="J188" s="27">
        <f>SUM('Full Harvest:Riviera'!I188)</f>
        <v>0</v>
      </c>
      <c r="K188" s="27">
        <f>SUM('Full Harvest:Riviera'!J188)</f>
        <v>0</v>
      </c>
      <c r="L188" s="27">
        <f>SUM('Full Harvest:Riviera'!K188)</f>
        <v>0</v>
      </c>
      <c r="M188" s="27">
        <f>SUM('Full Harvest:Riviera'!L188)</f>
        <v>0</v>
      </c>
      <c r="N188" s="27">
        <f>SUM('Full Harvest:Riviera'!M188)</f>
        <v>0</v>
      </c>
      <c r="O188" s="27">
        <f>SUM('Full Harvest:Riviera'!N188)</f>
        <v>0</v>
      </c>
      <c r="P188" s="27">
        <f>SUM('Full Harvest:Riviera'!O188)</f>
        <v>0</v>
      </c>
      <c r="Q188" s="27">
        <f>SUM('Full Harvest:Riviera'!P188)</f>
        <v>0</v>
      </c>
      <c r="R188" s="27">
        <f>SUM('Full Harvest:Riviera'!Q188)</f>
        <v>0</v>
      </c>
      <c r="S188" s="27">
        <f>SUM('Full Harvest:Riviera'!R188)</f>
        <v>0</v>
      </c>
      <c r="T188" s="27"/>
      <c r="U188" s="27"/>
      <c r="V188" s="27"/>
      <c r="W188" s="27"/>
      <c r="X188" s="27">
        <f t="shared" si="13"/>
        <v>0</v>
      </c>
      <c r="Z188" s="54">
        <f>SUM('Full Harvest:Riviera'!Z188)</f>
        <v>0</v>
      </c>
      <c r="AA188" s="54">
        <f>SUM('Full Harvest:Riviera'!AA188)</f>
        <v>0</v>
      </c>
      <c r="AB188" s="54">
        <f>SUM('Full Harvest:Riviera'!AB188)</f>
        <v>0</v>
      </c>
      <c r="AC188" s="54">
        <f>SUM('Full Harvest:Riviera'!AC188)</f>
        <v>0</v>
      </c>
      <c r="AD188" s="54">
        <f>SUM('Full Harvest:Riviera'!AD188)</f>
        <v>0</v>
      </c>
      <c r="AE188" s="54">
        <f>SUM('Full Harvest:Riviera'!AE188)</f>
        <v>0</v>
      </c>
      <c r="AF188" s="54">
        <f>SUM('Full Harvest:Riviera'!AF188)</f>
        <v>0</v>
      </c>
      <c r="AG188" s="54">
        <f>SUM('Full Harvest:Riviera'!AG188)</f>
        <v>0</v>
      </c>
      <c r="AH188" s="54">
        <f>SUM('Full Harvest:Riviera'!AH188)</f>
        <v>0</v>
      </c>
      <c r="AI188" s="54">
        <f>SUM('Full Harvest:Riviera'!AI188)</f>
        <v>0</v>
      </c>
      <c r="AJ188" s="54">
        <f>SUM('Full Harvest:Riviera'!AJ188)</f>
        <v>0</v>
      </c>
      <c r="AK188" s="54">
        <f>SUM('Full Harvest:Riviera'!AK188)</f>
        <v>0</v>
      </c>
      <c r="AL188" s="54">
        <f>SUM('Full Harvest:Riviera'!AL188)</f>
        <v>0</v>
      </c>
      <c r="AM188" s="54">
        <f>SUM('Full Harvest:Riviera'!AM188)</f>
        <v>0</v>
      </c>
      <c r="AN188" s="54">
        <f>SUM('Full Harvest:Riviera'!AN188)</f>
        <v>0</v>
      </c>
      <c r="AO188" s="54">
        <f>SUM('Full Harvest:Riviera'!AO188)</f>
        <v>0</v>
      </c>
      <c r="AP188" s="54">
        <f t="shared" si="14"/>
        <v>0</v>
      </c>
    </row>
    <row r="189" spans="2:42" x14ac:dyDescent="0.35">
      <c r="B189" s="8">
        <f t="shared" si="15"/>
        <v>182</v>
      </c>
      <c r="C189" s="8" t="s">
        <v>116</v>
      </c>
      <c r="D189" s="8">
        <v>390006</v>
      </c>
      <c r="E189" s="8" t="s">
        <v>170</v>
      </c>
      <c r="F189" s="26">
        <v>0</v>
      </c>
      <c r="G189" s="26">
        <v>0</v>
      </c>
      <c r="H189" s="27">
        <f>SUM('Full Harvest:Riviera'!G189)</f>
        <v>0</v>
      </c>
      <c r="I189" s="27">
        <f>SUM('Full Harvest:Riviera'!H189)</f>
        <v>0</v>
      </c>
      <c r="J189" s="27">
        <f>SUM('Full Harvest:Riviera'!I189)</f>
        <v>0</v>
      </c>
      <c r="K189" s="27">
        <f>SUM('Full Harvest:Riviera'!J189)</f>
        <v>0</v>
      </c>
      <c r="L189" s="27">
        <f>SUM('Full Harvest:Riviera'!K189)</f>
        <v>0</v>
      </c>
      <c r="M189" s="27">
        <f>SUM('Full Harvest:Riviera'!L189)</f>
        <v>0</v>
      </c>
      <c r="N189" s="27">
        <f>SUM('Full Harvest:Riviera'!M189)</f>
        <v>0</v>
      </c>
      <c r="O189" s="27">
        <f>SUM('Full Harvest:Riviera'!N189)</f>
        <v>0</v>
      </c>
      <c r="P189" s="27">
        <f>SUM('Full Harvest:Riviera'!O189)</f>
        <v>0</v>
      </c>
      <c r="Q189" s="27">
        <f>SUM('Full Harvest:Riviera'!P189)</f>
        <v>0</v>
      </c>
      <c r="R189" s="27">
        <f>SUM('Full Harvest:Riviera'!Q189)</f>
        <v>0</v>
      </c>
      <c r="S189" s="27">
        <f>SUM('Full Harvest:Riviera'!R189)</f>
        <v>0</v>
      </c>
      <c r="T189" s="27"/>
      <c r="U189" s="27"/>
      <c r="V189" s="27"/>
      <c r="W189" s="27"/>
      <c r="X189" s="27">
        <f t="shared" si="13"/>
        <v>0</v>
      </c>
      <c r="Z189" s="54">
        <f>SUM('Full Harvest:Riviera'!Z189)</f>
        <v>0</v>
      </c>
      <c r="AA189" s="54">
        <f>SUM('Full Harvest:Riviera'!AA189)</f>
        <v>0</v>
      </c>
      <c r="AB189" s="54">
        <f>SUM('Full Harvest:Riviera'!AB189)</f>
        <v>0</v>
      </c>
      <c r="AC189" s="54">
        <f>SUM('Full Harvest:Riviera'!AC189)</f>
        <v>0</v>
      </c>
      <c r="AD189" s="54">
        <f>SUM('Full Harvest:Riviera'!AD189)</f>
        <v>0</v>
      </c>
      <c r="AE189" s="54">
        <f>SUM('Full Harvest:Riviera'!AE189)</f>
        <v>0</v>
      </c>
      <c r="AF189" s="54">
        <f>SUM('Full Harvest:Riviera'!AF189)</f>
        <v>0</v>
      </c>
      <c r="AG189" s="54">
        <f>SUM('Full Harvest:Riviera'!AG189)</f>
        <v>0</v>
      </c>
      <c r="AH189" s="54">
        <f>SUM('Full Harvest:Riviera'!AH189)</f>
        <v>0</v>
      </c>
      <c r="AI189" s="54">
        <f>SUM('Full Harvest:Riviera'!AI189)</f>
        <v>0</v>
      </c>
      <c r="AJ189" s="54">
        <f>SUM('Full Harvest:Riviera'!AJ189)</f>
        <v>0</v>
      </c>
      <c r="AK189" s="54">
        <f>SUM('Full Harvest:Riviera'!AK189)</f>
        <v>0</v>
      </c>
      <c r="AL189" s="54">
        <f>SUM('Full Harvest:Riviera'!AL189)</f>
        <v>0</v>
      </c>
      <c r="AM189" s="54">
        <f>SUM('Full Harvest:Riviera'!AM189)</f>
        <v>0</v>
      </c>
      <c r="AN189" s="54">
        <f>SUM('Full Harvest:Riviera'!AN189)</f>
        <v>0</v>
      </c>
      <c r="AO189" s="54">
        <f>SUM('Full Harvest:Riviera'!AO189)</f>
        <v>0</v>
      </c>
      <c r="AP189" s="54">
        <f t="shared" si="14"/>
        <v>0</v>
      </c>
    </row>
    <row r="190" spans="2:42" x14ac:dyDescent="0.35">
      <c r="B190" s="8">
        <f t="shared" si="15"/>
        <v>183</v>
      </c>
      <c r="C190" s="8" t="s">
        <v>116</v>
      </c>
      <c r="D190" s="8">
        <v>390007</v>
      </c>
      <c r="E190" s="8" t="s">
        <v>166</v>
      </c>
      <c r="F190" s="26">
        <v>0</v>
      </c>
      <c r="G190" s="26">
        <v>0</v>
      </c>
      <c r="H190" s="27">
        <f>SUM('Full Harvest:Riviera'!G190)</f>
        <v>0</v>
      </c>
      <c r="I190" s="27">
        <f>SUM('Full Harvest:Riviera'!H190)</f>
        <v>0</v>
      </c>
      <c r="J190" s="27">
        <f>SUM('Full Harvest:Riviera'!I190)</f>
        <v>0</v>
      </c>
      <c r="K190" s="27">
        <f>SUM('Full Harvest:Riviera'!J190)</f>
        <v>0</v>
      </c>
      <c r="L190" s="27">
        <f>SUM('Full Harvest:Riviera'!K190)</f>
        <v>0</v>
      </c>
      <c r="M190" s="27">
        <f>SUM('Full Harvest:Riviera'!L190)</f>
        <v>0</v>
      </c>
      <c r="N190" s="27">
        <f>SUM('Full Harvest:Riviera'!M190)</f>
        <v>0</v>
      </c>
      <c r="O190" s="27">
        <f>SUM('Full Harvest:Riviera'!N190)</f>
        <v>0</v>
      </c>
      <c r="P190" s="27">
        <f>SUM('Full Harvest:Riviera'!O190)</f>
        <v>0</v>
      </c>
      <c r="Q190" s="27">
        <f>SUM('Full Harvest:Riviera'!P190)</f>
        <v>0</v>
      </c>
      <c r="R190" s="27">
        <f>SUM('Full Harvest:Riviera'!Q190)</f>
        <v>0</v>
      </c>
      <c r="S190" s="27">
        <f>SUM('Full Harvest:Riviera'!R190)</f>
        <v>0</v>
      </c>
      <c r="T190" s="27"/>
      <c r="U190" s="27"/>
      <c r="V190" s="27"/>
      <c r="W190" s="27"/>
      <c r="X190" s="27">
        <f t="shared" si="13"/>
        <v>0</v>
      </c>
      <c r="Z190" s="54">
        <f>SUM('Full Harvest:Riviera'!Z190)</f>
        <v>0</v>
      </c>
      <c r="AA190" s="54">
        <f>SUM('Full Harvest:Riviera'!AA190)</f>
        <v>0</v>
      </c>
      <c r="AB190" s="54">
        <f>SUM('Full Harvest:Riviera'!AB190)</f>
        <v>0</v>
      </c>
      <c r="AC190" s="54">
        <f>SUM('Full Harvest:Riviera'!AC190)</f>
        <v>0</v>
      </c>
      <c r="AD190" s="54">
        <f>SUM('Full Harvest:Riviera'!AD190)</f>
        <v>0</v>
      </c>
      <c r="AE190" s="54">
        <f>SUM('Full Harvest:Riviera'!AE190)</f>
        <v>0</v>
      </c>
      <c r="AF190" s="54">
        <f>SUM('Full Harvest:Riviera'!AF190)</f>
        <v>0</v>
      </c>
      <c r="AG190" s="54">
        <f>SUM('Full Harvest:Riviera'!AG190)</f>
        <v>0</v>
      </c>
      <c r="AH190" s="54">
        <f>SUM('Full Harvest:Riviera'!AH190)</f>
        <v>0</v>
      </c>
      <c r="AI190" s="54">
        <f>SUM('Full Harvest:Riviera'!AI190)</f>
        <v>0</v>
      </c>
      <c r="AJ190" s="54">
        <f>SUM('Full Harvest:Riviera'!AJ190)</f>
        <v>0</v>
      </c>
      <c r="AK190" s="54">
        <f>SUM('Full Harvest:Riviera'!AK190)</f>
        <v>0</v>
      </c>
      <c r="AL190" s="54">
        <f>SUM('Full Harvest:Riviera'!AL190)</f>
        <v>0</v>
      </c>
      <c r="AM190" s="54">
        <f>SUM('Full Harvest:Riviera'!AM190)</f>
        <v>0</v>
      </c>
      <c r="AN190" s="54">
        <f>SUM('Full Harvest:Riviera'!AN190)</f>
        <v>0</v>
      </c>
      <c r="AO190" s="54">
        <f>SUM('Full Harvest:Riviera'!AO190)</f>
        <v>0</v>
      </c>
      <c r="AP190" s="54">
        <f t="shared" si="14"/>
        <v>0</v>
      </c>
    </row>
    <row r="191" spans="2:42" x14ac:dyDescent="0.35">
      <c r="B191" s="8">
        <f t="shared" si="15"/>
        <v>184</v>
      </c>
      <c r="C191" s="8" t="s">
        <v>116</v>
      </c>
      <c r="D191" s="8">
        <v>390010</v>
      </c>
      <c r="E191" s="8" t="s">
        <v>168</v>
      </c>
      <c r="F191" s="26">
        <v>0</v>
      </c>
      <c r="G191" s="26">
        <v>0</v>
      </c>
      <c r="H191" s="27">
        <f>SUM('Full Harvest:Riviera'!G191)</f>
        <v>0</v>
      </c>
      <c r="I191" s="27">
        <f>SUM('Full Harvest:Riviera'!H191)</f>
        <v>0</v>
      </c>
      <c r="J191" s="27">
        <f>SUM('Full Harvest:Riviera'!I191)</f>
        <v>0</v>
      </c>
      <c r="K191" s="27">
        <f>SUM('Full Harvest:Riviera'!J191)</f>
        <v>0</v>
      </c>
      <c r="L191" s="27">
        <f>SUM('Full Harvest:Riviera'!K191)</f>
        <v>0</v>
      </c>
      <c r="M191" s="27">
        <f>SUM('Full Harvest:Riviera'!L191)</f>
        <v>0</v>
      </c>
      <c r="N191" s="27">
        <f>SUM('Full Harvest:Riviera'!M191)</f>
        <v>0</v>
      </c>
      <c r="O191" s="27">
        <f>SUM('Full Harvest:Riviera'!N191)</f>
        <v>0</v>
      </c>
      <c r="P191" s="27">
        <f>SUM('Full Harvest:Riviera'!O191)</f>
        <v>0</v>
      </c>
      <c r="Q191" s="27">
        <f>SUM('Full Harvest:Riviera'!P191)</f>
        <v>0</v>
      </c>
      <c r="R191" s="27">
        <f>SUM('Full Harvest:Riviera'!Q191)</f>
        <v>0</v>
      </c>
      <c r="S191" s="27">
        <f>SUM('Full Harvest:Riviera'!R191)</f>
        <v>0</v>
      </c>
      <c r="T191" s="27"/>
      <c r="U191" s="27"/>
      <c r="V191" s="27"/>
      <c r="W191" s="27"/>
      <c r="X191" s="27">
        <f t="shared" si="13"/>
        <v>0</v>
      </c>
      <c r="Z191" s="54">
        <f>SUM('Full Harvest:Riviera'!Z191)</f>
        <v>0</v>
      </c>
      <c r="AA191" s="54">
        <f>SUM('Full Harvest:Riviera'!AA191)</f>
        <v>0</v>
      </c>
      <c r="AB191" s="54">
        <f>SUM('Full Harvest:Riviera'!AB191)</f>
        <v>0</v>
      </c>
      <c r="AC191" s="54">
        <f>SUM('Full Harvest:Riviera'!AC191)</f>
        <v>0</v>
      </c>
      <c r="AD191" s="54">
        <f>SUM('Full Harvest:Riviera'!AD191)</f>
        <v>0</v>
      </c>
      <c r="AE191" s="54">
        <f>SUM('Full Harvest:Riviera'!AE191)</f>
        <v>0</v>
      </c>
      <c r="AF191" s="54">
        <f>SUM('Full Harvest:Riviera'!AF191)</f>
        <v>0</v>
      </c>
      <c r="AG191" s="54">
        <f>SUM('Full Harvest:Riviera'!AG191)</f>
        <v>0</v>
      </c>
      <c r="AH191" s="54">
        <f>SUM('Full Harvest:Riviera'!AH191)</f>
        <v>0</v>
      </c>
      <c r="AI191" s="54">
        <f>SUM('Full Harvest:Riviera'!AI191)</f>
        <v>0</v>
      </c>
      <c r="AJ191" s="54">
        <f>SUM('Full Harvest:Riviera'!AJ191)</f>
        <v>0</v>
      </c>
      <c r="AK191" s="54">
        <f>SUM('Full Harvest:Riviera'!AK191)</f>
        <v>0</v>
      </c>
      <c r="AL191" s="54">
        <f>SUM('Full Harvest:Riviera'!AL191)</f>
        <v>0</v>
      </c>
      <c r="AM191" s="54">
        <f>SUM('Full Harvest:Riviera'!AM191)</f>
        <v>0</v>
      </c>
      <c r="AN191" s="54">
        <f>SUM('Full Harvest:Riviera'!AN191)</f>
        <v>0</v>
      </c>
      <c r="AO191" s="54">
        <f>SUM('Full Harvest:Riviera'!AO191)</f>
        <v>0</v>
      </c>
      <c r="AP191" s="54">
        <f t="shared" si="14"/>
        <v>0</v>
      </c>
    </row>
    <row r="192" spans="2:42" x14ac:dyDescent="0.35">
      <c r="B192" s="8">
        <f t="shared" si="15"/>
        <v>185</v>
      </c>
      <c r="C192" s="8" t="s">
        <v>116</v>
      </c>
      <c r="D192" s="8">
        <v>390011</v>
      </c>
      <c r="E192" s="8" t="s">
        <v>176</v>
      </c>
      <c r="F192" s="26">
        <v>0</v>
      </c>
      <c r="G192" s="26">
        <v>0</v>
      </c>
      <c r="H192" s="27">
        <f>SUM('Full Harvest:Riviera'!G192)</f>
        <v>0</v>
      </c>
      <c r="I192" s="27">
        <f>SUM('Full Harvest:Riviera'!H192)</f>
        <v>0</v>
      </c>
      <c r="J192" s="27">
        <f>SUM('Full Harvest:Riviera'!I192)</f>
        <v>0</v>
      </c>
      <c r="K192" s="27">
        <f>SUM('Full Harvest:Riviera'!J192)</f>
        <v>0</v>
      </c>
      <c r="L192" s="27">
        <f>SUM('Full Harvest:Riviera'!K192)</f>
        <v>0</v>
      </c>
      <c r="M192" s="27">
        <f>SUM('Full Harvest:Riviera'!L192)</f>
        <v>0</v>
      </c>
      <c r="N192" s="27">
        <f>SUM('Full Harvest:Riviera'!M192)</f>
        <v>0</v>
      </c>
      <c r="O192" s="27">
        <f>SUM('Full Harvest:Riviera'!N192)</f>
        <v>0</v>
      </c>
      <c r="P192" s="27">
        <f>SUM('Full Harvest:Riviera'!O192)</f>
        <v>0</v>
      </c>
      <c r="Q192" s="27">
        <f>SUM('Full Harvest:Riviera'!P192)</f>
        <v>0</v>
      </c>
      <c r="R192" s="27">
        <f>SUM('Full Harvest:Riviera'!Q192)</f>
        <v>0</v>
      </c>
      <c r="S192" s="27">
        <f>SUM('Full Harvest:Riviera'!R192)</f>
        <v>0</v>
      </c>
      <c r="T192" s="27"/>
      <c r="U192" s="27"/>
      <c r="V192" s="27"/>
      <c r="W192" s="27"/>
      <c r="X192" s="27">
        <f t="shared" si="13"/>
        <v>0</v>
      </c>
      <c r="Z192" s="54">
        <f>SUM('Full Harvest:Riviera'!Z192)</f>
        <v>0</v>
      </c>
      <c r="AA192" s="54">
        <f>SUM('Full Harvest:Riviera'!AA192)</f>
        <v>0</v>
      </c>
      <c r="AB192" s="54">
        <f>SUM('Full Harvest:Riviera'!AB192)</f>
        <v>0</v>
      </c>
      <c r="AC192" s="54">
        <f>SUM('Full Harvest:Riviera'!AC192)</f>
        <v>0</v>
      </c>
      <c r="AD192" s="54">
        <f>SUM('Full Harvest:Riviera'!AD192)</f>
        <v>0</v>
      </c>
      <c r="AE192" s="54">
        <f>SUM('Full Harvest:Riviera'!AE192)</f>
        <v>0</v>
      </c>
      <c r="AF192" s="54">
        <f>SUM('Full Harvest:Riviera'!AF192)</f>
        <v>0</v>
      </c>
      <c r="AG192" s="54">
        <f>SUM('Full Harvest:Riviera'!AG192)</f>
        <v>0</v>
      </c>
      <c r="AH192" s="54">
        <f>SUM('Full Harvest:Riviera'!AH192)</f>
        <v>0</v>
      </c>
      <c r="AI192" s="54">
        <f>SUM('Full Harvest:Riviera'!AI192)</f>
        <v>0</v>
      </c>
      <c r="AJ192" s="54">
        <f>SUM('Full Harvest:Riviera'!AJ192)</f>
        <v>0</v>
      </c>
      <c r="AK192" s="54">
        <f>SUM('Full Harvest:Riviera'!AK192)</f>
        <v>0</v>
      </c>
      <c r="AL192" s="54">
        <f>SUM('Full Harvest:Riviera'!AL192)</f>
        <v>0</v>
      </c>
      <c r="AM192" s="54">
        <f>SUM('Full Harvest:Riviera'!AM192)</f>
        <v>0</v>
      </c>
      <c r="AN192" s="54">
        <f>SUM('Full Harvest:Riviera'!AN192)</f>
        <v>0</v>
      </c>
      <c r="AO192" s="54">
        <f>SUM('Full Harvest:Riviera'!AO192)</f>
        <v>0</v>
      </c>
      <c r="AP192" s="54">
        <f t="shared" si="14"/>
        <v>0</v>
      </c>
    </row>
    <row r="193" spans="2:42" x14ac:dyDescent="0.35">
      <c r="B193" s="8">
        <f t="shared" si="15"/>
        <v>186</v>
      </c>
      <c r="C193" s="8" t="s">
        <v>116</v>
      </c>
      <c r="D193" s="8">
        <v>390014</v>
      </c>
      <c r="E193" s="8" t="s">
        <v>184</v>
      </c>
      <c r="F193" s="26">
        <v>0</v>
      </c>
      <c r="G193" s="26">
        <v>0</v>
      </c>
      <c r="H193" s="27">
        <f>SUM('Full Harvest:Riviera'!G193)</f>
        <v>0</v>
      </c>
      <c r="I193" s="27">
        <f>SUM('Full Harvest:Riviera'!H193)</f>
        <v>0</v>
      </c>
      <c r="J193" s="27">
        <f>SUM('Full Harvest:Riviera'!I193)</f>
        <v>0</v>
      </c>
      <c r="K193" s="27">
        <f>SUM('Full Harvest:Riviera'!J193)</f>
        <v>0</v>
      </c>
      <c r="L193" s="27">
        <f>SUM('Full Harvest:Riviera'!K193)</f>
        <v>0</v>
      </c>
      <c r="M193" s="27">
        <f>SUM('Full Harvest:Riviera'!L193)</f>
        <v>0</v>
      </c>
      <c r="N193" s="27">
        <f>SUM('Full Harvest:Riviera'!M193)</f>
        <v>0</v>
      </c>
      <c r="O193" s="27">
        <f>SUM('Full Harvest:Riviera'!N193)</f>
        <v>0</v>
      </c>
      <c r="P193" s="27">
        <f>SUM('Full Harvest:Riviera'!O193)</f>
        <v>0</v>
      </c>
      <c r="Q193" s="27">
        <f>SUM('Full Harvest:Riviera'!P193)</f>
        <v>0</v>
      </c>
      <c r="R193" s="27">
        <f>SUM('Full Harvest:Riviera'!Q193)</f>
        <v>0</v>
      </c>
      <c r="S193" s="27">
        <f>SUM('Full Harvest:Riviera'!R193)</f>
        <v>0</v>
      </c>
      <c r="T193" s="27"/>
      <c r="U193" s="27"/>
      <c r="V193" s="27"/>
      <c r="W193" s="27"/>
      <c r="X193" s="27">
        <f t="shared" si="13"/>
        <v>0</v>
      </c>
      <c r="Z193" s="54">
        <f>SUM('Full Harvest:Riviera'!Z193)</f>
        <v>0</v>
      </c>
      <c r="AA193" s="54">
        <f>SUM('Full Harvest:Riviera'!AA193)</f>
        <v>0</v>
      </c>
      <c r="AB193" s="54">
        <f>SUM('Full Harvest:Riviera'!AB193)</f>
        <v>0</v>
      </c>
      <c r="AC193" s="54">
        <f>SUM('Full Harvest:Riviera'!AC193)</f>
        <v>0</v>
      </c>
      <c r="AD193" s="54">
        <f>SUM('Full Harvest:Riviera'!AD193)</f>
        <v>0</v>
      </c>
      <c r="AE193" s="54">
        <f>SUM('Full Harvest:Riviera'!AE193)</f>
        <v>0</v>
      </c>
      <c r="AF193" s="54">
        <f>SUM('Full Harvest:Riviera'!AF193)</f>
        <v>0</v>
      </c>
      <c r="AG193" s="54">
        <f>SUM('Full Harvest:Riviera'!AG193)</f>
        <v>0</v>
      </c>
      <c r="AH193" s="54">
        <f>SUM('Full Harvest:Riviera'!AH193)</f>
        <v>0</v>
      </c>
      <c r="AI193" s="54">
        <f>SUM('Full Harvest:Riviera'!AI193)</f>
        <v>0</v>
      </c>
      <c r="AJ193" s="54">
        <f>SUM('Full Harvest:Riviera'!AJ193)</f>
        <v>0</v>
      </c>
      <c r="AK193" s="54">
        <f>SUM('Full Harvest:Riviera'!AK193)</f>
        <v>0</v>
      </c>
      <c r="AL193" s="54">
        <f>SUM('Full Harvest:Riviera'!AL193)</f>
        <v>0</v>
      </c>
      <c r="AM193" s="54">
        <f>SUM('Full Harvest:Riviera'!AM193)</f>
        <v>0</v>
      </c>
      <c r="AN193" s="54">
        <f>SUM('Full Harvest:Riviera'!AN193)</f>
        <v>0</v>
      </c>
      <c r="AO193" s="54">
        <f>SUM('Full Harvest:Riviera'!AO193)</f>
        <v>0</v>
      </c>
      <c r="AP193" s="54">
        <f t="shared" si="14"/>
        <v>0</v>
      </c>
    </row>
    <row r="194" spans="2:42" x14ac:dyDescent="0.35">
      <c r="B194" s="8">
        <f t="shared" si="15"/>
        <v>187</v>
      </c>
      <c r="C194" s="8" t="s">
        <v>116</v>
      </c>
      <c r="D194" s="8">
        <v>390015</v>
      </c>
      <c r="E194" s="8" t="s">
        <v>185</v>
      </c>
      <c r="F194" s="26">
        <v>0</v>
      </c>
      <c r="G194" s="26">
        <v>0</v>
      </c>
      <c r="H194" s="27">
        <f>SUM('Full Harvest:Riviera'!G194)</f>
        <v>0</v>
      </c>
      <c r="I194" s="27">
        <f>SUM('Full Harvest:Riviera'!H194)</f>
        <v>0</v>
      </c>
      <c r="J194" s="27">
        <f>SUM('Full Harvest:Riviera'!I194)</f>
        <v>0</v>
      </c>
      <c r="K194" s="27">
        <f>SUM('Full Harvest:Riviera'!J194)</f>
        <v>0</v>
      </c>
      <c r="L194" s="27">
        <f>SUM('Full Harvest:Riviera'!K194)</f>
        <v>0</v>
      </c>
      <c r="M194" s="27">
        <f>SUM('Full Harvest:Riviera'!L194)</f>
        <v>0</v>
      </c>
      <c r="N194" s="27">
        <f>SUM('Full Harvest:Riviera'!M194)</f>
        <v>0</v>
      </c>
      <c r="O194" s="27">
        <f>SUM('Full Harvest:Riviera'!N194)</f>
        <v>0</v>
      </c>
      <c r="P194" s="27">
        <f>SUM('Full Harvest:Riviera'!O194)</f>
        <v>0</v>
      </c>
      <c r="Q194" s="27">
        <f>SUM('Full Harvest:Riviera'!P194)</f>
        <v>0</v>
      </c>
      <c r="R194" s="27">
        <f>SUM('Full Harvest:Riviera'!Q194)</f>
        <v>0</v>
      </c>
      <c r="S194" s="27">
        <f>SUM('Full Harvest:Riviera'!R194)</f>
        <v>0</v>
      </c>
      <c r="T194" s="27"/>
      <c r="U194" s="27"/>
      <c r="V194" s="27"/>
      <c r="W194" s="27"/>
      <c r="X194" s="27">
        <f t="shared" si="13"/>
        <v>0</v>
      </c>
      <c r="Z194" s="54">
        <f>SUM('Full Harvest:Riviera'!Z194)</f>
        <v>0</v>
      </c>
      <c r="AA194" s="54">
        <f>SUM('Full Harvest:Riviera'!AA194)</f>
        <v>0</v>
      </c>
      <c r="AB194" s="54">
        <f>SUM('Full Harvest:Riviera'!AB194)</f>
        <v>0</v>
      </c>
      <c r="AC194" s="54">
        <f>SUM('Full Harvest:Riviera'!AC194)</f>
        <v>0</v>
      </c>
      <c r="AD194" s="54">
        <f>SUM('Full Harvest:Riviera'!AD194)</f>
        <v>0</v>
      </c>
      <c r="AE194" s="54">
        <f>SUM('Full Harvest:Riviera'!AE194)</f>
        <v>0</v>
      </c>
      <c r="AF194" s="54">
        <f>SUM('Full Harvest:Riviera'!AF194)</f>
        <v>0</v>
      </c>
      <c r="AG194" s="54">
        <f>SUM('Full Harvest:Riviera'!AG194)</f>
        <v>0</v>
      </c>
      <c r="AH194" s="54">
        <f>SUM('Full Harvest:Riviera'!AH194)</f>
        <v>0</v>
      </c>
      <c r="AI194" s="54">
        <f>SUM('Full Harvest:Riviera'!AI194)</f>
        <v>0</v>
      </c>
      <c r="AJ194" s="54">
        <f>SUM('Full Harvest:Riviera'!AJ194)</f>
        <v>0</v>
      </c>
      <c r="AK194" s="54">
        <f>SUM('Full Harvest:Riviera'!AK194)</f>
        <v>0</v>
      </c>
      <c r="AL194" s="54">
        <f>SUM('Full Harvest:Riviera'!AL194)</f>
        <v>0</v>
      </c>
      <c r="AM194" s="54">
        <f>SUM('Full Harvest:Riviera'!AM194)</f>
        <v>0</v>
      </c>
      <c r="AN194" s="54">
        <f>SUM('Full Harvest:Riviera'!AN194)</f>
        <v>0</v>
      </c>
      <c r="AO194" s="54">
        <f>SUM('Full Harvest:Riviera'!AO194)</f>
        <v>0</v>
      </c>
      <c r="AP194" s="54">
        <f t="shared" si="14"/>
        <v>0</v>
      </c>
    </row>
    <row r="195" spans="2:42" x14ac:dyDescent="0.35">
      <c r="B195" s="8">
        <f t="shared" si="15"/>
        <v>188</v>
      </c>
      <c r="C195" s="8" t="s">
        <v>116</v>
      </c>
      <c r="D195" s="8">
        <v>390016</v>
      </c>
      <c r="E195" s="8" t="s">
        <v>186</v>
      </c>
      <c r="F195" s="26">
        <v>0</v>
      </c>
      <c r="G195" s="26">
        <v>0</v>
      </c>
      <c r="H195" s="27">
        <f>SUM('Full Harvest:Riviera'!G195)</f>
        <v>0</v>
      </c>
      <c r="I195" s="27">
        <f>SUM('Full Harvest:Riviera'!H195)</f>
        <v>0</v>
      </c>
      <c r="J195" s="27">
        <f>SUM('Full Harvest:Riviera'!I195)</f>
        <v>0</v>
      </c>
      <c r="K195" s="27">
        <f>SUM('Full Harvest:Riviera'!J195)</f>
        <v>0</v>
      </c>
      <c r="L195" s="27">
        <f>SUM('Full Harvest:Riviera'!K195)</f>
        <v>0</v>
      </c>
      <c r="M195" s="27">
        <f>SUM('Full Harvest:Riviera'!L195)</f>
        <v>0</v>
      </c>
      <c r="N195" s="27">
        <f>SUM('Full Harvest:Riviera'!M195)</f>
        <v>0</v>
      </c>
      <c r="O195" s="27">
        <f>SUM('Full Harvest:Riviera'!N195)</f>
        <v>0</v>
      </c>
      <c r="P195" s="27">
        <f>SUM('Full Harvest:Riviera'!O195)</f>
        <v>0</v>
      </c>
      <c r="Q195" s="27">
        <f>SUM('Full Harvest:Riviera'!P195)</f>
        <v>0</v>
      </c>
      <c r="R195" s="27">
        <f>SUM('Full Harvest:Riviera'!Q195)</f>
        <v>0</v>
      </c>
      <c r="S195" s="27">
        <f>SUM('Full Harvest:Riviera'!R195)</f>
        <v>0</v>
      </c>
      <c r="T195" s="27"/>
      <c r="U195" s="27"/>
      <c r="V195" s="27"/>
      <c r="W195" s="27"/>
      <c r="X195" s="27">
        <f t="shared" si="13"/>
        <v>0</v>
      </c>
      <c r="Z195" s="54">
        <f>SUM('Full Harvest:Riviera'!Z195)</f>
        <v>0</v>
      </c>
      <c r="AA195" s="54">
        <f>SUM('Full Harvest:Riviera'!AA195)</f>
        <v>0</v>
      </c>
      <c r="AB195" s="54">
        <f>SUM('Full Harvest:Riviera'!AB195)</f>
        <v>0</v>
      </c>
      <c r="AC195" s="54">
        <f>SUM('Full Harvest:Riviera'!AC195)</f>
        <v>0</v>
      </c>
      <c r="AD195" s="54">
        <f>SUM('Full Harvest:Riviera'!AD195)</f>
        <v>0</v>
      </c>
      <c r="AE195" s="54">
        <f>SUM('Full Harvest:Riviera'!AE195)</f>
        <v>0</v>
      </c>
      <c r="AF195" s="54">
        <f>SUM('Full Harvest:Riviera'!AF195)</f>
        <v>0</v>
      </c>
      <c r="AG195" s="54">
        <f>SUM('Full Harvest:Riviera'!AG195)</f>
        <v>0</v>
      </c>
      <c r="AH195" s="54">
        <f>SUM('Full Harvest:Riviera'!AH195)</f>
        <v>0</v>
      </c>
      <c r="AI195" s="54">
        <f>SUM('Full Harvest:Riviera'!AI195)</f>
        <v>0</v>
      </c>
      <c r="AJ195" s="54">
        <f>SUM('Full Harvest:Riviera'!AJ195)</f>
        <v>0</v>
      </c>
      <c r="AK195" s="54">
        <f>SUM('Full Harvest:Riviera'!AK195)</f>
        <v>0</v>
      </c>
      <c r="AL195" s="54">
        <f>SUM('Full Harvest:Riviera'!AL195)</f>
        <v>0</v>
      </c>
      <c r="AM195" s="54">
        <f>SUM('Full Harvest:Riviera'!AM195)</f>
        <v>0</v>
      </c>
      <c r="AN195" s="54">
        <f>SUM('Full Harvest:Riviera'!AN195)</f>
        <v>0</v>
      </c>
      <c r="AO195" s="54">
        <f>SUM('Full Harvest:Riviera'!AO195)</f>
        <v>0</v>
      </c>
      <c r="AP195" s="54">
        <f t="shared" si="14"/>
        <v>0</v>
      </c>
    </row>
    <row r="196" spans="2:42" x14ac:dyDescent="0.35">
      <c r="B196" s="8">
        <f t="shared" si="15"/>
        <v>189</v>
      </c>
      <c r="C196" s="8" t="s">
        <v>116</v>
      </c>
      <c r="D196" s="8">
        <v>390017</v>
      </c>
      <c r="E196" s="8" t="s">
        <v>187</v>
      </c>
      <c r="F196" s="26">
        <v>0</v>
      </c>
      <c r="G196" s="26">
        <v>0</v>
      </c>
      <c r="H196" s="27">
        <f>SUM('Full Harvest:Riviera'!G196)</f>
        <v>0</v>
      </c>
      <c r="I196" s="27">
        <f>SUM('Full Harvest:Riviera'!H196)</f>
        <v>0</v>
      </c>
      <c r="J196" s="27">
        <f>SUM('Full Harvest:Riviera'!I196)</f>
        <v>0</v>
      </c>
      <c r="K196" s="27">
        <f>SUM('Full Harvest:Riviera'!J196)</f>
        <v>0</v>
      </c>
      <c r="L196" s="27">
        <f>SUM('Full Harvest:Riviera'!K196)</f>
        <v>0</v>
      </c>
      <c r="M196" s="27">
        <f>SUM('Full Harvest:Riviera'!L196)</f>
        <v>0</v>
      </c>
      <c r="N196" s="27">
        <f>SUM('Full Harvest:Riviera'!M196)</f>
        <v>0</v>
      </c>
      <c r="O196" s="27">
        <f>SUM('Full Harvest:Riviera'!N196)</f>
        <v>0</v>
      </c>
      <c r="P196" s="27">
        <f>SUM('Full Harvest:Riviera'!O196)</f>
        <v>0</v>
      </c>
      <c r="Q196" s="27">
        <f>SUM('Full Harvest:Riviera'!P196)</f>
        <v>0</v>
      </c>
      <c r="R196" s="27">
        <f>SUM('Full Harvest:Riviera'!Q196)</f>
        <v>0</v>
      </c>
      <c r="S196" s="27">
        <f>SUM('Full Harvest:Riviera'!R196)</f>
        <v>0</v>
      </c>
      <c r="T196" s="27"/>
      <c r="U196" s="27"/>
      <c r="V196" s="27"/>
      <c r="W196" s="27"/>
      <c r="X196" s="27">
        <f t="shared" si="13"/>
        <v>0</v>
      </c>
      <c r="Z196" s="54">
        <f>SUM('Full Harvest:Riviera'!Z196)</f>
        <v>0</v>
      </c>
      <c r="AA196" s="54">
        <f>SUM('Full Harvest:Riviera'!AA196)</f>
        <v>0</v>
      </c>
      <c r="AB196" s="54">
        <f>SUM('Full Harvest:Riviera'!AB196)</f>
        <v>0</v>
      </c>
      <c r="AC196" s="54">
        <f>SUM('Full Harvest:Riviera'!AC196)</f>
        <v>0</v>
      </c>
      <c r="AD196" s="54">
        <f>SUM('Full Harvest:Riviera'!AD196)</f>
        <v>0</v>
      </c>
      <c r="AE196" s="54">
        <f>SUM('Full Harvest:Riviera'!AE196)</f>
        <v>0</v>
      </c>
      <c r="AF196" s="54">
        <f>SUM('Full Harvest:Riviera'!AF196)</f>
        <v>0</v>
      </c>
      <c r="AG196" s="54">
        <f>SUM('Full Harvest:Riviera'!AG196)</f>
        <v>0</v>
      </c>
      <c r="AH196" s="54">
        <f>SUM('Full Harvest:Riviera'!AH196)</f>
        <v>0</v>
      </c>
      <c r="AI196" s="54">
        <f>SUM('Full Harvest:Riviera'!AI196)</f>
        <v>0</v>
      </c>
      <c r="AJ196" s="54">
        <f>SUM('Full Harvest:Riviera'!AJ196)</f>
        <v>0</v>
      </c>
      <c r="AK196" s="54">
        <f>SUM('Full Harvest:Riviera'!AK196)</f>
        <v>0</v>
      </c>
      <c r="AL196" s="54">
        <f>SUM('Full Harvest:Riviera'!AL196)</f>
        <v>0</v>
      </c>
      <c r="AM196" s="54">
        <f>SUM('Full Harvest:Riviera'!AM196)</f>
        <v>0</v>
      </c>
      <c r="AN196" s="54">
        <f>SUM('Full Harvest:Riviera'!AN196)</f>
        <v>0</v>
      </c>
      <c r="AO196" s="54">
        <f>SUM('Full Harvest:Riviera'!AO196)</f>
        <v>0</v>
      </c>
      <c r="AP196" s="54">
        <f t="shared" si="14"/>
        <v>0</v>
      </c>
    </row>
    <row r="197" spans="2:42" x14ac:dyDescent="0.35">
      <c r="B197" s="8">
        <f t="shared" si="15"/>
        <v>190</v>
      </c>
      <c r="C197" s="8" t="s">
        <v>106</v>
      </c>
      <c r="D197" s="8">
        <v>440003</v>
      </c>
      <c r="E197" s="8" t="s">
        <v>172</v>
      </c>
      <c r="F197" s="26">
        <v>0</v>
      </c>
      <c r="G197" s="26">
        <v>0</v>
      </c>
      <c r="H197" s="27">
        <f>SUM('Full Harvest:Riviera'!G197)</f>
        <v>0</v>
      </c>
      <c r="I197" s="27">
        <f>SUM('Full Harvest:Riviera'!H197)</f>
        <v>0</v>
      </c>
      <c r="J197" s="27">
        <f>SUM('Full Harvest:Riviera'!I197)</f>
        <v>0</v>
      </c>
      <c r="K197" s="27">
        <f>SUM('Full Harvest:Riviera'!J197)</f>
        <v>0</v>
      </c>
      <c r="L197" s="27">
        <f>SUM('Full Harvest:Riviera'!K197)</f>
        <v>0</v>
      </c>
      <c r="M197" s="27">
        <f>SUM('Full Harvest:Riviera'!L197)</f>
        <v>0</v>
      </c>
      <c r="N197" s="27">
        <f>SUM('Full Harvest:Riviera'!M197)</f>
        <v>0</v>
      </c>
      <c r="O197" s="27">
        <f>SUM('Full Harvest:Riviera'!N197)</f>
        <v>0</v>
      </c>
      <c r="P197" s="27">
        <f>SUM('Full Harvest:Riviera'!O197)</f>
        <v>0</v>
      </c>
      <c r="Q197" s="27">
        <f>SUM('Full Harvest:Riviera'!P197)</f>
        <v>0</v>
      </c>
      <c r="R197" s="27">
        <f>SUM('Full Harvest:Riviera'!Q197)</f>
        <v>0</v>
      </c>
      <c r="S197" s="27">
        <f>SUM('Full Harvest:Riviera'!R197)</f>
        <v>0</v>
      </c>
      <c r="T197" s="27"/>
      <c r="U197" s="27"/>
      <c r="V197" s="27"/>
      <c r="W197" s="27"/>
      <c r="X197" s="27">
        <f t="shared" si="13"/>
        <v>0</v>
      </c>
      <c r="Z197" s="54">
        <f>SUM('Full Harvest:Riviera'!Z197)</f>
        <v>0</v>
      </c>
      <c r="AA197" s="54">
        <f>SUM('Full Harvest:Riviera'!AA197)</f>
        <v>0</v>
      </c>
      <c r="AB197" s="54">
        <f>SUM('Full Harvest:Riviera'!AB197)</f>
        <v>0</v>
      </c>
      <c r="AC197" s="54">
        <f>SUM('Full Harvest:Riviera'!AC197)</f>
        <v>0</v>
      </c>
      <c r="AD197" s="54">
        <f>SUM('Full Harvest:Riviera'!AD197)</f>
        <v>0</v>
      </c>
      <c r="AE197" s="54">
        <f>SUM('Full Harvest:Riviera'!AE197)</f>
        <v>0</v>
      </c>
      <c r="AF197" s="54">
        <f>SUM('Full Harvest:Riviera'!AF197)</f>
        <v>0</v>
      </c>
      <c r="AG197" s="54">
        <f>SUM('Full Harvest:Riviera'!AG197)</f>
        <v>0</v>
      </c>
      <c r="AH197" s="54">
        <f>SUM('Full Harvest:Riviera'!AH197)</f>
        <v>0</v>
      </c>
      <c r="AI197" s="54">
        <f>SUM('Full Harvest:Riviera'!AI197)</f>
        <v>0</v>
      </c>
      <c r="AJ197" s="54">
        <f>SUM('Full Harvest:Riviera'!AJ197)</f>
        <v>0</v>
      </c>
      <c r="AK197" s="54">
        <f>SUM('Full Harvest:Riviera'!AK197)</f>
        <v>0</v>
      </c>
      <c r="AL197" s="54">
        <f>SUM('Full Harvest:Riviera'!AL197)</f>
        <v>0</v>
      </c>
      <c r="AM197" s="54">
        <f>SUM('Full Harvest:Riviera'!AM197)</f>
        <v>0</v>
      </c>
      <c r="AN197" s="54">
        <f>SUM('Full Harvest:Riviera'!AN197)</f>
        <v>0</v>
      </c>
      <c r="AO197" s="54">
        <f>SUM('Full Harvest:Riviera'!AO197)</f>
        <v>0</v>
      </c>
      <c r="AP197" s="54">
        <f t="shared" si="14"/>
        <v>0</v>
      </c>
    </row>
    <row r="198" spans="2:42" x14ac:dyDescent="0.35">
      <c r="B198" s="8">
        <f t="shared" si="15"/>
        <v>191</v>
      </c>
      <c r="C198" s="8" t="s">
        <v>46</v>
      </c>
      <c r="D198" s="8">
        <v>470002</v>
      </c>
      <c r="E198" s="8" t="s">
        <v>142</v>
      </c>
      <c r="F198" s="26">
        <v>0</v>
      </c>
      <c r="G198" s="26">
        <v>0</v>
      </c>
      <c r="H198" s="27">
        <f>SUM('Full Harvest:Riviera'!G198)</f>
        <v>0</v>
      </c>
      <c r="I198" s="27">
        <f>SUM('Full Harvest:Riviera'!H198)</f>
        <v>0</v>
      </c>
      <c r="J198" s="27">
        <f>SUM('Full Harvest:Riviera'!I198)</f>
        <v>0</v>
      </c>
      <c r="K198" s="27">
        <f>SUM('Full Harvest:Riviera'!J198)</f>
        <v>0</v>
      </c>
      <c r="L198" s="27">
        <f>SUM('Full Harvest:Riviera'!K198)</f>
        <v>0</v>
      </c>
      <c r="M198" s="27">
        <f>SUM('Full Harvest:Riviera'!L198)</f>
        <v>0</v>
      </c>
      <c r="N198" s="27">
        <f>SUM('Full Harvest:Riviera'!M198)</f>
        <v>0</v>
      </c>
      <c r="O198" s="27">
        <f>SUM('Full Harvest:Riviera'!N198)</f>
        <v>0</v>
      </c>
      <c r="P198" s="27">
        <f>SUM('Full Harvest:Riviera'!O198)</f>
        <v>0</v>
      </c>
      <c r="Q198" s="27">
        <f>SUM('Full Harvest:Riviera'!P198)</f>
        <v>0</v>
      </c>
      <c r="R198" s="27">
        <f>SUM('Full Harvest:Riviera'!Q198)</f>
        <v>0</v>
      </c>
      <c r="S198" s="27">
        <f>SUM('Full Harvest:Riviera'!R198)</f>
        <v>0</v>
      </c>
      <c r="T198" s="27"/>
      <c r="U198" s="27"/>
      <c r="V198" s="27"/>
      <c r="W198" s="27"/>
      <c r="X198" s="27">
        <f t="shared" si="13"/>
        <v>0</v>
      </c>
      <c r="Z198" s="54">
        <f>SUM('Full Harvest:Riviera'!Z198)</f>
        <v>0</v>
      </c>
      <c r="AA198" s="54">
        <f>SUM('Full Harvest:Riviera'!AA198)</f>
        <v>0</v>
      </c>
      <c r="AB198" s="54">
        <f>SUM('Full Harvest:Riviera'!AB198)</f>
        <v>0</v>
      </c>
      <c r="AC198" s="54">
        <f>SUM('Full Harvest:Riviera'!AC198)</f>
        <v>0</v>
      </c>
      <c r="AD198" s="54">
        <f>SUM('Full Harvest:Riviera'!AD198)</f>
        <v>0</v>
      </c>
      <c r="AE198" s="54">
        <f>SUM('Full Harvest:Riviera'!AE198)</f>
        <v>0</v>
      </c>
      <c r="AF198" s="54">
        <f>SUM('Full Harvest:Riviera'!AF198)</f>
        <v>0</v>
      </c>
      <c r="AG198" s="54">
        <f>SUM('Full Harvest:Riviera'!AG198)</f>
        <v>0</v>
      </c>
      <c r="AH198" s="54">
        <f>SUM('Full Harvest:Riviera'!AH198)</f>
        <v>0</v>
      </c>
      <c r="AI198" s="54">
        <f>SUM('Full Harvest:Riviera'!AI198)</f>
        <v>0</v>
      </c>
      <c r="AJ198" s="54">
        <f>SUM('Full Harvest:Riviera'!AJ198)</f>
        <v>0</v>
      </c>
      <c r="AK198" s="54">
        <f>SUM('Full Harvest:Riviera'!AK198)</f>
        <v>0</v>
      </c>
      <c r="AL198" s="54">
        <f>SUM('Full Harvest:Riviera'!AL198)</f>
        <v>0</v>
      </c>
      <c r="AM198" s="54">
        <f>SUM('Full Harvest:Riviera'!AM198)</f>
        <v>0</v>
      </c>
      <c r="AN198" s="54">
        <f>SUM('Full Harvest:Riviera'!AN198)</f>
        <v>0</v>
      </c>
      <c r="AO198" s="54">
        <f>SUM('Full Harvest:Riviera'!AO198)</f>
        <v>0</v>
      </c>
      <c r="AP198" s="54">
        <f t="shared" si="14"/>
        <v>0</v>
      </c>
    </row>
    <row r="199" spans="2:42" x14ac:dyDescent="0.35">
      <c r="B199" s="8">
        <f t="shared" si="15"/>
        <v>192</v>
      </c>
      <c r="C199" s="8" t="s">
        <v>46</v>
      </c>
      <c r="D199" s="8">
        <v>510010</v>
      </c>
      <c r="E199" s="8" t="s">
        <v>212</v>
      </c>
      <c r="F199" s="26">
        <v>0</v>
      </c>
      <c r="G199" s="26">
        <v>0</v>
      </c>
      <c r="H199" s="27">
        <f>SUM('Full Harvest:Riviera'!G199)</f>
        <v>0</v>
      </c>
      <c r="I199" s="27">
        <f>SUM('Full Harvest:Riviera'!H199)</f>
        <v>0</v>
      </c>
      <c r="J199" s="27">
        <f>SUM('Full Harvest:Riviera'!I199)</f>
        <v>0</v>
      </c>
      <c r="K199" s="27">
        <f>SUM('Full Harvest:Riviera'!J199)</f>
        <v>0</v>
      </c>
      <c r="L199" s="27">
        <f>SUM('Full Harvest:Riviera'!K199)</f>
        <v>0</v>
      </c>
      <c r="M199" s="27">
        <f>SUM('Full Harvest:Riviera'!L199)</f>
        <v>0</v>
      </c>
      <c r="N199" s="27">
        <f>SUM('Full Harvest:Riviera'!M199)</f>
        <v>0</v>
      </c>
      <c r="O199" s="27">
        <f>SUM('Full Harvest:Riviera'!N199)</f>
        <v>0</v>
      </c>
      <c r="P199" s="27">
        <f>SUM('Full Harvest:Riviera'!O199)</f>
        <v>0</v>
      </c>
      <c r="Q199" s="27">
        <f>SUM('Full Harvest:Riviera'!P199)</f>
        <v>0</v>
      </c>
      <c r="R199" s="27">
        <f>SUM('Full Harvest:Riviera'!Q199)</f>
        <v>0</v>
      </c>
      <c r="S199" s="27">
        <f>SUM('Full Harvest:Riviera'!R199)</f>
        <v>0</v>
      </c>
      <c r="T199" s="27"/>
      <c r="U199" s="27"/>
      <c r="V199" s="27"/>
      <c r="W199" s="27"/>
      <c r="X199" s="27">
        <f t="shared" si="13"/>
        <v>0</v>
      </c>
      <c r="Z199" s="54">
        <f>SUM('Full Harvest:Riviera'!Z199)</f>
        <v>0</v>
      </c>
      <c r="AA199" s="54">
        <f>SUM('Full Harvest:Riviera'!AA199)</f>
        <v>0</v>
      </c>
      <c r="AB199" s="54">
        <f>SUM('Full Harvest:Riviera'!AB199)</f>
        <v>0</v>
      </c>
      <c r="AC199" s="54">
        <f>SUM('Full Harvest:Riviera'!AC199)</f>
        <v>0</v>
      </c>
      <c r="AD199" s="54">
        <f>SUM('Full Harvest:Riviera'!AD199)</f>
        <v>0</v>
      </c>
      <c r="AE199" s="54">
        <f>SUM('Full Harvest:Riviera'!AE199)</f>
        <v>0</v>
      </c>
      <c r="AF199" s="54">
        <f>SUM('Full Harvest:Riviera'!AF199)</f>
        <v>0</v>
      </c>
      <c r="AG199" s="54">
        <f>SUM('Full Harvest:Riviera'!AG199)</f>
        <v>0</v>
      </c>
      <c r="AH199" s="54">
        <f>SUM('Full Harvest:Riviera'!AH199)</f>
        <v>0</v>
      </c>
      <c r="AI199" s="54">
        <f>SUM('Full Harvest:Riviera'!AI199)</f>
        <v>0</v>
      </c>
      <c r="AJ199" s="54">
        <f>SUM('Full Harvest:Riviera'!AJ199)</f>
        <v>0</v>
      </c>
      <c r="AK199" s="54">
        <f>SUM('Full Harvest:Riviera'!AK199)</f>
        <v>0</v>
      </c>
      <c r="AL199" s="54">
        <f>SUM('Full Harvest:Riviera'!AL199)</f>
        <v>0</v>
      </c>
      <c r="AM199" s="54">
        <f>SUM('Full Harvest:Riviera'!AM199)</f>
        <v>0</v>
      </c>
      <c r="AN199" s="54">
        <f>SUM('Full Harvest:Riviera'!AN199)</f>
        <v>0</v>
      </c>
      <c r="AO199" s="54">
        <f>SUM('Full Harvest:Riviera'!AO199)</f>
        <v>0</v>
      </c>
      <c r="AP199" s="54">
        <f t="shared" si="14"/>
        <v>0</v>
      </c>
    </row>
    <row r="200" spans="2:42" x14ac:dyDescent="0.35">
      <c r="B200" s="8">
        <f t="shared" si="15"/>
        <v>193</v>
      </c>
      <c r="C200" s="8" t="s">
        <v>46</v>
      </c>
      <c r="D200" s="8">
        <v>520001</v>
      </c>
      <c r="E200" s="8" t="s">
        <v>143</v>
      </c>
      <c r="F200" s="26">
        <v>0</v>
      </c>
      <c r="G200" s="26">
        <v>0</v>
      </c>
      <c r="H200" s="27">
        <f>SUM('Full Harvest:Riviera'!G200)</f>
        <v>0</v>
      </c>
      <c r="I200" s="27">
        <f>SUM('Full Harvest:Riviera'!H200)</f>
        <v>0</v>
      </c>
      <c r="J200" s="27">
        <f>SUM('Full Harvest:Riviera'!I200)</f>
        <v>220</v>
      </c>
      <c r="K200" s="27">
        <f>SUM('Full Harvest:Riviera'!J200)</f>
        <v>200</v>
      </c>
      <c r="L200" s="27">
        <f>SUM('Full Harvest:Riviera'!K200)</f>
        <v>360</v>
      </c>
      <c r="M200" s="27">
        <f>SUM('Full Harvest:Riviera'!L200)</f>
        <v>360</v>
      </c>
      <c r="N200" s="27">
        <f>SUM('Full Harvest:Riviera'!M200)</f>
        <v>360</v>
      </c>
      <c r="O200" s="27">
        <f>SUM('Full Harvest:Riviera'!N200)</f>
        <v>360</v>
      </c>
      <c r="P200" s="27">
        <f>SUM('Full Harvest:Riviera'!O200)</f>
        <v>80</v>
      </c>
      <c r="Q200" s="27">
        <f>SUM('Full Harvest:Riviera'!P200)</f>
        <v>0</v>
      </c>
      <c r="R200" s="27">
        <f>SUM('Full Harvest:Riviera'!Q200)</f>
        <v>0</v>
      </c>
      <c r="S200" s="27">
        <f>SUM('Full Harvest:Riviera'!R200)</f>
        <v>0</v>
      </c>
      <c r="T200" s="27"/>
      <c r="U200" s="27"/>
      <c r="V200" s="27"/>
      <c r="W200" s="27"/>
      <c r="X200" s="27">
        <f t="shared" si="13"/>
        <v>1940</v>
      </c>
      <c r="Z200" s="54">
        <f>SUM('Full Harvest:Riviera'!Z200)</f>
        <v>112</v>
      </c>
      <c r="AA200" s="54">
        <f>SUM('Full Harvest:Riviera'!AA200)</f>
        <v>112</v>
      </c>
      <c r="AB200" s="54">
        <f>SUM('Full Harvest:Riviera'!AB200)</f>
        <v>112</v>
      </c>
      <c r="AC200" s="54">
        <f>SUM('Full Harvest:Riviera'!AC200)</f>
        <v>112</v>
      </c>
      <c r="AD200" s="54">
        <f>SUM('Full Harvest:Riviera'!AD200)</f>
        <v>112</v>
      </c>
      <c r="AE200" s="54">
        <f>SUM('Full Harvest:Riviera'!AE200)</f>
        <v>112</v>
      </c>
      <c r="AF200" s="54">
        <f>SUM('Full Harvest:Riviera'!AF200)</f>
        <v>112</v>
      </c>
      <c r="AG200" s="54">
        <f>SUM('Full Harvest:Riviera'!AG200)</f>
        <v>112</v>
      </c>
      <c r="AH200" s="54">
        <f>SUM('Full Harvest:Riviera'!AH200)</f>
        <v>112</v>
      </c>
      <c r="AI200" s="54">
        <f>SUM('Full Harvest:Riviera'!AI200)</f>
        <v>112</v>
      </c>
      <c r="AJ200" s="54">
        <f>SUM('Full Harvest:Riviera'!AJ200)</f>
        <v>112</v>
      </c>
      <c r="AK200" s="54">
        <f>SUM('Full Harvest:Riviera'!AK200)</f>
        <v>112</v>
      </c>
      <c r="AL200" s="54">
        <f>SUM('Full Harvest:Riviera'!AL200)</f>
        <v>112</v>
      </c>
      <c r="AM200" s="54">
        <f>SUM('Full Harvest:Riviera'!AM200)</f>
        <v>112</v>
      </c>
      <c r="AN200" s="54">
        <f>SUM('Full Harvest:Riviera'!AN200)</f>
        <v>112</v>
      </c>
      <c r="AO200" s="54">
        <f>SUM('Full Harvest:Riviera'!AO200)</f>
        <v>112</v>
      </c>
      <c r="AP200" s="54">
        <f t="shared" si="14"/>
        <v>1344</v>
      </c>
    </row>
    <row r="201" spans="2:42" x14ac:dyDescent="0.35">
      <c r="B201" s="8">
        <f t="shared" si="15"/>
        <v>194</v>
      </c>
      <c r="C201" s="8" t="s">
        <v>46</v>
      </c>
      <c r="D201" s="34">
        <v>510011</v>
      </c>
      <c r="E201" t="s">
        <v>234</v>
      </c>
      <c r="F201" s="26">
        <v>0</v>
      </c>
      <c r="G201" s="26">
        <v>0</v>
      </c>
      <c r="H201" s="27">
        <f>SUM('Full Harvest:Riviera'!G201)</f>
        <v>0</v>
      </c>
      <c r="I201" s="27">
        <f>SUM('Full Harvest:Riviera'!H201)</f>
        <v>0</v>
      </c>
      <c r="J201" s="27">
        <f>SUM('Full Harvest:Riviera'!I201)</f>
        <v>0</v>
      </c>
      <c r="K201" s="27">
        <f>SUM('Full Harvest:Riviera'!J201)</f>
        <v>0</v>
      </c>
      <c r="L201" s="27">
        <f>SUM('Full Harvest:Riviera'!K201)</f>
        <v>0</v>
      </c>
      <c r="M201" s="27">
        <f>SUM('Full Harvest:Riviera'!L201)</f>
        <v>0</v>
      </c>
      <c r="N201" s="27">
        <f>SUM('Full Harvest:Riviera'!M201)</f>
        <v>0</v>
      </c>
      <c r="O201" s="27">
        <f>SUM('Full Harvest:Riviera'!N201)</f>
        <v>0</v>
      </c>
      <c r="P201" s="27">
        <f>SUM('Full Harvest:Riviera'!O201)</f>
        <v>0</v>
      </c>
      <c r="Q201" s="27">
        <f>SUM('Full Harvest:Riviera'!P201)</f>
        <v>0</v>
      </c>
      <c r="R201" s="27">
        <f>SUM('Full Harvest:Riviera'!Q201)</f>
        <v>0</v>
      </c>
      <c r="S201" s="27">
        <f>SUM('Full Harvest:Riviera'!R201)</f>
        <v>0</v>
      </c>
      <c r="T201" s="27"/>
      <c r="U201" s="27"/>
      <c r="V201" s="27"/>
      <c r="W201" s="27"/>
      <c r="X201" s="27">
        <f t="shared" ref="X201:X216" si="16">SUM(H201:S201)</f>
        <v>0</v>
      </c>
      <c r="Z201" s="54">
        <f>SUM('Full Harvest:Riviera'!Z201)</f>
        <v>0</v>
      </c>
      <c r="AA201" s="54">
        <f>SUM('Full Harvest:Riviera'!AA201)</f>
        <v>0</v>
      </c>
      <c r="AB201" s="54">
        <f>SUM('Full Harvest:Riviera'!AB201)</f>
        <v>0</v>
      </c>
      <c r="AC201" s="54">
        <f>SUM('Full Harvest:Riviera'!AC201)</f>
        <v>0</v>
      </c>
      <c r="AD201" s="54">
        <f>SUM('Full Harvest:Riviera'!AD201)</f>
        <v>0</v>
      </c>
      <c r="AE201" s="54">
        <f>SUM('Full Harvest:Riviera'!AE201)</f>
        <v>0</v>
      </c>
      <c r="AF201" s="54">
        <f>SUM('Full Harvest:Riviera'!AF201)</f>
        <v>0</v>
      </c>
      <c r="AG201" s="54">
        <f>SUM('Full Harvest:Riviera'!AG201)</f>
        <v>0</v>
      </c>
      <c r="AH201" s="54">
        <f>SUM('Full Harvest:Riviera'!AH201)</f>
        <v>0</v>
      </c>
      <c r="AI201" s="54">
        <f>SUM('Full Harvest:Riviera'!AI201)</f>
        <v>0</v>
      </c>
      <c r="AJ201" s="54">
        <f>SUM('Full Harvest:Riviera'!AJ201)</f>
        <v>0</v>
      </c>
      <c r="AK201" s="54">
        <f>SUM('Full Harvest:Riviera'!AK201)</f>
        <v>0</v>
      </c>
      <c r="AL201" s="54">
        <f>SUM('Full Harvest:Riviera'!AL201)</f>
        <v>0</v>
      </c>
      <c r="AM201" s="54">
        <f>SUM('Full Harvest:Riviera'!AM201)</f>
        <v>0</v>
      </c>
      <c r="AN201" s="54">
        <f>SUM('Full Harvest:Riviera'!AN201)</f>
        <v>0</v>
      </c>
      <c r="AO201" s="54">
        <f>SUM('Full Harvest:Riviera'!AO201)</f>
        <v>0</v>
      </c>
      <c r="AP201" s="54">
        <f t="shared" ref="AP201:AP216" si="17">SUM(Z201:AK201)</f>
        <v>0</v>
      </c>
    </row>
    <row r="202" spans="2:42" x14ac:dyDescent="0.35">
      <c r="B202" s="8">
        <f t="shared" si="15"/>
        <v>195</v>
      </c>
      <c r="C202" s="8" t="s">
        <v>46</v>
      </c>
      <c r="D202" s="8">
        <v>520002</v>
      </c>
      <c r="E202" s="8" t="s">
        <v>144</v>
      </c>
      <c r="F202" s="26">
        <v>49.666666666666664</v>
      </c>
      <c r="G202" s="26">
        <v>149</v>
      </c>
      <c r="H202" s="27">
        <f>SUM('Full Harvest:Riviera'!G202)</f>
        <v>80</v>
      </c>
      <c r="I202" s="27">
        <f>SUM('Full Harvest:Riviera'!H202)</f>
        <v>80</v>
      </c>
      <c r="J202" s="27">
        <f>SUM('Full Harvest:Riviera'!I202)</f>
        <v>72</v>
      </c>
      <c r="K202" s="27">
        <f>SUM('Full Harvest:Riviera'!J202)</f>
        <v>72</v>
      </c>
      <c r="L202" s="27">
        <f>SUM('Full Harvest:Riviera'!K202)</f>
        <v>72</v>
      </c>
      <c r="M202" s="27">
        <f>SUM('Full Harvest:Riviera'!L202)</f>
        <v>72</v>
      </c>
      <c r="N202" s="27">
        <f>SUM('Full Harvest:Riviera'!M202)</f>
        <v>0</v>
      </c>
      <c r="O202" s="27">
        <f>SUM('Full Harvest:Riviera'!N202)</f>
        <v>0</v>
      </c>
      <c r="P202" s="27">
        <f>SUM('Full Harvest:Riviera'!O202)</f>
        <v>0</v>
      </c>
      <c r="Q202" s="27">
        <f>SUM('Full Harvest:Riviera'!P202)</f>
        <v>0</v>
      </c>
      <c r="R202" s="27">
        <f>SUM('Full Harvest:Riviera'!Q202)</f>
        <v>80</v>
      </c>
      <c r="S202" s="27">
        <f>SUM('Full Harvest:Riviera'!R202)</f>
        <v>80</v>
      </c>
      <c r="T202" s="27"/>
      <c r="U202" s="27"/>
      <c r="V202" s="27"/>
      <c r="W202" s="27"/>
      <c r="X202" s="27">
        <f t="shared" si="16"/>
        <v>608</v>
      </c>
      <c r="Z202" s="54">
        <f>SUM('Full Harvest:Riviera'!Z202)</f>
        <v>65</v>
      </c>
      <c r="AA202" s="54">
        <f>SUM('Full Harvest:Riviera'!AA202)</f>
        <v>65</v>
      </c>
      <c r="AB202" s="54">
        <f>SUM('Full Harvest:Riviera'!AB202)</f>
        <v>65</v>
      </c>
      <c r="AC202" s="54">
        <f>SUM('Full Harvest:Riviera'!AC202)</f>
        <v>65</v>
      </c>
      <c r="AD202" s="54">
        <f>SUM('Full Harvest:Riviera'!AD202)</f>
        <v>65</v>
      </c>
      <c r="AE202" s="54">
        <f>SUM('Full Harvest:Riviera'!AE202)</f>
        <v>65</v>
      </c>
      <c r="AF202" s="54">
        <f>SUM('Full Harvest:Riviera'!AF202)</f>
        <v>65</v>
      </c>
      <c r="AG202" s="54">
        <f>SUM('Full Harvest:Riviera'!AG202)</f>
        <v>65</v>
      </c>
      <c r="AH202" s="54">
        <f>SUM('Full Harvest:Riviera'!AH202)</f>
        <v>65</v>
      </c>
      <c r="AI202" s="54">
        <f>SUM('Full Harvest:Riviera'!AI202)</f>
        <v>65</v>
      </c>
      <c r="AJ202" s="54">
        <f>SUM('Full Harvest:Riviera'!AJ202)</f>
        <v>65</v>
      </c>
      <c r="AK202" s="54">
        <f>SUM('Full Harvest:Riviera'!AK202)</f>
        <v>65</v>
      </c>
      <c r="AL202" s="54">
        <f>SUM('Full Harvest:Riviera'!AL202)</f>
        <v>65</v>
      </c>
      <c r="AM202" s="54">
        <f>SUM('Full Harvest:Riviera'!AM202)</f>
        <v>65</v>
      </c>
      <c r="AN202" s="54">
        <f>SUM('Full Harvest:Riviera'!AN202)</f>
        <v>65</v>
      </c>
      <c r="AO202" s="54">
        <f>SUM('Full Harvest:Riviera'!AO202)</f>
        <v>65</v>
      </c>
      <c r="AP202" s="54">
        <f t="shared" si="17"/>
        <v>780</v>
      </c>
    </row>
    <row r="203" spans="2:42" x14ac:dyDescent="0.35">
      <c r="B203" s="8">
        <f t="shared" si="15"/>
        <v>196</v>
      </c>
      <c r="C203" s="8" t="s">
        <v>46</v>
      </c>
      <c r="D203" s="8">
        <v>520005</v>
      </c>
      <c r="E203" s="8" t="s">
        <v>145</v>
      </c>
      <c r="F203" s="26">
        <v>0</v>
      </c>
      <c r="G203" s="26">
        <v>0</v>
      </c>
      <c r="H203" s="27">
        <f>SUM('Full Harvest:Riviera'!G203)</f>
        <v>72</v>
      </c>
      <c r="I203" s="27">
        <f>SUM('Full Harvest:Riviera'!H203)</f>
        <v>72</v>
      </c>
      <c r="J203" s="27">
        <f>SUM('Full Harvest:Riviera'!I203)</f>
        <v>0</v>
      </c>
      <c r="K203" s="27">
        <f>SUM('Full Harvest:Riviera'!J203)</f>
        <v>0</v>
      </c>
      <c r="L203" s="27">
        <f>SUM('Full Harvest:Riviera'!K203)</f>
        <v>0</v>
      </c>
      <c r="M203" s="27">
        <f>SUM('Full Harvest:Riviera'!L203)</f>
        <v>0</v>
      </c>
      <c r="N203" s="27">
        <f>SUM('Full Harvest:Riviera'!M203)</f>
        <v>162</v>
      </c>
      <c r="O203" s="27">
        <f>SUM('Full Harvest:Riviera'!N203)</f>
        <v>0</v>
      </c>
      <c r="P203" s="27">
        <f>SUM('Full Harvest:Riviera'!O203)</f>
        <v>0</v>
      </c>
      <c r="Q203" s="27">
        <f>SUM('Full Harvest:Riviera'!P203)</f>
        <v>0</v>
      </c>
      <c r="R203" s="27">
        <f>SUM('Full Harvest:Riviera'!Q203)</f>
        <v>144</v>
      </c>
      <c r="S203" s="27">
        <f>SUM('Full Harvest:Riviera'!R203)</f>
        <v>216</v>
      </c>
      <c r="T203" s="27"/>
      <c r="U203" s="27"/>
      <c r="V203" s="27"/>
      <c r="W203" s="27"/>
      <c r="X203" s="27">
        <f t="shared" si="16"/>
        <v>666</v>
      </c>
      <c r="Z203" s="54">
        <f>SUM('Full Harvest:Riviera'!Z203)</f>
        <v>116</v>
      </c>
      <c r="AA203" s="54">
        <f>SUM('Full Harvest:Riviera'!AA203)</f>
        <v>116</v>
      </c>
      <c r="AB203" s="54">
        <f>SUM('Full Harvest:Riviera'!AB203)</f>
        <v>116</v>
      </c>
      <c r="AC203" s="54">
        <f>SUM('Full Harvest:Riviera'!AC203)</f>
        <v>116</v>
      </c>
      <c r="AD203" s="54">
        <f>SUM('Full Harvest:Riviera'!AD203)</f>
        <v>116</v>
      </c>
      <c r="AE203" s="54">
        <f>SUM('Full Harvest:Riviera'!AE203)</f>
        <v>116</v>
      </c>
      <c r="AF203" s="54">
        <f>SUM('Full Harvest:Riviera'!AF203)</f>
        <v>116</v>
      </c>
      <c r="AG203" s="54">
        <f>SUM('Full Harvest:Riviera'!AG203)</f>
        <v>116</v>
      </c>
      <c r="AH203" s="54">
        <f>SUM('Full Harvest:Riviera'!AH203)</f>
        <v>116</v>
      </c>
      <c r="AI203" s="54">
        <f>SUM('Full Harvest:Riviera'!AI203)</f>
        <v>116</v>
      </c>
      <c r="AJ203" s="54">
        <f>SUM('Full Harvest:Riviera'!AJ203)</f>
        <v>116</v>
      </c>
      <c r="AK203" s="54">
        <f>SUM('Full Harvest:Riviera'!AK203)</f>
        <v>116</v>
      </c>
      <c r="AL203" s="54">
        <f>SUM('Full Harvest:Riviera'!AL203)</f>
        <v>116</v>
      </c>
      <c r="AM203" s="54">
        <f>SUM('Full Harvest:Riviera'!AM203)</f>
        <v>116</v>
      </c>
      <c r="AN203" s="54">
        <f>SUM('Full Harvest:Riviera'!AN203)</f>
        <v>116</v>
      </c>
      <c r="AO203" s="54">
        <f>SUM('Full Harvest:Riviera'!AO203)</f>
        <v>116</v>
      </c>
      <c r="AP203" s="54">
        <f t="shared" si="17"/>
        <v>1392</v>
      </c>
    </row>
    <row r="204" spans="2:42" x14ac:dyDescent="0.35">
      <c r="B204" s="8">
        <f t="shared" si="15"/>
        <v>197</v>
      </c>
      <c r="C204" s="8" t="s">
        <v>46</v>
      </c>
      <c r="D204" s="8">
        <v>520009</v>
      </c>
      <c r="E204" s="8" t="s">
        <v>146</v>
      </c>
      <c r="F204" s="26">
        <v>0</v>
      </c>
      <c r="G204" s="26">
        <v>0</v>
      </c>
      <c r="H204" s="27">
        <f>SUM('Full Harvest:Riviera'!G204)</f>
        <v>0</v>
      </c>
      <c r="I204" s="27">
        <f>SUM('Full Harvest:Riviera'!H204)</f>
        <v>0</v>
      </c>
      <c r="J204" s="27">
        <f>SUM('Full Harvest:Riviera'!I204)</f>
        <v>0</v>
      </c>
      <c r="K204" s="27">
        <f>SUM('Full Harvest:Riviera'!J204)</f>
        <v>0</v>
      </c>
      <c r="L204" s="27">
        <f>SUM('Full Harvest:Riviera'!K204)</f>
        <v>0</v>
      </c>
      <c r="M204" s="27">
        <f>SUM('Full Harvest:Riviera'!L204)</f>
        <v>0</v>
      </c>
      <c r="N204" s="27">
        <f>SUM('Full Harvest:Riviera'!M204)</f>
        <v>0</v>
      </c>
      <c r="O204" s="27">
        <f>SUM('Full Harvest:Riviera'!N204)</f>
        <v>0</v>
      </c>
      <c r="P204" s="27">
        <f>SUM('Full Harvest:Riviera'!O204)</f>
        <v>0</v>
      </c>
      <c r="Q204" s="27">
        <f>SUM('Full Harvest:Riviera'!P204)</f>
        <v>0</v>
      </c>
      <c r="R204" s="27">
        <f>SUM('Full Harvest:Riviera'!Q204)</f>
        <v>0</v>
      </c>
      <c r="S204" s="27">
        <f>SUM('Full Harvest:Riviera'!R204)</f>
        <v>0</v>
      </c>
      <c r="T204" s="27"/>
      <c r="U204" s="27"/>
      <c r="V204" s="27"/>
      <c r="W204" s="27"/>
      <c r="X204" s="27">
        <f t="shared" si="16"/>
        <v>0</v>
      </c>
      <c r="Z204" s="54">
        <f>SUM('Full Harvest:Riviera'!Z204)</f>
        <v>0</v>
      </c>
      <c r="AA204" s="54">
        <f>SUM('Full Harvest:Riviera'!AA204)</f>
        <v>0</v>
      </c>
      <c r="AB204" s="54">
        <f>SUM('Full Harvest:Riviera'!AB204)</f>
        <v>0</v>
      </c>
      <c r="AC204" s="54">
        <f>SUM('Full Harvest:Riviera'!AC204)</f>
        <v>0</v>
      </c>
      <c r="AD204" s="54">
        <f>SUM('Full Harvest:Riviera'!AD204)</f>
        <v>0</v>
      </c>
      <c r="AE204" s="54">
        <f>SUM('Full Harvest:Riviera'!AE204)</f>
        <v>0</v>
      </c>
      <c r="AF204" s="54">
        <f>SUM('Full Harvest:Riviera'!AF204)</f>
        <v>0</v>
      </c>
      <c r="AG204" s="54">
        <f>SUM('Full Harvest:Riviera'!AG204)</f>
        <v>0</v>
      </c>
      <c r="AH204" s="54">
        <f>SUM('Full Harvest:Riviera'!AH204)</f>
        <v>0</v>
      </c>
      <c r="AI204" s="54">
        <f>SUM('Full Harvest:Riviera'!AI204)</f>
        <v>0</v>
      </c>
      <c r="AJ204" s="54">
        <f>SUM('Full Harvest:Riviera'!AJ204)</f>
        <v>0</v>
      </c>
      <c r="AK204" s="54">
        <f>SUM('Full Harvest:Riviera'!AK204)</f>
        <v>0</v>
      </c>
      <c r="AL204" s="54">
        <f>SUM('Full Harvest:Riviera'!AL204)</f>
        <v>0</v>
      </c>
      <c r="AM204" s="54">
        <f>SUM('Full Harvest:Riviera'!AM204)</f>
        <v>0</v>
      </c>
      <c r="AN204" s="54">
        <f>SUM('Full Harvest:Riviera'!AN204)</f>
        <v>0</v>
      </c>
      <c r="AO204" s="54">
        <f>SUM('Full Harvest:Riviera'!AO204)</f>
        <v>0</v>
      </c>
      <c r="AP204" s="54">
        <f t="shared" si="17"/>
        <v>0</v>
      </c>
    </row>
    <row r="205" spans="2:42" x14ac:dyDescent="0.35">
      <c r="B205" s="8">
        <f t="shared" si="15"/>
        <v>198</v>
      </c>
      <c r="C205" s="8" t="s">
        <v>46</v>
      </c>
      <c r="D205" s="8">
        <v>520010</v>
      </c>
      <c r="E205" s="8" t="s">
        <v>213</v>
      </c>
      <c r="F205" s="26">
        <v>0</v>
      </c>
      <c r="G205" s="26">
        <v>0</v>
      </c>
      <c r="H205" s="27">
        <f>SUM('Full Harvest:Riviera'!G205)</f>
        <v>0</v>
      </c>
      <c r="I205" s="27">
        <f>SUM('Full Harvest:Riviera'!H205)</f>
        <v>0</v>
      </c>
      <c r="J205" s="27">
        <f>SUM('Full Harvest:Riviera'!I205)</f>
        <v>0</v>
      </c>
      <c r="K205" s="27">
        <f>SUM('Full Harvest:Riviera'!J205)</f>
        <v>0</v>
      </c>
      <c r="L205" s="27">
        <f>SUM('Full Harvest:Riviera'!K205)</f>
        <v>0</v>
      </c>
      <c r="M205" s="27">
        <f>SUM('Full Harvest:Riviera'!L205)</f>
        <v>0</v>
      </c>
      <c r="N205" s="27">
        <f>SUM('Full Harvest:Riviera'!M205)</f>
        <v>0</v>
      </c>
      <c r="O205" s="27">
        <f>SUM('Full Harvest:Riviera'!N205)</f>
        <v>0</v>
      </c>
      <c r="P205" s="27">
        <f>SUM('Full Harvest:Riviera'!O205)</f>
        <v>0</v>
      </c>
      <c r="Q205" s="27">
        <f>SUM('Full Harvest:Riviera'!P205)</f>
        <v>0</v>
      </c>
      <c r="R205" s="27">
        <f>SUM('Full Harvest:Riviera'!Q205)</f>
        <v>0</v>
      </c>
      <c r="S205" s="27">
        <f>SUM('Full Harvest:Riviera'!R205)</f>
        <v>0</v>
      </c>
      <c r="T205" s="27"/>
      <c r="U205" s="27"/>
      <c r="V205" s="27"/>
      <c r="W205" s="27"/>
      <c r="X205" s="27">
        <f t="shared" si="16"/>
        <v>0</v>
      </c>
      <c r="Z205" s="54">
        <f>SUM('Full Harvest:Riviera'!Z205)</f>
        <v>0</v>
      </c>
      <c r="AA205" s="54">
        <f>SUM('Full Harvest:Riviera'!AA205)</f>
        <v>0</v>
      </c>
      <c r="AB205" s="54">
        <f>SUM('Full Harvest:Riviera'!AB205)</f>
        <v>0</v>
      </c>
      <c r="AC205" s="54">
        <f>SUM('Full Harvest:Riviera'!AC205)</f>
        <v>0</v>
      </c>
      <c r="AD205" s="54">
        <f>SUM('Full Harvest:Riviera'!AD205)</f>
        <v>0</v>
      </c>
      <c r="AE205" s="54">
        <f>SUM('Full Harvest:Riviera'!AE205)</f>
        <v>0</v>
      </c>
      <c r="AF205" s="54">
        <f>SUM('Full Harvest:Riviera'!AF205)</f>
        <v>0</v>
      </c>
      <c r="AG205" s="54">
        <f>SUM('Full Harvest:Riviera'!AG205)</f>
        <v>0</v>
      </c>
      <c r="AH205" s="54">
        <f>SUM('Full Harvest:Riviera'!AH205)</f>
        <v>0</v>
      </c>
      <c r="AI205" s="54">
        <f>SUM('Full Harvest:Riviera'!AI205)</f>
        <v>0</v>
      </c>
      <c r="AJ205" s="54">
        <f>SUM('Full Harvest:Riviera'!AJ205)</f>
        <v>0</v>
      </c>
      <c r="AK205" s="54">
        <f>SUM('Full Harvest:Riviera'!AK205)</f>
        <v>0</v>
      </c>
      <c r="AL205" s="54">
        <f>SUM('Full Harvest:Riviera'!AL205)</f>
        <v>0</v>
      </c>
      <c r="AM205" s="54">
        <f>SUM('Full Harvest:Riviera'!AM205)</f>
        <v>0</v>
      </c>
      <c r="AN205" s="54">
        <f>SUM('Full Harvest:Riviera'!AN205)</f>
        <v>0</v>
      </c>
      <c r="AO205" s="54">
        <f>SUM('Full Harvest:Riviera'!AO205)</f>
        <v>0</v>
      </c>
      <c r="AP205" s="54">
        <f t="shared" si="17"/>
        <v>0</v>
      </c>
    </row>
    <row r="206" spans="2:42" x14ac:dyDescent="0.35">
      <c r="B206" s="8">
        <f t="shared" si="15"/>
        <v>199</v>
      </c>
      <c r="C206" s="8" t="s">
        <v>46</v>
      </c>
      <c r="D206" s="8">
        <v>520011</v>
      </c>
      <c r="E206" s="8" t="s">
        <v>195</v>
      </c>
      <c r="F206" s="26">
        <v>0</v>
      </c>
      <c r="G206" s="26">
        <v>0</v>
      </c>
      <c r="H206" s="27">
        <f>SUM('Full Harvest:Riviera'!G206)</f>
        <v>0</v>
      </c>
      <c r="I206" s="27">
        <f>SUM('Full Harvest:Riviera'!H206)</f>
        <v>0</v>
      </c>
      <c r="J206" s="27">
        <f>SUM('Full Harvest:Riviera'!I206)</f>
        <v>0</v>
      </c>
      <c r="K206" s="27">
        <f>SUM('Full Harvest:Riviera'!J206)</f>
        <v>0</v>
      </c>
      <c r="L206" s="27">
        <f>SUM('Full Harvest:Riviera'!K206)</f>
        <v>0</v>
      </c>
      <c r="M206" s="27">
        <f>SUM('Full Harvest:Riviera'!L206)</f>
        <v>0</v>
      </c>
      <c r="N206" s="27">
        <f>SUM('Full Harvest:Riviera'!M206)</f>
        <v>0</v>
      </c>
      <c r="O206" s="27">
        <f>SUM('Full Harvest:Riviera'!N206)</f>
        <v>0</v>
      </c>
      <c r="P206" s="27">
        <f>SUM('Full Harvest:Riviera'!O206)</f>
        <v>0</v>
      </c>
      <c r="Q206" s="27">
        <f>SUM('Full Harvest:Riviera'!P206)</f>
        <v>0</v>
      </c>
      <c r="R206" s="27">
        <f>SUM('Full Harvest:Riviera'!Q206)</f>
        <v>0</v>
      </c>
      <c r="S206" s="27">
        <f>SUM('Full Harvest:Riviera'!R206)</f>
        <v>0</v>
      </c>
      <c r="T206" s="27"/>
      <c r="U206" s="27"/>
      <c r="V206" s="27"/>
      <c r="W206" s="27"/>
      <c r="X206" s="27">
        <f t="shared" si="16"/>
        <v>0</v>
      </c>
      <c r="Z206" s="54">
        <f>SUM('Full Harvest:Riviera'!Z206)</f>
        <v>0</v>
      </c>
      <c r="AA206" s="54">
        <f>SUM('Full Harvest:Riviera'!AA206)</f>
        <v>0</v>
      </c>
      <c r="AB206" s="54">
        <f>SUM('Full Harvest:Riviera'!AB206)</f>
        <v>0</v>
      </c>
      <c r="AC206" s="54">
        <f>SUM('Full Harvest:Riviera'!AC206)</f>
        <v>0</v>
      </c>
      <c r="AD206" s="54">
        <f>SUM('Full Harvest:Riviera'!AD206)</f>
        <v>0</v>
      </c>
      <c r="AE206" s="54">
        <f>SUM('Full Harvest:Riviera'!AE206)</f>
        <v>0</v>
      </c>
      <c r="AF206" s="54">
        <f>SUM('Full Harvest:Riviera'!AF206)</f>
        <v>0</v>
      </c>
      <c r="AG206" s="54">
        <f>SUM('Full Harvest:Riviera'!AG206)</f>
        <v>0</v>
      </c>
      <c r="AH206" s="54">
        <f>SUM('Full Harvest:Riviera'!AH206)</f>
        <v>0</v>
      </c>
      <c r="AI206" s="54">
        <f>SUM('Full Harvest:Riviera'!AI206)</f>
        <v>0</v>
      </c>
      <c r="AJ206" s="54">
        <f>SUM('Full Harvest:Riviera'!AJ206)</f>
        <v>0</v>
      </c>
      <c r="AK206" s="54">
        <f>SUM('Full Harvest:Riviera'!AK206)</f>
        <v>0</v>
      </c>
      <c r="AL206" s="54">
        <f>SUM('Full Harvest:Riviera'!AL206)</f>
        <v>0</v>
      </c>
      <c r="AM206" s="54">
        <f>SUM('Full Harvest:Riviera'!AM206)</f>
        <v>0</v>
      </c>
      <c r="AN206" s="54">
        <f>SUM('Full Harvest:Riviera'!AN206)</f>
        <v>0</v>
      </c>
      <c r="AO206" s="54">
        <f>SUM('Full Harvest:Riviera'!AO206)</f>
        <v>0</v>
      </c>
      <c r="AP206" s="54">
        <f t="shared" si="17"/>
        <v>0</v>
      </c>
    </row>
    <row r="207" spans="2:42" x14ac:dyDescent="0.35">
      <c r="B207" s="8">
        <f t="shared" si="15"/>
        <v>200</v>
      </c>
      <c r="C207" s="8" t="s">
        <v>39</v>
      </c>
      <c r="D207" s="8">
        <v>810002</v>
      </c>
      <c r="E207" s="8" t="s">
        <v>147</v>
      </c>
      <c r="F207" s="26">
        <v>0</v>
      </c>
      <c r="G207" s="26">
        <v>0</v>
      </c>
      <c r="H207" s="27">
        <f>SUM('Full Harvest:Riviera'!G207)</f>
        <v>0</v>
      </c>
      <c r="I207" s="27">
        <f>SUM('Full Harvest:Riviera'!H207)</f>
        <v>0</v>
      </c>
      <c r="J207" s="27">
        <f>SUM('Full Harvest:Riviera'!I207)</f>
        <v>0</v>
      </c>
      <c r="K207" s="27">
        <f>SUM('Full Harvest:Riviera'!J207)</f>
        <v>0</v>
      </c>
      <c r="L207" s="27">
        <f>SUM('Full Harvest:Riviera'!K207)</f>
        <v>0</v>
      </c>
      <c r="M207" s="27">
        <f>SUM('Full Harvest:Riviera'!L207)</f>
        <v>0</v>
      </c>
      <c r="N207" s="27">
        <f>SUM('Full Harvest:Riviera'!M207)</f>
        <v>0</v>
      </c>
      <c r="O207" s="27">
        <f>SUM('Full Harvest:Riviera'!N207)</f>
        <v>0</v>
      </c>
      <c r="P207" s="27">
        <f>SUM('Full Harvest:Riviera'!O207)</f>
        <v>0</v>
      </c>
      <c r="Q207" s="27">
        <f>SUM('Full Harvest:Riviera'!P207)</f>
        <v>0</v>
      </c>
      <c r="R207" s="27">
        <f>SUM('Full Harvest:Riviera'!Q207)</f>
        <v>0</v>
      </c>
      <c r="S207" s="27">
        <f>SUM('Full Harvest:Riviera'!R207)</f>
        <v>0</v>
      </c>
      <c r="T207" s="27"/>
      <c r="U207" s="27"/>
      <c r="V207" s="27"/>
      <c r="W207" s="27"/>
      <c r="X207" s="27">
        <f t="shared" si="16"/>
        <v>0</v>
      </c>
      <c r="Z207" s="54">
        <f>SUM('Full Harvest:Riviera'!Z207)</f>
        <v>0</v>
      </c>
      <c r="AA207" s="54">
        <f>SUM('Full Harvest:Riviera'!AA207)</f>
        <v>0</v>
      </c>
      <c r="AB207" s="54">
        <f>SUM('Full Harvest:Riviera'!AB207)</f>
        <v>0</v>
      </c>
      <c r="AC207" s="54">
        <f>SUM('Full Harvest:Riviera'!AC207)</f>
        <v>0</v>
      </c>
      <c r="AD207" s="54">
        <f>SUM('Full Harvest:Riviera'!AD207)</f>
        <v>0</v>
      </c>
      <c r="AE207" s="54">
        <f>SUM('Full Harvest:Riviera'!AE207)</f>
        <v>0</v>
      </c>
      <c r="AF207" s="54">
        <f>SUM('Full Harvest:Riviera'!AF207)</f>
        <v>0</v>
      </c>
      <c r="AG207" s="54">
        <f>SUM('Full Harvest:Riviera'!AG207)</f>
        <v>0</v>
      </c>
      <c r="AH207" s="54">
        <f>SUM('Full Harvest:Riviera'!AH207)</f>
        <v>0</v>
      </c>
      <c r="AI207" s="54">
        <f>SUM('Full Harvest:Riviera'!AI207)</f>
        <v>0</v>
      </c>
      <c r="AJ207" s="54">
        <f>SUM('Full Harvest:Riviera'!AJ207)</f>
        <v>0</v>
      </c>
      <c r="AK207" s="54">
        <f>SUM('Full Harvest:Riviera'!AK207)</f>
        <v>0</v>
      </c>
      <c r="AL207" s="54">
        <f>SUM('Full Harvest:Riviera'!AL207)</f>
        <v>0</v>
      </c>
      <c r="AM207" s="54">
        <f>SUM('Full Harvest:Riviera'!AM207)</f>
        <v>0</v>
      </c>
      <c r="AN207" s="54">
        <f>SUM('Full Harvest:Riviera'!AN207)</f>
        <v>0</v>
      </c>
      <c r="AO207" s="54">
        <f>SUM('Full Harvest:Riviera'!AO207)</f>
        <v>0</v>
      </c>
      <c r="AP207" s="54">
        <f t="shared" si="17"/>
        <v>0</v>
      </c>
    </row>
    <row r="208" spans="2:42" x14ac:dyDescent="0.35">
      <c r="B208" s="8">
        <f t="shared" si="15"/>
        <v>201</v>
      </c>
      <c r="C208" s="8" t="s">
        <v>106</v>
      </c>
      <c r="D208" s="8">
        <v>810006</v>
      </c>
      <c r="E208" s="8" t="s">
        <v>148</v>
      </c>
      <c r="F208" s="26">
        <v>0</v>
      </c>
      <c r="G208" s="26">
        <v>0</v>
      </c>
      <c r="H208" s="27">
        <f>SUM('Full Harvest:Riviera'!G208)</f>
        <v>0</v>
      </c>
      <c r="I208" s="27">
        <f>SUM('Full Harvest:Riviera'!H208)</f>
        <v>0</v>
      </c>
      <c r="J208" s="27">
        <f>SUM('Full Harvest:Riviera'!I208)</f>
        <v>0</v>
      </c>
      <c r="K208" s="27">
        <f>SUM('Full Harvest:Riviera'!J208)</f>
        <v>0</v>
      </c>
      <c r="L208" s="27">
        <f>SUM('Full Harvest:Riviera'!K208)</f>
        <v>0</v>
      </c>
      <c r="M208" s="27">
        <f>SUM('Full Harvest:Riviera'!L208)</f>
        <v>0</v>
      </c>
      <c r="N208" s="27">
        <f>SUM('Full Harvest:Riviera'!M208)</f>
        <v>0</v>
      </c>
      <c r="O208" s="27">
        <f>SUM('Full Harvest:Riviera'!N208)</f>
        <v>0</v>
      </c>
      <c r="P208" s="27">
        <f>SUM('Full Harvest:Riviera'!O208)</f>
        <v>0</v>
      </c>
      <c r="Q208" s="27">
        <f>SUM('Full Harvest:Riviera'!P208)</f>
        <v>0</v>
      </c>
      <c r="R208" s="27">
        <f>SUM('Full Harvest:Riviera'!Q208)</f>
        <v>0</v>
      </c>
      <c r="S208" s="27">
        <f>SUM('Full Harvest:Riviera'!R208)</f>
        <v>0</v>
      </c>
      <c r="T208" s="27"/>
      <c r="U208" s="27"/>
      <c r="V208" s="27"/>
      <c r="W208" s="27"/>
      <c r="X208" s="27">
        <f t="shared" si="16"/>
        <v>0</v>
      </c>
      <c r="Z208" s="54">
        <f>SUM('Full Harvest:Riviera'!Z208)</f>
        <v>0</v>
      </c>
      <c r="AA208" s="54">
        <f>SUM('Full Harvest:Riviera'!AA208)</f>
        <v>0</v>
      </c>
      <c r="AB208" s="54">
        <f>SUM('Full Harvest:Riviera'!AB208)</f>
        <v>0</v>
      </c>
      <c r="AC208" s="54">
        <f>SUM('Full Harvest:Riviera'!AC208)</f>
        <v>0</v>
      </c>
      <c r="AD208" s="54">
        <f>SUM('Full Harvest:Riviera'!AD208)</f>
        <v>0</v>
      </c>
      <c r="AE208" s="54">
        <f>SUM('Full Harvest:Riviera'!AE208)</f>
        <v>0</v>
      </c>
      <c r="AF208" s="54">
        <f>SUM('Full Harvest:Riviera'!AF208)</f>
        <v>0</v>
      </c>
      <c r="AG208" s="54">
        <f>SUM('Full Harvest:Riviera'!AG208)</f>
        <v>0</v>
      </c>
      <c r="AH208" s="54">
        <f>SUM('Full Harvest:Riviera'!AH208)</f>
        <v>0</v>
      </c>
      <c r="AI208" s="54">
        <f>SUM('Full Harvest:Riviera'!AI208)</f>
        <v>0</v>
      </c>
      <c r="AJ208" s="54">
        <f>SUM('Full Harvest:Riviera'!AJ208)</f>
        <v>0</v>
      </c>
      <c r="AK208" s="54">
        <f>SUM('Full Harvest:Riviera'!AK208)</f>
        <v>0</v>
      </c>
      <c r="AL208" s="54">
        <f>SUM('Full Harvest:Riviera'!AL208)</f>
        <v>0</v>
      </c>
      <c r="AM208" s="54">
        <f>SUM('Full Harvest:Riviera'!AM208)</f>
        <v>0</v>
      </c>
      <c r="AN208" s="54">
        <f>SUM('Full Harvest:Riviera'!AN208)</f>
        <v>0</v>
      </c>
      <c r="AO208" s="54">
        <f>SUM('Full Harvest:Riviera'!AO208)</f>
        <v>0</v>
      </c>
      <c r="AP208" s="54">
        <f t="shared" si="17"/>
        <v>0</v>
      </c>
    </row>
    <row r="209" spans="2:42" x14ac:dyDescent="0.35">
      <c r="B209" s="8">
        <f t="shared" si="15"/>
        <v>202</v>
      </c>
      <c r="C209" s="8" t="s">
        <v>5</v>
      </c>
      <c r="D209" s="8">
        <v>810007</v>
      </c>
      <c r="E209" s="8" t="s">
        <v>149</v>
      </c>
      <c r="F209" s="26">
        <v>0</v>
      </c>
      <c r="G209" s="26">
        <v>0</v>
      </c>
      <c r="H209" s="27">
        <f>SUM('Full Harvest:Riviera'!G209)</f>
        <v>0</v>
      </c>
      <c r="I209" s="27">
        <f>SUM('Full Harvest:Riviera'!H209)</f>
        <v>0</v>
      </c>
      <c r="J209" s="27">
        <f>SUM('Full Harvest:Riviera'!I209)</f>
        <v>0</v>
      </c>
      <c r="K209" s="27">
        <f>SUM('Full Harvest:Riviera'!J209)</f>
        <v>0</v>
      </c>
      <c r="L209" s="27">
        <f>SUM('Full Harvest:Riviera'!K209)</f>
        <v>0</v>
      </c>
      <c r="M209" s="27">
        <f>SUM('Full Harvest:Riviera'!L209)</f>
        <v>0</v>
      </c>
      <c r="N209" s="27">
        <f>SUM('Full Harvest:Riviera'!M209)</f>
        <v>0</v>
      </c>
      <c r="O209" s="27">
        <f>SUM('Full Harvest:Riviera'!N209)</f>
        <v>0</v>
      </c>
      <c r="P209" s="27">
        <f>SUM('Full Harvest:Riviera'!O209)</f>
        <v>0</v>
      </c>
      <c r="Q209" s="27">
        <f>SUM('Full Harvest:Riviera'!P209)</f>
        <v>0</v>
      </c>
      <c r="R209" s="27">
        <f>SUM('Full Harvest:Riviera'!Q209)</f>
        <v>0</v>
      </c>
      <c r="S209" s="27">
        <f>SUM('Full Harvest:Riviera'!R209)</f>
        <v>0</v>
      </c>
      <c r="T209" s="27"/>
      <c r="U209" s="27"/>
      <c r="V209" s="27"/>
      <c r="W209" s="27"/>
      <c r="X209" s="27">
        <f t="shared" si="16"/>
        <v>0</v>
      </c>
      <c r="Z209" s="54">
        <f>SUM('Full Harvest:Riviera'!Z209)</f>
        <v>0</v>
      </c>
      <c r="AA209" s="54">
        <f>SUM('Full Harvest:Riviera'!AA209)</f>
        <v>0</v>
      </c>
      <c r="AB209" s="54">
        <f>SUM('Full Harvest:Riviera'!AB209)</f>
        <v>0</v>
      </c>
      <c r="AC209" s="54">
        <f>SUM('Full Harvest:Riviera'!AC209)</f>
        <v>0</v>
      </c>
      <c r="AD209" s="54">
        <f>SUM('Full Harvest:Riviera'!AD209)</f>
        <v>0</v>
      </c>
      <c r="AE209" s="54">
        <f>SUM('Full Harvest:Riviera'!AE209)</f>
        <v>0</v>
      </c>
      <c r="AF209" s="54">
        <f>SUM('Full Harvest:Riviera'!AF209)</f>
        <v>0</v>
      </c>
      <c r="AG209" s="54">
        <f>SUM('Full Harvest:Riviera'!AG209)</f>
        <v>0</v>
      </c>
      <c r="AH209" s="54">
        <f>SUM('Full Harvest:Riviera'!AH209)</f>
        <v>0</v>
      </c>
      <c r="AI209" s="54">
        <f>SUM('Full Harvest:Riviera'!AI209)</f>
        <v>0</v>
      </c>
      <c r="AJ209" s="54">
        <f>SUM('Full Harvest:Riviera'!AJ209)</f>
        <v>0</v>
      </c>
      <c r="AK209" s="54">
        <f>SUM('Full Harvest:Riviera'!AK209)</f>
        <v>0</v>
      </c>
      <c r="AL209" s="54">
        <f>SUM('Full Harvest:Riviera'!AL209)</f>
        <v>0</v>
      </c>
      <c r="AM209" s="54">
        <f>SUM('Full Harvest:Riviera'!AM209)</f>
        <v>0</v>
      </c>
      <c r="AN209" s="54">
        <f>SUM('Full Harvest:Riviera'!AN209)</f>
        <v>0</v>
      </c>
      <c r="AO209" s="54">
        <f>SUM('Full Harvest:Riviera'!AO209)</f>
        <v>0</v>
      </c>
      <c r="AP209" s="54">
        <f t="shared" si="17"/>
        <v>0</v>
      </c>
    </row>
    <row r="210" spans="2:42" x14ac:dyDescent="0.35">
      <c r="B210" s="8">
        <f t="shared" si="15"/>
        <v>203</v>
      </c>
      <c r="C210" s="8" t="s">
        <v>39</v>
      </c>
      <c r="D210" s="8">
        <v>810008</v>
      </c>
      <c r="E210" s="8" t="s">
        <v>150</v>
      </c>
      <c r="F210" s="26">
        <v>0</v>
      </c>
      <c r="G210" s="26">
        <v>0</v>
      </c>
      <c r="H210" s="27">
        <f>SUM('Full Harvest:Riviera'!G210)</f>
        <v>0</v>
      </c>
      <c r="I210" s="27">
        <f>SUM('Full Harvest:Riviera'!H210)</f>
        <v>0</v>
      </c>
      <c r="J210" s="27">
        <f>SUM('Full Harvest:Riviera'!I210)</f>
        <v>0</v>
      </c>
      <c r="K210" s="27">
        <f>SUM('Full Harvest:Riviera'!J210)</f>
        <v>0</v>
      </c>
      <c r="L210" s="27">
        <f>SUM('Full Harvest:Riviera'!K210)</f>
        <v>0</v>
      </c>
      <c r="M210" s="27">
        <f>SUM('Full Harvest:Riviera'!L210)</f>
        <v>0</v>
      </c>
      <c r="N210" s="27">
        <f>SUM('Full Harvest:Riviera'!M210)</f>
        <v>0</v>
      </c>
      <c r="O210" s="27">
        <f>SUM('Full Harvest:Riviera'!N210)</f>
        <v>0</v>
      </c>
      <c r="P210" s="27">
        <f>SUM('Full Harvest:Riviera'!O210)</f>
        <v>0</v>
      </c>
      <c r="Q210" s="27">
        <f>SUM('Full Harvest:Riviera'!P210)</f>
        <v>0</v>
      </c>
      <c r="R210" s="27">
        <f>SUM('Full Harvest:Riviera'!Q210)</f>
        <v>0</v>
      </c>
      <c r="S210" s="27">
        <f>SUM('Full Harvest:Riviera'!R210)</f>
        <v>0</v>
      </c>
      <c r="T210" s="27"/>
      <c r="U210" s="27"/>
      <c r="V210" s="27"/>
      <c r="W210" s="27"/>
      <c r="X210" s="27">
        <f t="shared" si="16"/>
        <v>0</v>
      </c>
      <c r="Z210" s="54">
        <f>SUM('Full Harvest:Riviera'!Z210)</f>
        <v>0</v>
      </c>
      <c r="AA210" s="54">
        <f>SUM('Full Harvest:Riviera'!AA210)</f>
        <v>0</v>
      </c>
      <c r="AB210" s="54">
        <f>SUM('Full Harvest:Riviera'!AB210)</f>
        <v>0</v>
      </c>
      <c r="AC210" s="54">
        <f>SUM('Full Harvest:Riviera'!AC210)</f>
        <v>0</v>
      </c>
      <c r="AD210" s="54">
        <f>SUM('Full Harvest:Riviera'!AD210)</f>
        <v>0</v>
      </c>
      <c r="AE210" s="54">
        <f>SUM('Full Harvest:Riviera'!AE210)</f>
        <v>0</v>
      </c>
      <c r="AF210" s="54">
        <f>SUM('Full Harvest:Riviera'!AF210)</f>
        <v>0</v>
      </c>
      <c r="AG210" s="54">
        <f>SUM('Full Harvest:Riviera'!AG210)</f>
        <v>0</v>
      </c>
      <c r="AH210" s="54">
        <f>SUM('Full Harvest:Riviera'!AH210)</f>
        <v>0</v>
      </c>
      <c r="AI210" s="54">
        <f>SUM('Full Harvest:Riviera'!AI210)</f>
        <v>0</v>
      </c>
      <c r="AJ210" s="54">
        <f>SUM('Full Harvest:Riviera'!AJ210)</f>
        <v>0</v>
      </c>
      <c r="AK210" s="54">
        <f>SUM('Full Harvest:Riviera'!AK210)</f>
        <v>0</v>
      </c>
      <c r="AL210" s="54">
        <f>SUM('Full Harvest:Riviera'!AL210)</f>
        <v>0</v>
      </c>
      <c r="AM210" s="54">
        <f>SUM('Full Harvest:Riviera'!AM210)</f>
        <v>0</v>
      </c>
      <c r="AN210" s="54">
        <f>SUM('Full Harvest:Riviera'!AN210)</f>
        <v>0</v>
      </c>
      <c r="AO210" s="54">
        <f>SUM('Full Harvest:Riviera'!AO210)</f>
        <v>0</v>
      </c>
      <c r="AP210" s="54">
        <f t="shared" si="17"/>
        <v>0</v>
      </c>
    </row>
    <row r="211" spans="2:42" x14ac:dyDescent="0.35">
      <c r="B211" s="8">
        <f t="shared" si="15"/>
        <v>204</v>
      </c>
      <c r="C211" s="8" t="s">
        <v>39</v>
      </c>
      <c r="D211" s="8">
        <v>810009</v>
      </c>
      <c r="E211" s="8" t="s">
        <v>151</v>
      </c>
      <c r="F211" s="26">
        <v>0</v>
      </c>
      <c r="G211" s="26">
        <v>0</v>
      </c>
      <c r="H211" s="27">
        <f>SUM('Full Harvest:Riviera'!G211)</f>
        <v>0</v>
      </c>
      <c r="I211" s="27">
        <f>SUM('Full Harvest:Riviera'!H211)</f>
        <v>0</v>
      </c>
      <c r="J211" s="27">
        <f>SUM('Full Harvest:Riviera'!I211)</f>
        <v>0</v>
      </c>
      <c r="K211" s="27">
        <f>SUM('Full Harvest:Riviera'!J211)</f>
        <v>0</v>
      </c>
      <c r="L211" s="27">
        <f>SUM('Full Harvest:Riviera'!K211)</f>
        <v>0</v>
      </c>
      <c r="M211" s="27">
        <f>SUM('Full Harvest:Riviera'!L211)</f>
        <v>0</v>
      </c>
      <c r="N211" s="27">
        <f>SUM('Full Harvest:Riviera'!M211)</f>
        <v>0</v>
      </c>
      <c r="O211" s="27">
        <f>SUM('Full Harvest:Riviera'!N211)</f>
        <v>0</v>
      </c>
      <c r="P211" s="27">
        <f>SUM('Full Harvest:Riviera'!O211)</f>
        <v>0</v>
      </c>
      <c r="Q211" s="27">
        <f>SUM('Full Harvest:Riviera'!P211)</f>
        <v>0</v>
      </c>
      <c r="R211" s="27">
        <f>SUM('Full Harvest:Riviera'!Q211)</f>
        <v>0</v>
      </c>
      <c r="S211" s="27">
        <f>SUM('Full Harvest:Riviera'!R211)</f>
        <v>0</v>
      </c>
      <c r="T211" s="27"/>
      <c r="U211" s="27"/>
      <c r="V211" s="27"/>
      <c r="W211" s="27"/>
      <c r="X211" s="27">
        <f t="shared" si="16"/>
        <v>0</v>
      </c>
      <c r="Z211" s="54">
        <f>SUM('Full Harvest:Riviera'!Z211)</f>
        <v>0</v>
      </c>
      <c r="AA211" s="54">
        <f>SUM('Full Harvest:Riviera'!AA211)</f>
        <v>0</v>
      </c>
      <c r="AB211" s="54">
        <f>SUM('Full Harvest:Riviera'!AB211)</f>
        <v>0</v>
      </c>
      <c r="AC211" s="54">
        <f>SUM('Full Harvest:Riviera'!AC211)</f>
        <v>0</v>
      </c>
      <c r="AD211" s="54">
        <f>SUM('Full Harvest:Riviera'!AD211)</f>
        <v>0</v>
      </c>
      <c r="AE211" s="54">
        <f>SUM('Full Harvest:Riviera'!AE211)</f>
        <v>0</v>
      </c>
      <c r="AF211" s="54">
        <f>SUM('Full Harvest:Riviera'!AF211)</f>
        <v>0</v>
      </c>
      <c r="AG211" s="54">
        <f>SUM('Full Harvest:Riviera'!AG211)</f>
        <v>0</v>
      </c>
      <c r="AH211" s="54">
        <f>SUM('Full Harvest:Riviera'!AH211)</f>
        <v>0</v>
      </c>
      <c r="AI211" s="54">
        <f>SUM('Full Harvest:Riviera'!AI211)</f>
        <v>0</v>
      </c>
      <c r="AJ211" s="54">
        <f>SUM('Full Harvest:Riviera'!AJ211)</f>
        <v>0</v>
      </c>
      <c r="AK211" s="54">
        <f>SUM('Full Harvest:Riviera'!AK211)</f>
        <v>0</v>
      </c>
      <c r="AL211" s="54">
        <f>SUM('Full Harvest:Riviera'!AL211)</f>
        <v>0</v>
      </c>
      <c r="AM211" s="54">
        <f>SUM('Full Harvest:Riviera'!AM211)</f>
        <v>0</v>
      </c>
      <c r="AN211" s="54">
        <f>SUM('Full Harvest:Riviera'!AN211)</f>
        <v>0</v>
      </c>
      <c r="AO211" s="54">
        <f>SUM('Full Harvest:Riviera'!AO211)</f>
        <v>0</v>
      </c>
      <c r="AP211" s="54">
        <f t="shared" si="17"/>
        <v>0</v>
      </c>
    </row>
    <row r="212" spans="2:42" x14ac:dyDescent="0.35">
      <c r="B212" s="8">
        <f t="shared" si="15"/>
        <v>205</v>
      </c>
      <c r="C212" s="8" t="s">
        <v>39</v>
      </c>
      <c r="D212" s="8">
        <v>810010</v>
      </c>
      <c r="E212" s="8" t="s">
        <v>152</v>
      </c>
      <c r="F212" s="26">
        <v>0</v>
      </c>
      <c r="G212" s="26">
        <v>0</v>
      </c>
      <c r="H212" s="27">
        <f>SUM('Full Harvest:Riviera'!G212)</f>
        <v>0</v>
      </c>
      <c r="I212" s="27">
        <f>SUM('Full Harvest:Riviera'!H212)</f>
        <v>0</v>
      </c>
      <c r="J212" s="27">
        <f>SUM('Full Harvest:Riviera'!I212)</f>
        <v>0</v>
      </c>
      <c r="K212" s="27">
        <f>SUM('Full Harvest:Riviera'!J212)</f>
        <v>0</v>
      </c>
      <c r="L212" s="27">
        <f>SUM('Full Harvest:Riviera'!K212)</f>
        <v>0</v>
      </c>
      <c r="M212" s="27">
        <f>SUM('Full Harvest:Riviera'!L212)</f>
        <v>0</v>
      </c>
      <c r="N212" s="27">
        <f>SUM('Full Harvest:Riviera'!M212)</f>
        <v>0</v>
      </c>
      <c r="O212" s="27">
        <f>SUM('Full Harvest:Riviera'!N212)</f>
        <v>0</v>
      </c>
      <c r="P212" s="27">
        <f>SUM('Full Harvest:Riviera'!O212)</f>
        <v>0</v>
      </c>
      <c r="Q212" s="27">
        <f>SUM('Full Harvest:Riviera'!P212)</f>
        <v>0</v>
      </c>
      <c r="R212" s="27">
        <f>SUM('Full Harvest:Riviera'!Q212)</f>
        <v>0</v>
      </c>
      <c r="S212" s="27">
        <f>SUM('Full Harvest:Riviera'!R212)</f>
        <v>0</v>
      </c>
      <c r="T212" s="27"/>
      <c r="U212" s="27"/>
      <c r="V212" s="27"/>
      <c r="W212" s="27"/>
      <c r="X212" s="27">
        <f t="shared" si="16"/>
        <v>0</v>
      </c>
      <c r="Z212" s="54">
        <f>SUM('Full Harvest:Riviera'!Z212)</f>
        <v>0</v>
      </c>
      <c r="AA212" s="54">
        <f>SUM('Full Harvest:Riviera'!AA212)</f>
        <v>0</v>
      </c>
      <c r="AB212" s="54">
        <f>SUM('Full Harvest:Riviera'!AB212)</f>
        <v>0</v>
      </c>
      <c r="AC212" s="54">
        <f>SUM('Full Harvest:Riviera'!AC212)</f>
        <v>0</v>
      </c>
      <c r="AD212" s="54">
        <f>SUM('Full Harvest:Riviera'!AD212)</f>
        <v>0</v>
      </c>
      <c r="AE212" s="54">
        <f>SUM('Full Harvest:Riviera'!AE212)</f>
        <v>0</v>
      </c>
      <c r="AF212" s="54">
        <f>SUM('Full Harvest:Riviera'!AF212)</f>
        <v>0</v>
      </c>
      <c r="AG212" s="54">
        <f>SUM('Full Harvest:Riviera'!AG212)</f>
        <v>0</v>
      </c>
      <c r="AH212" s="54">
        <f>SUM('Full Harvest:Riviera'!AH212)</f>
        <v>0</v>
      </c>
      <c r="AI212" s="54">
        <f>SUM('Full Harvest:Riviera'!AI212)</f>
        <v>0</v>
      </c>
      <c r="AJ212" s="54">
        <f>SUM('Full Harvest:Riviera'!AJ212)</f>
        <v>0</v>
      </c>
      <c r="AK212" s="54">
        <f>SUM('Full Harvest:Riviera'!AK212)</f>
        <v>0</v>
      </c>
      <c r="AL212" s="54">
        <f>SUM('Full Harvest:Riviera'!AL212)</f>
        <v>0</v>
      </c>
      <c r="AM212" s="54">
        <f>SUM('Full Harvest:Riviera'!AM212)</f>
        <v>0</v>
      </c>
      <c r="AN212" s="54">
        <f>SUM('Full Harvest:Riviera'!AN212)</f>
        <v>0</v>
      </c>
      <c r="AO212" s="54">
        <f>SUM('Full Harvest:Riviera'!AO212)</f>
        <v>0</v>
      </c>
      <c r="AP212" s="54">
        <f t="shared" si="17"/>
        <v>0</v>
      </c>
    </row>
    <row r="213" spans="2:42" x14ac:dyDescent="0.35">
      <c r="B213" s="8">
        <f t="shared" si="15"/>
        <v>206</v>
      </c>
      <c r="C213" s="8" t="s">
        <v>106</v>
      </c>
      <c r="D213" s="8">
        <v>810011</v>
      </c>
      <c r="E213" s="8" t="s">
        <v>153</v>
      </c>
      <c r="F213" s="26">
        <v>0</v>
      </c>
      <c r="G213" s="26">
        <v>0</v>
      </c>
      <c r="H213" s="27">
        <f>SUM('Full Harvest:Riviera'!G213)</f>
        <v>0</v>
      </c>
      <c r="I213" s="27">
        <f>SUM('Full Harvest:Riviera'!H213)</f>
        <v>0</v>
      </c>
      <c r="J213" s="27">
        <f>SUM('Full Harvest:Riviera'!I213)</f>
        <v>0</v>
      </c>
      <c r="K213" s="27">
        <f>SUM('Full Harvest:Riviera'!J213)</f>
        <v>0</v>
      </c>
      <c r="L213" s="27">
        <f>SUM('Full Harvest:Riviera'!K213)</f>
        <v>0</v>
      </c>
      <c r="M213" s="27">
        <f>SUM('Full Harvest:Riviera'!L213)</f>
        <v>0</v>
      </c>
      <c r="N213" s="27">
        <f>SUM('Full Harvest:Riviera'!M213)</f>
        <v>0</v>
      </c>
      <c r="O213" s="27">
        <f>SUM('Full Harvest:Riviera'!N213)</f>
        <v>0</v>
      </c>
      <c r="P213" s="27">
        <f>SUM('Full Harvest:Riviera'!O213)</f>
        <v>0</v>
      </c>
      <c r="Q213" s="27">
        <f>SUM('Full Harvest:Riviera'!P213)</f>
        <v>0</v>
      </c>
      <c r="R213" s="27">
        <f>SUM('Full Harvest:Riviera'!Q213)</f>
        <v>0</v>
      </c>
      <c r="S213" s="27">
        <f>SUM('Full Harvest:Riviera'!R213)</f>
        <v>0</v>
      </c>
      <c r="T213" s="27"/>
      <c r="U213" s="27"/>
      <c r="V213" s="27"/>
      <c r="W213" s="27"/>
      <c r="X213" s="27">
        <f t="shared" si="16"/>
        <v>0</v>
      </c>
      <c r="Z213" s="54">
        <f>SUM('Full Harvest:Riviera'!Z213)</f>
        <v>0</v>
      </c>
      <c r="AA213" s="54">
        <f>SUM('Full Harvest:Riviera'!AA213)</f>
        <v>0</v>
      </c>
      <c r="AB213" s="54">
        <f>SUM('Full Harvest:Riviera'!AB213)</f>
        <v>0</v>
      </c>
      <c r="AC213" s="54">
        <f>SUM('Full Harvest:Riviera'!AC213)</f>
        <v>0</v>
      </c>
      <c r="AD213" s="54">
        <f>SUM('Full Harvest:Riviera'!AD213)</f>
        <v>0</v>
      </c>
      <c r="AE213" s="54">
        <f>SUM('Full Harvest:Riviera'!AE213)</f>
        <v>0</v>
      </c>
      <c r="AF213" s="54">
        <f>SUM('Full Harvest:Riviera'!AF213)</f>
        <v>0</v>
      </c>
      <c r="AG213" s="54">
        <f>SUM('Full Harvest:Riviera'!AG213)</f>
        <v>0</v>
      </c>
      <c r="AH213" s="54">
        <f>SUM('Full Harvest:Riviera'!AH213)</f>
        <v>0</v>
      </c>
      <c r="AI213" s="54">
        <f>SUM('Full Harvest:Riviera'!AI213)</f>
        <v>0</v>
      </c>
      <c r="AJ213" s="54">
        <f>SUM('Full Harvest:Riviera'!AJ213)</f>
        <v>0</v>
      </c>
      <c r="AK213" s="54">
        <f>SUM('Full Harvest:Riviera'!AK213)</f>
        <v>0</v>
      </c>
      <c r="AL213" s="54">
        <f>SUM('Full Harvest:Riviera'!AL213)</f>
        <v>0</v>
      </c>
      <c r="AM213" s="54">
        <f>SUM('Full Harvest:Riviera'!AM213)</f>
        <v>0</v>
      </c>
      <c r="AN213" s="54">
        <f>SUM('Full Harvest:Riviera'!AN213)</f>
        <v>0</v>
      </c>
      <c r="AO213" s="54">
        <f>SUM('Full Harvest:Riviera'!AO213)</f>
        <v>0</v>
      </c>
      <c r="AP213" s="54">
        <f t="shared" si="17"/>
        <v>0</v>
      </c>
    </row>
    <row r="214" spans="2:42" ht="14.5" customHeight="1" x14ac:dyDescent="0.35">
      <c r="B214" s="8">
        <f t="shared" si="15"/>
        <v>207</v>
      </c>
      <c r="C214" s="8" t="s">
        <v>106</v>
      </c>
      <c r="D214" s="8">
        <v>810012</v>
      </c>
      <c r="E214" s="8" t="s">
        <v>175</v>
      </c>
      <c r="F214" s="26">
        <v>0</v>
      </c>
      <c r="G214" s="26">
        <v>0</v>
      </c>
      <c r="H214" s="27">
        <f>SUM('Full Harvest:Riviera'!G214)</f>
        <v>0</v>
      </c>
      <c r="I214" s="27">
        <f>SUM('Full Harvest:Riviera'!H214)</f>
        <v>0</v>
      </c>
      <c r="J214" s="27">
        <f>SUM('Full Harvest:Riviera'!I214)</f>
        <v>0</v>
      </c>
      <c r="K214" s="27">
        <f>SUM('Full Harvest:Riviera'!J214)</f>
        <v>0</v>
      </c>
      <c r="L214" s="27">
        <f>SUM('Full Harvest:Riviera'!K214)</f>
        <v>0</v>
      </c>
      <c r="M214" s="27">
        <f>SUM('Full Harvest:Riviera'!L214)</f>
        <v>0</v>
      </c>
      <c r="N214" s="27">
        <f>SUM('Full Harvest:Riviera'!M214)</f>
        <v>0</v>
      </c>
      <c r="O214" s="27">
        <f>SUM('Full Harvest:Riviera'!N214)</f>
        <v>0</v>
      </c>
      <c r="P214" s="27">
        <f>SUM('Full Harvest:Riviera'!O214)</f>
        <v>0</v>
      </c>
      <c r="Q214" s="27">
        <f>SUM('Full Harvest:Riviera'!P214)</f>
        <v>0</v>
      </c>
      <c r="R214" s="27">
        <f>SUM('Full Harvest:Riviera'!Q214)</f>
        <v>0</v>
      </c>
      <c r="S214" s="27">
        <f>SUM('Full Harvest:Riviera'!R214)</f>
        <v>0</v>
      </c>
      <c r="T214" s="27"/>
      <c r="U214" s="27"/>
      <c r="V214" s="27"/>
      <c r="W214" s="27"/>
      <c r="X214" s="27">
        <f t="shared" si="16"/>
        <v>0</v>
      </c>
      <c r="Z214" s="54">
        <f>SUM('Full Harvest:Riviera'!Z214)</f>
        <v>0</v>
      </c>
      <c r="AA214" s="54">
        <f>SUM('Full Harvest:Riviera'!AA214)</f>
        <v>0</v>
      </c>
      <c r="AB214" s="54">
        <f>SUM('Full Harvest:Riviera'!AB214)</f>
        <v>0</v>
      </c>
      <c r="AC214" s="54">
        <f>SUM('Full Harvest:Riviera'!AC214)</f>
        <v>0</v>
      </c>
      <c r="AD214" s="54">
        <f>SUM('Full Harvest:Riviera'!AD214)</f>
        <v>0</v>
      </c>
      <c r="AE214" s="54">
        <f>SUM('Full Harvest:Riviera'!AE214)</f>
        <v>0</v>
      </c>
      <c r="AF214" s="54">
        <f>SUM('Full Harvest:Riviera'!AF214)</f>
        <v>0</v>
      </c>
      <c r="AG214" s="54">
        <f>SUM('Full Harvest:Riviera'!AG214)</f>
        <v>0</v>
      </c>
      <c r="AH214" s="54">
        <f>SUM('Full Harvest:Riviera'!AH214)</f>
        <v>0</v>
      </c>
      <c r="AI214" s="54">
        <f>SUM('Full Harvest:Riviera'!AI214)</f>
        <v>0</v>
      </c>
      <c r="AJ214" s="54">
        <f>SUM('Full Harvest:Riviera'!AJ214)</f>
        <v>0</v>
      </c>
      <c r="AK214" s="54">
        <f>SUM('Full Harvest:Riviera'!AK214)</f>
        <v>0</v>
      </c>
      <c r="AL214" s="54">
        <f>SUM('Full Harvest:Riviera'!AL214)</f>
        <v>0</v>
      </c>
      <c r="AM214" s="54">
        <f>SUM('Full Harvest:Riviera'!AM214)</f>
        <v>0</v>
      </c>
      <c r="AN214" s="54">
        <f>SUM('Full Harvest:Riviera'!AN214)</f>
        <v>0</v>
      </c>
      <c r="AO214" s="54">
        <f>SUM('Full Harvest:Riviera'!AO214)</f>
        <v>0</v>
      </c>
      <c r="AP214" s="54">
        <f t="shared" si="17"/>
        <v>0</v>
      </c>
    </row>
    <row r="215" spans="2:42" ht="14.5" customHeight="1" x14ac:dyDescent="0.35">
      <c r="B215" s="8">
        <f t="shared" si="15"/>
        <v>208</v>
      </c>
      <c r="C215" s="8" t="s">
        <v>46</v>
      </c>
      <c r="D215" s="8">
        <v>820015</v>
      </c>
      <c r="E215" s="8" t="s">
        <v>154</v>
      </c>
      <c r="F215" s="26">
        <v>0</v>
      </c>
      <c r="G215" s="26">
        <v>0</v>
      </c>
      <c r="H215" s="27">
        <f>SUM('Full Harvest:Riviera'!G215)</f>
        <v>0</v>
      </c>
      <c r="I215" s="27">
        <f>SUM('Full Harvest:Riviera'!H215)</f>
        <v>0</v>
      </c>
      <c r="J215" s="27">
        <f>SUM('Full Harvest:Riviera'!I215)</f>
        <v>0</v>
      </c>
      <c r="K215" s="27">
        <f>SUM('Full Harvest:Riviera'!J215)</f>
        <v>0</v>
      </c>
      <c r="L215" s="27">
        <f>SUM('Full Harvest:Riviera'!K215)</f>
        <v>0</v>
      </c>
      <c r="M215" s="27">
        <f>SUM('Full Harvest:Riviera'!L215)</f>
        <v>0</v>
      </c>
      <c r="N215" s="27">
        <f>SUM('Full Harvest:Riviera'!M215)</f>
        <v>0</v>
      </c>
      <c r="O215" s="27">
        <f>SUM('Full Harvest:Riviera'!N215)</f>
        <v>0</v>
      </c>
      <c r="P215" s="27">
        <f>SUM('Full Harvest:Riviera'!O215)</f>
        <v>0</v>
      </c>
      <c r="Q215" s="27">
        <f>SUM('Full Harvest:Riviera'!P215)</f>
        <v>0</v>
      </c>
      <c r="R215" s="27">
        <f>SUM('Full Harvest:Riviera'!Q215)</f>
        <v>0</v>
      </c>
      <c r="S215" s="27">
        <f>SUM('Full Harvest:Riviera'!R215)</f>
        <v>0</v>
      </c>
      <c r="T215" s="27"/>
      <c r="U215" s="27"/>
      <c r="V215" s="27"/>
      <c r="W215" s="27"/>
      <c r="X215" s="27">
        <f t="shared" si="16"/>
        <v>0</v>
      </c>
      <c r="Z215" s="54">
        <f>SUM('Full Harvest:Riviera'!Z215)</f>
        <v>0</v>
      </c>
      <c r="AA215" s="54">
        <f>SUM('Full Harvest:Riviera'!AA215)</f>
        <v>0</v>
      </c>
      <c r="AB215" s="54">
        <f>SUM('Full Harvest:Riviera'!AB215)</f>
        <v>0</v>
      </c>
      <c r="AC215" s="54">
        <f>SUM('Full Harvest:Riviera'!AC215)</f>
        <v>0</v>
      </c>
      <c r="AD215" s="54">
        <f>SUM('Full Harvest:Riviera'!AD215)</f>
        <v>0</v>
      </c>
      <c r="AE215" s="54">
        <f>SUM('Full Harvest:Riviera'!AE215)</f>
        <v>0</v>
      </c>
      <c r="AF215" s="54">
        <f>SUM('Full Harvest:Riviera'!AF215)</f>
        <v>0</v>
      </c>
      <c r="AG215" s="54">
        <f>SUM('Full Harvest:Riviera'!AG215)</f>
        <v>0</v>
      </c>
      <c r="AH215" s="54">
        <f>SUM('Full Harvest:Riviera'!AH215)</f>
        <v>0</v>
      </c>
      <c r="AI215" s="54">
        <f>SUM('Full Harvest:Riviera'!AI215)</f>
        <v>0</v>
      </c>
      <c r="AJ215" s="54">
        <f>SUM('Full Harvest:Riviera'!AJ215)</f>
        <v>0</v>
      </c>
      <c r="AK215" s="54">
        <f>SUM('Full Harvest:Riviera'!AK215)</f>
        <v>0</v>
      </c>
      <c r="AL215" s="54">
        <f>SUM('Full Harvest:Riviera'!AL215)</f>
        <v>0</v>
      </c>
      <c r="AM215" s="54">
        <f>SUM('Full Harvest:Riviera'!AM215)</f>
        <v>0</v>
      </c>
      <c r="AN215" s="54">
        <f>SUM('Full Harvest:Riviera'!AN215)</f>
        <v>0</v>
      </c>
      <c r="AO215" s="54">
        <f>SUM('Full Harvest:Riviera'!AO215)</f>
        <v>0</v>
      </c>
      <c r="AP215" s="54">
        <f t="shared" si="17"/>
        <v>0</v>
      </c>
    </row>
    <row r="216" spans="2:42" s="25" customFormat="1" ht="14.5" customHeight="1" x14ac:dyDescent="0.35">
      <c r="B216" s="8">
        <f t="shared" si="15"/>
        <v>209</v>
      </c>
      <c r="C216" s="8" t="s">
        <v>39</v>
      </c>
      <c r="D216" s="8">
        <v>820023</v>
      </c>
      <c r="E216" s="8" t="s">
        <v>214</v>
      </c>
      <c r="F216" s="26">
        <v>0</v>
      </c>
      <c r="G216" s="26">
        <v>0</v>
      </c>
      <c r="H216" s="27">
        <f>SUM('Full Harvest:Riviera'!G216)</f>
        <v>0</v>
      </c>
      <c r="I216" s="27">
        <f>SUM('Full Harvest:Riviera'!H216)</f>
        <v>0</v>
      </c>
      <c r="J216" s="27">
        <f>SUM('Full Harvest:Riviera'!I216)</f>
        <v>0</v>
      </c>
      <c r="K216" s="27">
        <f>SUM('Full Harvest:Riviera'!J216)</f>
        <v>0</v>
      </c>
      <c r="L216" s="27">
        <f>SUM('Full Harvest:Riviera'!K216)</f>
        <v>0</v>
      </c>
      <c r="M216" s="27">
        <f>SUM('Full Harvest:Riviera'!L216)</f>
        <v>0</v>
      </c>
      <c r="N216" s="27">
        <f>SUM('Full Harvest:Riviera'!M216)</f>
        <v>0</v>
      </c>
      <c r="O216" s="27">
        <f>SUM('Full Harvest:Riviera'!N216)</f>
        <v>0</v>
      </c>
      <c r="P216" s="27">
        <f>SUM('Full Harvest:Riviera'!O216)</f>
        <v>0</v>
      </c>
      <c r="Q216" s="27">
        <f>SUM('Full Harvest:Riviera'!P216)</f>
        <v>0</v>
      </c>
      <c r="R216" s="27">
        <f>SUM('Full Harvest:Riviera'!Q216)</f>
        <v>0</v>
      </c>
      <c r="S216" s="27">
        <f>SUM('Full Harvest:Riviera'!R216)</f>
        <v>0</v>
      </c>
      <c r="T216" s="27"/>
      <c r="U216" s="27"/>
      <c r="V216" s="27"/>
      <c r="W216" s="27"/>
      <c r="X216" s="27">
        <f t="shared" si="16"/>
        <v>0</v>
      </c>
      <c r="Z216" s="54">
        <f>SUM('Full Harvest:Riviera'!Z216)</f>
        <v>0</v>
      </c>
      <c r="AA216" s="54">
        <f>SUM('Full Harvest:Riviera'!AA216)</f>
        <v>0</v>
      </c>
      <c r="AB216" s="54">
        <f>SUM('Full Harvest:Riviera'!AB216)</f>
        <v>0</v>
      </c>
      <c r="AC216" s="54">
        <f>SUM('Full Harvest:Riviera'!AC216)</f>
        <v>0</v>
      </c>
      <c r="AD216" s="54">
        <f>SUM('Full Harvest:Riviera'!AD216)</f>
        <v>0</v>
      </c>
      <c r="AE216" s="54">
        <f>SUM('Full Harvest:Riviera'!AE216)</f>
        <v>0</v>
      </c>
      <c r="AF216" s="54">
        <f>SUM('Full Harvest:Riviera'!AF216)</f>
        <v>0</v>
      </c>
      <c r="AG216" s="54">
        <f>SUM('Full Harvest:Riviera'!AG216)</f>
        <v>0</v>
      </c>
      <c r="AH216" s="54">
        <f>SUM('Full Harvest:Riviera'!AH216)</f>
        <v>0</v>
      </c>
      <c r="AI216" s="54">
        <f>SUM('Full Harvest:Riviera'!AI216)</f>
        <v>0</v>
      </c>
      <c r="AJ216" s="54">
        <f>SUM('Full Harvest:Riviera'!AJ216)</f>
        <v>0</v>
      </c>
      <c r="AK216" s="54">
        <f>SUM('Full Harvest:Riviera'!AK216)</f>
        <v>0</v>
      </c>
      <c r="AL216" s="54">
        <f>SUM('Full Harvest:Riviera'!AL216)</f>
        <v>0</v>
      </c>
      <c r="AM216" s="54">
        <f>SUM('Full Harvest:Riviera'!AM216)</f>
        <v>0</v>
      </c>
      <c r="AN216" s="54">
        <f>SUM('Full Harvest:Riviera'!AN216)</f>
        <v>0</v>
      </c>
      <c r="AO216" s="54">
        <f>SUM('Full Harvest:Riviera'!AO216)</f>
        <v>0</v>
      </c>
      <c r="AP216" s="54">
        <f t="shared" si="17"/>
        <v>0</v>
      </c>
    </row>
    <row r="217" spans="2:42" s="25" customFormat="1" ht="14.5" customHeight="1" x14ac:dyDescent="0.35">
      <c r="B217" s="8"/>
      <c r="C217" s="8"/>
      <c r="D217" s="8"/>
      <c r="E217" s="8"/>
      <c r="F217" s="26"/>
      <c r="G217" s="26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X217" s="27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</row>
    <row r="218" spans="2:42" ht="21.5" thickBot="1" x14ac:dyDescent="0.55000000000000004">
      <c r="C218" s="120" t="s">
        <v>178</v>
      </c>
      <c r="D218" s="120"/>
      <c r="E218" s="120"/>
      <c r="F218" s="35">
        <f>SUM(F8:F217)</f>
        <v>3218.9999999999995</v>
      </c>
      <c r="G218" s="35">
        <f t="shared" ref="G218:X218" si="18">SUM(G8:G217)</f>
        <v>2589</v>
      </c>
      <c r="H218" s="35">
        <f t="shared" si="18"/>
        <v>8534</v>
      </c>
      <c r="I218" s="35">
        <f t="shared" si="18"/>
        <v>7830</v>
      </c>
      <c r="J218" s="35">
        <f t="shared" si="18"/>
        <v>4677</v>
      </c>
      <c r="K218" s="35">
        <f t="shared" si="18"/>
        <v>4076</v>
      </c>
      <c r="L218" s="35">
        <f t="shared" si="18"/>
        <v>4781</v>
      </c>
      <c r="M218" s="35">
        <f t="shared" si="18"/>
        <v>4756</v>
      </c>
      <c r="N218" s="35">
        <f t="shared" si="18"/>
        <v>5242</v>
      </c>
      <c r="O218" s="35">
        <f t="shared" si="18"/>
        <v>5480</v>
      </c>
      <c r="P218" s="35">
        <f t="shared" si="18"/>
        <v>4580</v>
      </c>
      <c r="Q218" s="35">
        <f t="shared" si="18"/>
        <v>3905</v>
      </c>
      <c r="R218" s="35">
        <f t="shared" si="18"/>
        <v>5089</v>
      </c>
      <c r="S218" s="35">
        <f t="shared" si="18"/>
        <v>9598</v>
      </c>
      <c r="T218" s="35">
        <f t="shared" si="18"/>
        <v>0</v>
      </c>
      <c r="U218" s="35">
        <f t="shared" si="18"/>
        <v>0</v>
      </c>
      <c r="V218" s="35">
        <f t="shared" si="18"/>
        <v>0</v>
      </c>
      <c r="W218" s="35">
        <f t="shared" si="18"/>
        <v>0</v>
      </c>
      <c r="X218" s="35">
        <f t="shared" si="18"/>
        <v>68548</v>
      </c>
      <c r="Z218" s="56">
        <f t="shared" ref="Z218" si="19">SUM(Z8:Z217)</f>
        <v>2137</v>
      </c>
      <c r="AA218" s="56">
        <f t="shared" ref="AA218" si="20">SUM(AA8:AA217)</f>
        <v>2137</v>
      </c>
      <c r="AB218" s="56">
        <f t="shared" ref="AB218" si="21">SUM(AB8:AB217)</f>
        <v>2137</v>
      </c>
      <c r="AC218" s="56">
        <f t="shared" ref="AC218" si="22">SUM(AC8:AC217)</f>
        <v>2137</v>
      </c>
      <c r="AD218" s="56">
        <f t="shared" ref="AD218" si="23">SUM(AD8:AD217)</f>
        <v>2137</v>
      </c>
      <c r="AE218" s="56">
        <f t="shared" ref="AE218" si="24">SUM(AE8:AE217)</f>
        <v>2137</v>
      </c>
      <c r="AF218" s="56">
        <f t="shared" ref="AF218" si="25">SUM(AF8:AF217)</f>
        <v>2137</v>
      </c>
      <c r="AG218" s="56">
        <f t="shared" ref="AG218" si="26">SUM(AG8:AG217)</f>
        <v>2137</v>
      </c>
      <c r="AH218" s="56">
        <f t="shared" ref="AH218" si="27">SUM(AH8:AH217)</f>
        <v>2137</v>
      </c>
      <c r="AI218" s="56">
        <f t="shared" ref="AI218" si="28">SUM(AI8:AI217)</f>
        <v>2137</v>
      </c>
      <c r="AJ218" s="56">
        <f t="shared" ref="AJ218" si="29">SUM(AJ8:AJ217)</f>
        <v>2137</v>
      </c>
      <c r="AK218" s="56">
        <f t="shared" ref="AK218" si="30">SUM(AK8:AK217)</f>
        <v>2137</v>
      </c>
      <c r="AL218" s="56">
        <f t="shared" ref="AL218" si="31">SUM(AL8:AL217)</f>
        <v>2137</v>
      </c>
      <c r="AM218" s="56">
        <f t="shared" ref="AM218" si="32">SUM(AM8:AM217)</f>
        <v>2137</v>
      </c>
      <c r="AN218" s="56">
        <f t="shared" ref="AN218" si="33">SUM(AN8:AN217)</f>
        <v>2137</v>
      </c>
      <c r="AO218" s="56">
        <f t="shared" ref="AO218" si="34">SUM(AO8:AO217)</f>
        <v>2137</v>
      </c>
      <c r="AP218" s="56">
        <f t="shared" ref="AP218" si="35">SUM(AP8:AP217)</f>
        <v>25644</v>
      </c>
    </row>
    <row r="219" spans="2:42" ht="19" thickBot="1" x14ac:dyDescent="0.5"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</row>
    <row r="220" spans="2:42" ht="29.5" thickBot="1" x14ac:dyDescent="0.4">
      <c r="B220" s="4" t="s">
        <v>0</v>
      </c>
      <c r="C220" s="4" t="s">
        <v>1</v>
      </c>
      <c r="D220" s="5" t="s">
        <v>179</v>
      </c>
      <c r="E220" s="6" t="s">
        <v>3</v>
      </c>
      <c r="F220" s="6"/>
      <c r="G220" s="6"/>
      <c r="H220" s="24">
        <f>H7</f>
        <v>45980</v>
      </c>
      <c r="I220" s="24">
        <f t="shared" ref="I220:W220" si="36">I7</f>
        <v>46010</v>
      </c>
      <c r="J220" s="24">
        <f t="shared" si="36"/>
        <v>46040</v>
      </c>
      <c r="K220" s="24">
        <f t="shared" si="36"/>
        <v>46070</v>
      </c>
      <c r="L220" s="24">
        <f t="shared" si="36"/>
        <v>46100</v>
      </c>
      <c r="M220" s="24">
        <f t="shared" si="36"/>
        <v>46130</v>
      </c>
      <c r="N220" s="24">
        <f t="shared" si="36"/>
        <v>46160</v>
      </c>
      <c r="O220" s="24">
        <f t="shared" si="36"/>
        <v>46190</v>
      </c>
      <c r="P220" s="24">
        <f t="shared" si="36"/>
        <v>46220</v>
      </c>
      <c r="Q220" s="24">
        <f t="shared" si="36"/>
        <v>46250</v>
      </c>
      <c r="R220" s="24">
        <f t="shared" si="36"/>
        <v>46280</v>
      </c>
      <c r="S220" s="24">
        <f t="shared" si="36"/>
        <v>46310</v>
      </c>
      <c r="T220" s="24">
        <f t="shared" si="36"/>
        <v>46340</v>
      </c>
      <c r="U220" s="24">
        <f t="shared" si="36"/>
        <v>46370</v>
      </c>
      <c r="V220" s="24">
        <f t="shared" si="36"/>
        <v>46400</v>
      </c>
      <c r="W220" s="24">
        <f t="shared" si="36"/>
        <v>46430</v>
      </c>
      <c r="X220" s="7" t="s">
        <v>4</v>
      </c>
    </row>
    <row r="221" spans="2:42" ht="14.25" customHeight="1" x14ac:dyDescent="0.35">
      <c r="C221" s="1" t="s">
        <v>235</v>
      </c>
      <c r="D221" s="10">
        <f>+'Better Butter'!D223</f>
        <v>130042</v>
      </c>
      <c r="E221" s="10" t="str">
        <f>+'Better Butter'!E223</f>
        <v>Fresh Chopped Garlic 34LB Pail</v>
      </c>
      <c r="F221" s="10"/>
      <c r="H221" s="47">
        <f>+'Better Butter'!G223</f>
        <v>96</v>
      </c>
      <c r="I221" s="47">
        <f>+'Better Butter'!H223</f>
        <v>96</v>
      </c>
      <c r="J221" s="47">
        <f>+'Better Butter'!I223</f>
        <v>96</v>
      </c>
      <c r="K221" s="47">
        <f>+'Better Butter'!J223</f>
        <v>96</v>
      </c>
      <c r="L221" s="47">
        <f>+'Better Butter'!K223</f>
        <v>96</v>
      </c>
      <c r="M221" s="47">
        <f>+'Better Butter'!L223</f>
        <v>96</v>
      </c>
      <c r="N221" s="47">
        <f>+'Better Butter'!M223</f>
        <v>96</v>
      </c>
      <c r="O221" s="47">
        <f>+'Better Butter'!N223</f>
        <v>96</v>
      </c>
      <c r="P221" s="47">
        <f>+'Better Butter'!O223</f>
        <v>96</v>
      </c>
      <c r="Q221" s="47">
        <f>+'Better Butter'!P223</f>
        <v>96</v>
      </c>
      <c r="R221" s="47">
        <f>+'Better Butter'!Q223</f>
        <v>96</v>
      </c>
      <c r="S221" s="47">
        <f>+'Better Butter'!R223</f>
        <v>96</v>
      </c>
      <c r="T221" s="47"/>
      <c r="U221" s="47"/>
      <c r="V221" s="47"/>
      <c r="W221" s="47"/>
      <c r="X221" s="27">
        <f t="shared" ref="X221:X223" si="37">SUM(H221:S221)</f>
        <v>1152</v>
      </c>
      <c r="Y221" s="88">
        <f>+'Better Butter'!Z223</f>
        <v>115</v>
      </c>
      <c r="AA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</row>
    <row r="222" spans="2:42" x14ac:dyDescent="0.35">
      <c r="C222" s="1" t="s">
        <v>237</v>
      </c>
      <c r="D222" s="1">
        <f>+'Drinks LLC'!D223</f>
        <v>820013</v>
      </c>
      <c r="E222" s="1" t="str">
        <f>+'Drinks LLC'!E223</f>
        <v>Turmeric 30LB</v>
      </c>
      <c r="H222" s="48">
        <f>+'Drinks LLC'!G223</f>
        <v>5</v>
      </c>
      <c r="I222" s="48">
        <f>+'Drinks LLC'!H223</f>
        <v>5</v>
      </c>
      <c r="J222" s="48">
        <f>+'Drinks LLC'!I223</f>
        <v>5</v>
      </c>
      <c r="K222" s="48">
        <f>+'Drinks LLC'!J223</f>
        <v>3</v>
      </c>
      <c r="L222" s="48">
        <f>+'Drinks LLC'!K223</f>
        <v>5</v>
      </c>
      <c r="M222" s="48">
        <f>+'Drinks LLC'!L223</f>
        <v>5</v>
      </c>
      <c r="N222" s="48">
        <f>+'Drinks LLC'!M223</f>
        <v>5</v>
      </c>
      <c r="O222" s="48">
        <f>+'Drinks LLC'!N223</f>
        <v>5</v>
      </c>
      <c r="P222" s="48">
        <f>+'Drinks LLC'!O223</f>
        <v>4</v>
      </c>
      <c r="Q222" s="48">
        <f>+'Drinks LLC'!P223</f>
        <v>4</v>
      </c>
      <c r="R222" s="48">
        <f>+'Drinks LLC'!Q223</f>
        <v>5</v>
      </c>
      <c r="S222" s="48">
        <f>+'Drinks LLC'!R223</f>
        <v>5</v>
      </c>
      <c r="T222" s="48"/>
      <c r="U222" s="48"/>
      <c r="V222" s="48"/>
      <c r="W222" s="48"/>
      <c r="X222" s="27">
        <f t="shared" si="37"/>
        <v>56</v>
      </c>
      <c r="Y222" s="87">
        <f>+'Drinks LLC'!Z223</f>
        <v>74</v>
      </c>
    </row>
    <row r="223" spans="2:42" x14ac:dyDescent="0.35">
      <c r="C223" s="1" t="s">
        <v>269</v>
      </c>
      <c r="D223" s="1">
        <f>+'Gourmet Gardens'!D223</f>
        <v>110026</v>
      </c>
      <c r="E223" s="1" t="str">
        <f>+'Gourmet Gardens'!E223</f>
        <v>Peeled Garlic 30lb #1 Garland Bag/Box</v>
      </c>
      <c r="H223" s="1">
        <f>+'Gourmet Gardens'!G223</f>
        <v>210</v>
      </c>
      <c r="I223" s="1">
        <f>+'Gourmet Gardens'!H223</f>
        <v>210</v>
      </c>
      <c r="J223" s="1">
        <f>+'Gourmet Gardens'!I223</f>
        <v>210</v>
      </c>
      <c r="K223" s="1">
        <f>+'Gourmet Gardens'!J223</f>
        <v>210</v>
      </c>
      <c r="L223" s="1">
        <f>+'Gourmet Gardens'!K223</f>
        <v>210</v>
      </c>
      <c r="M223" s="1">
        <f>+'Gourmet Gardens'!L223</f>
        <v>210</v>
      </c>
      <c r="N223" s="1">
        <f>+'Gourmet Gardens'!M223</f>
        <v>210</v>
      </c>
      <c r="O223" s="1">
        <f>+'Gourmet Gardens'!N223</f>
        <v>210</v>
      </c>
      <c r="P223" s="1">
        <f>+'Gourmet Gardens'!O223</f>
        <v>210</v>
      </c>
      <c r="Q223" s="1">
        <f>+'Gourmet Gardens'!P223</f>
        <v>210</v>
      </c>
      <c r="R223" s="1">
        <f>+'Gourmet Gardens'!Q223</f>
        <v>210</v>
      </c>
      <c r="S223" s="1">
        <f>+'Gourmet Gardens'!R223</f>
        <v>210</v>
      </c>
      <c r="T223" s="1"/>
      <c r="U223" s="1"/>
      <c r="V223" s="1"/>
      <c r="W223" s="1"/>
      <c r="X223" s="27">
        <f t="shared" si="37"/>
        <v>2520</v>
      </c>
      <c r="Y223" s="87">
        <f>+'Gourmet Gardens'!Z223</f>
        <v>81</v>
      </c>
    </row>
  </sheetData>
  <autoFilter ref="D7:X218" xr:uid="{00000000-0001-0000-0100-000000000000}"/>
  <dataConsolidate>
    <dataRefs count="1">
      <dataRef ref="G186" sheet="CDS Foods" r:id="rId1"/>
    </dataRefs>
  </dataConsolidate>
  <mergeCells count="9">
    <mergeCell ref="H219:K219"/>
    <mergeCell ref="L219:W219"/>
    <mergeCell ref="Z4:AP5"/>
    <mergeCell ref="Z6:AC6"/>
    <mergeCell ref="AD6:AP6"/>
    <mergeCell ref="C218:E218"/>
    <mergeCell ref="H4:W5"/>
    <mergeCell ref="H6:K6"/>
    <mergeCell ref="L6:W6"/>
  </mergeCells>
  <pageMargins left="0.7" right="0.7" top="0.75" bottom="0.75" header="0.3" footer="0.3"/>
  <pageSetup scale="41" fitToHeight="2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5DA02-5D20-4663-B64F-E21C790769E6}">
  <sheetPr>
    <tabColor theme="5" tint="0.79998168889431442"/>
  </sheetPr>
  <dimension ref="B3:BF228"/>
  <sheetViews>
    <sheetView topLeftCell="F1" zoomScale="80" zoomScaleNormal="80" workbookViewId="0">
      <pane ySplit="7" topLeftCell="A8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.1796875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30" width="9.7265625" style="10" bestFit="1" customWidth="1"/>
    <col min="31" max="43" width="8.54296875" style="10"/>
    <col min="44" max="44" width="14.26953125" style="10" bestFit="1" customWidth="1"/>
    <col min="45" max="46" width="10.8164062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46"/>
      <c r="E223" s="46"/>
      <c r="F223" s="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C224" s="45"/>
      <c r="D224" s="46"/>
      <c r="E224" s="46"/>
      <c r="F224" s="8"/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autoFilter ref="V7:W216" xr:uid="{B705DA02-5D20-4663-B64F-E21C790769E6}"/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90EE1E6-DDC8-4A9B-8CEF-9D136877B7ED}">
          <x14:formula1>
            <xm:f>Sheet1!$B$2:$B$5</xm:f>
          </x14:formula1>
          <xm:sqref>F8:F216 F223:F224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F94C-D189-4A66-9838-07D1A742271C}">
  <sheetPr>
    <tabColor theme="5" tint="0.79998168889431442"/>
  </sheetPr>
  <dimension ref="B3:BF228"/>
  <sheetViews>
    <sheetView topLeftCell="F1" zoomScale="85" zoomScaleNormal="85" workbookViewId="0">
      <pane ySplit="7" topLeftCell="A214" activePane="bottomLeft" state="frozen"/>
      <selection activeCell="G8" sqref="G8:T217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8.54296875" style="12" bestFit="1" customWidth="1"/>
    <col min="27" max="27" width="11.54296875" style="10" bestFit="1" customWidth="1"/>
    <col min="28" max="43" width="8.54296875" style="10"/>
    <col min="44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C223" s="8" t="s">
        <v>5</v>
      </c>
      <c r="D223" s="28">
        <v>130042</v>
      </c>
      <c r="E223" s="28" t="s">
        <v>266</v>
      </c>
      <c r="F223" s="8"/>
      <c r="G223" s="11">
        <v>96</v>
      </c>
      <c r="H223" s="11">
        <v>96</v>
      </c>
      <c r="I223" s="11">
        <v>96</v>
      </c>
      <c r="J223" s="11">
        <v>96</v>
      </c>
      <c r="K223" s="11">
        <v>96</v>
      </c>
      <c r="L223" s="11">
        <v>96</v>
      </c>
      <c r="M223" s="11">
        <v>96</v>
      </c>
      <c r="N223" s="11">
        <v>96</v>
      </c>
      <c r="O223" s="11">
        <v>96</v>
      </c>
      <c r="P223" s="11">
        <v>96</v>
      </c>
      <c r="Q223" s="11">
        <v>96</v>
      </c>
      <c r="R223" s="11">
        <v>96</v>
      </c>
      <c r="S223" s="11">
        <v>96</v>
      </c>
      <c r="T223" s="11">
        <v>96</v>
      </c>
      <c r="W223" s="39">
        <f t="shared" ref="W223:W228" si="42">SUM(G223:R223)</f>
        <v>1152</v>
      </c>
      <c r="X223" s="39"/>
      <c r="Z223" s="38">
        <v>115</v>
      </c>
      <c r="AA223" s="38">
        <v>115</v>
      </c>
      <c r="AB223" s="38">
        <v>115</v>
      </c>
      <c r="AC223" s="38">
        <v>115</v>
      </c>
      <c r="AD223" s="38">
        <v>115</v>
      </c>
      <c r="AE223" s="38">
        <v>115</v>
      </c>
      <c r="AF223" s="38">
        <v>115</v>
      </c>
      <c r="AG223" s="38">
        <v>115</v>
      </c>
      <c r="AH223" s="38">
        <v>115</v>
      </c>
      <c r="AI223" s="38">
        <v>115</v>
      </c>
      <c r="AJ223" s="38">
        <v>115</v>
      </c>
      <c r="AK223" s="38">
        <v>115</v>
      </c>
      <c r="AL223" s="38">
        <v>115</v>
      </c>
      <c r="AM223" s="38">
        <v>115</v>
      </c>
      <c r="AN223" s="38">
        <v>115</v>
      </c>
      <c r="AO223" s="38">
        <v>115</v>
      </c>
      <c r="AQ223" s="52" t="e">
        <f>+Z223*#REF!</f>
        <v>#REF!</v>
      </c>
      <c r="AR223" s="52">
        <f>+AA223*G223</f>
        <v>11040</v>
      </c>
      <c r="AS223" s="52">
        <f>+AB223*H223</f>
        <v>11040</v>
      </c>
      <c r="AT223" s="52">
        <f>+AC223*I223</f>
        <v>11040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F55E96-49CC-48D6-A3A0-987497DADAA2}">
          <x14:formula1>
            <xm:f>Sheet1!$B$2:$B$5</xm:f>
          </x14:formula1>
          <xm:sqref>F8:F216 F223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AEE11-4A2C-4E1E-86E4-D31134AF9FD0}">
  <sheetPr>
    <tabColor theme="5" tint="0.79998168889431442"/>
  </sheetPr>
  <dimension ref="B3:BF228"/>
  <sheetViews>
    <sheetView zoomScale="85" zoomScaleNormal="85" workbookViewId="0">
      <pane ySplit="7" topLeftCell="A218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 t="s">
        <v>229</v>
      </c>
      <c r="G95" s="39">
        <v>0</v>
      </c>
      <c r="H95" s="39">
        <v>160</v>
      </c>
      <c r="I95" s="39">
        <v>160</v>
      </c>
      <c r="J95" s="39">
        <v>80</v>
      </c>
      <c r="K95" s="39">
        <v>160</v>
      </c>
      <c r="L95" s="39">
        <v>160</v>
      </c>
      <c r="M95" s="39">
        <v>160</v>
      </c>
      <c r="N95" s="39">
        <v>160</v>
      </c>
      <c r="O95" s="39">
        <v>80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1120</v>
      </c>
      <c r="X95" s="39"/>
      <c r="Z95" s="38">
        <v>65</v>
      </c>
      <c r="AA95" s="38">
        <v>65</v>
      </c>
      <c r="AB95" s="38">
        <v>65</v>
      </c>
      <c r="AC95" s="38">
        <v>65</v>
      </c>
      <c r="AD95" s="38">
        <v>65</v>
      </c>
      <c r="AE95" s="38">
        <v>65</v>
      </c>
      <c r="AF95" s="38">
        <v>65</v>
      </c>
      <c r="AG95" s="38">
        <v>65</v>
      </c>
      <c r="AH95" s="38">
        <v>65</v>
      </c>
      <c r="AI95" s="38">
        <v>65</v>
      </c>
      <c r="AJ95" s="38">
        <v>65</v>
      </c>
      <c r="AK95" s="38">
        <v>65</v>
      </c>
      <c r="AL95" s="38">
        <v>65</v>
      </c>
      <c r="AM95" s="38">
        <v>65</v>
      </c>
      <c r="AN95" s="38">
        <v>65</v>
      </c>
      <c r="AO95" s="38">
        <v>65</v>
      </c>
      <c r="AQ95" s="52">
        <f t="shared" si="13"/>
        <v>0</v>
      </c>
      <c r="AR95" s="52">
        <f t="shared" si="9"/>
        <v>10400</v>
      </c>
      <c r="AS95" s="52">
        <f t="shared" si="10"/>
        <v>10400</v>
      </c>
      <c r="AT95" s="52">
        <f t="shared" si="11"/>
        <v>5200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 t="s">
        <v>229</v>
      </c>
      <c r="G96" s="39">
        <v>0</v>
      </c>
      <c r="H96" s="39">
        <v>160</v>
      </c>
      <c r="I96" s="39">
        <v>160</v>
      </c>
      <c r="J96" s="39">
        <v>80</v>
      </c>
      <c r="K96" s="39">
        <v>160</v>
      </c>
      <c r="L96" s="39">
        <v>160</v>
      </c>
      <c r="M96" s="39">
        <v>160</v>
      </c>
      <c r="N96" s="39">
        <v>160</v>
      </c>
      <c r="O96" s="39">
        <v>80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1120</v>
      </c>
      <c r="X96" s="39"/>
      <c r="Z96" s="38">
        <v>66</v>
      </c>
      <c r="AA96" s="38">
        <v>66</v>
      </c>
      <c r="AB96" s="38">
        <v>66</v>
      </c>
      <c r="AC96" s="38">
        <v>66</v>
      </c>
      <c r="AD96" s="38">
        <v>66</v>
      </c>
      <c r="AE96" s="38">
        <v>66</v>
      </c>
      <c r="AF96" s="38">
        <v>66</v>
      </c>
      <c r="AG96" s="38">
        <v>66</v>
      </c>
      <c r="AH96" s="38">
        <v>66</v>
      </c>
      <c r="AI96" s="38">
        <v>66</v>
      </c>
      <c r="AJ96" s="38">
        <v>66</v>
      </c>
      <c r="AK96" s="38">
        <v>66</v>
      </c>
      <c r="AL96" s="38">
        <v>66</v>
      </c>
      <c r="AM96" s="38">
        <v>66</v>
      </c>
      <c r="AN96" s="38">
        <v>66</v>
      </c>
      <c r="AO96" s="38">
        <v>66</v>
      </c>
      <c r="AQ96" s="52">
        <f t="shared" si="13"/>
        <v>0</v>
      </c>
      <c r="AR96" s="52">
        <f t="shared" si="9"/>
        <v>10560</v>
      </c>
      <c r="AS96" s="52">
        <f t="shared" si="10"/>
        <v>10560</v>
      </c>
      <c r="AT96" s="52">
        <f t="shared" si="11"/>
        <v>5280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 t="s">
        <v>229</v>
      </c>
      <c r="G111" s="39">
        <v>80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80</v>
      </c>
      <c r="Q111" s="39">
        <v>80</v>
      </c>
      <c r="R111" s="11">
        <v>80</v>
      </c>
      <c r="S111" s="11">
        <v>80</v>
      </c>
      <c r="T111" s="11">
        <v>80</v>
      </c>
      <c r="V111" s="11">
        <v>80</v>
      </c>
      <c r="W111" s="39">
        <f t="shared" si="12"/>
        <v>320</v>
      </c>
      <c r="X111" s="39"/>
      <c r="Z111" s="38">
        <v>79</v>
      </c>
      <c r="AA111" s="38">
        <v>79</v>
      </c>
      <c r="AB111" s="38">
        <v>79</v>
      </c>
      <c r="AC111" s="38">
        <v>79</v>
      </c>
      <c r="AD111" s="38">
        <v>79</v>
      </c>
      <c r="AE111" s="38">
        <v>79</v>
      </c>
      <c r="AF111" s="38">
        <v>79</v>
      </c>
      <c r="AG111" s="38">
        <v>79</v>
      </c>
      <c r="AH111" s="38">
        <v>79</v>
      </c>
      <c r="AI111" s="38">
        <v>79</v>
      </c>
      <c r="AJ111" s="38">
        <v>79</v>
      </c>
      <c r="AK111" s="38">
        <v>79</v>
      </c>
      <c r="AL111" s="38">
        <v>79</v>
      </c>
      <c r="AM111" s="38">
        <v>79</v>
      </c>
      <c r="AN111" s="38">
        <v>79</v>
      </c>
      <c r="AO111" s="38">
        <v>79</v>
      </c>
      <c r="AQ111" s="52">
        <f t="shared" si="13"/>
        <v>6320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CCB085-A8D4-4DDA-93C1-5A4BA809CD11}">
          <x14:formula1>
            <xm:f>Sheet1!$B$2:$B$5</xm:f>
          </x14:formula1>
          <xm:sqref>F8:F216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536A2-CD75-433B-B65C-2388C0118AD0}">
  <sheetPr>
    <tabColor theme="5" tint="0.79998168889431442"/>
  </sheetPr>
  <dimension ref="B3:BF228"/>
  <sheetViews>
    <sheetView zoomScale="85" zoomScaleNormal="85" workbookViewId="0">
      <pane ySplit="7" topLeftCell="A212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70E416A-63BB-454C-9024-D1CDAE8A4018}">
          <x14:formula1>
            <xm:f>Sheet1!$B$2:$B$5</xm:f>
          </x14:formula1>
          <xm:sqref>F8:F216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2E96-E2F2-41C0-8FF1-1AC4CFA13D87}">
  <sheetPr>
    <tabColor theme="5" tint="0.79998168889431442"/>
  </sheetPr>
  <dimension ref="B3:BF228"/>
  <sheetViews>
    <sheetView topLeftCell="E1"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500</v>
      </c>
      <c r="H14" s="39">
        <v>500</v>
      </c>
      <c r="I14" s="39">
        <v>400</v>
      </c>
      <c r="J14" s="39">
        <v>400</v>
      </c>
      <c r="K14" s="39">
        <v>400</v>
      </c>
      <c r="L14" s="39">
        <v>400</v>
      </c>
      <c r="M14" s="39">
        <v>400</v>
      </c>
      <c r="N14" s="39">
        <v>400</v>
      </c>
      <c r="O14" s="39">
        <v>400</v>
      </c>
      <c r="P14" s="11">
        <v>400</v>
      </c>
      <c r="Q14" s="39">
        <v>400</v>
      </c>
      <c r="R14" s="11">
        <v>500</v>
      </c>
      <c r="S14" s="11">
        <v>500</v>
      </c>
      <c r="T14" s="11">
        <v>500</v>
      </c>
      <c r="V14" s="11">
        <v>400</v>
      </c>
      <c r="W14" s="39">
        <f t="shared" si="6"/>
        <v>5100</v>
      </c>
      <c r="X14" s="39"/>
      <c r="Z14" s="38">
        <v>52</v>
      </c>
      <c r="AA14" s="38">
        <v>52</v>
      </c>
      <c r="AB14" s="38">
        <v>52</v>
      </c>
      <c r="AC14" s="38">
        <v>52</v>
      </c>
      <c r="AD14" s="38">
        <v>52</v>
      </c>
      <c r="AE14" s="38">
        <v>52</v>
      </c>
      <c r="AF14" s="38">
        <v>52</v>
      </c>
      <c r="AG14" s="38">
        <v>52</v>
      </c>
      <c r="AH14" s="38">
        <v>52</v>
      </c>
      <c r="AI14" s="38">
        <v>52</v>
      </c>
      <c r="AJ14" s="38">
        <v>52</v>
      </c>
      <c r="AK14" s="38">
        <v>52</v>
      </c>
      <c r="AL14" s="38">
        <v>52</v>
      </c>
      <c r="AM14" s="38">
        <v>52</v>
      </c>
      <c r="AN14" s="38">
        <v>52</v>
      </c>
      <c r="AO14" s="38">
        <v>52</v>
      </c>
      <c r="AQ14" s="52">
        <f t="shared" si="7"/>
        <v>26000</v>
      </c>
      <c r="AR14" s="52">
        <f t="shared" si="3"/>
        <v>26000</v>
      </c>
      <c r="AS14" s="52">
        <f t="shared" si="4"/>
        <v>20800</v>
      </c>
      <c r="AT14" s="52">
        <f t="shared" si="5"/>
        <v>20800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C220:E220"/>
    <mergeCell ref="K221:V221"/>
    <mergeCell ref="G4:V5"/>
    <mergeCell ref="Z4:AO5"/>
    <mergeCell ref="AQ4:AT5"/>
    <mergeCell ref="G6:J6"/>
    <mergeCell ref="K6:V6"/>
    <mergeCell ref="AQ6:AT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4565D96-0A0B-49D2-9201-F669FB021F9C}">
          <x14:formula1>
            <xm:f>Sheet1!$B$2:$B$5</xm:f>
          </x14:formula1>
          <xm:sqref>F8:F216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0836D-3B7E-41EB-8228-CF4C6874DF74}">
  <sheetPr>
    <tabColor theme="5" tint="0.79998168889431442"/>
  </sheetPr>
  <dimension ref="A3:BF228"/>
  <sheetViews>
    <sheetView zoomScale="85" zoomScaleNormal="85" workbookViewId="0">
      <pane ySplit="7" topLeftCell="A218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45312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 t="s">
        <v>229</v>
      </c>
      <c r="G200" s="39">
        <v>0</v>
      </c>
      <c r="H200" s="39">
        <v>0</v>
      </c>
      <c r="I200" s="39">
        <v>80</v>
      </c>
      <c r="J200" s="39">
        <v>60</v>
      </c>
      <c r="K200" s="39">
        <v>80</v>
      </c>
      <c r="L200" s="39">
        <v>80</v>
      </c>
      <c r="M200" s="39">
        <v>80</v>
      </c>
      <c r="N200" s="39">
        <v>80</v>
      </c>
      <c r="O200" s="39">
        <v>80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540</v>
      </c>
      <c r="X200" s="39"/>
      <c r="Z200" s="38">
        <v>38</v>
      </c>
      <c r="AA200" s="38">
        <v>38</v>
      </c>
      <c r="AB200" s="38">
        <v>38</v>
      </c>
      <c r="AC200" s="38">
        <v>38</v>
      </c>
      <c r="AD200" s="38">
        <v>38</v>
      </c>
      <c r="AE200" s="38">
        <v>38</v>
      </c>
      <c r="AF200" s="38">
        <v>38</v>
      </c>
      <c r="AG200" s="38">
        <v>38</v>
      </c>
      <c r="AH200" s="38">
        <v>38</v>
      </c>
      <c r="AI200" s="38">
        <v>38</v>
      </c>
      <c r="AJ200" s="38">
        <v>38</v>
      </c>
      <c r="AK200" s="38">
        <v>38</v>
      </c>
      <c r="AL200" s="38">
        <v>38</v>
      </c>
      <c r="AM200" s="38">
        <v>38</v>
      </c>
      <c r="AN200" s="38">
        <v>38</v>
      </c>
      <c r="AO200" s="38">
        <v>38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3040</v>
      </c>
      <c r="AT200" s="52">
        <f t="shared" ref="AT200:AT217" si="24">+AC200*J200</f>
        <v>2280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C223" s="8" t="s">
        <v>46</v>
      </c>
      <c r="D223" s="28">
        <v>820013</v>
      </c>
      <c r="E223" s="28" t="s">
        <v>239</v>
      </c>
      <c r="F223" s="8" t="s">
        <v>229</v>
      </c>
      <c r="G223" s="11">
        <v>5</v>
      </c>
      <c r="H223" s="11">
        <v>5</v>
      </c>
      <c r="I223" s="11">
        <v>5</v>
      </c>
      <c r="J223" s="11">
        <v>3</v>
      </c>
      <c r="K223" s="11">
        <v>5</v>
      </c>
      <c r="L223" s="11">
        <v>5</v>
      </c>
      <c r="M223" s="11">
        <v>5</v>
      </c>
      <c r="N223" s="11">
        <v>5</v>
      </c>
      <c r="O223" s="11">
        <v>4</v>
      </c>
      <c r="P223" s="11">
        <v>4</v>
      </c>
      <c r="Q223" s="11">
        <v>5</v>
      </c>
      <c r="R223" s="11">
        <v>5</v>
      </c>
      <c r="S223" s="11">
        <v>5</v>
      </c>
      <c r="T223" s="11">
        <v>5</v>
      </c>
      <c r="W223" s="39">
        <f t="shared" ref="W223:W228" si="42">SUM(G223:R223)</f>
        <v>56</v>
      </c>
      <c r="X223" s="39"/>
      <c r="Z223" s="38">
        <v>74</v>
      </c>
      <c r="AA223" s="38">
        <v>74</v>
      </c>
      <c r="AB223" s="38">
        <v>74</v>
      </c>
      <c r="AC223" s="38">
        <v>74</v>
      </c>
      <c r="AD223" s="38">
        <v>74</v>
      </c>
      <c r="AE223" s="38">
        <v>74</v>
      </c>
      <c r="AF223" s="38">
        <v>74</v>
      </c>
      <c r="AG223" s="38">
        <v>74</v>
      </c>
      <c r="AH223" s="38">
        <v>74</v>
      </c>
      <c r="AI223" s="38">
        <v>74</v>
      </c>
      <c r="AJ223" s="38">
        <v>74</v>
      </c>
      <c r="AK223" s="38">
        <v>74</v>
      </c>
      <c r="AL223" s="38">
        <v>74</v>
      </c>
      <c r="AM223" s="38">
        <v>74</v>
      </c>
      <c r="AN223" s="38">
        <v>74</v>
      </c>
      <c r="AO223" s="38">
        <v>74</v>
      </c>
      <c r="AQ223" s="52" t="e">
        <f>+Z223*#REF!</f>
        <v>#REF!</v>
      </c>
      <c r="AR223" s="52">
        <f>+AA223*G223</f>
        <v>370</v>
      </c>
      <c r="AS223" s="52">
        <f>+AB223*H223</f>
        <v>370</v>
      </c>
      <c r="AT223" s="52">
        <f>+AC223*I223</f>
        <v>370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20B685B-1F74-4995-8D90-4B46024248AA}">
          <x14:formula1>
            <xm:f>Sheet1!$B$2:$B$5</xm:f>
          </x14:formula1>
          <xm:sqref>F8:F216 F223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9F1D9-8837-4970-8F2D-98CB8DA2F6C9}">
  <sheetPr>
    <tabColor theme="5" tint="0.79998168889431442"/>
  </sheetPr>
  <dimension ref="A3:BF228"/>
  <sheetViews>
    <sheetView zoomScale="85" zoomScaleNormal="85" workbookViewId="0">
      <pane ySplit="7" topLeftCell="A214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6.81640625" style="12" bestFit="1" customWidth="1"/>
    <col min="27" max="27" width="11.54296875" style="10" bestFit="1" customWidth="1"/>
    <col min="28" max="43" width="8.54296875" style="10"/>
    <col min="44" max="44" width="15.1796875" style="10" bestFit="1" customWidth="1"/>
    <col min="45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6" customHeight="1" x14ac:dyDescent="0.35">
      <c r="B217" s="8">
        <v>210</v>
      </c>
      <c r="C217" s="8" t="s">
        <v>39</v>
      </c>
      <c r="D217" s="8">
        <v>520012</v>
      </c>
      <c r="E217" s="8" t="s">
        <v>241</v>
      </c>
      <c r="F217" s="8"/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38">
        <v>0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A218" s="21"/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8" x14ac:dyDescent="0.35">
      <c r="A219" s="21"/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49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1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11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G224" s="11">
        <v>0</v>
      </c>
      <c r="H224" s="11">
        <v>0</v>
      </c>
      <c r="I224" s="11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11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11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7">
    <mergeCell ref="C220:E220"/>
    <mergeCell ref="G4:V5"/>
    <mergeCell ref="G6:J6"/>
    <mergeCell ref="K6:V6"/>
    <mergeCell ref="AQ4:AT5"/>
    <mergeCell ref="AQ6:AT6"/>
    <mergeCell ref="Z4:AO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98DFCD-8FF3-4503-B552-6064A96CCC77}">
          <x14:formula1>
            <xm:f>Sheet1!$B$2:$B$5</xm:f>
          </x14:formula1>
          <xm:sqref>F147 F149:F150 F152 F160 F164 F168:F170 F184 F189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51E8-16AF-47A8-8626-7B1622E0EC9A}">
  <sheetPr>
    <tabColor theme="5" tint="0.79998168889431442"/>
  </sheetPr>
  <dimension ref="B3:BF229"/>
  <sheetViews>
    <sheetView zoomScale="85" zoomScaleNormal="85" workbookViewId="0">
      <pane ySplit="7" topLeftCell="A217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8.1796875" style="11" bestFit="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3" width="11.1796875" style="10" bestFit="1" customWidth="1"/>
    <col min="44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 t="s">
        <v>5</v>
      </c>
      <c r="D223" s="28">
        <v>110026</v>
      </c>
      <c r="E223" s="28" t="s">
        <v>238</v>
      </c>
      <c r="G223" s="39">
        <v>210</v>
      </c>
      <c r="H223" s="39">
        <v>210</v>
      </c>
      <c r="I223" s="39">
        <v>210</v>
      </c>
      <c r="J223" s="39">
        <v>210</v>
      </c>
      <c r="K223" s="39">
        <v>210</v>
      </c>
      <c r="L223" s="39">
        <v>210</v>
      </c>
      <c r="M223" s="39">
        <v>210</v>
      </c>
      <c r="N223" s="11">
        <v>210</v>
      </c>
      <c r="O223" s="11">
        <v>210</v>
      </c>
      <c r="P223" s="11">
        <v>210</v>
      </c>
      <c r="Q223" s="11">
        <v>210</v>
      </c>
      <c r="R223" s="11">
        <v>210</v>
      </c>
      <c r="S223" s="11">
        <v>210</v>
      </c>
      <c r="T223" s="11">
        <v>210</v>
      </c>
      <c r="W223" s="39">
        <f t="shared" ref="W223:W228" si="29">SUM(G223:R223)</f>
        <v>2520</v>
      </c>
      <c r="X223" s="39"/>
      <c r="Z223" s="38">
        <v>81</v>
      </c>
      <c r="AA223" s="38">
        <v>81</v>
      </c>
      <c r="AB223" s="38">
        <v>81</v>
      </c>
      <c r="AC223" s="38">
        <v>81</v>
      </c>
      <c r="AD223" s="38">
        <v>81</v>
      </c>
      <c r="AE223" s="38">
        <v>81</v>
      </c>
      <c r="AF223" s="38">
        <v>81</v>
      </c>
      <c r="AG223" s="38">
        <v>81</v>
      </c>
      <c r="AH223" s="38">
        <v>81</v>
      </c>
      <c r="AI223" s="38">
        <v>81</v>
      </c>
      <c r="AJ223" s="38">
        <v>81</v>
      </c>
      <c r="AK223" s="38">
        <v>81</v>
      </c>
      <c r="AL223" s="38">
        <v>81</v>
      </c>
      <c r="AM223" s="38">
        <v>81</v>
      </c>
      <c r="AN223" s="38">
        <v>81</v>
      </c>
      <c r="AO223" s="38">
        <v>81</v>
      </c>
      <c r="AP223" s="109"/>
      <c r="AQ223" s="52" t="e">
        <f>+Z223*#REF!</f>
        <v>#REF!</v>
      </c>
      <c r="AR223" s="52">
        <f>+AA223*G223</f>
        <v>17010</v>
      </c>
      <c r="AS223" s="52">
        <f>+AB223*H223</f>
        <v>17010</v>
      </c>
      <c r="AT223" s="52">
        <f>+AC223*I223</f>
        <v>17010</v>
      </c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39">
        <f>SUM(F227:F227)</f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  <row r="229" spans="7:58" x14ac:dyDescent="0.35">
      <c r="W229" s="39"/>
      <c r="X229" s="39"/>
      <c r="AR229" s="38"/>
      <c r="AS229" s="38"/>
      <c r="AT229" s="38"/>
    </row>
  </sheetData>
  <mergeCells count="8">
    <mergeCell ref="C220:E220"/>
    <mergeCell ref="K221:V221"/>
    <mergeCell ref="G4:V5"/>
    <mergeCell ref="Z4:AO5"/>
    <mergeCell ref="AQ4:AT5"/>
    <mergeCell ref="G6:J6"/>
    <mergeCell ref="K6:V6"/>
    <mergeCell ref="AQ6:AT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0B485C-8A26-4622-A614-D6714B1B557E}">
          <x14:formula1>
            <xm:f>Sheet1!$B$2:$B$5</xm:f>
          </x14:formula1>
          <xm:sqref>F8:F216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DDC7-D399-448C-B096-63FC7B2CC2D1}">
  <sheetPr>
    <tabColor theme="5" tint="0.79998168889431442"/>
  </sheetPr>
  <dimension ref="A3:BF228"/>
  <sheetViews>
    <sheetView topLeftCell="D1" zoomScale="85" zoomScaleNormal="85" workbookViewId="0">
      <pane ySplit="7" topLeftCell="A210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7.179687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45312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 t="s">
        <v>229</v>
      </c>
      <c r="G59" s="39">
        <v>864</v>
      </c>
      <c r="H59" s="39">
        <v>720</v>
      </c>
      <c r="I59" s="39">
        <v>576</v>
      </c>
      <c r="J59" s="39">
        <v>576</v>
      </c>
      <c r="K59" s="39">
        <v>576</v>
      </c>
      <c r="L59" s="39">
        <v>576</v>
      </c>
      <c r="M59" s="39">
        <v>576</v>
      </c>
      <c r="N59" s="39">
        <v>576</v>
      </c>
      <c r="O59" s="39">
        <v>576</v>
      </c>
      <c r="P59" s="39">
        <v>576</v>
      </c>
      <c r="Q59" s="39">
        <v>576</v>
      </c>
      <c r="R59" s="39">
        <v>864</v>
      </c>
      <c r="S59" s="39">
        <v>864</v>
      </c>
      <c r="T59" s="39">
        <v>720</v>
      </c>
      <c r="V59" s="11">
        <v>576</v>
      </c>
      <c r="W59" s="39">
        <f t="shared" si="6"/>
        <v>7632</v>
      </c>
      <c r="X59" s="39"/>
      <c r="Z59" s="38">
        <v>50</v>
      </c>
      <c r="AA59" s="38">
        <v>50</v>
      </c>
      <c r="AB59" s="38">
        <v>50</v>
      </c>
      <c r="AC59" s="38">
        <v>50</v>
      </c>
      <c r="AD59" s="38">
        <v>50</v>
      </c>
      <c r="AE59" s="38">
        <v>50</v>
      </c>
      <c r="AF59" s="38">
        <v>50</v>
      </c>
      <c r="AG59" s="38">
        <v>50</v>
      </c>
      <c r="AH59" s="38">
        <v>50</v>
      </c>
      <c r="AI59" s="38">
        <v>50</v>
      </c>
      <c r="AJ59" s="38">
        <v>50</v>
      </c>
      <c r="AK59" s="38">
        <v>50</v>
      </c>
      <c r="AL59" s="38">
        <v>50</v>
      </c>
      <c r="AM59" s="38">
        <v>50</v>
      </c>
      <c r="AN59" s="38">
        <v>50</v>
      </c>
      <c r="AO59" s="38">
        <v>50</v>
      </c>
      <c r="AQ59" s="52">
        <f t="shared" si="7"/>
        <v>43200</v>
      </c>
      <c r="AR59" s="52">
        <f t="shared" si="3"/>
        <v>36000</v>
      </c>
      <c r="AS59" s="52">
        <f t="shared" si="4"/>
        <v>28800</v>
      </c>
      <c r="AT59" s="52">
        <f t="shared" si="5"/>
        <v>28800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A223" s="10" t="s">
        <v>236</v>
      </c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D5A638-8C86-47FE-9C08-FFB6F1D90B0D}">
          <x14:formula1>
            <xm:f>Sheet1!$B$2:$B$5</xm:f>
          </x14:formula1>
          <xm:sqref>F8:F216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B7F82-802D-45FD-B5A1-E543D4F15774}">
  <sheetPr>
    <tabColor theme="5" tint="0.79998168889431442"/>
  </sheetPr>
  <dimension ref="A3:BF228"/>
  <sheetViews>
    <sheetView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45312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 t="s">
        <v>229</v>
      </c>
      <c r="G19" s="39">
        <v>80</v>
      </c>
      <c r="H19" s="39">
        <v>80</v>
      </c>
      <c r="I19" s="39">
        <v>40</v>
      </c>
      <c r="J19" s="39">
        <v>40</v>
      </c>
      <c r="K19" s="39">
        <v>40</v>
      </c>
      <c r="L19" s="39">
        <v>40</v>
      </c>
      <c r="M19" s="39">
        <v>80</v>
      </c>
      <c r="N19" s="39">
        <v>80</v>
      </c>
      <c r="O19" s="39">
        <v>40</v>
      </c>
      <c r="P19" s="39">
        <v>40</v>
      </c>
      <c r="Q19" s="39">
        <v>40</v>
      </c>
      <c r="R19" s="39">
        <v>80</v>
      </c>
      <c r="S19" s="39">
        <v>80</v>
      </c>
      <c r="T19" s="39">
        <v>80</v>
      </c>
      <c r="V19" s="11">
        <v>40</v>
      </c>
      <c r="W19" s="39">
        <f t="shared" si="6"/>
        <v>680</v>
      </c>
      <c r="X19" s="39"/>
      <c r="Z19" s="38">
        <v>91</v>
      </c>
      <c r="AA19" s="38">
        <v>91</v>
      </c>
      <c r="AB19" s="38">
        <v>91</v>
      </c>
      <c r="AC19" s="38">
        <v>91</v>
      </c>
      <c r="AD19" s="38">
        <v>91</v>
      </c>
      <c r="AE19" s="38">
        <v>91</v>
      </c>
      <c r="AF19" s="38">
        <v>91</v>
      </c>
      <c r="AG19" s="38">
        <v>91</v>
      </c>
      <c r="AH19" s="38">
        <v>91</v>
      </c>
      <c r="AI19" s="38">
        <v>91</v>
      </c>
      <c r="AJ19" s="38">
        <v>91</v>
      </c>
      <c r="AK19" s="38">
        <v>91</v>
      </c>
      <c r="AL19" s="38">
        <v>91</v>
      </c>
      <c r="AM19" s="38">
        <v>91</v>
      </c>
      <c r="AN19" s="38">
        <v>91</v>
      </c>
      <c r="AO19" s="38">
        <v>91</v>
      </c>
      <c r="AQ19" s="52">
        <f t="shared" si="7"/>
        <v>7280</v>
      </c>
      <c r="AR19" s="52">
        <f t="shared" si="3"/>
        <v>7280</v>
      </c>
      <c r="AS19" s="52">
        <f t="shared" si="4"/>
        <v>3640</v>
      </c>
      <c r="AT19" s="52">
        <f t="shared" si="5"/>
        <v>3640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C220:E220"/>
    <mergeCell ref="K221:V221"/>
    <mergeCell ref="G4:V5"/>
    <mergeCell ref="Z4:AO5"/>
    <mergeCell ref="AQ4:AT5"/>
    <mergeCell ref="G6:J6"/>
    <mergeCell ref="K6:V6"/>
    <mergeCell ref="AQ6:AT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F36CFE-DCCA-45B0-9592-412A8689CCC6}">
          <x14:formula1>
            <xm:f>Sheet1!$B$2:$B$5</xm:f>
          </x14:formula1>
          <xm:sqref>F8:F216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8A973-0ED1-4590-A7EB-8F0E9D7F0D32}">
  <sheetPr>
    <tabColor theme="5" tint="0.79998168889431442"/>
  </sheetPr>
  <dimension ref="B3:BF228"/>
  <sheetViews>
    <sheetView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9.54296875" style="1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 t="s">
        <v>229</v>
      </c>
      <c r="G59" s="39">
        <v>288</v>
      </c>
      <c r="H59" s="39">
        <v>288</v>
      </c>
      <c r="I59" s="39">
        <v>144</v>
      </c>
      <c r="J59" s="39">
        <v>144</v>
      </c>
      <c r="K59" s="39">
        <v>144</v>
      </c>
      <c r="L59" s="39">
        <v>144</v>
      </c>
      <c r="M59" s="39">
        <v>144</v>
      </c>
      <c r="N59" s="39">
        <v>144</v>
      </c>
      <c r="O59" s="39">
        <v>144</v>
      </c>
      <c r="P59" s="11">
        <v>144</v>
      </c>
      <c r="Q59" s="39">
        <v>144</v>
      </c>
      <c r="R59" s="11">
        <v>288</v>
      </c>
      <c r="S59" s="11">
        <v>288</v>
      </c>
      <c r="T59" s="11">
        <v>288</v>
      </c>
      <c r="V59" s="11">
        <v>144</v>
      </c>
      <c r="W59" s="39">
        <f t="shared" si="6"/>
        <v>2160</v>
      </c>
      <c r="X59" s="39"/>
      <c r="Z59" s="38">
        <v>50</v>
      </c>
      <c r="AA59" s="38">
        <v>50</v>
      </c>
      <c r="AB59" s="38">
        <v>50</v>
      </c>
      <c r="AC59" s="38">
        <v>50</v>
      </c>
      <c r="AD59" s="38">
        <v>50</v>
      </c>
      <c r="AE59" s="38">
        <v>50</v>
      </c>
      <c r="AF59" s="38">
        <v>50</v>
      </c>
      <c r="AG59" s="38">
        <v>50</v>
      </c>
      <c r="AH59" s="38">
        <v>50</v>
      </c>
      <c r="AI59" s="38">
        <v>50</v>
      </c>
      <c r="AJ59" s="38">
        <v>50</v>
      </c>
      <c r="AK59" s="38">
        <v>50</v>
      </c>
      <c r="AL59" s="38">
        <v>50</v>
      </c>
      <c r="AM59" s="38">
        <v>50</v>
      </c>
      <c r="AN59" s="38">
        <v>50</v>
      </c>
      <c r="AO59" s="38">
        <v>50</v>
      </c>
      <c r="AQ59" s="52">
        <f t="shared" si="7"/>
        <v>14400</v>
      </c>
      <c r="AR59" s="52">
        <f t="shared" si="3"/>
        <v>14400</v>
      </c>
      <c r="AS59" s="52">
        <f t="shared" si="4"/>
        <v>7200</v>
      </c>
      <c r="AT59" s="52">
        <f t="shared" si="5"/>
        <v>7200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K221:V221"/>
    <mergeCell ref="C220:E220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5D469E-50DE-46DF-83E0-B414E2EEC16E}">
          <x14:formula1>
            <xm:f>Sheet1!$B$2:$B$5</xm:f>
          </x14:formula1>
          <xm:sqref>F8:F216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4E988-B982-4D2D-AA0B-B9F6FBB1CEF3}">
  <sheetPr>
    <tabColor theme="5" tint="0.79998168889431442"/>
  </sheetPr>
  <dimension ref="B3:BF228"/>
  <sheetViews>
    <sheetView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8.1796875" style="11" bestFit="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F223" s="8"/>
      <c r="G223" s="39">
        <v>0</v>
      </c>
      <c r="H223" s="39">
        <v>0</v>
      </c>
      <c r="I223" s="39">
        <v>0</v>
      </c>
      <c r="J223" s="39">
        <v>0</v>
      </c>
      <c r="K223" s="39">
        <v>0</v>
      </c>
      <c r="L223" s="39">
        <v>0</v>
      </c>
      <c r="M223" s="39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63">
        <v>0</v>
      </c>
      <c r="AE223" s="63">
        <v>0</v>
      </c>
      <c r="AF223" s="63">
        <v>0</v>
      </c>
      <c r="AG223" s="63">
        <v>0</v>
      </c>
      <c r="AH223" s="63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109"/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K221:V221"/>
    <mergeCell ref="C220:E220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A186446-1A0C-40EE-8951-32EC19B226C2}">
          <x14:formula1>
            <xm:f>Sheet1!$B$2:$B$5</xm:f>
          </x14:formula1>
          <xm:sqref>F8:F216 F223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4B674-054C-442D-BE09-0D7EBD185397}">
  <sheetPr>
    <tabColor theme="5" tint="0.79998168889431442"/>
  </sheetPr>
  <dimension ref="A3:BF228"/>
  <sheetViews>
    <sheetView zoomScale="85" zoomScaleNormal="85" workbookViewId="0">
      <pane ySplit="7" topLeftCell="A215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6.8164062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C223" s="8"/>
      <c r="D223" s="28"/>
      <c r="E223" s="28"/>
      <c r="F223" s="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7628F16-75F1-42A3-AE1A-1AF9B23E7009}">
          <x14:formula1>
            <xm:f>Sheet1!$B$2:$B$5</xm:f>
          </x14:formula1>
          <xm:sqref>F8:F216 F223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8BF2-F6E8-4F7A-8A0E-E072A6C86BFC}">
  <sheetPr>
    <tabColor theme="5" tint="0.79998168889431442"/>
  </sheetPr>
  <dimension ref="B3:BF228"/>
  <sheetViews>
    <sheetView topLeftCell="E1" zoomScale="85" zoomScaleNormal="85" workbookViewId="0">
      <pane ySplit="7" topLeftCell="A216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5" width="10.1796875" style="10" bestFit="1" customWidth="1"/>
    <col min="46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 t="s">
        <v>229</v>
      </c>
      <c r="G73" s="39">
        <v>80</v>
      </c>
      <c r="H73" s="39">
        <v>80</v>
      </c>
      <c r="I73" s="39">
        <v>80</v>
      </c>
      <c r="J73" s="39">
        <v>80</v>
      </c>
      <c r="K73" s="39">
        <v>80</v>
      </c>
      <c r="L73" s="39">
        <v>80</v>
      </c>
      <c r="M73" s="39">
        <v>80</v>
      </c>
      <c r="N73" s="39">
        <v>80</v>
      </c>
      <c r="O73" s="39">
        <v>80</v>
      </c>
      <c r="P73" s="39">
        <v>80</v>
      </c>
      <c r="Q73" s="39">
        <v>80</v>
      </c>
      <c r="R73" s="39">
        <v>80</v>
      </c>
      <c r="S73" s="39">
        <v>80</v>
      </c>
      <c r="T73" s="39">
        <v>80</v>
      </c>
      <c r="V73" s="11">
        <v>80</v>
      </c>
      <c r="W73" s="39">
        <f t="shared" ref="W73:W136" si="12">SUM(G73:R73)</f>
        <v>960</v>
      </c>
      <c r="X73" s="39"/>
      <c r="Z73" s="38">
        <v>61</v>
      </c>
      <c r="AA73" s="38">
        <v>61</v>
      </c>
      <c r="AB73" s="38">
        <v>61</v>
      </c>
      <c r="AC73" s="38">
        <v>61</v>
      </c>
      <c r="AD73" s="38">
        <v>61</v>
      </c>
      <c r="AE73" s="38">
        <v>61</v>
      </c>
      <c r="AF73" s="38">
        <v>61</v>
      </c>
      <c r="AG73" s="38">
        <v>61</v>
      </c>
      <c r="AH73" s="38">
        <v>61</v>
      </c>
      <c r="AI73" s="38">
        <v>61</v>
      </c>
      <c r="AJ73" s="38">
        <v>61</v>
      </c>
      <c r="AK73" s="38">
        <v>61</v>
      </c>
      <c r="AL73" s="38">
        <v>61</v>
      </c>
      <c r="AM73" s="38">
        <v>61</v>
      </c>
      <c r="AN73" s="38">
        <v>61</v>
      </c>
      <c r="AO73" s="38">
        <v>61</v>
      </c>
      <c r="AQ73" s="52">
        <f t="shared" ref="AQ73:AQ136" si="13">+Z73*G73</f>
        <v>4880</v>
      </c>
      <c r="AR73" s="52">
        <f t="shared" si="9"/>
        <v>4880</v>
      </c>
      <c r="AS73" s="52">
        <f t="shared" si="10"/>
        <v>4880</v>
      </c>
      <c r="AT73" s="52">
        <f t="shared" si="11"/>
        <v>4880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 t="s">
        <v>229</v>
      </c>
      <c r="G91" s="39">
        <v>240</v>
      </c>
      <c r="H91" s="39">
        <v>240</v>
      </c>
      <c r="I91" s="39">
        <v>160</v>
      </c>
      <c r="J91" s="39">
        <v>160</v>
      </c>
      <c r="K91" s="39">
        <v>160</v>
      </c>
      <c r="L91" s="39">
        <v>160</v>
      </c>
      <c r="M91" s="39">
        <v>240</v>
      </c>
      <c r="N91" s="39">
        <v>240</v>
      </c>
      <c r="O91" s="39">
        <v>160</v>
      </c>
      <c r="P91" s="39">
        <v>160</v>
      </c>
      <c r="Q91" s="39">
        <v>240</v>
      </c>
      <c r="R91" s="39">
        <v>240</v>
      </c>
      <c r="S91" s="39">
        <v>240</v>
      </c>
      <c r="T91" s="39">
        <v>240</v>
      </c>
      <c r="V91" s="11">
        <v>160</v>
      </c>
      <c r="W91" s="39">
        <f t="shared" si="12"/>
        <v>2400</v>
      </c>
      <c r="X91" s="39"/>
      <c r="Z91" s="38">
        <v>61</v>
      </c>
      <c r="AA91" s="38">
        <v>61</v>
      </c>
      <c r="AB91" s="38">
        <v>61</v>
      </c>
      <c r="AC91" s="38">
        <v>61</v>
      </c>
      <c r="AD91" s="38">
        <v>61</v>
      </c>
      <c r="AE91" s="38">
        <v>61</v>
      </c>
      <c r="AF91" s="38">
        <v>61</v>
      </c>
      <c r="AG91" s="38">
        <v>61</v>
      </c>
      <c r="AH91" s="38">
        <v>61</v>
      </c>
      <c r="AI91" s="38">
        <v>61</v>
      </c>
      <c r="AJ91" s="38">
        <v>61</v>
      </c>
      <c r="AK91" s="38">
        <v>61</v>
      </c>
      <c r="AL91" s="38">
        <v>61</v>
      </c>
      <c r="AM91" s="38">
        <v>61</v>
      </c>
      <c r="AN91" s="38">
        <v>61</v>
      </c>
      <c r="AO91" s="38">
        <v>61</v>
      </c>
      <c r="AQ91" s="52">
        <f t="shared" si="13"/>
        <v>14640</v>
      </c>
      <c r="AR91" s="52">
        <f t="shared" si="9"/>
        <v>14640</v>
      </c>
      <c r="AS91" s="52">
        <f t="shared" si="10"/>
        <v>9760</v>
      </c>
      <c r="AT91" s="52">
        <f t="shared" si="11"/>
        <v>9760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033FC5-69EB-4314-A1DE-F720EA9D08ED}">
          <x14:formula1>
            <xm:f>Sheet1!$B$2:$B$5</xm:f>
          </x14:formula1>
          <xm:sqref>F8:F216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FC34-83A7-4D32-BF54-4E6047D714B3}">
  <sheetPr>
    <tabColor theme="5" tint="0.79998168889431442"/>
  </sheetPr>
  <dimension ref="B3:BF228"/>
  <sheetViews>
    <sheetView zoomScale="85" zoomScaleNormal="85" workbookViewId="0">
      <pane ySplit="7" topLeftCell="A215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1796875" style="12" bestFit="1" customWidth="1"/>
    <col min="27" max="27" width="11.54296875" style="10" bestFit="1" customWidth="1"/>
    <col min="28" max="43" width="8.54296875" style="10"/>
    <col min="44" max="45" width="10.1796875" style="10" bestFit="1" customWidth="1"/>
    <col min="46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B6A59B-0F8F-47AF-9C25-EA8D57333C05}">
          <x14:formula1>
            <xm:f>Sheet1!$B$2:$B$5</xm:f>
          </x14:formula1>
          <xm:sqref>F8:F216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5936-9BA6-4E11-A62E-527EFA59143B}">
  <sheetPr>
    <tabColor theme="5" tint="0.79998168889431442"/>
  </sheetPr>
  <dimension ref="A3:BE228"/>
  <sheetViews>
    <sheetView topLeftCell="AC1" zoomScale="85" zoomScaleNormal="85" workbookViewId="0">
      <pane ySplit="7" topLeftCell="A207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453125" style="10" bestFit="1" customWidth="1"/>
    <col min="27" max="27" width="8.54296875" style="10" bestFit="1" customWidth="1"/>
    <col min="28" max="37" width="7.453125" style="10" bestFit="1" customWidth="1"/>
    <col min="38" max="38" width="7.453125" style="10" customWidth="1"/>
    <col min="39" max="41" width="7.453125" style="10" bestFit="1" customWidth="1"/>
    <col min="42" max="42" width="8.54296875" style="10"/>
    <col min="43" max="43" width="10.1796875" style="10" bestFit="1" customWidth="1"/>
    <col min="44" max="46" width="11.1796875" style="10" bestFit="1" customWidth="1"/>
    <col min="47" max="16384" width="8.54296875" style="10"/>
  </cols>
  <sheetData>
    <row r="3" spans="2:57" ht="15" thickBot="1" x14ac:dyDescent="0.4"/>
    <row r="4" spans="2:57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</row>
    <row r="5" spans="2:57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</row>
    <row r="6" spans="2:57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8"/>
      <c r="AR6" s="138"/>
      <c r="AS6" s="138"/>
      <c r="AT6" s="138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</row>
    <row r="7" spans="2:57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</row>
    <row r="8" spans="2:57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7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</row>
    <row r="10" spans="2:57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</row>
    <row r="11" spans="2:57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2:57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</row>
    <row r="13" spans="2:57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</row>
    <row r="14" spans="2:57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0</v>
      </c>
      <c r="H14" s="39">
        <v>0</v>
      </c>
      <c r="I14" s="39">
        <v>0</v>
      </c>
      <c r="J14" s="39">
        <v>100</v>
      </c>
      <c r="K14" s="39">
        <v>100</v>
      </c>
      <c r="L14" s="39">
        <v>100</v>
      </c>
      <c r="M14" s="39">
        <v>100</v>
      </c>
      <c r="N14" s="39">
        <v>100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500</v>
      </c>
      <c r="X14" s="39"/>
      <c r="Z14" s="38">
        <v>50</v>
      </c>
      <c r="AA14" s="38">
        <v>50</v>
      </c>
      <c r="AB14" s="38">
        <v>50</v>
      </c>
      <c r="AC14" s="38">
        <v>50</v>
      </c>
      <c r="AD14" s="38">
        <v>50</v>
      </c>
      <c r="AE14" s="38">
        <v>50</v>
      </c>
      <c r="AF14" s="38">
        <v>50</v>
      </c>
      <c r="AG14" s="38">
        <v>50</v>
      </c>
      <c r="AH14" s="38">
        <v>50</v>
      </c>
      <c r="AI14" s="38">
        <v>50</v>
      </c>
      <c r="AJ14" s="38">
        <v>50</v>
      </c>
      <c r="AK14" s="38">
        <v>50</v>
      </c>
      <c r="AL14" s="38">
        <v>50</v>
      </c>
      <c r="AM14" s="38">
        <v>50</v>
      </c>
      <c r="AN14" s="38">
        <v>50</v>
      </c>
      <c r="AO14" s="38">
        <v>50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5000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</row>
    <row r="15" spans="2:57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</row>
    <row r="16" spans="2:57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</row>
    <row r="17" spans="2:57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</row>
    <row r="18" spans="2:57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</row>
    <row r="19" spans="2:57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</row>
    <row r="20" spans="2:57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</row>
    <row r="21" spans="2:57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</row>
    <row r="22" spans="2:57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</row>
    <row r="23" spans="2:57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</row>
    <row r="24" spans="2:57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</row>
    <row r="25" spans="2:57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</row>
    <row r="26" spans="2:57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</row>
    <row r="27" spans="2:57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</row>
    <row r="28" spans="2:57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</row>
    <row r="29" spans="2:57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</row>
    <row r="30" spans="2:57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</row>
    <row r="31" spans="2:57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</row>
    <row r="32" spans="2:57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</row>
    <row r="33" spans="2:57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</row>
    <row r="34" spans="2:57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</row>
    <row r="35" spans="2:57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</row>
    <row r="36" spans="2:57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</row>
    <row r="37" spans="2:57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</row>
    <row r="38" spans="2:57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</row>
    <row r="39" spans="2:57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</row>
    <row r="40" spans="2:57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</row>
    <row r="41" spans="2:57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</row>
    <row r="42" spans="2:57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</row>
    <row r="43" spans="2:57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</row>
    <row r="44" spans="2:57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</row>
    <row r="45" spans="2:57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</row>
    <row r="46" spans="2:57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</row>
    <row r="47" spans="2:57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</row>
    <row r="48" spans="2:57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</row>
    <row r="49" spans="2:57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</row>
    <row r="50" spans="2:57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</row>
    <row r="51" spans="2:57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</row>
    <row r="52" spans="2:57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</row>
    <row r="53" spans="2:57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</row>
    <row r="54" spans="2:57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</row>
    <row r="55" spans="2:57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</row>
    <row r="56" spans="2:57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</row>
    <row r="57" spans="2:57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</row>
    <row r="58" spans="2:57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</row>
    <row r="59" spans="2:57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</row>
    <row r="60" spans="2:57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</row>
    <row r="61" spans="2:57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 t="s">
        <v>229</v>
      </c>
      <c r="G61" s="39">
        <v>200</v>
      </c>
      <c r="H61" s="39">
        <v>200</v>
      </c>
      <c r="I61" s="39">
        <v>100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100</v>
      </c>
      <c r="P61" s="11">
        <v>100</v>
      </c>
      <c r="Q61" s="11">
        <v>100</v>
      </c>
      <c r="R61" s="11">
        <v>100</v>
      </c>
      <c r="S61" s="11">
        <v>100</v>
      </c>
      <c r="T61" s="11">
        <v>100</v>
      </c>
      <c r="V61" s="11">
        <v>100</v>
      </c>
      <c r="W61" s="39">
        <f t="shared" si="6"/>
        <v>900</v>
      </c>
      <c r="X61" s="39"/>
      <c r="Z61" s="38">
        <v>50</v>
      </c>
      <c r="AA61" s="38">
        <v>50</v>
      </c>
      <c r="AB61" s="38">
        <v>50</v>
      </c>
      <c r="AC61" s="38">
        <v>50</v>
      </c>
      <c r="AD61" s="38">
        <v>50</v>
      </c>
      <c r="AE61" s="38">
        <v>50</v>
      </c>
      <c r="AF61" s="38">
        <v>50</v>
      </c>
      <c r="AG61" s="38">
        <v>50</v>
      </c>
      <c r="AH61" s="38">
        <v>50</v>
      </c>
      <c r="AI61" s="38">
        <v>50</v>
      </c>
      <c r="AJ61" s="38">
        <v>50</v>
      </c>
      <c r="AK61" s="38">
        <v>50</v>
      </c>
      <c r="AL61" s="38">
        <v>50</v>
      </c>
      <c r="AM61" s="38">
        <v>50</v>
      </c>
      <c r="AN61" s="38">
        <v>50</v>
      </c>
      <c r="AO61" s="38">
        <v>50</v>
      </c>
      <c r="AQ61" s="52">
        <f t="shared" si="7"/>
        <v>10000</v>
      </c>
      <c r="AR61" s="52">
        <f t="shared" si="3"/>
        <v>10000</v>
      </c>
      <c r="AS61" s="52">
        <f t="shared" si="4"/>
        <v>5000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</row>
    <row r="62" spans="2:57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</row>
    <row r="63" spans="2:57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</row>
    <row r="64" spans="2:57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</row>
    <row r="65" spans="2:57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</row>
    <row r="66" spans="2:57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</row>
    <row r="67" spans="2:57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</row>
    <row r="68" spans="2:57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</row>
    <row r="69" spans="2:57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</row>
    <row r="70" spans="2:57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 t="s">
        <v>229</v>
      </c>
      <c r="G70" s="39">
        <v>0</v>
      </c>
      <c r="H70" s="39">
        <v>0</v>
      </c>
      <c r="I70" s="39">
        <v>15</v>
      </c>
      <c r="J70" s="39">
        <v>15</v>
      </c>
      <c r="K70" s="39">
        <v>15</v>
      </c>
      <c r="L70" s="39">
        <v>15</v>
      </c>
      <c r="M70" s="39">
        <v>15</v>
      </c>
      <c r="N70" s="39">
        <v>15</v>
      </c>
      <c r="O70" s="39">
        <v>15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105</v>
      </c>
      <c r="X70" s="39"/>
      <c r="Z70" s="38">
        <v>61</v>
      </c>
      <c r="AA70" s="38">
        <v>61</v>
      </c>
      <c r="AB70" s="38">
        <v>61</v>
      </c>
      <c r="AC70" s="38">
        <v>61</v>
      </c>
      <c r="AD70" s="38">
        <v>61</v>
      </c>
      <c r="AE70" s="38">
        <v>61</v>
      </c>
      <c r="AF70" s="38">
        <v>61</v>
      </c>
      <c r="AG70" s="38">
        <v>61</v>
      </c>
      <c r="AH70" s="38">
        <v>61</v>
      </c>
      <c r="AI70" s="38">
        <v>61</v>
      </c>
      <c r="AJ70" s="38">
        <v>61</v>
      </c>
      <c r="AK70" s="38">
        <v>61</v>
      </c>
      <c r="AL70" s="38">
        <v>61</v>
      </c>
      <c r="AM70" s="38">
        <v>61</v>
      </c>
      <c r="AN70" s="38">
        <v>61</v>
      </c>
      <c r="AO70" s="38">
        <v>61</v>
      </c>
      <c r="AQ70" s="52">
        <f t="shared" si="7"/>
        <v>0</v>
      </c>
      <c r="AR70" s="52">
        <f t="shared" si="3"/>
        <v>0</v>
      </c>
      <c r="AS70" s="52">
        <f t="shared" si="4"/>
        <v>915</v>
      </c>
      <c r="AT70" s="52">
        <f t="shared" si="5"/>
        <v>915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</row>
    <row r="71" spans="2:57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</row>
    <row r="72" spans="2:57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</row>
    <row r="73" spans="2:57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</row>
    <row r="74" spans="2:57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</row>
    <row r="75" spans="2:57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</row>
    <row r="76" spans="2:57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</row>
    <row r="77" spans="2:57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</row>
    <row r="78" spans="2:57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</row>
    <row r="79" spans="2:57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</row>
    <row r="80" spans="2:57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</row>
    <row r="81" spans="2:57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</row>
    <row r="82" spans="2:57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</row>
    <row r="83" spans="2:57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</row>
    <row r="84" spans="2:57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</row>
    <row r="85" spans="2:57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</row>
    <row r="86" spans="2:57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</row>
    <row r="87" spans="2:57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</row>
    <row r="88" spans="2:57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</row>
    <row r="89" spans="2:57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</row>
    <row r="90" spans="2:57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</row>
    <row r="91" spans="2:57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</row>
    <row r="92" spans="2:57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</row>
    <row r="93" spans="2:57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</row>
    <row r="94" spans="2:57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</row>
    <row r="95" spans="2:57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</row>
    <row r="96" spans="2:57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</row>
    <row r="97" spans="2:57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</row>
    <row r="98" spans="2:57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</row>
    <row r="99" spans="2:57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</row>
    <row r="100" spans="2:57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</row>
    <row r="101" spans="2:57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</row>
    <row r="102" spans="2:57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</row>
    <row r="103" spans="2:57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</row>
    <row r="104" spans="2:57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</row>
    <row r="105" spans="2:57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</row>
    <row r="106" spans="2:57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</row>
    <row r="107" spans="2:57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</row>
    <row r="108" spans="2:57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</row>
    <row r="109" spans="2:57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</row>
    <row r="110" spans="2:57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</row>
    <row r="111" spans="2:57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</row>
    <row r="112" spans="2:57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</row>
    <row r="113" spans="2:57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</row>
    <row r="114" spans="2:57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</row>
    <row r="115" spans="2:57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</row>
    <row r="116" spans="2:57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</row>
    <row r="117" spans="2:57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</row>
    <row r="118" spans="2:57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</row>
    <row r="119" spans="2:57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</row>
    <row r="120" spans="2:57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</row>
    <row r="121" spans="2:57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</row>
    <row r="122" spans="2:57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</row>
    <row r="123" spans="2:57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</row>
    <row r="124" spans="2:57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</row>
    <row r="125" spans="2:57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</row>
    <row r="126" spans="2:57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</row>
    <row r="127" spans="2:57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</row>
    <row r="128" spans="2:57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</row>
    <row r="129" spans="2:57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</row>
    <row r="130" spans="2:57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</row>
    <row r="131" spans="2:57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</row>
    <row r="132" spans="2:57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</row>
    <row r="133" spans="2:57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</row>
    <row r="134" spans="2:57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</row>
    <row r="135" spans="2:57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</row>
    <row r="136" spans="2:57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</row>
    <row r="137" spans="2:57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</row>
    <row r="138" spans="2:57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</row>
    <row r="139" spans="2:57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</row>
    <row r="140" spans="2:57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</row>
    <row r="141" spans="2:57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</row>
    <row r="142" spans="2:57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</row>
    <row r="143" spans="2:57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</row>
    <row r="144" spans="2:57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</row>
    <row r="145" spans="2:57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</row>
    <row r="146" spans="2:57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</row>
    <row r="147" spans="2:57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</row>
    <row r="148" spans="2:57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</row>
    <row r="149" spans="2:57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</row>
    <row r="150" spans="2:57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</row>
    <row r="151" spans="2:57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</row>
    <row r="152" spans="2:57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</row>
    <row r="153" spans="2:57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</row>
    <row r="154" spans="2:57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</row>
    <row r="155" spans="2:57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</row>
    <row r="156" spans="2:57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</row>
    <row r="157" spans="2:57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</row>
    <row r="158" spans="2:57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</row>
    <row r="159" spans="2:57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</row>
    <row r="160" spans="2:57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</row>
    <row r="161" spans="2:57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</row>
    <row r="162" spans="2:57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</row>
    <row r="163" spans="2:57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</row>
    <row r="164" spans="2:57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</row>
    <row r="165" spans="2:57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</row>
    <row r="166" spans="2:57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</row>
    <row r="167" spans="2:57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</row>
    <row r="168" spans="2:57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</row>
    <row r="169" spans="2:57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</row>
    <row r="170" spans="2:57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</row>
    <row r="171" spans="2:57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</row>
    <row r="172" spans="2:57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</row>
    <row r="173" spans="2:57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</row>
    <row r="174" spans="2:57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</row>
    <row r="175" spans="2:57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</row>
    <row r="176" spans="2:57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</row>
    <row r="177" spans="2:57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</row>
    <row r="178" spans="2:57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</row>
    <row r="179" spans="2:57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</row>
    <row r="180" spans="2:57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</row>
    <row r="181" spans="2:57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</row>
    <row r="182" spans="2:57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</row>
    <row r="183" spans="2:57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</row>
    <row r="184" spans="2:57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</row>
    <row r="185" spans="2:57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</row>
    <row r="186" spans="2:57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</row>
    <row r="187" spans="2:57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</row>
    <row r="188" spans="2:57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</row>
    <row r="189" spans="2:57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</row>
    <row r="190" spans="2:57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</row>
    <row r="191" spans="2:57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</row>
    <row r="192" spans="2:57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</row>
    <row r="193" spans="2:57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</row>
    <row r="194" spans="2:57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</row>
    <row r="195" spans="2:57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</row>
    <row r="196" spans="2:57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</row>
    <row r="197" spans="2:57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</row>
    <row r="198" spans="2:57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</row>
    <row r="199" spans="2:57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</row>
    <row r="200" spans="2:57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</row>
    <row r="201" spans="2:57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</row>
    <row r="202" spans="2:57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</row>
    <row r="203" spans="2:57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</row>
    <row r="204" spans="2:57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</row>
    <row r="205" spans="2:57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</row>
    <row r="206" spans="2:57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</row>
    <row r="207" spans="2:57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</row>
    <row r="208" spans="2:57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</row>
    <row r="209" spans="1:57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</row>
    <row r="210" spans="1:57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</row>
    <row r="211" spans="1:57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</row>
    <row r="212" spans="1:57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</row>
    <row r="213" spans="1:57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</row>
    <row r="214" spans="1:57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</row>
    <row r="215" spans="1:57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</row>
    <row r="216" spans="1:57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</row>
    <row r="217" spans="1:57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</row>
    <row r="218" spans="1:57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7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7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1:57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1:57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 t="shared" ref="Z222:AA222" si="28">Y222+30</f>
        <v>30</v>
      </c>
      <c r="AA222" s="24">
        <f t="shared" si="28"/>
        <v>60</v>
      </c>
      <c r="AB222" s="24">
        <f t="shared" ref="AB222" si="29">AA222+30</f>
        <v>90</v>
      </c>
      <c r="AC222" s="24">
        <f t="shared" ref="AC222" si="30">AB222+30</f>
        <v>120</v>
      </c>
      <c r="AD222" s="24">
        <f t="shared" ref="AD222" si="31">AC222+30</f>
        <v>150</v>
      </c>
      <c r="AE222" s="24">
        <f t="shared" ref="AE222" si="32">AD222+30</f>
        <v>180</v>
      </c>
      <c r="AF222" s="24">
        <f t="shared" ref="AF222" si="33">AE222+30</f>
        <v>210</v>
      </c>
      <c r="AG222" s="24">
        <f t="shared" ref="AG222" si="34">AF222+30</f>
        <v>240</v>
      </c>
      <c r="AH222" s="24">
        <f t="shared" ref="AH222" si="35">AG222+30</f>
        <v>270</v>
      </c>
      <c r="AI222" s="24">
        <f t="shared" ref="AI222" si="36">AH222+30</f>
        <v>300</v>
      </c>
      <c r="AJ222" s="24">
        <f t="shared" ref="AJ222" si="37">AI222+30</f>
        <v>330</v>
      </c>
      <c r="AK222" s="24">
        <f t="shared" ref="AK222" si="38">AJ222+30</f>
        <v>360</v>
      </c>
      <c r="AL222" s="24">
        <f t="shared" ref="AL222" si="39">AK222+30</f>
        <v>390</v>
      </c>
      <c r="AM222" s="24">
        <f t="shared" ref="AM222" si="40">AL222+30</f>
        <v>420</v>
      </c>
      <c r="AN222" s="24">
        <f t="shared" ref="AN222:AO222" si="41">AM222+30</f>
        <v>450</v>
      </c>
      <c r="AO222" s="108">
        <f t="shared" si="41"/>
        <v>480</v>
      </c>
      <c r="AQ222" s="52"/>
      <c r="AR222" s="52"/>
      <c r="AS222" s="52"/>
      <c r="AT222" s="52"/>
    </row>
    <row r="223" spans="1:57" x14ac:dyDescent="0.35">
      <c r="A223" s="10" t="s">
        <v>236</v>
      </c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</row>
    <row r="224" spans="1:57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</row>
    <row r="225" spans="7:57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</row>
    <row r="226" spans="7:57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7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7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C220:E220"/>
    <mergeCell ref="K221:V221"/>
    <mergeCell ref="G4:V5"/>
    <mergeCell ref="G6:J6"/>
    <mergeCell ref="K6:V6"/>
    <mergeCell ref="Z4:AO5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940640-388B-4485-9622-197DC92B4870}">
          <x14:formula1>
            <xm:f>Sheet1!$B$2:$B$5</xm:f>
          </x14:formula1>
          <xm:sqref>F8:F216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7D95-4D5F-41D0-A4A7-DA1C448E3889}">
  <sheetPr>
    <tabColor theme="5" tint="0.79998168889431442"/>
  </sheetPr>
  <dimension ref="A3:BE228"/>
  <sheetViews>
    <sheetView topLeftCell="B1" zoomScale="85" zoomScaleNormal="85" workbookViewId="0">
      <pane ySplit="7" topLeftCell="A217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7" width="7" style="11" bestFit="1" customWidth="1"/>
    <col min="18" max="18" width="6.81640625" style="11" bestFit="1" customWidth="1"/>
    <col min="19" max="19" width="7" style="11" bestFit="1" customWidth="1"/>
    <col min="20" max="20" width="7.1796875" style="11" bestFit="1" customWidth="1"/>
    <col min="21" max="21" width="6.81640625" style="11" bestFit="1" customWidth="1"/>
    <col min="22" max="22" width="7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37" width="7.453125" style="10" bestFit="1" customWidth="1"/>
    <col min="38" max="38" width="7.453125" style="10" customWidth="1"/>
    <col min="39" max="41" width="7.453125" style="10" bestFit="1" customWidth="1"/>
    <col min="42" max="42" width="8.54296875" style="10"/>
    <col min="43" max="43" width="8.54296875" style="10" bestFit="1" customWidth="1"/>
    <col min="44" max="46" width="11.1796875" style="10" bestFit="1" customWidth="1"/>
    <col min="47" max="16384" width="8.54296875" style="10"/>
  </cols>
  <sheetData>
    <row r="3" spans="2:57" ht="15" thickBot="1" x14ac:dyDescent="0.4"/>
    <row r="4" spans="2:57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</row>
    <row r="5" spans="2:57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</row>
    <row r="6" spans="2:57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8"/>
      <c r="AR6" s="138"/>
      <c r="AS6" s="138"/>
      <c r="AT6" s="138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</row>
    <row r="7" spans="2:57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</row>
    <row r="8" spans="2:57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7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</row>
    <row r="10" spans="2:57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</row>
    <row r="11" spans="2:57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2:57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</row>
    <row r="13" spans="2:57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</row>
    <row r="14" spans="2:57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800</v>
      </c>
      <c r="H14" s="39">
        <v>500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1000</v>
      </c>
      <c r="S14" s="11">
        <v>1000</v>
      </c>
      <c r="T14" s="11">
        <v>500</v>
      </c>
      <c r="W14" s="39">
        <f t="shared" si="6"/>
        <v>2300</v>
      </c>
      <c r="X14" s="39"/>
      <c r="Z14" s="38">
        <v>50</v>
      </c>
      <c r="AA14" s="38">
        <v>50</v>
      </c>
      <c r="AB14" s="38">
        <v>50</v>
      </c>
      <c r="AC14" s="38">
        <v>50</v>
      </c>
      <c r="AD14" s="38">
        <v>50</v>
      </c>
      <c r="AE14" s="38">
        <v>50</v>
      </c>
      <c r="AF14" s="38">
        <v>50</v>
      </c>
      <c r="AG14" s="38">
        <v>50</v>
      </c>
      <c r="AH14" s="38">
        <v>50</v>
      </c>
      <c r="AI14" s="38">
        <v>50</v>
      </c>
      <c r="AJ14" s="38">
        <v>50</v>
      </c>
      <c r="AK14" s="38">
        <v>50</v>
      </c>
      <c r="AL14" s="38">
        <v>50</v>
      </c>
      <c r="AM14" s="38">
        <v>50</v>
      </c>
      <c r="AN14" s="38">
        <v>50</v>
      </c>
      <c r="AO14" s="38">
        <v>50</v>
      </c>
      <c r="AQ14" s="52">
        <f t="shared" si="7"/>
        <v>40000</v>
      </c>
      <c r="AR14" s="52">
        <f t="shared" si="3"/>
        <v>25000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</row>
    <row r="15" spans="2:57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</row>
    <row r="16" spans="2:57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</row>
    <row r="17" spans="2:57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</row>
    <row r="18" spans="2:57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</row>
    <row r="19" spans="2:57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</row>
    <row r="20" spans="2:57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</row>
    <row r="21" spans="2:57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</row>
    <row r="22" spans="2:57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</row>
    <row r="23" spans="2:57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</row>
    <row r="24" spans="2:57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</row>
    <row r="25" spans="2:57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</row>
    <row r="26" spans="2:57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</row>
    <row r="27" spans="2:57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</row>
    <row r="28" spans="2:57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</row>
    <row r="29" spans="2:57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</row>
    <row r="30" spans="2:57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</row>
    <row r="31" spans="2:57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</row>
    <row r="32" spans="2:57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</row>
    <row r="33" spans="2:57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</row>
    <row r="34" spans="2:57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</row>
    <row r="35" spans="2:57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</row>
    <row r="36" spans="2:57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</row>
    <row r="37" spans="2:57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</row>
    <row r="38" spans="2:57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</row>
    <row r="39" spans="2:57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</row>
    <row r="40" spans="2:57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</row>
    <row r="41" spans="2:57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</row>
    <row r="42" spans="2:57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</row>
    <row r="43" spans="2:57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</row>
    <row r="44" spans="2:57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</row>
    <row r="45" spans="2:57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</row>
    <row r="46" spans="2:57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</row>
    <row r="47" spans="2:57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</row>
    <row r="48" spans="2:57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</row>
    <row r="49" spans="2:57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</row>
    <row r="50" spans="2:57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</row>
    <row r="51" spans="2:57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</row>
    <row r="52" spans="2:57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</row>
    <row r="53" spans="2:57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</row>
    <row r="54" spans="2:57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</row>
    <row r="55" spans="2:57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</row>
    <row r="56" spans="2:57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</row>
    <row r="57" spans="2:57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</row>
    <row r="58" spans="2:57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</row>
    <row r="59" spans="2:57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</row>
    <row r="60" spans="2:57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 t="s">
        <v>229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200</v>
      </c>
      <c r="O60" s="39">
        <v>200</v>
      </c>
      <c r="P60" s="11">
        <v>200</v>
      </c>
      <c r="Q60" s="39">
        <v>200</v>
      </c>
      <c r="R60" s="11">
        <v>0</v>
      </c>
      <c r="S60" s="11">
        <v>0</v>
      </c>
      <c r="T60" s="11">
        <v>0</v>
      </c>
      <c r="W60" s="39">
        <f t="shared" si="6"/>
        <v>800</v>
      </c>
      <c r="X60" s="39"/>
      <c r="Z60" s="38">
        <v>53</v>
      </c>
      <c r="AA60" s="38">
        <v>53</v>
      </c>
      <c r="AB60" s="38">
        <v>53</v>
      </c>
      <c r="AC60" s="38">
        <v>53</v>
      </c>
      <c r="AD60" s="38">
        <v>53</v>
      </c>
      <c r="AE60" s="38">
        <v>53</v>
      </c>
      <c r="AF60" s="38">
        <v>53</v>
      </c>
      <c r="AG60" s="38">
        <v>53</v>
      </c>
      <c r="AH60" s="38">
        <v>53</v>
      </c>
      <c r="AI60" s="38">
        <v>53</v>
      </c>
      <c r="AJ60" s="38">
        <v>53</v>
      </c>
      <c r="AK60" s="38">
        <v>53</v>
      </c>
      <c r="AL60" s="38">
        <v>53</v>
      </c>
      <c r="AM60" s="38">
        <v>53</v>
      </c>
      <c r="AN60" s="38">
        <v>53</v>
      </c>
      <c r="AO60" s="38">
        <v>53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</row>
    <row r="61" spans="2:57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 t="s">
        <v>229</v>
      </c>
      <c r="G61" s="39">
        <v>1000</v>
      </c>
      <c r="H61" s="39">
        <v>500</v>
      </c>
      <c r="I61" s="39">
        <v>200</v>
      </c>
      <c r="J61" s="39">
        <v>0</v>
      </c>
      <c r="K61" s="39">
        <v>0</v>
      </c>
      <c r="L61" s="39">
        <v>0</v>
      </c>
      <c r="M61" s="39">
        <v>200</v>
      </c>
      <c r="N61" s="39">
        <v>200</v>
      </c>
      <c r="O61" s="39">
        <v>200</v>
      </c>
      <c r="P61" s="11">
        <v>200</v>
      </c>
      <c r="Q61" s="39">
        <v>200</v>
      </c>
      <c r="R61" s="11">
        <v>1000</v>
      </c>
      <c r="S61" s="11">
        <v>1000</v>
      </c>
      <c r="T61" s="11">
        <v>500</v>
      </c>
      <c r="V61" s="11">
        <v>200</v>
      </c>
      <c r="W61" s="39">
        <f t="shared" si="6"/>
        <v>3700</v>
      </c>
      <c r="X61" s="39"/>
      <c r="Z61" s="38">
        <v>50</v>
      </c>
      <c r="AA61" s="38">
        <v>50</v>
      </c>
      <c r="AB61" s="38">
        <v>50</v>
      </c>
      <c r="AC61" s="38">
        <v>50</v>
      </c>
      <c r="AD61" s="38">
        <v>50</v>
      </c>
      <c r="AE61" s="38">
        <v>50</v>
      </c>
      <c r="AF61" s="38">
        <v>50</v>
      </c>
      <c r="AG61" s="38">
        <v>50</v>
      </c>
      <c r="AH61" s="38">
        <v>50</v>
      </c>
      <c r="AI61" s="38">
        <v>50</v>
      </c>
      <c r="AJ61" s="38">
        <v>50</v>
      </c>
      <c r="AK61" s="38">
        <v>50</v>
      </c>
      <c r="AL61" s="38">
        <v>50</v>
      </c>
      <c r="AM61" s="38">
        <v>50</v>
      </c>
      <c r="AN61" s="38">
        <v>50</v>
      </c>
      <c r="AO61" s="38">
        <v>50</v>
      </c>
      <c r="AQ61" s="52">
        <f t="shared" si="7"/>
        <v>50000</v>
      </c>
      <c r="AR61" s="52">
        <f t="shared" si="3"/>
        <v>25000</v>
      </c>
      <c r="AS61" s="52">
        <f t="shared" si="4"/>
        <v>10000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</row>
    <row r="62" spans="2:57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</row>
    <row r="63" spans="2:57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</row>
    <row r="64" spans="2:57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</row>
    <row r="65" spans="2:57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</row>
    <row r="66" spans="2:57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</row>
    <row r="67" spans="2:57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</row>
    <row r="68" spans="2:57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</row>
    <row r="69" spans="2:57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</row>
    <row r="70" spans="2:57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</row>
    <row r="71" spans="2:57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</row>
    <row r="72" spans="2:57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</row>
    <row r="73" spans="2:57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</row>
    <row r="74" spans="2:57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</row>
    <row r="75" spans="2:57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</row>
    <row r="76" spans="2:57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</row>
    <row r="77" spans="2:57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</row>
    <row r="78" spans="2:57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</row>
    <row r="79" spans="2:57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</row>
    <row r="80" spans="2:57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</row>
    <row r="81" spans="2:57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</row>
    <row r="82" spans="2:57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</row>
    <row r="83" spans="2:57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</row>
    <row r="84" spans="2:57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</row>
    <row r="85" spans="2:57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</row>
    <row r="86" spans="2:57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</row>
    <row r="87" spans="2:57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</row>
    <row r="88" spans="2:57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</row>
    <row r="89" spans="2:57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</row>
    <row r="90" spans="2:57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</row>
    <row r="91" spans="2:57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</row>
    <row r="92" spans="2:57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</row>
    <row r="93" spans="2:57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</row>
    <row r="94" spans="2:57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</row>
    <row r="95" spans="2:57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</row>
    <row r="96" spans="2:57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</row>
    <row r="97" spans="2:57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</row>
    <row r="98" spans="2:57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</row>
    <row r="99" spans="2:57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</row>
    <row r="100" spans="2:57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</row>
    <row r="101" spans="2:57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</row>
    <row r="102" spans="2:57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</row>
    <row r="103" spans="2:57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</row>
    <row r="104" spans="2:57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</row>
    <row r="105" spans="2:57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</row>
    <row r="106" spans="2:57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</row>
    <row r="107" spans="2:57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</row>
    <row r="108" spans="2:57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</row>
    <row r="109" spans="2:57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</row>
    <row r="110" spans="2:57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</row>
    <row r="111" spans="2:57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</row>
    <row r="112" spans="2:57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</row>
    <row r="113" spans="2:57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</row>
    <row r="114" spans="2:57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</row>
    <row r="115" spans="2:57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</row>
    <row r="116" spans="2:57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</row>
    <row r="117" spans="2:57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</row>
    <row r="118" spans="2:57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</row>
    <row r="119" spans="2:57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</row>
    <row r="120" spans="2:57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</row>
    <row r="121" spans="2:57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</row>
    <row r="122" spans="2:57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</row>
    <row r="123" spans="2:57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</row>
    <row r="124" spans="2:57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</row>
    <row r="125" spans="2:57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</row>
    <row r="126" spans="2:57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</row>
    <row r="127" spans="2:57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</row>
    <row r="128" spans="2:57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</row>
    <row r="129" spans="2:57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</row>
    <row r="130" spans="2:57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</row>
    <row r="131" spans="2:57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</row>
    <row r="132" spans="2:57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</row>
    <row r="133" spans="2:57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</row>
    <row r="134" spans="2:57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</row>
    <row r="135" spans="2:57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</row>
    <row r="136" spans="2:57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</row>
    <row r="137" spans="2:57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</row>
    <row r="138" spans="2:57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</row>
    <row r="139" spans="2:57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</row>
    <row r="140" spans="2:57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</row>
    <row r="141" spans="2:57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</row>
    <row r="142" spans="2:57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</row>
    <row r="143" spans="2:57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</row>
    <row r="144" spans="2:57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</row>
    <row r="145" spans="2:57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</row>
    <row r="146" spans="2:57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</row>
    <row r="147" spans="2:57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</row>
    <row r="148" spans="2:57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</row>
    <row r="149" spans="2:57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</row>
    <row r="150" spans="2:57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</row>
    <row r="151" spans="2:57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</row>
    <row r="152" spans="2:57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</row>
    <row r="153" spans="2:57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</row>
    <row r="154" spans="2:57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</row>
    <row r="155" spans="2:57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</row>
    <row r="156" spans="2:57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</row>
    <row r="157" spans="2:57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</row>
    <row r="158" spans="2:57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</row>
    <row r="159" spans="2:57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</row>
    <row r="160" spans="2:57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</row>
    <row r="161" spans="2:57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</row>
    <row r="162" spans="2:57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</row>
    <row r="163" spans="2:57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</row>
    <row r="164" spans="2:57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</row>
    <row r="165" spans="2:57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</row>
    <row r="166" spans="2:57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</row>
    <row r="167" spans="2:57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</row>
    <row r="168" spans="2:57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</row>
    <row r="169" spans="2:57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</row>
    <row r="170" spans="2:57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</row>
    <row r="171" spans="2:57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</row>
    <row r="172" spans="2:57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</row>
    <row r="173" spans="2:57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</row>
    <row r="174" spans="2:57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</row>
    <row r="175" spans="2:57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</row>
    <row r="176" spans="2:57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</row>
    <row r="177" spans="2:57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</row>
    <row r="178" spans="2:57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</row>
    <row r="179" spans="2:57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</row>
    <row r="180" spans="2:57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</row>
    <row r="181" spans="2:57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</row>
    <row r="182" spans="2:57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</row>
    <row r="183" spans="2:57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</row>
    <row r="184" spans="2:57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</row>
    <row r="185" spans="2:57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</row>
    <row r="186" spans="2:57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</row>
    <row r="187" spans="2:57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</row>
    <row r="188" spans="2:57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</row>
    <row r="189" spans="2:57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</row>
    <row r="190" spans="2:57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</row>
    <row r="191" spans="2:57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</row>
    <row r="192" spans="2:57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</row>
    <row r="193" spans="2:57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</row>
    <row r="194" spans="2:57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</row>
    <row r="195" spans="2:57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</row>
    <row r="196" spans="2:57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</row>
    <row r="197" spans="2:57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</row>
    <row r="198" spans="2:57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</row>
    <row r="199" spans="2:57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</row>
    <row r="200" spans="2:57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 t="s">
        <v>229</v>
      </c>
      <c r="G200" s="39">
        <v>0</v>
      </c>
      <c r="H200" s="39">
        <v>0</v>
      </c>
      <c r="I200" s="39">
        <v>140</v>
      </c>
      <c r="J200" s="39">
        <v>140</v>
      </c>
      <c r="K200" s="39">
        <v>140</v>
      </c>
      <c r="L200" s="39">
        <v>140</v>
      </c>
      <c r="M200" s="39">
        <v>140</v>
      </c>
      <c r="N200" s="39">
        <v>140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V200" s="11">
        <v>140</v>
      </c>
      <c r="W200" s="39">
        <f t="shared" si="19"/>
        <v>840</v>
      </c>
      <c r="X200" s="39"/>
      <c r="Z200" s="38">
        <v>37</v>
      </c>
      <c r="AA200" s="38">
        <v>37</v>
      </c>
      <c r="AB200" s="38">
        <v>37</v>
      </c>
      <c r="AC200" s="38">
        <v>37</v>
      </c>
      <c r="AD200" s="38">
        <v>37</v>
      </c>
      <c r="AE200" s="38">
        <v>37</v>
      </c>
      <c r="AF200" s="38">
        <v>37</v>
      </c>
      <c r="AG200" s="38">
        <v>37</v>
      </c>
      <c r="AH200" s="38">
        <v>37</v>
      </c>
      <c r="AI200" s="38">
        <v>37</v>
      </c>
      <c r="AJ200" s="38">
        <v>37</v>
      </c>
      <c r="AK200" s="38">
        <v>37</v>
      </c>
      <c r="AL200" s="38">
        <v>37</v>
      </c>
      <c r="AM200" s="38">
        <v>37</v>
      </c>
      <c r="AN200" s="38">
        <v>37</v>
      </c>
      <c r="AO200" s="38">
        <v>37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5180</v>
      </c>
      <c r="AT200" s="52">
        <f t="shared" ref="AT200:AT217" si="24">+AC200*J200</f>
        <v>5180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</row>
    <row r="201" spans="2:57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</row>
    <row r="202" spans="2:57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 t="s">
        <v>229</v>
      </c>
      <c r="G202" s="39">
        <v>80</v>
      </c>
      <c r="H202" s="39">
        <v>80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80</v>
      </c>
      <c r="R202" s="39">
        <v>80</v>
      </c>
      <c r="S202" s="39">
        <v>80</v>
      </c>
      <c r="T202" s="39">
        <v>80</v>
      </c>
      <c r="W202" s="39">
        <f t="shared" si="25"/>
        <v>320</v>
      </c>
      <c r="X202" s="39"/>
      <c r="Z202" s="38">
        <v>26</v>
      </c>
      <c r="AA202" s="38">
        <v>26</v>
      </c>
      <c r="AB202" s="38">
        <v>26</v>
      </c>
      <c r="AC202" s="38">
        <v>26</v>
      </c>
      <c r="AD202" s="38">
        <v>26</v>
      </c>
      <c r="AE202" s="38">
        <v>26</v>
      </c>
      <c r="AF202" s="38">
        <v>26</v>
      </c>
      <c r="AG202" s="38">
        <v>26</v>
      </c>
      <c r="AH202" s="38">
        <v>26</v>
      </c>
      <c r="AI202" s="38">
        <v>26</v>
      </c>
      <c r="AJ202" s="38">
        <v>26</v>
      </c>
      <c r="AK202" s="38">
        <v>26</v>
      </c>
      <c r="AL202" s="38">
        <v>26</v>
      </c>
      <c r="AM202" s="38">
        <v>26</v>
      </c>
      <c r="AN202" s="38">
        <v>26</v>
      </c>
      <c r="AO202" s="38">
        <v>26</v>
      </c>
      <c r="AQ202" s="52">
        <f t="shared" si="26"/>
        <v>2080</v>
      </c>
      <c r="AR202" s="52">
        <f t="shared" si="22"/>
        <v>2080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</row>
    <row r="203" spans="2:57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144</v>
      </c>
      <c r="R203" s="11">
        <v>144</v>
      </c>
      <c r="S203" s="11">
        <v>0</v>
      </c>
      <c r="T203" s="11">
        <v>0</v>
      </c>
      <c r="W203" s="39">
        <f t="shared" si="25"/>
        <v>288</v>
      </c>
      <c r="X203" s="39"/>
      <c r="Z203" s="38">
        <v>45</v>
      </c>
      <c r="AA203" s="38">
        <v>45</v>
      </c>
      <c r="AB203" s="38">
        <v>45</v>
      </c>
      <c r="AC203" s="38">
        <v>45</v>
      </c>
      <c r="AD203" s="38">
        <v>45</v>
      </c>
      <c r="AE203" s="38">
        <v>45</v>
      </c>
      <c r="AF203" s="38">
        <v>45</v>
      </c>
      <c r="AG203" s="38">
        <v>45</v>
      </c>
      <c r="AH203" s="38">
        <v>45</v>
      </c>
      <c r="AI203" s="38">
        <v>45</v>
      </c>
      <c r="AJ203" s="38">
        <v>45</v>
      </c>
      <c r="AK203" s="38">
        <v>45</v>
      </c>
      <c r="AL203" s="38">
        <v>45</v>
      </c>
      <c r="AM203" s="38">
        <v>45</v>
      </c>
      <c r="AN203" s="38">
        <v>45</v>
      </c>
      <c r="AO203" s="38">
        <v>45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</row>
    <row r="204" spans="2:57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</row>
    <row r="205" spans="2:57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</row>
    <row r="206" spans="2:57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</row>
    <row r="207" spans="2:57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</row>
    <row r="208" spans="2:57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</row>
    <row r="209" spans="1:57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</row>
    <row r="210" spans="1:57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</row>
    <row r="211" spans="1:57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</row>
    <row r="212" spans="1:57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</row>
    <row r="213" spans="1:57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</row>
    <row r="214" spans="1:57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</row>
    <row r="215" spans="1:57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</row>
    <row r="216" spans="1:57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</row>
    <row r="217" spans="1:57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</row>
    <row r="218" spans="1:57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7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7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1:57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1:57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 t="shared" ref="Z222:AA222" si="28">Y222+30</f>
        <v>30</v>
      </c>
      <c r="AA222" s="24">
        <f t="shared" si="28"/>
        <v>60</v>
      </c>
      <c r="AB222" s="24">
        <f t="shared" ref="AB222" si="29">AA222+30</f>
        <v>90</v>
      </c>
      <c r="AC222" s="24">
        <f t="shared" ref="AC222" si="30">AB222+30</f>
        <v>120</v>
      </c>
      <c r="AD222" s="24">
        <f t="shared" ref="AD222" si="31">AC222+30</f>
        <v>150</v>
      </c>
      <c r="AE222" s="24">
        <f t="shared" ref="AE222" si="32">AD222+30</f>
        <v>180</v>
      </c>
      <c r="AF222" s="24">
        <f t="shared" ref="AF222" si="33">AE222+30</f>
        <v>210</v>
      </c>
      <c r="AG222" s="24">
        <f t="shared" ref="AG222" si="34">AF222+30</f>
        <v>240</v>
      </c>
      <c r="AH222" s="24">
        <f t="shared" ref="AH222" si="35">AG222+30</f>
        <v>270</v>
      </c>
      <c r="AI222" s="24">
        <f t="shared" ref="AI222" si="36">AH222+30</f>
        <v>300</v>
      </c>
      <c r="AJ222" s="24">
        <f t="shared" ref="AJ222" si="37">AI222+30</f>
        <v>330</v>
      </c>
      <c r="AK222" s="24">
        <f t="shared" ref="AK222" si="38">AJ222+30</f>
        <v>360</v>
      </c>
      <c r="AL222" s="24">
        <f t="shared" ref="AL222" si="39">AK222+30</f>
        <v>390</v>
      </c>
      <c r="AM222" s="24">
        <f t="shared" ref="AM222" si="40">AL222+30</f>
        <v>420</v>
      </c>
      <c r="AN222" s="24">
        <f t="shared" ref="AN222:AO222" si="41">AM222+30</f>
        <v>450</v>
      </c>
      <c r="AO222" s="108">
        <f t="shared" si="41"/>
        <v>480</v>
      </c>
      <c r="AQ222" s="52"/>
      <c r="AR222" s="52"/>
      <c r="AS222" s="52"/>
      <c r="AT222" s="52"/>
    </row>
    <row r="223" spans="1:57" x14ac:dyDescent="0.35">
      <c r="A223" s="10" t="s">
        <v>236</v>
      </c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</row>
    <row r="224" spans="1:57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</row>
    <row r="225" spans="7:57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</row>
    <row r="226" spans="7:57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7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7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C220:E220"/>
    <mergeCell ref="K221:V221"/>
    <mergeCell ref="G4:V5"/>
    <mergeCell ref="G6:J6"/>
    <mergeCell ref="K6:V6"/>
    <mergeCell ref="Z4:AO5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8C8FA0-EFE3-4CAE-827A-3E36E3D1D95A}">
          <x14:formula1>
            <xm:f>Sheet1!$B$2:$B$5</xm:f>
          </x14:formula1>
          <xm:sqref>F8:F216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E350-B2E3-4067-AC60-E41F5B7FEBD0}">
  <sheetPr>
    <tabColor theme="5" tint="0.79998168889431442"/>
  </sheetPr>
  <dimension ref="B3:BF228"/>
  <sheetViews>
    <sheetView topLeftCell="E1" zoomScale="85" zoomScaleNormal="85" workbookViewId="0">
      <pane ySplit="7" topLeftCell="A219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 t="s">
        <v>229</v>
      </c>
      <c r="G200" s="39">
        <v>0</v>
      </c>
      <c r="H200" s="39">
        <v>0</v>
      </c>
      <c r="I200" s="39">
        <v>0</v>
      </c>
      <c r="J200" s="39">
        <v>0</v>
      </c>
      <c r="K200" s="39">
        <v>140</v>
      </c>
      <c r="L200" s="39">
        <v>140</v>
      </c>
      <c r="M200" s="39">
        <v>140</v>
      </c>
      <c r="N200" s="39">
        <v>140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560</v>
      </c>
      <c r="X200" s="39"/>
      <c r="Z200" s="38">
        <v>37</v>
      </c>
      <c r="AA200" s="38">
        <v>37</v>
      </c>
      <c r="AB200" s="38">
        <v>37</v>
      </c>
      <c r="AC200" s="38">
        <v>37</v>
      </c>
      <c r="AD200" s="38">
        <v>37</v>
      </c>
      <c r="AE200" s="38">
        <v>37</v>
      </c>
      <c r="AF200" s="38">
        <v>37</v>
      </c>
      <c r="AG200" s="38">
        <v>37</v>
      </c>
      <c r="AH200" s="38">
        <v>37</v>
      </c>
      <c r="AI200" s="38">
        <v>37</v>
      </c>
      <c r="AJ200" s="38">
        <v>37</v>
      </c>
      <c r="AK200" s="38">
        <v>37</v>
      </c>
      <c r="AL200" s="38">
        <v>37</v>
      </c>
      <c r="AM200" s="38">
        <v>37</v>
      </c>
      <c r="AN200" s="38">
        <v>37</v>
      </c>
      <c r="AO200" s="38">
        <v>37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 t="s">
        <v>229</v>
      </c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E4F625-B677-46BD-AE72-270069AED4B8}">
          <x14:formula1>
            <xm:f>Sheet1!$B$2:$B$5</xm:f>
          </x14:formula1>
          <xm:sqref>F8:F216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C3ED-142B-410B-9260-2D2AB71DDD30}">
  <sheetPr>
    <tabColor theme="5" tint="0.79998168889431442"/>
  </sheetPr>
  <dimension ref="B3:BF228"/>
  <sheetViews>
    <sheetView zoomScale="85" zoomScaleNormal="85" workbookViewId="0">
      <pane ySplit="7" topLeftCell="A215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1796875" style="12" bestFit="1" customWidth="1"/>
    <col min="27" max="27" width="11.54296875" style="10" bestFit="1" customWidth="1"/>
    <col min="28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35</v>
      </c>
      <c r="H14" s="39">
        <v>35</v>
      </c>
      <c r="I14" s="39">
        <v>35</v>
      </c>
      <c r="J14" s="39">
        <v>35</v>
      </c>
      <c r="K14" s="39">
        <v>35</v>
      </c>
      <c r="L14" s="39">
        <v>35</v>
      </c>
      <c r="M14" s="39">
        <v>35</v>
      </c>
      <c r="N14" s="39">
        <v>35</v>
      </c>
      <c r="O14" s="39">
        <v>35</v>
      </c>
      <c r="P14" s="39">
        <v>35</v>
      </c>
      <c r="Q14" s="39">
        <v>35</v>
      </c>
      <c r="R14" s="39">
        <v>35</v>
      </c>
      <c r="S14" s="39">
        <v>35</v>
      </c>
      <c r="T14" s="39">
        <v>35</v>
      </c>
      <c r="W14" s="39">
        <f t="shared" si="6"/>
        <v>420</v>
      </c>
      <c r="X14" s="39"/>
      <c r="Z14" s="38">
        <v>80</v>
      </c>
      <c r="AA14" s="38">
        <v>80</v>
      </c>
      <c r="AB14" s="38">
        <v>80</v>
      </c>
      <c r="AC14" s="38">
        <v>80</v>
      </c>
      <c r="AD14" s="38">
        <v>80</v>
      </c>
      <c r="AE14" s="38">
        <v>80</v>
      </c>
      <c r="AF14" s="38">
        <v>80</v>
      </c>
      <c r="AG14" s="38">
        <v>80</v>
      </c>
      <c r="AH14" s="38">
        <v>80</v>
      </c>
      <c r="AI14" s="38">
        <v>80</v>
      </c>
      <c r="AJ14" s="38">
        <v>80</v>
      </c>
      <c r="AK14" s="38">
        <v>80</v>
      </c>
      <c r="AL14" s="38">
        <v>80</v>
      </c>
      <c r="AM14" s="38">
        <v>80</v>
      </c>
      <c r="AN14" s="38">
        <v>80</v>
      </c>
      <c r="AO14" s="38">
        <v>80</v>
      </c>
      <c r="AQ14" s="52">
        <f t="shared" si="7"/>
        <v>2800</v>
      </c>
      <c r="AR14" s="52">
        <f t="shared" si="3"/>
        <v>2800</v>
      </c>
      <c r="AS14" s="52">
        <f t="shared" si="4"/>
        <v>2800</v>
      </c>
      <c r="AT14" s="52">
        <f t="shared" si="5"/>
        <v>2800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F10618-1AA4-478B-9D25-CD6147965137}">
          <x14:formula1>
            <xm:f>Sheet1!$B$2:$B$5</xm:f>
          </x14:formula1>
          <xm:sqref>F8:F216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EBB5-68AB-44BA-8022-4E793A3AFABC}">
  <sheetPr>
    <tabColor theme="5" tint="0.79998168889431442"/>
  </sheetPr>
  <dimension ref="B3:BF228"/>
  <sheetViews>
    <sheetView topLeftCell="G1" zoomScale="85" zoomScaleNormal="85" workbookViewId="0">
      <pane ySplit="7" topLeftCell="A211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500</v>
      </c>
      <c r="H14" s="39">
        <v>300</v>
      </c>
      <c r="I14" s="39">
        <v>300</v>
      </c>
      <c r="J14" s="39">
        <v>300</v>
      </c>
      <c r="K14" s="39">
        <v>300</v>
      </c>
      <c r="L14" s="39">
        <v>300</v>
      </c>
      <c r="M14" s="39">
        <v>300</v>
      </c>
      <c r="N14" s="39">
        <v>300</v>
      </c>
      <c r="O14" s="39">
        <v>300</v>
      </c>
      <c r="P14" s="39">
        <v>300</v>
      </c>
      <c r="Q14" s="39">
        <v>400</v>
      </c>
      <c r="R14" s="11">
        <v>500</v>
      </c>
      <c r="S14" s="11">
        <v>500</v>
      </c>
      <c r="T14" s="11">
        <v>500</v>
      </c>
      <c r="V14" s="11">
        <v>200</v>
      </c>
      <c r="W14" s="39">
        <f t="shared" si="6"/>
        <v>4100</v>
      </c>
      <c r="X14" s="39"/>
      <c r="Z14" s="38">
        <v>50</v>
      </c>
      <c r="AA14" s="38">
        <v>50</v>
      </c>
      <c r="AB14" s="38">
        <v>50</v>
      </c>
      <c r="AC14" s="38">
        <v>50</v>
      </c>
      <c r="AD14" s="38">
        <v>50</v>
      </c>
      <c r="AE14" s="38">
        <v>50</v>
      </c>
      <c r="AF14" s="38">
        <v>50</v>
      </c>
      <c r="AG14" s="38">
        <v>50</v>
      </c>
      <c r="AH14" s="38">
        <v>50</v>
      </c>
      <c r="AI14" s="38">
        <v>50</v>
      </c>
      <c r="AJ14" s="38">
        <v>50</v>
      </c>
      <c r="AK14" s="38">
        <v>50</v>
      </c>
      <c r="AL14" s="38">
        <v>50</v>
      </c>
      <c r="AM14" s="38">
        <v>50</v>
      </c>
      <c r="AN14" s="38">
        <v>50</v>
      </c>
      <c r="AO14" s="38">
        <v>50</v>
      </c>
      <c r="AQ14" s="52">
        <f t="shared" si="7"/>
        <v>25000</v>
      </c>
      <c r="AR14" s="52">
        <f t="shared" si="3"/>
        <v>15000</v>
      </c>
      <c r="AS14" s="52">
        <f t="shared" si="4"/>
        <v>15000</v>
      </c>
      <c r="AT14" s="52">
        <f t="shared" si="5"/>
        <v>15000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D029D5-94EB-43AD-8163-756A4A0B9F70}">
          <x14:formula1>
            <xm:f>Sheet1!$B$2:$B$5</xm:f>
          </x14:formula1>
          <xm:sqref>F8:F216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CB4E-E78F-46E6-A1D9-4E4D25C07420}">
  <sheetPr>
    <tabColor theme="5" tint="0.79998168889431442"/>
  </sheetPr>
  <dimension ref="A3:BF228"/>
  <sheetViews>
    <sheetView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45312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 t="s">
        <v>229</v>
      </c>
      <c r="G95" s="39">
        <v>0</v>
      </c>
      <c r="H95" s="39">
        <v>160</v>
      </c>
      <c r="I95" s="39">
        <v>160</v>
      </c>
      <c r="J95" s="39">
        <v>80</v>
      </c>
      <c r="K95" s="39">
        <v>160</v>
      </c>
      <c r="L95" s="39">
        <v>160</v>
      </c>
      <c r="M95" s="39">
        <v>160</v>
      </c>
      <c r="N95" s="39">
        <v>160</v>
      </c>
      <c r="O95" s="39">
        <v>80</v>
      </c>
      <c r="P95" s="11">
        <v>0</v>
      </c>
      <c r="Q95" s="39">
        <v>0</v>
      </c>
      <c r="R95" s="11">
        <v>0</v>
      </c>
      <c r="S95" s="11">
        <v>0</v>
      </c>
      <c r="T95" s="11">
        <v>160</v>
      </c>
      <c r="V95" s="11">
        <v>160</v>
      </c>
      <c r="W95" s="39">
        <f t="shared" si="12"/>
        <v>1120</v>
      </c>
      <c r="X95" s="39"/>
      <c r="Z95" s="38">
        <v>65</v>
      </c>
      <c r="AA95" s="38">
        <v>65</v>
      </c>
      <c r="AB95" s="38">
        <v>65</v>
      </c>
      <c r="AC95" s="38">
        <v>65</v>
      </c>
      <c r="AD95" s="38">
        <v>65</v>
      </c>
      <c r="AE95" s="38">
        <v>65</v>
      </c>
      <c r="AF95" s="38">
        <v>65</v>
      </c>
      <c r="AG95" s="38">
        <v>65</v>
      </c>
      <c r="AH95" s="38">
        <v>65</v>
      </c>
      <c r="AI95" s="38">
        <v>65</v>
      </c>
      <c r="AJ95" s="38">
        <v>65</v>
      </c>
      <c r="AK95" s="38">
        <v>65</v>
      </c>
      <c r="AL95" s="38">
        <v>65</v>
      </c>
      <c r="AM95" s="38">
        <v>65</v>
      </c>
      <c r="AN95" s="38">
        <v>65</v>
      </c>
      <c r="AO95" s="38">
        <v>65</v>
      </c>
      <c r="AQ95" s="52">
        <f t="shared" si="13"/>
        <v>0</v>
      </c>
      <c r="AR95" s="52">
        <f t="shared" si="9"/>
        <v>10400</v>
      </c>
      <c r="AS95" s="52">
        <f t="shared" si="10"/>
        <v>10400</v>
      </c>
      <c r="AT95" s="52">
        <f t="shared" si="11"/>
        <v>5200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 t="s">
        <v>229</v>
      </c>
      <c r="G111" s="39">
        <v>80</v>
      </c>
      <c r="H111" s="39">
        <v>80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80</v>
      </c>
      <c r="R111" s="39">
        <v>80</v>
      </c>
      <c r="S111" s="39">
        <v>80</v>
      </c>
      <c r="T111" s="39">
        <v>80</v>
      </c>
      <c r="W111" s="39">
        <f t="shared" si="12"/>
        <v>320</v>
      </c>
      <c r="X111" s="39"/>
      <c r="Z111" s="38">
        <v>68</v>
      </c>
      <c r="AA111" s="38">
        <v>68</v>
      </c>
      <c r="AB111" s="38">
        <v>68</v>
      </c>
      <c r="AC111" s="38">
        <v>68</v>
      </c>
      <c r="AD111" s="38">
        <v>68</v>
      </c>
      <c r="AE111" s="38">
        <v>68</v>
      </c>
      <c r="AF111" s="38">
        <v>68</v>
      </c>
      <c r="AG111" s="38">
        <v>68</v>
      </c>
      <c r="AH111" s="38">
        <v>68</v>
      </c>
      <c r="AI111" s="38">
        <v>68</v>
      </c>
      <c r="AJ111" s="38">
        <v>68</v>
      </c>
      <c r="AK111" s="38">
        <v>68</v>
      </c>
      <c r="AL111" s="38">
        <v>68</v>
      </c>
      <c r="AM111" s="38">
        <v>68</v>
      </c>
      <c r="AN111" s="38">
        <v>68</v>
      </c>
      <c r="AO111" s="38">
        <v>68</v>
      </c>
      <c r="AQ111" s="52">
        <f t="shared" si="13"/>
        <v>5440</v>
      </c>
      <c r="AR111" s="52">
        <f t="shared" si="9"/>
        <v>5440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67361A-1D67-4D23-BFD8-7A6915EE083E}">
          <x14:formula1>
            <xm:f>Sheet1!$B$2:$B$5</xm:f>
          </x14:formula1>
          <xm:sqref>F8:F216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580B5-AA6F-46AA-AE69-E5416C50D49D}">
  <sheetPr>
    <tabColor theme="5" tint="0.79998168889431442"/>
  </sheetPr>
  <dimension ref="A3:BF228"/>
  <sheetViews>
    <sheetView topLeftCell="B1" zoomScale="85" zoomScaleNormal="85" workbookViewId="0">
      <pane ySplit="7" topLeftCell="A210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179687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4" width="10.1796875" style="10" bestFit="1" customWidth="1"/>
    <col min="45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65</v>
      </c>
      <c r="H14" s="39">
        <v>55</v>
      </c>
      <c r="I14" s="39">
        <v>55</v>
      </c>
      <c r="J14" s="39">
        <v>50</v>
      </c>
      <c r="K14" s="39">
        <v>55</v>
      </c>
      <c r="L14" s="39">
        <v>50</v>
      </c>
      <c r="M14" s="39">
        <v>50</v>
      </c>
      <c r="N14" s="39">
        <v>50</v>
      </c>
      <c r="O14" s="39">
        <v>50</v>
      </c>
      <c r="P14" s="39">
        <v>50</v>
      </c>
      <c r="Q14" s="39">
        <v>50</v>
      </c>
      <c r="R14" s="39">
        <v>65</v>
      </c>
      <c r="S14" s="39">
        <v>65</v>
      </c>
      <c r="T14" s="39">
        <v>55</v>
      </c>
      <c r="V14" s="11">
        <v>55</v>
      </c>
      <c r="W14" s="39">
        <f t="shared" si="6"/>
        <v>645</v>
      </c>
      <c r="X14" s="39"/>
      <c r="Z14" s="38">
        <v>50</v>
      </c>
      <c r="AA14" s="38">
        <v>50</v>
      </c>
      <c r="AB14" s="38">
        <v>50</v>
      </c>
      <c r="AC14" s="38">
        <v>50</v>
      </c>
      <c r="AD14" s="38">
        <v>50</v>
      </c>
      <c r="AE14" s="38">
        <v>50</v>
      </c>
      <c r="AF14" s="38">
        <v>50</v>
      </c>
      <c r="AG14" s="38">
        <v>50</v>
      </c>
      <c r="AH14" s="38">
        <v>50</v>
      </c>
      <c r="AI14" s="38">
        <v>50</v>
      </c>
      <c r="AJ14" s="38">
        <v>50</v>
      </c>
      <c r="AK14" s="38">
        <v>50</v>
      </c>
      <c r="AL14" s="38">
        <v>50</v>
      </c>
      <c r="AM14" s="38">
        <v>50</v>
      </c>
      <c r="AN14" s="38">
        <v>50</v>
      </c>
      <c r="AO14" s="38">
        <v>50</v>
      </c>
      <c r="AQ14" s="52">
        <f t="shared" si="7"/>
        <v>3250</v>
      </c>
      <c r="AR14" s="52">
        <f t="shared" si="3"/>
        <v>2750</v>
      </c>
      <c r="AS14" s="52">
        <f t="shared" si="4"/>
        <v>2750</v>
      </c>
      <c r="AT14" s="52">
        <f t="shared" si="5"/>
        <v>2500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 t="s">
        <v>229</v>
      </c>
      <c r="G141" s="39">
        <v>50</v>
      </c>
      <c r="H141" s="39">
        <v>40</v>
      </c>
      <c r="I141" s="39">
        <v>40</v>
      </c>
      <c r="J141" s="39">
        <v>40</v>
      </c>
      <c r="K141" s="39">
        <v>40</v>
      </c>
      <c r="L141" s="39">
        <v>40</v>
      </c>
      <c r="M141" s="39">
        <v>40</v>
      </c>
      <c r="N141" s="39">
        <v>40</v>
      </c>
      <c r="O141" s="39">
        <v>40</v>
      </c>
      <c r="P141" s="39">
        <v>40</v>
      </c>
      <c r="Q141" s="39">
        <v>40</v>
      </c>
      <c r="R141" s="39">
        <v>50</v>
      </c>
      <c r="S141" s="39">
        <v>50</v>
      </c>
      <c r="T141" s="39">
        <v>40</v>
      </c>
      <c r="V141" s="11">
        <v>40</v>
      </c>
      <c r="W141" s="39">
        <f t="shared" si="19"/>
        <v>500</v>
      </c>
      <c r="X141" s="39"/>
      <c r="Z141" s="38">
        <v>45</v>
      </c>
      <c r="AA141" s="38">
        <v>45</v>
      </c>
      <c r="AB141" s="38">
        <v>45</v>
      </c>
      <c r="AC141" s="38">
        <v>45</v>
      </c>
      <c r="AD141" s="38">
        <v>45</v>
      </c>
      <c r="AE141" s="38">
        <v>45</v>
      </c>
      <c r="AF141" s="38">
        <v>45</v>
      </c>
      <c r="AG141" s="38">
        <v>45</v>
      </c>
      <c r="AH141" s="38">
        <v>45</v>
      </c>
      <c r="AI141" s="38">
        <v>45</v>
      </c>
      <c r="AJ141" s="38">
        <v>45</v>
      </c>
      <c r="AK141" s="38">
        <v>45</v>
      </c>
      <c r="AL141" s="38">
        <v>45</v>
      </c>
      <c r="AM141" s="38">
        <v>45</v>
      </c>
      <c r="AN141" s="38">
        <v>45</v>
      </c>
      <c r="AO141" s="38">
        <v>45</v>
      </c>
      <c r="AQ141" s="52">
        <f t="shared" si="20"/>
        <v>2250</v>
      </c>
      <c r="AR141" s="52">
        <f t="shared" si="16"/>
        <v>1800</v>
      </c>
      <c r="AS141" s="52">
        <f t="shared" si="17"/>
        <v>1800</v>
      </c>
      <c r="AT141" s="52">
        <f t="shared" si="18"/>
        <v>1800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F8FCF04-349C-4CE3-8195-2772D8E5E01E}">
          <x14:formula1>
            <xm:f>Sheet1!$B$2:$B$5</xm:f>
          </x14:formula1>
          <xm:sqref>F8:F216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29594-52F1-4B80-A4BF-2226851D3CB9}">
  <sheetPr>
    <tabColor theme="5" tint="0.79998168889431442"/>
  </sheetPr>
  <dimension ref="B3:BF228"/>
  <sheetViews>
    <sheetView zoomScale="85" zoomScaleNormal="85" workbookViewId="0">
      <pane ySplit="7" topLeftCell="A210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16" style="10" customWidth="1"/>
    <col min="7" max="8" width="10.453125" style="11" bestFit="1" customWidth="1"/>
    <col min="9" max="9" width="9.1796875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1796875" style="12" bestFit="1" customWidth="1"/>
    <col min="27" max="27" width="11.54296875" style="10" bestFit="1" customWidth="1"/>
    <col min="28" max="43" width="8.54296875" style="10"/>
    <col min="44" max="45" width="10.1796875" style="10" bestFit="1" customWidth="1"/>
    <col min="46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 t="s">
        <v>229</v>
      </c>
      <c r="G61" s="39">
        <v>600</v>
      </c>
      <c r="H61" s="39">
        <v>500</v>
      </c>
      <c r="I61" s="39">
        <v>200</v>
      </c>
      <c r="J61" s="39">
        <v>0</v>
      </c>
      <c r="K61" s="39">
        <v>200</v>
      </c>
      <c r="L61" s="39">
        <v>200</v>
      </c>
      <c r="M61" s="39">
        <v>200</v>
      </c>
      <c r="N61" s="39">
        <v>200</v>
      </c>
      <c r="O61" s="39">
        <v>200</v>
      </c>
      <c r="P61" s="11">
        <v>0</v>
      </c>
      <c r="Q61" s="39">
        <v>200</v>
      </c>
      <c r="R61" s="11">
        <v>600</v>
      </c>
      <c r="S61" s="11">
        <v>600</v>
      </c>
      <c r="T61" s="11">
        <v>500</v>
      </c>
      <c r="V61" s="11">
        <v>200</v>
      </c>
      <c r="W61" s="39">
        <f t="shared" si="6"/>
        <v>3100</v>
      </c>
      <c r="X61" s="39"/>
      <c r="Z61" s="38">
        <v>50</v>
      </c>
      <c r="AA61" s="38">
        <v>50</v>
      </c>
      <c r="AB61" s="38">
        <v>50</v>
      </c>
      <c r="AC61" s="38">
        <v>50</v>
      </c>
      <c r="AD61" s="38">
        <v>50</v>
      </c>
      <c r="AE61" s="38">
        <v>50</v>
      </c>
      <c r="AF61" s="38">
        <v>50</v>
      </c>
      <c r="AG61" s="38">
        <v>50</v>
      </c>
      <c r="AH61" s="38">
        <v>50</v>
      </c>
      <c r="AI61" s="38">
        <v>50</v>
      </c>
      <c r="AJ61" s="38">
        <v>50</v>
      </c>
      <c r="AK61" s="38">
        <v>50</v>
      </c>
      <c r="AL61" s="38">
        <v>50</v>
      </c>
      <c r="AM61" s="38">
        <v>50</v>
      </c>
      <c r="AN61" s="38">
        <v>50</v>
      </c>
      <c r="AO61" s="38">
        <v>50</v>
      </c>
      <c r="AQ61" s="52">
        <f t="shared" si="7"/>
        <v>30000</v>
      </c>
      <c r="AR61" s="52">
        <f t="shared" si="3"/>
        <v>25000</v>
      </c>
      <c r="AS61" s="52">
        <f t="shared" si="4"/>
        <v>10000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 t="s">
        <v>229</v>
      </c>
      <c r="G83" s="39">
        <v>320</v>
      </c>
      <c r="H83" s="39">
        <v>480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640</v>
      </c>
      <c r="S83" s="11">
        <v>320</v>
      </c>
      <c r="T83" s="11">
        <v>480</v>
      </c>
      <c r="W83" s="39">
        <f t="shared" si="12"/>
        <v>1440</v>
      </c>
      <c r="X83" s="39"/>
      <c r="Z83" s="38">
        <v>67</v>
      </c>
      <c r="AA83" s="38">
        <v>67</v>
      </c>
      <c r="AB83" s="38">
        <v>67</v>
      </c>
      <c r="AC83" s="38">
        <v>67</v>
      </c>
      <c r="AD83" s="38">
        <v>67</v>
      </c>
      <c r="AE83" s="38">
        <v>67</v>
      </c>
      <c r="AF83" s="38">
        <v>67</v>
      </c>
      <c r="AG83" s="38">
        <v>67</v>
      </c>
      <c r="AH83" s="38">
        <v>67</v>
      </c>
      <c r="AI83" s="38">
        <v>67</v>
      </c>
      <c r="AJ83" s="38">
        <v>67</v>
      </c>
      <c r="AK83" s="38">
        <v>67</v>
      </c>
      <c r="AL83" s="38">
        <v>67</v>
      </c>
      <c r="AM83" s="38">
        <v>67</v>
      </c>
      <c r="AN83" s="38">
        <v>67</v>
      </c>
      <c r="AO83" s="38">
        <v>67</v>
      </c>
      <c r="AQ83" s="52">
        <f t="shared" si="13"/>
        <v>21440</v>
      </c>
      <c r="AR83" s="52">
        <f t="shared" si="9"/>
        <v>32160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 t="s">
        <v>229</v>
      </c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162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162</v>
      </c>
      <c r="X203" s="39"/>
      <c r="Z203" s="38">
        <v>45</v>
      </c>
      <c r="AA203" s="38">
        <v>45</v>
      </c>
      <c r="AB203" s="38">
        <v>45</v>
      </c>
      <c r="AC203" s="38">
        <v>45</v>
      </c>
      <c r="AD203" s="38">
        <v>45</v>
      </c>
      <c r="AE203" s="38">
        <v>45</v>
      </c>
      <c r="AF203" s="38">
        <v>45</v>
      </c>
      <c r="AG203" s="38">
        <v>45</v>
      </c>
      <c r="AH203" s="38">
        <v>45</v>
      </c>
      <c r="AI203" s="38">
        <v>45</v>
      </c>
      <c r="AJ203" s="38">
        <v>45</v>
      </c>
      <c r="AK203" s="38">
        <v>45</v>
      </c>
      <c r="AL203" s="38">
        <v>45</v>
      </c>
      <c r="AM203" s="38">
        <v>45</v>
      </c>
      <c r="AN203" s="38">
        <v>45</v>
      </c>
      <c r="AO203" s="38">
        <v>45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2:58" x14ac:dyDescent="0.35"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025451-B8CE-4A96-96A9-EBC402B0CEBA}">
          <x14:formula1>
            <xm:f>Sheet1!$B$2:$B$5</xm:f>
          </x14:formula1>
          <xm:sqref>F8:F216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C69C2-6ECF-4712-85A1-61461303F03D}">
  <sheetPr>
    <tabColor theme="5" tint="0.79998168889431442"/>
  </sheetPr>
  <dimension ref="A3:BF228"/>
  <sheetViews>
    <sheetView zoomScale="85" zoomScaleNormal="85" workbookViewId="0">
      <pane ySplit="7" topLeftCell="A213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8" width="7.1796875" style="11" bestFit="1" customWidth="1"/>
    <col min="9" max="9" width="7" style="11" bestFit="1" customWidth="1"/>
    <col min="10" max="10" width="6.81640625" style="11" bestFit="1" customWidth="1"/>
    <col min="11" max="12" width="7.26953125" style="11" bestFit="1" customWidth="1"/>
    <col min="13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1796875" style="12" bestFit="1" customWidth="1"/>
    <col min="27" max="38" width="7.453125" style="10" bestFit="1" customWidth="1"/>
    <col min="39" max="39" width="7.453125" style="10" customWidth="1"/>
    <col min="40" max="42" width="7.453125" style="10" bestFit="1" customWidth="1"/>
    <col min="43" max="43" width="8.54296875" style="10"/>
    <col min="44" max="46" width="11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25"/>
      <c r="AR6" s="125"/>
      <c r="AS6" s="125"/>
      <c r="AT6" s="125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1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1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1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1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1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1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1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1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1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1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1"/>
      <c r="AR218" s="112"/>
      <c r="AS218" s="112"/>
      <c r="AT218" s="112"/>
    </row>
    <row r="219" spans="1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1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1"/>
      <c r="AR220" s="113"/>
      <c r="AS220" s="113"/>
      <c r="AT220" s="113"/>
    </row>
    <row r="221" spans="1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" si="28">AA222+30</f>
        <v>46044</v>
      </c>
      <c r="AC222" s="24">
        <f t="shared" ref="AC222" si="29">AB222+30</f>
        <v>46074</v>
      </c>
      <c r="AD222" s="24">
        <f t="shared" ref="AD222" si="30">AC222+30</f>
        <v>46104</v>
      </c>
      <c r="AE222" s="24">
        <f t="shared" ref="AE222" si="31">AD222+30</f>
        <v>46134</v>
      </c>
      <c r="AF222" s="24">
        <f t="shared" ref="AF222" si="32">AE222+30</f>
        <v>46164</v>
      </c>
      <c r="AG222" s="24">
        <f t="shared" ref="AG222" si="33">AF222+30</f>
        <v>46194</v>
      </c>
      <c r="AH222" s="24">
        <f t="shared" ref="AH222" si="34">AG222+30</f>
        <v>46224</v>
      </c>
      <c r="AI222" s="24">
        <f t="shared" ref="AI222" si="35">AH222+30</f>
        <v>46254</v>
      </c>
      <c r="AJ222" s="24">
        <f t="shared" ref="AJ222" si="36">AI222+30</f>
        <v>46284</v>
      </c>
      <c r="AK222" s="24">
        <f t="shared" ref="AK222" si="37">AJ222+30</f>
        <v>46314</v>
      </c>
      <c r="AL222" s="24">
        <f t="shared" ref="AL222" si="38">AK222+30</f>
        <v>46344</v>
      </c>
      <c r="AM222" s="24">
        <f t="shared" ref="AM222" si="39">AL222+30</f>
        <v>46374</v>
      </c>
      <c r="AN222" s="24">
        <f t="shared" ref="AN222" si="40">AM222+30</f>
        <v>46404</v>
      </c>
      <c r="AO222" s="108">
        <f t="shared" ref="AO222" si="41">AN222+30</f>
        <v>46434</v>
      </c>
      <c r="AP222" s="110"/>
      <c r="AQ222" s="52"/>
      <c r="AR222" s="52"/>
      <c r="AS222" s="52"/>
      <c r="AT222" s="52"/>
    </row>
    <row r="223" spans="1:58" x14ac:dyDescent="0.35">
      <c r="C223" s="8"/>
      <c r="D223" s="28"/>
      <c r="E223" s="28"/>
      <c r="F223" s="8"/>
      <c r="G223" s="11">
        <v>0</v>
      </c>
      <c r="H223" s="11">
        <v>0</v>
      </c>
      <c r="I223" s="39">
        <f>SUM(F223:F223)</f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4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</row>
    <row r="224" spans="1:58" x14ac:dyDescent="0.35">
      <c r="A224" s="10" t="s">
        <v>236</v>
      </c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4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4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4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4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4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5083FFE-E7F2-4E41-9546-B6343021C0C8}">
          <x14:formula1>
            <xm:f>Sheet1!$B$2:$B$5</xm:f>
          </x14:formula1>
          <xm:sqref>F8:F216 F223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ABA79-7305-40AE-9204-F2271EAA6B47}">
  <sheetPr>
    <tabColor theme="5" tint="0.79998168889431442"/>
  </sheetPr>
  <dimension ref="B3:BF229"/>
  <sheetViews>
    <sheetView zoomScale="85" zoomScaleNormal="85" workbookViewId="0">
      <pane ySplit="7" topLeftCell="A218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8.1796875" style="11" bestFit="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1796875" style="10" bestFit="1" customWidth="1"/>
    <col min="27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3" width="11.1796875" style="10" bestFit="1" customWidth="1"/>
    <col min="44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 t="s">
        <v>5</v>
      </c>
      <c r="D223" s="28">
        <v>110026</v>
      </c>
      <c r="E223" s="28" t="s">
        <v>238</v>
      </c>
      <c r="G223" s="39">
        <v>0</v>
      </c>
      <c r="H223" s="39">
        <v>0</v>
      </c>
      <c r="I223" s="39">
        <v>0</v>
      </c>
      <c r="J223" s="39">
        <v>0</v>
      </c>
      <c r="K223" s="39">
        <v>0</v>
      </c>
      <c r="L223" s="39">
        <v>0</v>
      </c>
      <c r="M223" s="39">
        <v>0</v>
      </c>
      <c r="N223" s="39">
        <v>0</v>
      </c>
      <c r="O223" s="39">
        <v>0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109"/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39">
        <f>SUM(F227:F227)</f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  <row r="229" spans="7:58" x14ac:dyDescent="0.35">
      <c r="W229" s="39"/>
      <c r="X229" s="39"/>
      <c r="AR229" s="38"/>
      <c r="AS229" s="38"/>
      <c r="AT229" s="38"/>
    </row>
  </sheetData>
  <mergeCells count="8">
    <mergeCell ref="AQ4:AT5"/>
    <mergeCell ref="AQ6:AT6"/>
    <mergeCell ref="Z4:AO5"/>
    <mergeCell ref="K221:V221"/>
    <mergeCell ref="C220:E220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B7230A-89A6-4FE4-B7B2-05B57D834D99}">
          <x14:formula1>
            <xm:f>Sheet1!$B$2:$B$5</xm:f>
          </x14:formula1>
          <xm:sqref>F8:F216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E70D-3342-4F4E-8DA2-B0F861853BB3}">
  <sheetPr>
    <tabColor theme="5" tint="0.79998168889431442"/>
  </sheetPr>
  <dimension ref="B3:BF229"/>
  <sheetViews>
    <sheetView zoomScale="85" zoomScaleNormal="85" workbookViewId="0">
      <pane ySplit="7" topLeftCell="A215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8.1796875" style="11" bestFit="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6.54296875" style="10" bestFit="1" customWidth="1"/>
    <col min="27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3" width="11.1796875" style="10" bestFit="1" customWidth="1"/>
    <col min="44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7"/>
        <v>0</v>
      </c>
      <c r="AR69" s="52">
        <f t="shared" si="3"/>
        <v>0</v>
      </c>
      <c r="AS69" s="52">
        <f t="shared" si="4"/>
        <v>0</v>
      </c>
      <c r="AT69" s="52">
        <f t="shared" si="5"/>
        <v>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7"/>
        <v>0</v>
      </c>
      <c r="AR70" s="52">
        <f t="shared" si="3"/>
        <v>0</v>
      </c>
      <c r="AS70" s="52">
        <f t="shared" si="4"/>
        <v>0</v>
      </c>
      <c r="AT70" s="52">
        <f t="shared" si="5"/>
        <v>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2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3"/>
        <v>0</v>
      </c>
      <c r="AR82" s="52">
        <f t="shared" si="9"/>
        <v>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G223" s="39">
        <v>0</v>
      </c>
      <c r="H223" s="39">
        <v>0</v>
      </c>
      <c r="I223" s="39">
        <v>0</v>
      </c>
      <c r="J223" s="39">
        <v>0</v>
      </c>
      <c r="K223" s="11">
        <v>0</v>
      </c>
      <c r="L223" s="39">
        <v>0</v>
      </c>
      <c r="M223" s="39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63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109"/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39">
        <f>SUM(F227:F227)</f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  <row r="229" spans="7:58" x14ac:dyDescent="0.35">
      <c r="W229" s="39"/>
      <c r="X229" s="39"/>
      <c r="AR229" s="38"/>
      <c r="AS229" s="38"/>
      <c r="AT229" s="38"/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6DE6E6-A28B-4B48-80F9-3005726E839D}">
          <x14:formula1>
            <xm:f>Sheet1!$B$2:$B$5</xm:f>
          </x14:formula1>
          <xm:sqref>F8:F216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55A3-D80F-423A-A37B-9A58E396EC31}">
  <sheetPr>
    <tabColor theme="5" tint="0.79998168889431442"/>
  </sheetPr>
  <dimension ref="B3:BF229"/>
  <sheetViews>
    <sheetView zoomScale="85" zoomScaleNormal="85" workbookViewId="0">
      <pane ySplit="7" topLeftCell="A217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1796875" style="10" bestFit="1" customWidth="1"/>
    <col min="3" max="3" width="29.453125" style="10" bestFit="1" customWidth="1"/>
    <col min="4" max="4" width="7.453125" style="10" bestFit="1" customWidth="1"/>
    <col min="5" max="5" width="38.1796875" style="10" bestFit="1" customWidth="1"/>
    <col min="6" max="6" width="26.1796875" style="10" bestFit="1" customWidth="1"/>
    <col min="7" max="7" width="8.1796875" style="11" bestFit="1" customWidth="1"/>
    <col min="8" max="8" width="7.1796875" style="11" bestFit="1" customWidth="1"/>
    <col min="9" max="9" width="7" style="11" bestFit="1" customWidth="1"/>
    <col min="10" max="10" width="7.453125" style="11" bestFit="1" customWidth="1"/>
    <col min="11" max="11" width="6.81640625" style="11" bestFit="1" customWidth="1"/>
    <col min="12" max="12" width="7.26953125" style="11" bestFit="1" customWidth="1"/>
    <col min="13" max="13" width="6.81640625" style="11" bestFit="1" customWidth="1"/>
    <col min="14" max="14" width="7.453125" style="11" bestFit="1" customWidth="1"/>
    <col min="15" max="15" width="6.54296875" style="11" bestFit="1" customWidth="1"/>
    <col min="16" max="16" width="6" style="11" bestFit="1" customWidth="1"/>
    <col min="17" max="17" width="7" style="11" bestFit="1" customWidth="1"/>
    <col min="18" max="18" width="6.81640625" style="11" bestFit="1" customWidth="1"/>
    <col min="19" max="19" width="6.7265625" style="11" bestFit="1" customWidth="1"/>
    <col min="20" max="20" width="7.1796875" style="11" bestFit="1" customWidth="1"/>
    <col min="21" max="21" width="6.81640625" style="11" bestFit="1" customWidth="1"/>
    <col min="22" max="22" width="6.453125" style="11" bestFit="1" customWidth="1"/>
    <col min="23" max="23" width="7.7265625" style="11" bestFit="1" customWidth="1"/>
    <col min="24" max="24" width="7.7265625" style="11" hidden="1" customWidth="1"/>
    <col min="25" max="25" width="3.1796875" style="105" customWidth="1"/>
    <col min="26" max="26" width="7.1796875" style="10" bestFit="1" customWidth="1"/>
    <col min="27" max="38" width="7.453125" style="10" bestFit="1" customWidth="1"/>
    <col min="39" max="39" width="7.453125" style="10" customWidth="1"/>
    <col min="40" max="41" width="7.453125" style="10" bestFit="1" customWidth="1"/>
    <col min="42" max="42" width="8.54296875" style="10"/>
    <col min="43" max="43" width="11.1796875" style="10" bestFit="1" customWidth="1"/>
    <col min="44" max="46" width="10.1796875" style="10" bestFit="1" customWidth="1"/>
    <col min="47" max="16384" width="8.54296875" style="10"/>
  </cols>
  <sheetData>
    <row r="3" spans="2:58" ht="15" thickBot="1" x14ac:dyDescent="0.4"/>
    <row r="4" spans="2:58" s="1" customFormat="1" ht="14.5" customHeight="1" x14ac:dyDescent="0.3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36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36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10"/>
      <c r="AQ6" s="137"/>
      <c r="AR6" s="137"/>
      <c r="AS6" s="137"/>
      <c r="AT6" s="137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0">H7+30</f>
        <v>46044</v>
      </c>
      <c r="J7" s="20">
        <f t="shared" si="0"/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3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3">+AA8*H8</f>
        <v>0</v>
      </c>
      <c r="AS8" s="52">
        <f t="shared" ref="AS8:AS71" si="4">+AB8*I8</f>
        <v>0</v>
      </c>
      <c r="AT8" s="52">
        <f t="shared" ref="AT8:AT71" si="5">+AC8*J8</f>
        <v>0</v>
      </c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6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7">+Z9*G9</f>
        <v>0</v>
      </c>
      <c r="AR9" s="52">
        <f t="shared" si="3"/>
        <v>0</v>
      </c>
      <c r="AS9" s="52">
        <f t="shared" si="4"/>
        <v>0</v>
      </c>
      <c r="AT9" s="52">
        <f t="shared" si="5"/>
        <v>0</v>
      </c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6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7"/>
        <v>0</v>
      </c>
      <c r="AR10" s="52">
        <f t="shared" si="3"/>
        <v>0</v>
      </c>
      <c r="AS10" s="52">
        <f t="shared" si="4"/>
        <v>0</v>
      </c>
      <c r="AT10" s="52">
        <f t="shared" si="5"/>
        <v>0</v>
      </c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6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7"/>
        <v>0</v>
      </c>
      <c r="AR11" s="52">
        <f t="shared" si="3"/>
        <v>0</v>
      </c>
      <c r="AS11" s="52">
        <f t="shared" si="4"/>
        <v>0</v>
      </c>
      <c r="AT11" s="52">
        <f t="shared" si="5"/>
        <v>0</v>
      </c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6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7"/>
        <v>0</v>
      </c>
      <c r="AR12" s="52">
        <f t="shared" si="3"/>
        <v>0</v>
      </c>
      <c r="AS12" s="52">
        <f t="shared" si="4"/>
        <v>0</v>
      </c>
      <c r="AT12" s="52">
        <f t="shared" si="5"/>
        <v>0</v>
      </c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6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7"/>
        <v>0</v>
      </c>
      <c r="AR13" s="52">
        <f t="shared" si="3"/>
        <v>0</v>
      </c>
      <c r="AS13" s="52">
        <f t="shared" si="4"/>
        <v>0</v>
      </c>
      <c r="AT13" s="52">
        <f t="shared" si="5"/>
        <v>0</v>
      </c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6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7"/>
        <v>0</v>
      </c>
      <c r="AR14" s="52">
        <f t="shared" si="3"/>
        <v>0</v>
      </c>
      <c r="AS14" s="52">
        <f t="shared" si="4"/>
        <v>0</v>
      </c>
      <c r="AT14" s="52">
        <f t="shared" si="5"/>
        <v>0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6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7"/>
        <v>0</v>
      </c>
      <c r="AR15" s="52">
        <f t="shared" si="3"/>
        <v>0</v>
      </c>
      <c r="AS15" s="52">
        <f t="shared" si="4"/>
        <v>0</v>
      </c>
      <c r="AT15" s="52">
        <f t="shared" si="5"/>
        <v>0</v>
      </c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6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7"/>
        <v>0</v>
      </c>
      <c r="AR16" s="52">
        <f t="shared" si="3"/>
        <v>0</v>
      </c>
      <c r="AS16" s="52">
        <f t="shared" si="4"/>
        <v>0</v>
      </c>
      <c r="AT16" s="52">
        <f t="shared" si="5"/>
        <v>0</v>
      </c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6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7"/>
        <v>0</v>
      </c>
      <c r="AR17" s="52">
        <f t="shared" si="3"/>
        <v>0</v>
      </c>
      <c r="AS17" s="52">
        <f t="shared" si="4"/>
        <v>0</v>
      </c>
      <c r="AT17" s="52">
        <f t="shared" si="5"/>
        <v>0</v>
      </c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6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7"/>
        <v>0</v>
      </c>
      <c r="AR18" s="52">
        <f t="shared" si="3"/>
        <v>0</v>
      </c>
      <c r="AS18" s="52">
        <f t="shared" si="4"/>
        <v>0</v>
      </c>
      <c r="AT18" s="52">
        <f t="shared" si="5"/>
        <v>0</v>
      </c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6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7"/>
        <v>0</v>
      </c>
      <c r="AR19" s="52">
        <f t="shared" si="3"/>
        <v>0</v>
      </c>
      <c r="AS19" s="52">
        <f t="shared" si="4"/>
        <v>0</v>
      </c>
      <c r="AT19" s="52">
        <f t="shared" si="5"/>
        <v>0</v>
      </c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6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7"/>
        <v>0</v>
      </c>
      <c r="AR20" s="52">
        <f t="shared" si="3"/>
        <v>0</v>
      </c>
      <c r="AS20" s="52">
        <f t="shared" si="4"/>
        <v>0</v>
      </c>
      <c r="AT20" s="52">
        <f t="shared" si="5"/>
        <v>0</v>
      </c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6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7"/>
        <v>0</v>
      </c>
      <c r="AR21" s="52">
        <f t="shared" si="3"/>
        <v>0</v>
      </c>
      <c r="AS21" s="52">
        <f t="shared" si="4"/>
        <v>0</v>
      </c>
      <c r="AT21" s="52">
        <f t="shared" si="5"/>
        <v>0</v>
      </c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6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7"/>
        <v>0</v>
      </c>
      <c r="AR22" s="52">
        <f t="shared" si="3"/>
        <v>0</v>
      </c>
      <c r="AS22" s="52">
        <f t="shared" si="4"/>
        <v>0</v>
      </c>
      <c r="AT22" s="52">
        <f t="shared" si="5"/>
        <v>0</v>
      </c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6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7"/>
        <v>0</v>
      </c>
      <c r="AR23" s="52">
        <f t="shared" si="3"/>
        <v>0</v>
      </c>
      <c r="AS23" s="52">
        <f t="shared" si="4"/>
        <v>0</v>
      </c>
      <c r="AT23" s="52">
        <f t="shared" si="5"/>
        <v>0</v>
      </c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6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7"/>
        <v>0</v>
      </c>
      <c r="AR24" s="52">
        <f t="shared" si="3"/>
        <v>0</v>
      </c>
      <c r="AS24" s="52">
        <f t="shared" si="4"/>
        <v>0</v>
      </c>
      <c r="AT24" s="52">
        <f t="shared" si="5"/>
        <v>0</v>
      </c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6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7"/>
        <v>0</v>
      </c>
      <c r="AR25" s="52">
        <f t="shared" si="3"/>
        <v>0</v>
      </c>
      <c r="AS25" s="52">
        <f t="shared" si="4"/>
        <v>0</v>
      </c>
      <c r="AT25" s="52">
        <f t="shared" si="5"/>
        <v>0</v>
      </c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6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7"/>
        <v>0</v>
      </c>
      <c r="AR26" s="52">
        <f t="shared" si="3"/>
        <v>0</v>
      </c>
      <c r="AS26" s="52">
        <f t="shared" si="4"/>
        <v>0</v>
      </c>
      <c r="AT26" s="52">
        <f t="shared" si="5"/>
        <v>0</v>
      </c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6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7"/>
        <v>0</v>
      </c>
      <c r="AR27" s="52">
        <f t="shared" si="3"/>
        <v>0</v>
      </c>
      <c r="AS27" s="52">
        <f t="shared" si="4"/>
        <v>0</v>
      </c>
      <c r="AT27" s="52">
        <f t="shared" si="5"/>
        <v>0</v>
      </c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6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7"/>
        <v>0</v>
      </c>
      <c r="AR28" s="52">
        <f t="shared" si="3"/>
        <v>0</v>
      </c>
      <c r="AS28" s="52">
        <f t="shared" si="4"/>
        <v>0</v>
      </c>
      <c r="AT28" s="52">
        <f t="shared" si="5"/>
        <v>0</v>
      </c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6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7"/>
        <v>0</v>
      </c>
      <c r="AR29" s="52">
        <f t="shared" si="3"/>
        <v>0</v>
      </c>
      <c r="AS29" s="52">
        <f t="shared" si="4"/>
        <v>0</v>
      </c>
      <c r="AT29" s="52">
        <f t="shared" si="5"/>
        <v>0</v>
      </c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6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7"/>
        <v>0</v>
      </c>
      <c r="AR30" s="52">
        <f t="shared" si="3"/>
        <v>0</v>
      </c>
      <c r="AS30" s="52">
        <f t="shared" si="4"/>
        <v>0</v>
      </c>
      <c r="AT30" s="52">
        <f t="shared" si="5"/>
        <v>0</v>
      </c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6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7"/>
        <v>0</v>
      </c>
      <c r="AR31" s="52">
        <f t="shared" si="3"/>
        <v>0</v>
      </c>
      <c r="AS31" s="52">
        <f t="shared" si="4"/>
        <v>0</v>
      </c>
      <c r="AT31" s="52">
        <f t="shared" si="5"/>
        <v>0</v>
      </c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6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7"/>
        <v>0</v>
      </c>
      <c r="AR32" s="52">
        <f t="shared" si="3"/>
        <v>0</v>
      </c>
      <c r="AS32" s="52">
        <f t="shared" si="4"/>
        <v>0</v>
      </c>
      <c r="AT32" s="52">
        <f t="shared" si="5"/>
        <v>0</v>
      </c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6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7"/>
        <v>0</v>
      </c>
      <c r="AR33" s="52">
        <f t="shared" si="3"/>
        <v>0</v>
      </c>
      <c r="AS33" s="52">
        <f t="shared" si="4"/>
        <v>0</v>
      </c>
      <c r="AT33" s="52">
        <f t="shared" si="5"/>
        <v>0</v>
      </c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6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7"/>
        <v>0</v>
      </c>
      <c r="AR34" s="52">
        <f t="shared" si="3"/>
        <v>0</v>
      </c>
      <c r="AS34" s="52">
        <f t="shared" si="4"/>
        <v>0</v>
      </c>
      <c r="AT34" s="52">
        <f t="shared" si="5"/>
        <v>0</v>
      </c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6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7"/>
        <v>0</v>
      </c>
      <c r="AR35" s="52">
        <f t="shared" si="3"/>
        <v>0</v>
      </c>
      <c r="AS35" s="52">
        <f t="shared" si="4"/>
        <v>0</v>
      </c>
      <c r="AT35" s="52">
        <f t="shared" si="5"/>
        <v>0</v>
      </c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6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7"/>
        <v>0</v>
      </c>
      <c r="AR36" s="52">
        <f t="shared" si="3"/>
        <v>0</v>
      </c>
      <c r="AS36" s="52">
        <f t="shared" si="4"/>
        <v>0</v>
      </c>
      <c r="AT36" s="52">
        <f t="shared" si="5"/>
        <v>0</v>
      </c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6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7"/>
        <v>0</v>
      </c>
      <c r="AR37" s="52">
        <f t="shared" si="3"/>
        <v>0</v>
      </c>
      <c r="AS37" s="52">
        <f t="shared" si="4"/>
        <v>0</v>
      </c>
      <c r="AT37" s="52">
        <f t="shared" si="5"/>
        <v>0</v>
      </c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6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7"/>
        <v>0</v>
      </c>
      <c r="AR38" s="52">
        <f t="shared" si="3"/>
        <v>0</v>
      </c>
      <c r="AS38" s="52">
        <f t="shared" si="4"/>
        <v>0</v>
      </c>
      <c r="AT38" s="52">
        <f t="shared" si="5"/>
        <v>0</v>
      </c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6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7"/>
        <v>0</v>
      </c>
      <c r="AR39" s="52">
        <f t="shared" si="3"/>
        <v>0</v>
      </c>
      <c r="AS39" s="52">
        <f t="shared" si="4"/>
        <v>0</v>
      </c>
      <c r="AT39" s="52">
        <f t="shared" si="5"/>
        <v>0</v>
      </c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6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7"/>
        <v>0</v>
      </c>
      <c r="AR40" s="52">
        <f t="shared" si="3"/>
        <v>0</v>
      </c>
      <c r="AS40" s="52">
        <f t="shared" si="4"/>
        <v>0</v>
      </c>
      <c r="AT40" s="52">
        <f t="shared" si="5"/>
        <v>0</v>
      </c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6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7"/>
        <v>0</v>
      </c>
      <c r="AR41" s="52">
        <f t="shared" si="3"/>
        <v>0</v>
      </c>
      <c r="AS41" s="52">
        <f t="shared" si="4"/>
        <v>0</v>
      </c>
      <c r="AT41" s="52">
        <f t="shared" si="5"/>
        <v>0</v>
      </c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</row>
    <row r="42" spans="2:58" x14ac:dyDescent="0.35">
      <c r="B42" s="8">
        <f t="shared" ref="B42:B105" si="8">B41+1</f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6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7"/>
        <v>0</v>
      </c>
      <c r="AR42" s="52">
        <f t="shared" si="3"/>
        <v>0</v>
      </c>
      <c r="AS42" s="52">
        <f t="shared" si="4"/>
        <v>0</v>
      </c>
      <c r="AT42" s="52">
        <f t="shared" si="5"/>
        <v>0</v>
      </c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</row>
    <row r="43" spans="2:58" x14ac:dyDescent="0.35">
      <c r="B43" s="8">
        <f t="shared" si="8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6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7"/>
        <v>0</v>
      </c>
      <c r="AR43" s="52">
        <f t="shared" si="3"/>
        <v>0</v>
      </c>
      <c r="AS43" s="52">
        <f t="shared" si="4"/>
        <v>0</v>
      </c>
      <c r="AT43" s="52">
        <f t="shared" si="5"/>
        <v>0</v>
      </c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</row>
    <row r="44" spans="2:58" x14ac:dyDescent="0.35">
      <c r="B44" s="8">
        <f t="shared" si="8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6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7"/>
        <v>0</v>
      </c>
      <c r="AR44" s="52">
        <f t="shared" si="3"/>
        <v>0</v>
      </c>
      <c r="AS44" s="52">
        <f t="shared" si="4"/>
        <v>0</v>
      </c>
      <c r="AT44" s="52">
        <f t="shared" si="5"/>
        <v>0</v>
      </c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</row>
    <row r="45" spans="2:58" x14ac:dyDescent="0.35">
      <c r="B45" s="8">
        <f t="shared" si="8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6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7"/>
        <v>0</v>
      </c>
      <c r="AR45" s="52">
        <f t="shared" si="3"/>
        <v>0</v>
      </c>
      <c r="AS45" s="52">
        <f t="shared" si="4"/>
        <v>0</v>
      </c>
      <c r="AT45" s="52">
        <f t="shared" si="5"/>
        <v>0</v>
      </c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</row>
    <row r="46" spans="2:58" x14ac:dyDescent="0.35">
      <c r="B46" s="8">
        <f t="shared" si="8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6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7"/>
        <v>0</v>
      </c>
      <c r="AR46" s="52">
        <f t="shared" si="3"/>
        <v>0</v>
      </c>
      <c r="AS46" s="52">
        <f t="shared" si="4"/>
        <v>0</v>
      </c>
      <c r="AT46" s="52">
        <f t="shared" si="5"/>
        <v>0</v>
      </c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</row>
    <row r="47" spans="2:58" x14ac:dyDescent="0.35">
      <c r="B47" s="8">
        <f t="shared" si="8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6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7"/>
        <v>0</v>
      </c>
      <c r="AR47" s="52">
        <f t="shared" si="3"/>
        <v>0</v>
      </c>
      <c r="AS47" s="52">
        <f t="shared" si="4"/>
        <v>0</v>
      </c>
      <c r="AT47" s="52">
        <f t="shared" si="5"/>
        <v>0</v>
      </c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</row>
    <row r="48" spans="2:58" x14ac:dyDescent="0.35">
      <c r="B48" s="8">
        <f t="shared" si="8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6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7"/>
        <v>0</v>
      </c>
      <c r="AR48" s="52">
        <f t="shared" si="3"/>
        <v>0</v>
      </c>
      <c r="AS48" s="52">
        <f t="shared" si="4"/>
        <v>0</v>
      </c>
      <c r="AT48" s="52">
        <f t="shared" si="5"/>
        <v>0</v>
      </c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</row>
    <row r="49" spans="2:58" x14ac:dyDescent="0.35">
      <c r="B49" s="8">
        <f t="shared" si="8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6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7"/>
        <v>0</v>
      </c>
      <c r="AR49" s="52">
        <f t="shared" si="3"/>
        <v>0</v>
      </c>
      <c r="AS49" s="52">
        <f t="shared" si="4"/>
        <v>0</v>
      </c>
      <c r="AT49" s="52">
        <f t="shared" si="5"/>
        <v>0</v>
      </c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</row>
    <row r="50" spans="2:58" x14ac:dyDescent="0.35">
      <c r="B50" s="8">
        <f t="shared" si="8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6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7"/>
        <v>0</v>
      </c>
      <c r="AR50" s="52">
        <f t="shared" si="3"/>
        <v>0</v>
      </c>
      <c r="AS50" s="52">
        <f t="shared" si="4"/>
        <v>0</v>
      </c>
      <c r="AT50" s="52">
        <f t="shared" si="5"/>
        <v>0</v>
      </c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</row>
    <row r="51" spans="2:58" x14ac:dyDescent="0.35">
      <c r="B51" s="8">
        <f t="shared" si="8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6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7"/>
        <v>0</v>
      </c>
      <c r="AR51" s="52">
        <f t="shared" si="3"/>
        <v>0</v>
      </c>
      <c r="AS51" s="52">
        <f t="shared" si="4"/>
        <v>0</v>
      </c>
      <c r="AT51" s="52">
        <f t="shared" si="5"/>
        <v>0</v>
      </c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</row>
    <row r="52" spans="2:58" x14ac:dyDescent="0.35">
      <c r="B52" s="8">
        <f t="shared" si="8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6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7"/>
        <v>0</v>
      </c>
      <c r="AR52" s="52">
        <f t="shared" si="3"/>
        <v>0</v>
      </c>
      <c r="AS52" s="52">
        <f t="shared" si="4"/>
        <v>0</v>
      </c>
      <c r="AT52" s="52">
        <f t="shared" si="5"/>
        <v>0</v>
      </c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</row>
    <row r="53" spans="2:58" x14ac:dyDescent="0.35">
      <c r="B53" s="8">
        <f t="shared" si="8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6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7"/>
        <v>0</v>
      </c>
      <c r="AR53" s="52">
        <f t="shared" si="3"/>
        <v>0</v>
      </c>
      <c r="AS53" s="52">
        <f t="shared" si="4"/>
        <v>0</v>
      </c>
      <c r="AT53" s="52">
        <f t="shared" si="5"/>
        <v>0</v>
      </c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</row>
    <row r="54" spans="2:58" x14ac:dyDescent="0.35">
      <c r="B54" s="8">
        <f t="shared" si="8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6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7"/>
        <v>0</v>
      </c>
      <c r="AR54" s="52">
        <f t="shared" si="3"/>
        <v>0</v>
      </c>
      <c r="AS54" s="52">
        <f t="shared" si="4"/>
        <v>0</v>
      </c>
      <c r="AT54" s="52">
        <f t="shared" si="5"/>
        <v>0</v>
      </c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</row>
    <row r="55" spans="2:58" x14ac:dyDescent="0.35">
      <c r="B55" s="8">
        <f t="shared" si="8"/>
        <v>48</v>
      </c>
      <c r="C55" s="8" t="s">
        <v>5</v>
      </c>
      <c r="D55" s="8">
        <v>130035</v>
      </c>
      <c r="E55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6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7"/>
        <v>0</v>
      </c>
      <c r="AR55" s="52">
        <f t="shared" si="3"/>
        <v>0</v>
      </c>
      <c r="AS55" s="52">
        <f t="shared" si="4"/>
        <v>0</v>
      </c>
      <c r="AT55" s="52">
        <f t="shared" si="5"/>
        <v>0</v>
      </c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</row>
    <row r="56" spans="2:58" x14ac:dyDescent="0.35">
      <c r="B56" s="8">
        <f t="shared" si="8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6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7"/>
        <v>0</v>
      </c>
      <c r="AR56" s="52">
        <f t="shared" si="3"/>
        <v>0</v>
      </c>
      <c r="AS56" s="52">
        <f t="shared" si="4"/>
        <v>0</v>
      </c>
      <c r="AT56" s="52">
        <f t="shared" si="5"/>
        <v>0</v>
      </c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</row>
    <row r="57" spans="2:58" x14ac:dyDescent="0.35">
      <c r="B57" s="8">
        <f t="shared" si="8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6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7"/>
        <v>0</v>
      </c>
      <c r="AR57" s="52">
        <f t="shared" si="3"/>
        <v>0</v>
      </c>
      <c r="AS57" s="52">
        <f t="shared" si="4"/>
        <v>0</v>
      </c>
      <c r="AT57" s="52">
        <f t="shared" si="5"/>
        <v>0</v>
      </c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</row>
    <row r="58" spans="2:58" x14ac:dyDescent="0.35">
      <c r="B58" s="8">
        <f t="shared" si="8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6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7"/>
        <v>0</v>
      </c>
      <c r="AR58" s="52">
        <f t="shared" si="3"/>
        <v>0</v>
      </c>
      <c r="AS58" s="52">
        <f t="shared" si="4"/>
        <v>0</v>
      </c>
      <c r="AT58" s="52">
        <f t="shared" si="5"/>
        <v>0</v>
      </c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</row>
    <row r="59" spans="2:58" x14ac:dyDescent="0.35">
      <c r="B59" s="8">
        <f t="shared" si="8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6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7"/>
        <v>0</v>
      </c>
      <c r="AR59" s="52">
        <f t="shared" si="3"/>
        <v>0</v>
      </c>
      <c r="AS59" s="52">
        <f t="shared" si="4"/>
        <v>0</v>
      </c>
      <c r="AT59" s="52">
        <f t="shared" si="5"/>
        <v>0</v>
      </c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</row>
    <row r="60" spans="2:58" x14ac:dyDescent="0.35">
      <c r="B60" s="8">
        <f t="shared" si="8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6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7"/>
        <v>0</v>
      </c>
      <c r="AR60" s="52">
        <f t="shared" si="3"/>
        <v>0</v>
      </c>
      <c r="AS60" s="52">
        <f t="shared" si="4"/>
        <v>0</v>
      </c>
      <c r="AT60" s="52">
        <f t="shared" si="5"/>
        <v>0</v>
      </c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</row>
    <row r="61" spans="2:58" x14ac:dyDescent="0.35">
      <c r="B61" s="8">
        <f t="shared" si="8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6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7"/>
        <v>0</v>
      </c>
      <c r="AR61" s="52">
        <f t="shared" si="3"/>
        <v>0</v>
      </c>
      <c r="AS61" s="52">
        <f t="shared" si="4"/>
        <v>0</v>
      </c>
      <c r="AT61" s="52">
        <f t="shared" si="5"/>
        <v>0</v>
      </c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</row>
    <row r="62" spans="2:58" x14ac:dyDescent="0.35">
      <c r="B62" s="8">
        <f t="shared" si="8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6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7"/>
        <v>0</v>
      </c>
      <c r="AR62" s="52">
        <f t="shared" si="3"/>
        <v>0</v>
      </c>
      <c r="AS62" s="52">
        <f t="shared" si="4"/>
        <v>0</v>
      </c>
      <c r="AT62" s="52">
        <f t="shared" si="5"/>
        <v>0</v>
      </c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</row>
    <row r="63" spans="2:58" x14ac:dyDescent="0.35">
      <c r="B63" s="8">
        <f t="shared" si="8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6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7"/>
        <v>0</v>
      </c>
      <c r="AR63" s="52">
        <f t="shared" si="3"/>
        <v>0</v>
      </c>
      <c r="AS63" s="52">
        <f t="shared" si="4"/>
        <v>0</v>
      </c>
      <c r="AT63" s="52">
        <f t="shared" si="5"/>
        <v>0</v>
      </c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</row>
    <row r="64" spans="2:58" x14ac:dyDescent="0.35">
      <c r="B64" s="8">
        <f t="shared" si="8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6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7"/>
        <v>0</v>
      </c>
      <c r="AR64" s="52">
        <f t="shared" si="3"/>
        <v>0</v>
      </c>
      <c r="AS64" s="52">
        <f t="shared" si="4"/>
        <v>0</v>
      </c>
      <c r="AT64" s="52">
        <f t="shared" si="5"/>
        <v>0</v>
      </c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</row>
    <row r="65" spans="2:58" x14ac:dyDescent="0.35">
      <c r="B65" s="8">
        <f t="shared" si="8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6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7"/>
        <v>0</v>
      </c>
      <c r="AR65" s="52">
        <f t="shared" si="3"/>
        <v>0</v>
      </c>
      <c r="AS65" s="52">
        <f t="shared" si="4"/>
        <v>0</v>
      </c>
      <c r="AT65" s="52">
        <f t="shared" si="5"/>
        <v>0</v>
      </c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</row>
    <row r="66" spans="2:58" x14ac:dyDescent="0.35">
      <c r="B66" s="8">
        <f t="shared" si="8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6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7"/>
        <v>0</v>
      </c>
      <c r="AR66" s="52">
        <f t="shared" si="3"/>
        <v>0</v>
      </c>
      <c r="AS66" s="52">
        <f t="shared" si="4"/>
        <v>0</v>
      </c>
      <c r="AT66" s="52">
        <f t="shared" si="5"/>
        <v>0</v>
      </c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</row>
    <row r="67" spans="2:58" x14ac:dyDescent="0.35">
      <c r="B67" s="8">
        <f t="shared" si="8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6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7"/>
        <v>0</v>
      </c>
      <c r="AR67" s="52">
        <f t="shared" si="3"/>
        <v>0</v>
      </c>
      <c r="AS67" s="52">
        <f t="shared" si="4"/>
        <v>0</v>
      </c>
      <c r="AT67" s="52">
        <f t="shared" si="5"/>
        <v>0</v>
      </c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</row>
    <row r="68" spans="2:58" x14ac:dyDescent="0.35">
      <c r="B68" s="8">
        <f t="shared" si="8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6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7"/>
        <v>0</v>
      </c>
      <c r="AR68" s="52">
        <f t="shared" si="3"/>
        <v>0</v>
      </c>
      <c r="AS68" s="52">
        <f t="shared" si="4"/>
        <v>0</v>
      </c>
      <c r="AT68" s="52">
        <f t="shared" si="5"/>
        <v>0</v>
      </c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</row>
    <row r="69" spans="2:58" x14ac:dyDescent="0.35">
      <c r="B69" s="8">
        <f t="shared" si="8"/>
        <v>62</v>
      </c>
      <c r="C69" s="8" t="s">
        <v>46</v>
      </c>
      <c r="D69" s="8">
        <v>150005</v>
      </c>
      <c r="E69" s="8" t="s">
        <v>56</v>
      </c>
      <c r="F69" s="8" t="s">
        <v>229</v>
      </c>
      <c r="G69" s="39">
        <v>0</v>
      </c>
      <c r="H69" s="39">
        <v>0</v>
      </c>
      <c r="I69" s="39">
        <v>80</v>
      </c>
      <c r="J69" s="39">
        <v>80</v>
      </c>
      <c r="K69" s="39">
        <v>80</v>
      </c>
      <c r="L69" s="39">
        <v>80</v>
      </c>
      <c r="M69" s="39">
        <v>80</v>
      </c>
      <c r="N69" s="39">
        <v>80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6"/>
        <v>480</v>
      </c>
      <c r="X69" s="39"/>
      <c r="Z69" s="38">
        <v>58</v>
      </c>
      <c r="AA69" s="38">
        <v>58</v>
      </c>
      <c r="AB69" s="38">
        <v>58</v>
      </c>
      <c r="AC69" s="38">
        <v>58</v>
      </c>
      <c r="AD69" s="38">
        <v>58</v>
      </c>
      <c r="AE69" s="38">
        <v>58</v>
      </c>
      <c r="AF69" s="38">
        <v>58</v>
      </c>
      <c r="AG69" s="38">
        <v>58</v>
      </c>
      <c r="AH69" s="38">
        <v>58</v>
      </c>
      <c r="AI69" s="38">
        <v>58</v>
      </c>
      <c r="AJ69" s="38">
        <v>58</v>
      </c>
      <c r="AK69" s="38">
        <v>58</v>
      </c>
      <c r="AL69" s="38">
        <v>58</v>
      </c>
      <c r="AM69" s="38">
        <v>58</v>
      </c>
      <c r="AN69" s="38">
        <v>58</v>
      </c>
      <c r="AO69" s="38">
        <v>58</v>
      </c>
      <c r="AQ69" s="52">
        <f t="shared" si="7"/>
        <v>0</v>
      </c>
      <c r="AR69" s="52">
        <f t="shared" si="3"/>
        <v>0</v>
      </c>
      <c r="AS69" s="52">
        <f t="shared" si="4"/>
        <v>4640</v>
      </c>
      <c r="AT69" s="52">
        <f t="shared" si="5"/>
        <v>4640</v>
      </c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</row>
    <row r="70" spans="2:58" x14ac:dyDescent="0.35">
      <c r="B70" s="8">
        <f t="shared" si="8"/>
        <v>63</v>
      </c>
      <c r="C70" s="8" t="s">
        <v>46</v>
      </c>
      <c r="D70" s="8">
        <v>150006</v>
      </c>
      <c r="E70" s="8" t="s">
        <v>57</v>
      </c>
      <c r="F70" s="8" t="s">
        <v>229</v>
      </c>
      <c r="G70" s="39">
        <v>0</v>
      </c>
      <c r="H70" s="39">
        <v>0</v>
      </c>
      <c r="I70" s="39">
        <v>80</v>
      </c>
      <c r="J70" s="39">
        <v>80</v>
      </c>
      <c r="K70" s="39">
        <v>80</v>
      </c>
      <c r="L70" s="39">
        <v>80</v>
      </c>
      <c r="M70" s="39">
        <v>80</v>
      </c>
      <c r="N70" s="39">
        <v>80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6"/>
        <v>480</v>
      </c>
      <c r="X70" s="39"/>
      <c r="Z70" s="38">
        <v>61</v>
      </c>
      <c r="AA70" s="38">
        <v>61</v>
      </c>
      <c r="AB70" s="38">
        <v>61</v>
      </c>
      <c r="AC70" s="38">
        <v>61</v>
      </c>
      <c r="AD70" s="38">
        <v>61</v>
      </c>
      <c r="AE70" s="38">
        <v>61</v>
      </c>
      <c r="AF70" s="38">
        <v>61</v>
      </c>
      <c r="AG70" s="38">
        <v>61</v>
      </c>
      <c r="AH70" s="38">
        <v>61</v>
      </c>
      <c r="AI70" s="38">
        <v>61</v>
      </c>
      <c r="AJ70" s="38">
        <v>61</v>
      </c>
      <c r="AK70" s="38">
        <v>61</v>
      </c>
      <c r="AL70" s="38">
        <v>61</v>
      </c>
      <c r="AM70" s="38">
        <v>61</v>
      </c>
      <c r="AN70" s="38">
        <v>61</v>
      </c>
      <c r="AO70" s="38">
        <v>61</v>
      </c>
      <c r="AQ70" s="52">
        <f t="shared" si="7"/>
        <v>0</v>
      </c>
      <c r="AR70" s="52">
        <f t="shared" si="3"/>
        <v>0</v>
      </c>
      <c r="AS70" s="52">
        <f t="shared" si="4"/>
        <v>4880</v>
      </c>
      <c r="AT70" s="52">
        <f t="shared" si="5"/>
        <v>4880</v>
      </c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</row>
    <row r="71" spans="2:58" x14ac:dyDescent="0.35">
      <c r="B71" s="8">
        <f t="shared" si="8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6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7"/>
        <v>0</v>
      </c>
      <c r="AR71" s="52">
        <f t="shared" si="3"/>
        <v>0</v>
      </c>
      <c r="AS71" s="52">
        <f t="shared" si="4"/>
        <v>0</v>
      </c>
      <c r="AT71" s="52">
        <f t="shared" si="5"/>
        <v>0</v>
      </c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</row>
    <row r="72" spans="2:58" x14ac:dyDescent="0.35">
      <c r="B72" s="8">
        <f t="shared" si="8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6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7"/>
        <v>0</v>
      </c>
      <c r="AR72" s="52">
        <f t="shared" ref="AR72:AR135" si="9">+AA72*H72</f>
        <v>0</v>
      </c>
      <c r="AS72" s="52">
        <f t="shared" ref="AS72:AS135" si="10">+AB72*I72</f>
        <v>0</v>
      </c>
      <c r="AT72" s="52">
        <f t="shared" ref="AT72:AT135" si="11">+AC72*J72</f>
        <v>0</v>
      </c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</row>
    <row r="73" spans="2:58" x14ac:dyDescent="0.35">
      <c r="B73" s="8">
        <f t="shared" si="8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2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3">+Z73*G73</f>
        <v>0</v>
      </c>
      <c r="AR73" s="52">
        <f t="shared" si="9"/>
        <v>0</v>
      </c>
      <c r="AS73" s="52">
        <f t="shared" si="10"/>
        <v>0</v>
      </c>
      <c r="AT73" s="52">
        <f t="shared" si="11"/>
        <v>0</v>
      </c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</row>
    <row r="74" spans="2:58" x14ac:dyDescent="0.35">
      <c r="B74" s="8">
        <f t="shared" si="8"/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2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3"/>
        <v>0</v>
      </c>
      <c r="AR74" s="52">
        <f t="shared" si="9"/>
        <v>0</v>
      </c>
      <c r="AS74" s="52">
        <f t="shared" si="10"/>
        <v>0</v>
      </c>
      <c r="AT74" s="52">
        <f t="shared" si="11"/>
        <v>0</v>
      </c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</row>
    <row r="75" spans="2:58" x14ac:dyDescent="0.35">
      <c r="B75" s="8">
        <f t="shared" si="8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2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3"/>
        <v>0</v>
      </c>
      <c r="AR75" s="52">
        <f t="shared" si="9"/>
        <v>0</v>
      </c>
      <c r="AS75" s="52">
        <f t="shared" si="10"/>
        <v>0</v>
      </c>
      <c r="AT75" s="52">
        <f t="shared" si="11"/>
        <v>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</row>
    <row r="76" spans="2:58" x14ac:dyDescent="0.35">
      <c r="B76" s="8">
        <f t="shared" si="8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2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3"/>
        <v>0</v>
      </c>
      <c r="AR76" s="52">
        <f t="shared" si="9"/>
        <v>0</v>
      </c>
      <c r="AS76" s="52">
        <f t="shared" si="10"/>
        <v>0</v>
      </c>
      <c r="AT76" s="52">
        <f t="shared" si="11"/>
        <v>0</v>
      </c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</row>
    <row r="77" spans="2:58" x14ac:dyDescent="0.35">
      <c r="B77" s="8">
        <f t="shared" si="8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2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3"/>
        <v>0</v>
      </c>
      <c r="AR77" s="52">
        <f t="shared" si="9"/>
        <v>0</v>
      </c>
      <c r="AS77" s="52">
        <f t="shared" si="10"/>
        <v>0</v>
      </c>
      <c r="AT77" s="52">
        <f t="shared" si="11"/>
        <v>0</v>
      </c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</row>
    <row r="78" spans="2:58" x14ac:dyDescent="0.35">
      <c r="B78" s="8">
        <f t="shared" si="8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2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3"/>
        <v>0</v>
      </c>
      <c r="AR78" s="52">
        <f t="shared" si="9"/>
        <v>0</v>
      </c>
      <c r="AS78" s="52">
        <f t="shared" si="10"/>
        <v>0</v>
      </c>
      <c r="AT78" s="52">
        <f t="shared" si="11"/>
        <v>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</row>
    <row r="79" spans="2:58" x14ac:dyDescent="0.35">
      <c r="B79" s="8">
        <f t="shared" si="8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2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3"/>
        <v>0</v>
      </c>
      <c r="AR79" s="52">
        <f t="shared" si="9"/>
        <v>0</v>
      </c>
      <c r="AS79" s="52">
        <f t="shared" si="10"/>
        <v>0</v>
      </c>
      <c r="AT79" s="52">
        <f t="shared" si="11"/>
        <v>0</v>
      </c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</row>
    <row r="80" spans="2:58" x14ac:dyDescent="0.35">
      <c r="B80" s="8">
        <f t="shared" si="8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2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3"/>
        <v>0</v>
      </c>
      <c r="AR80" s="52">
        <f t="shared" si="9"/>
        <v>0</v>
      </c>
      <c r="AS80" s="52">
        <f t="shared" si="10"/>
        <v>0</v>
      </c>
      <c r="AT80" s="52">
        <f t="shared" si="11"/>
        <v>0</v>
      </c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</row>
    <row r="81" spans="2:58" x14ac:dyDescent="0.35">
      <c r="B81" s="8">
        <f t="shared" si="8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2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3"/>
        <v>0</v>
      </c>
      <c r="AR81" s="52">
        <f t="shared" si="9"/>
        <v>0</v>
      </c>
      <c r="AS81" s="52">
        <f t="shared" si="10"/>
        <v>0</v>
      </c>
      <c r="AT81" s="52">
        <f t="shared" si="11"/>
        <v>0</v>
      </c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</row>
    <row r="82" spans="2:58" x14ac:dyDescent="0.35">
      <c r="B82" s="8">
        <f t="shared" si="8"/>
        <v>75</v>
      </c>
      <c r="C82" s="8" t="s">
        <v>46</v>
      </c>
      <c r="D82" s="8">
        <v>150035</v>
      </c>
      <c r="E82" s="8" t="s">
        <v>66</v>
      </c>
      <c r="F82" s="8" t="s">
        <v>229</v>
      </c>
      <c r="G82" s="39">
        <v>80</v>
      </c>
      <c r="H82" s="39">
        <v>80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80</v>
      </c>
      <c r="R82" s="39">
        <v>80</v>
      </c>
      <c r="S82" s="39">
        <v>160</v>
      </c>
      <c r="T82" s="39">
        <v>80</v>
      </c>
      <c r="W82" s="39">
        <f t="shared" si="12"/>
        <v>320</v>
      </c>
      <c r="X82" s="39"/>
      <c r="Z82" s="38">
        <v>68</v>
      </c>
      <c r="AA82" s="38">
        <v>68</v>
      </c>
      <c r="AB82" s="38">
        <v>68</v>
      </c>
      <c r="AC82" s="38">
        <v>68</v>
      </c>
      <c r="AD82" s="38">
        <v>68</v>
      </c>
      <c r="AE82" s="38">
        <v>68</v>
      </c>
      <c r="AF82" s="38">
        <v>68</v>
      </c>
      <c r="AG82" s="38">
        <v>68</v>
      </c>
      <c r="AH82" s="38">
        <v>68</v>
      </c>
      <c r="AI82" s="38">
        <v>68</v>
      </c>
      <c r="AJ82" s="38">
        <v>68</v>
      </c>
      <c r="AK82" s="38">
        <v>68</v>
      </c>
      <c r="AL82" s="38">
        <v>68</v>
      </c>
      <c r="AM82" s="38">
        <v>68</v>
      </c>
      <c r="AN82" s="38">
        <v>68</v>
      </c>
      <c r="AO82" s="38">
        <v>68</v>
      </c>
      <c r="AQ82" s="52">
        <f t="shared" si="13"/>
        <v>5440</v>
      </c>
      <c r="AR82" s="52">
        <f t="shared" si="9"/>
        <v>5440</v>
      </c>
      <c r="AS82" s="52">
        <f t="shared" si="10"/>
        <v>0</v>
      </c>
      <c r="AT82" s="52">
        <f t="shared" si="11"/>
        <v>0</v>
      </c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</row>
    <row r="83" spans="2:58" x14ac:dyDescent="0.35">
      <c r="B83" s="8">
        <f t="shared" si="8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2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3"/>
        <v>0</v>
      </c>
      <c r="AR83" s="52">
        <f t="shared" si="9"/>
        <v>0</v>
      </c>
      <c r="AS83" s="52">
        <f t="shared" si="10"/>
        <v>0</v>
      </c>
      <c r="AT83" s="52">
        <f t="shared" si="11"/>
        <v>0</v>
      </c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</row>
    <row r="84" spans="2:58" x14ac:dyDescent="0.35">
      <c r="B84" s="8">
        <f t="shared" si="8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2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3"/>
        <v>0</v>
      </c>
      <c r="AR84" s="52">
        <f t="shared" si="9"/>
        <v>0</v>
      </c>
      <c r="AS84" s="52">
        <f t="shared" si="10"/>
        <v>0</v>
      </c>
      <c r="AT84" s="52">
        <f t="shared" si="11"/>
        <v>0</v>
      </c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</row>
    <row r="85" spans="2:58" x14ac:dyDescent="0.35">
      <c r="B85" s="8">
        <f t="shared" si="8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2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3"/>
        <v>0</v>
      </c>
      <c r="AR85" s="52">
        <f t="shared" si="9"/>
        <v>0</v>
      </c>
      <c r="AS85" s="52">
        <f t="shared" si="10"/>
        <v>0</v>
      </c>
      <c r="AT85" s="52">
        <f t="shared" si="11"/>
        <v>0</v>
      </c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</row>
    <row r="86" spans="2:58" x14ac:dyDescent="0.35">
      <c r="B86" s="8">
        <f t="shared" si="8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2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3"/>
        <v>0</v>
      </c>
      <c r="AR86" s="52">
        <f t="shared" si="9"/>
        <v>0</v>
      </c>
      <c r="AS86" s="52">
        <f t="shared" si="10"/>
        <v>0</v>
      </c>
      <c r="AT86" s="52">
        <f t="shared" si="11"/>
        <v>0</v>
      </c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</row>
    <row r="87" spans="2:58" x14ac:dyDescent="0.35">
      <c r="B87" s="8">
        <f t="shared" si="8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2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3"/>
        <v>0</v>
      </c>
      <c r="AR87" s="52">
        <f t="shared" si="9"/>
        <v>0</v>
      </c>
      <c r="AS87" s="52">
        <f t="shared" si="10"/>
        <v>0</v>
      </c>
      <c r="AT87" s="52">
        <f t="shared" si="11"/>
        <v>0</v>
      </c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</row>
    <row r="88" spans="2:58" x14ac:dyDescent="0.35">
      <c r="B88" s="8">
        <f t="shared" si="8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2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3"/>
        <v>0</v>
      </c>
      <c r="AR88" s="52">
        <f t="shared" si="9"/>
        <v>0</v>
      </c>
      <c r="AS88" s="52">
        <f t="shared" si="10"/>
        <v>0</v>
      </c>
      <c r="AT88" s="52">
        <f t="shared" si="11"/>
        <v>0</v>
      </c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</row>
    <row r="89" spans="2:58" x14ac:dyDescent="0.35">
      <c r="B89" s="8">
        <f t="shared" si="8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2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3"/>
        <v>0</v>
      </c>
      <c r="AR89" s="52">
        <f t="shared" si="9"/>
        <v>0</v>
      </c>
      <c r="AS89" s="52">
        <f t="shared" si="10"/>
        <v>0</v>
      </c>
      <c r="AT89" s="52">
        <f t="shared" si="11"/>
        <v>0</v>
      </c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</row>
    <row r="90" spans="2:58" x14ac:dyDescent="0.35">
      <c r="B90" s="8">
        <f t="shared" si="8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2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3"/>
        <v>0</v>
      </c>
      <c r="AR90" s="52">
        <f t="shared" si="9"/>
        <v>0</v>
      </c>
      <c r="AS90" s="52">
        <f t="shared" si="10"/>
        <v>0</v>
      </c>
      <c r="AT90" s="52">
        <f t="shared" si="11"/>
        <v>0</v>
      </c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</row>
    <row r="91" spans="2:58" x14ac:dyDescent="0.35">
      <c r="B91" s="8">
        <f t="shared" si="8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2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3"/>
        <v>0</v>
      </c>
      <c r="AR91" s="52">
        <f t="shared" si="9"/>
        <v>0</v>
      </c>
      <c r="AS91" s="52">
        <f t="shared" si="10"/>
        <v>0</v>
      </c>
      <c r="AT91" s="52">
        <f t="shared" si="11"/>
        <v>0</v>
      </c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</row>
    <row r="92" spans="2:58" x14ac:dyDescent="0.35">
      <c r="B92" s="8">
        <f t="shared" si="8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2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3"/>
        <v>0</v>
      </c>
      <c r="AR92" s="52">
        <f t="shared" si="9"/>
        <v>0</v>
      </c>
      <c r="AS92" s="52">
        <f t="shared" si="10"/>
        <v>0</v>
      </c>
      <c r="AT92" s="52">
        <f t="shared" si="11"/>
        <v>0</v>
      </c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</row>
    <row r="93" spans="2:58" x14ac:dyDescent="0.35">
      <c r="B93" s="8">
        <f t="shared" si="8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2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3"/>
        <v>0</v>
      </c>
      <c r="AR93" s="52">
        <f t="shared" si="9"/>
        <v>0</v>
      </c>
      <c r="AS93" s="52">
        <f t="shared" si="10"/>
        <v>0</v>
      </c>
      <c r="AT93" s="52">
        <f t="shared" si="11"/>
        <v>0</v>
      </c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</row>
    <row r="94" spans="2:58" x14ac:dyDescent="0.35">
      <c r="B94" s="8">
        <f t="shared" si="8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2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3"/>
        <v>0</v>
      </c>
      <c r="AR94" s="52">
        <f t="shared" si="9"/>
        <v>0</v>
      </c>
      <c r="AS94" s="52">
        <f t="shared" si="10"/>
        <v>0</v>
      </c>
      <c r="AT94" s="52">
        <f t="shared" si="11"/>
        <v>0</v>
      </c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</row>
    <row r="95" spans="2:58" x14ac:dyDescent="0.35">
      <c r="B95" s="8">
        <f t="shared" si="8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2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3"/>
        <v>0</v>
      </c>
      <c r="AR95" s="52">
        <f t="shared" si="9"/>
        <v>0</v>
      </c>
      <c r="AS95" s="52">
        <f t="shared" si="10"/>
        <v>0</v>
      </c>
      <c r="AT95" s="52">
        <f t="shared" si="11"/>
        <v>0</v>
      </c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</row>
    <row r="96" spans="2:58" x14ac:dyDescent="0.35">
      <c r="B96" s="8">
        <f t="shared" si="8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2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3"/>
        <v>0</v>
      </c>
      <c r="AR96" s="52">
        <f t="shared" si="9"/>
        <v>0</v>
      </c>
      <c r="AS96" s="52">
        <f t="shared" si="10"/>
        <v>0</v>
      </c>
      <c r="AT96" s="52">
        <f t="shared" si="11"/>
        <v>0</v>
      </c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</row>
    <row r="97" spans="2:58" x14ac:dyDescent="0.35">
      <c r="B97" s="8">
        <f t="shared" si="8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2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3"/>
        <v>0</v>
      </c>
      <c r="AR97" s="52">
        <f t="shared" si="9"/>
        <v>0</v>
      </c>
      <c r="AS97" s="52">
        <f t="shared" si="10"/>
        <v>0</v>
      </c>
      <c r="AT97" s="52">
        <f t="shared" si="11"/>
        <v>0</v>
      </c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</row>
    <row r="98" spans="2:58" x14ac:dyDescent="0.35">
      <c r="B98" s="8">
        <f t="shared" si="8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2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3"/>
        <v>0</v>
      </c>
      <c r="AR98" s="52">
        <f t="shared" si="9"/>
        <v>0</v>
      </c>
      <c r="AS98" s="52">
        <f t="shared" si="10"/>
        <v>0</v>
      </c>
      <c r="AT98" s="52">
        <f t="shared" si="11"/>
        <v>0</v>
      </c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</row>
    <row r="99" spans="2:58" x14ac:dyDescent="0.35">
      <c r="B99" s="8">
        <f t="shared" si="8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2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3"/>
        <v>0</v>
      </c>
      <c r="AR99" s="52">
        <f t="shared" si="9"/>
        <v>0</v>
      </c>
      <c r="AS99" s="52">
        <f t="shared" si="10"/>
        <v>0</v>
      </c>
      <c r="AT99" s="52">
        <f t="shared" si="11"/>
        <v>0</v>
      </c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</row>
    <row r="100" spans="2:58" x14ac:dyDescent="0.35">
      <c r="B100" s="8">
        <f t="shared" si="8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2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3"/>
        <v>0</v>
      </c>
      <c r="AR100" s="52">
        <f t="shared" si="9"/>
        <v>0</v>
      </c>
      <c r="AS100" s="52">
        <f t="shared" si="10"/>
        <v>0</v>
      </c>
      <c r="AT100" s="52">
        <f t="shared" si="11"/>
        <v>0</v>
      </c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</row>
    <row r="101" spans="2:58" x14ac:dyDescent="0.35">
      <c r="B101" s="8">
        <f t="shared" si="8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2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3"/>
        <v>0</v>
      </c>
      <c r="AR101" s="52">
        <f t="shared" si="9"/>
        <v>0</v>
      </c>
      <c r="AS101" s="52">
        <f t="shared" si="10"/>
        <v>0</v>
      </c>
      <c r="AT101" s="52">
        <f t="shared" si="11"/>
        <v>0</v>
      </c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</row>
    <row r="102" spans="2:58" x14ac:dyDescent="0.35">
      <c r="B102" s="8">
        <f t="shared" si="8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2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3"/>
        <v>0</v>
      </c>
      <c r="AR102" s="52">
        <f t="shared" si="9"/>
        <v>0</v>
      </c>
      <c r="AS102" s="52">
        <f t="shared" si="10"/>
        <v>0</v>
      </c>
      <c r="AT102" s="52">
        <f t="shared" si="11"/>
        <v>0</v>
      </c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</row>
    <row r="103" spans="2:58" x14ac:dyDescent="0.35">
      <c r="B103" s="8">
        <f t="shared" si="8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2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3"/>
        <v>0</v>
      </c>
      <c r="AR103" s="52">
        <f t="shared" si="9"/>
        <v>0</v>
      </c>
      <c r="AS103" s="52">
        <f t="shared" si="10"/>
        <v>0</v>
      </c>
      <c r="AT103" s="52">
        <f t="shared" si="11"/>
        <v>0</v>
      </c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</row>
    <row r="104" spans="2:58" x14ac:dyDescent="0.35">
      <c r="B104" s="8">
        <f t="shared" si="8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2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3"/>
        <v>0</v>
      </c>
      <c r="AR104" s="52">
        <f t="shared" si="9"/>
        <v>0</v>
      </c>
      <c r="AS104" s="52">
        <f t="shared" si="10"/>
        <v>0</v>
      </c>
      <c r="AT104" s="52">
        <f t="shared" si="11"/>
        <v>0</v>
      </c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</row>
    <row r="105" spans="2:58" x14ac:dyDescent="0.35">
      <c r="B105" s="8">
        <f t="shared" si="8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2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3"/>
        <v>0</v>
      </c>
      <c r="AR105" s="52">
        <f t="shared" si="9"/>
        <v>0</v>
      </c>
      <c r="AS105" s="52">
        <f t="shared" si="10"/>
        <v>0</v>
      </c>
      <c r="AT105" s="52">
        <f t="shared" si="11"/>
        <v>0</v>
      </c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</row>
    <row r="106" spans="2:58" x14ac:dyDescent="0.35">
      <c r="B106" s="8">
        <f t="shared" ref="B106:B121" si="14">B105+1</f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2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3"/>
        <v>0</v>
      </c>
      <c r="AR106" s="52">
        <f t="shared" si="9"/>
        <v>0</v>
      </c>
      <c r="AS106" s="52">
        <f t="shared" si="10"/>
        <v>0</v>
      </c>
      <c r="AT106" s="52">
        <f t="shared" si="11"/>
        <v>0</v>
      </c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</row>
    <row r="107" spans="2:58" x14ac:dyDescent="0.35">
      <c r="B107" s="8">
        <f t="shared" si="14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2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3"/>
        <v>0</v>
      </c>
      <c r="AR107" s="52">
        <f t="shared" si="9"/>
        <v>0</v>
      </c>
      <c r="AS107" s="52">
        <f t="shared" si="10"/>
        <v>0</v>
      </c>
      <c r="AT107" s="52">
        <f t="shared" si="11"/>
        <v>0</v>
      </c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</row>
    <row r="108" spans="2:58" x14ac:dyDescent="0.35">
      <c r="B108" s="8">
        <f t="shared" si="14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2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3"/>
        <v>0</v>
      </c>
      <c r="AR108" s="52">
        <f t="shared" si="9"/>
        <v>0</v>
      </c>
      <c r="AS108" s="52">
        <f t="shared" si="10"/>
        <v>0</v>
      </c>
      <c r="AT108" s="52">
        <f t="shared" si="11"/>
        <v>0</v>
      </c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</row>
    <row r="109" spans="2:58" x14ac:dyDescent="0.35">
      <c r="B109" s="8">
        <f t="shared" si="14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2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3"/>
        <v>0</v>
      </c>
      <c r="AR109" s="52">
        <f t="shared" si="9"/>
        <v>0</v>
      </c>
      <c r="AS109" s="52">
        <f t="shared" si="10"/>
        <v>0</v>
      </c>
      <c r="AT109" s="52">
        <f t="shared" si="11"/>
        <v>0</v>
      </c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</row>
    <row r="110" spans="2:58" x14ac:dyDescent="0.35">
      <c r="B110" s="8">
        <f t="shared" si="14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2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3"/>
        <v>0</v>
      </c>
      <c r="AR110" s="52">
        <f t="shared" si="9"/>
        <v>0</v>
      </c>
      <c r="AS110" s="52">
        <f t="shared" si="10"/>
        <v>0</v>
      </c>
      <c r="AT110" s="52">
        <f t="shared" si="11"/>
        <v>0</v>
      </c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</row>
    <row r="111" spans="2:58" x14ac:dyDescent="0.35">
      <c r="B111" s="8">
        <f t="shared" si="14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2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3"/>
        <v>0</v>
      </c>
      <c r="AR111" s="52">
        <f t="shared" si="9"/>
        <v>0</v>
      </c>
      <c r="AS111" s="52">
        <f t="shared" si="10"/>
        <v>0</v>
      </c>
      <c r="AT111" s="52">
        <f t="shared" si="11"/>
        <v>0</v>
      </c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</row>
    <row r="112" spans="2:58" x14ac:dyDescent="0.35">
      <c r="B112" s="8">
        <f t="shared" si="14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2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3"/>
        <v>0</v>
      </c>
      <c r="AR112" s="52">
        <f t="shared" si="9"/>
        <v>0</v>
      </c>
      <c r="AS112" s="52">
        <f t="shared" si="10"/>
        <v>0</v>
      </c>
      <c r="AT112" s="52">
        <f t="shared" si="11"/>
        <v>0</v>
      </c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</row>
    <row r="113" spans="2:58" x14ac:dyDescent="0.35">
      <c r="B113" s="8">
        <f t="shared" si="14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2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3"/>
        <v>0</v>
      </c>
      <c r="AR113" s="52">
        <f t="shared" si="9"/>
        <v>0</v>
      </c>
      <c r="AS113" s="52">
        <f t="shared" si="10"/>
        <v>0</v>
      </c>
      <c r="AT113" s="52">
        <f t="shared" si="11"/>
        <v>0</v>
      </c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</row>
    <row r="114" spans="2:58" x14ac:dyDescent="0.35">
      <c r="B114" s="8">
        <f t="shared" si="14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2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3"/>
        <v>0</v>
      </c>
      <c r="AR114" s="52">
        <f t="shared" si="9"/>
        <v>0</v>
      </c>
      <c r="AS114" s="52">
        <f t="shared" si="10"/>
        <v>0</v>
      </c>
      <c r="AT114" s="52">
        <f t="shared" si="11"/>
        <v>0</v>
      </c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</row>
    <row r="115" spans="2:58" x14ac:dyDescent="0.35">
      <c r="B115" s="8">
        <f t="shared" si="14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2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3"/>
        <v>0</v>
      </c>
      <c r="AR115" s="52">
        <f t="shared" si="9"/>
        <v>0</v>
      </c>
      <c r="AS115" s="52">
        <f t="shared" si="10"/>
        <v>0</v>
      </c>
      <c r="AT115" s="52">
        <f t="shared" si="11"/>
        <v>0</v>
      </c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</row>
    <row r="116" spans="2:58" x14ac:dyDescent="0.35">
      <c r="B116" s="8">
        <f t="shared" si="14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2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3"/>
        <v>0</v>
      </c>
      <c r="AR116" s="52">
        <f t="shared" si="9"/>
        <v>0</v>
      </c>
      <c r="AS116" s="52">
        <f t="shared" si="10"/>
        <v>0</v>
      </c>
      <c r="AT116" s="52">
        <f t="shared" si="11"/>
        <v>0</v>
      </c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</row>
    <row r="117" spans="2:58" x14ac:dyDescent="0.35">
      <c r="B117" s="8">
        <f t="shared" si="14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2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3"/>
        <v>0</v>
      </c>
      <c r="AR117" s="52">
        <f t="shared" si="9"/>
        <v>0</v>
      </c>
      <c r="AS117" s="52">
        <f t="shared" si="10"/>
        <v>0</v>
      </c>
      <c r="AT117" s="52">
        <f t="shared" si="11"/>
        <v>0</v>
      </c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</row>
    <row r="118" spans="2:58" x14ac:dyDescent="0.35">
      <c r="B118" s="8">
        <f t="shared" si="14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2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3"/>
        <v>0</v>
      </c>
      <c r="AR118" s="52">
        <f t="shared" si="9"/>
        <v>0</v>
      </c>
      <c r="AS118" s="52">
        <f t="shared" si="10"/>
        <v>0</v>
      </c>
      <c r="AT118" s="52">
        <f t="shared" si="11"/>
        <v>0</v>
      </c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</row>
    <row r="119" spans="2:58" x14ac:dyDescent="0.35">
      <c r="B119" s="8">
        <f t="shared" si="14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2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3"/>
        <v>0</v>
      </c>
      <c r="AR119" s="52">
        <f t="shared" si="9"/>
        <v>0</v>
      </c>
      <c r="AS119" s="52">
        <f t="shared" si="10"/>
        <v>0</v>
      </c>
      <c r="AT119" s="52">
        <f t="shared" si="11"/>
        <v>0</v>
      </c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</row>
    <row r="120" spans="2:58" x14ac:dyDescent="0.35">
      <c r="B120" s="8">
        <f t="shared" si="14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2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3"/>
        <v>0</v>
      </c>
      <c r="AR120" s="52">
        <f t="shared" si="9"/>
        <v>0</v>
      </c>
      <c r="AS120" s="52">
        <f t="shared" si="10"/>
        <v>0</v>
      </c>
      <c r="AT120" s="52">
        <f t="shared" si="11"/>
        <v>0</v>
      </c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</row>
    <row r="121" spans="2:58" x14ac:dyDescent="0.35">
      <c r="B121" s="8">
        <f t="shared" si="14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2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3"/>
        <v>0</v>
      </c>
      <c r="AR121" s="52">
        <f t="shared" si="9"/>
        <v>0</v>
      </c>
      <c r="AS121" s="52">
        <f t="shared" si="10"/>
        <v>0</v>
      </c>
      <c r="AT121" s="52">
        <f t="shared" si="11"/>
        <v>0</v>
      </c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</row>
    <row r="122" spans="2:58" x14ac:dyDescent="0.35">
      <c r="B122" s="8">
        <f>B121+1</f>
        <v>115</v>
      </c>
      <c r="C122" s="8" t="s">
        <v>46</v>
      </c>
      <c r="D122" s="42">
        <v>150114</v>
      </c>
      <c r="E122" s="43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2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3"/>
        <v>0</v>
      </c>
      <c r="AR122" s="52">
        <f t="shared" si="9"/>
        <v>0</v>
      </c>
      <c r="AS122" s="52">
        <f t="shared" si="10"/>
        <v>0</v>
      </c>
      <c r="AT122" s="52">
        <f t="shared" si="11"/>
        <v>0</v>
      </c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</row>
    <row r="123" spans="2:58" x14ac:dyDescent="0.35">
      <c r="B123" s="8">
        <f t="shared" ref="B123:B186" si="15">B122+1</f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2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3"/>
        <v>0</v>
      </c>
      <c r="AR123" s="52">
        <f t="shared" si="9"/>
        <v>0</v>
      </c>
      <c r="AS123" s="52">
        <f t="shared" si="10"/>
        <v>0</v>
      </c>
      <c r="AT123" s="52">
        <f t="shared" si="11"/>
        <v>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</row>
    <row r="124" spans="2:58" x14ac:dyDescent="0.35">
      <c r="B124" s="8">
        <f t="shared" si="15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2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3"/>
        <v>0</v>
      </c>
      <c r="AR124" s="52">
        <f t="shared" si="9"/>
        <v>0</v>
      </c>
      <c r="AS124" s="52">
        <f t="shared" si="10"/>
        <v>0</v>
      </c>
      <c r="AT124" s="52">
        <f t="shared" si="11"/>
        <v>0</v>
      </c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</row>
    <row r="125" spans="2:58" x14ac:dyDescent="0.35">
      <c r="B125" s="8">
        <f t="shared" si="15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2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3"/>
        <v>0</v>
      </c>
      <c r="AR125" s="52">
        <f t="shared" si="9"/>
        <v>0</v>
      </c>
      <c r="AS125" s="52">
        <f t="shared" si="10"/>
        <v>0</v>
      </c>
      <c r="AT125" s="52">
        <f t="shared" si="11"/>
        <v>0</v>
      </c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</row>
    <row r="126" spans="2:58" x14ac:dyDescent="0.35">
      <c r="B126" s="8">
        <f t="shared" si="15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2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3"/>
        <v>0</v>
      </c>
      <c r="AR126" s="52">
        <f t="shared" si="9"/>
        <v>0</v>
      </c>
      <c r="AS126" s="52">
        <f t="shared" si="10"/>
        <v>0</v>
      </c>
      <c r="AT126" s="52">
        <f t="shared" si="11"/>
        <v>0</v>
      </c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</row>
    <row r="127" spans="2:58" x14ac:dyDescent="0.35">
      <c r="B127" s="8">
        <f t="shared" si="15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2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3"/>
        <v>0</v>
      </c>
      <c r="AR127" s="52">
        <f t="shared" si="9"/>
        <v>0</v>
      </c>
      <c r="AS127" s="52">
        <f t="shared" si="10"/>
        <v>0</v>
      </c>
      <c r="AT127" s="52">
        <f t="shared" si="11"/>
        <v>0</v>
      </c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</row>
    <row r="128" spans="2:58" x14ac:dyDescent="0.35">
      <c r="B128" s="8">
        <f>B127+1</f>
        <v>121</v>
      </c>
      <c r="C128" s="8" t="s">
        <v>46</v>
      </c>
      <c r="D128" s="42">
        <v>150126</v>
      </c>
      <c r="E128" s="43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2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3"/>
        <v>0</v>
      </c>
      <c r="AR128" s="52">
        <f t="shared" si="9"/>
        <v>0</v>
      </c>
      <c r="AS128" s="52">
        <f t="shared" si="10"/>
        <v>0</v>
      </c>
      <c r="AT128" s="52">
        <f t="shared" si="11"/>
        <v>0</v>
      </c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</row>
    <row r="129" spans="2:58" x14ac:dyDescent="0.35">
      <c r="B129" s="8">
        <f>B128+1</f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2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3"/>
        <v>0</v>
      </c>
      <c r="AR129" s="52">
        <f t="shared" si="9"/>
        <v>0</v>
      </c>
      <c r="AS129" s="52">
        <f t="shared" si="10"/>
        <v>0</v>
      </c>
      <c r="AT129" s="52">
        <f t="shared" si="11"/>
        <v>0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</row>
    <row r="130" spans="2:58" x14ac:dyDescent="0.35">
      <c r="B130" s="8">
        <f t="shared" si="15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2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3"/>
        <v>0</v>
      </c>
      <c r="AR130" s="52">
        <f t="shared" si="9"/>
        <v>0</v>
      </c>
      <c r="AS130" s="52">
        <f t="shared" si="10"/>
        <v>0</v>
      </c>
      <c r="AT130" s="52">
        <f t="shared" si="11"/>
        <v>0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</row>
    <row r="131" spans="2:58" x14ac:dyDescent="0.35">
      <c r="B131" s="8">
        <f t="shared" si="15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2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3"/>
        <v>0</v>
      </c>
      <c r="AR131" s="52">
        <f t="shared" si="9"/>
        <v>0</v>
      </c>
      <c r="AS131" s="52">
        <f t="shared" si="10"/>
        <v>0</v>
      </c>
      <c r="AT131" s="52">
        <f t="shared" si="11"/>
        <v>0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</row>
    <row r="132" spans="2:58" x14ac:dyDescent="0.35">
      <c r="B132" s="8">
        <f t="shared" si="15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2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3"/>
        <v>0</v>
      </c>
      <c r="AR132" s="52">
        <f t="shared" si="9"/>
        <v>0</v>
      </c>
      <c r="AS132" s="52">
        <f t="shared" si="10"/>
        <v>0</v>
      </c>
      <c r="AT132" s="52">
        <f t="shared" si="11"/>
        <v>0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</row>
    <row r="133" spans="2:58" x14ac:dyDescent="0.35">
      <c r="B133" s="8">
        <f t="shared" si="15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2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3"/>
        <v>0</v>
      </c>
      <c r="AR133" s="52">
        <f t="shared" si="9"/>
        <v>0</v>
      </c>
      <c r="AS133" s="52">
        <f t="shared" si="10"/>
        <v>0</v>
      </c>
      <c r="AT133" s="52">
        <f t="shared" si="11"/>
        <v>0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</row>
    <row r="134" spans="2:58" x14ac:dyDescent="0.35">
      <c r="B134" s="8">
        <f t="shared" si="15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2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3"/>
        <v>0</v>
      </c>
      <c r="AR134" s="52">
        <f t="shared" si="9"/>
        <v>0</v>
      </c>
      <c r="AS134" s="52">
        <f t="shared" si="10"/>
        <v>0</v>
      </c>
      <c r="AT134" s="52">
        <f t="shared" si="11"/>
        <v>0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</row>
    <row r="135" spans="2:58" x14ac:dyDescent="0.35">
      <c r="B135" s="8">
        <f t="shared" si="15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2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3"/>
        <v>0</v>
      </c>
      <c r="AR135" s="52">
        <f t="shared" si="9"/>
        <v>0</v>
      </c>
      <c r="AS135" s="52">
        <f t="shared" si="10"/>
        <v>0</v>
      </c>
      <c r="AT135" s="52">
        <f t="shared" si="11"/>
        <v>0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</row>
    <row r="136" spans="2:58" x14ac:dyDescent="0.35">
      <c r="B136" s="8">
        <f t="shared" si="15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2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3"/>
        <v>0</v>
      </c>
      <c r="AR136" s="52">
        <f t="shared" ref="AR136:AR199" si="16">+AA136*H136</f>
        <v>0</v>
      </c>
      <c r="AS136" s="52">
        <f t="shared" ref="AS136:AS199" si="17">+AB136*I136</f>
        <v>0</v>
      </c>
      <c r="AT136" s="52">
        <f t="shared" ref="AT136:AT199" si="18">+AC136*J136</f>
        <v>0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</row>
    <row r="137" spans="2:58" x14ac:dyDescent="0.35">
      <c r="B137" s="8">
        <f t="shared" si="15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19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0">+Z137*G137</f>
        <v>0</v>
      </c>
      <c r="AR137" s="52">
        <f t="shared" si="16"/>
        <v>0</v>
      </c>
      <c r="AS137" s="52">
        <f t="shared" si="17"/>
        <v>0</v>
      </c>
      <c r="AT137" s="52">
        <f t="shared" si="18"/>
        <v>0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</row>
    <row r="138" spans="2:58" x14ac:dyDescent="0.35">
      <c r="B138" s="8">
        <f t="shared" si="15"/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19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0"/>
        <v>0</v>
      </c>
      <c r="AR138" s="52">
        <f t="shared" si="16"/>
        <v>0</v>
      </c>
      <c r="AS138" s="52">
        <f t="shared" si="17"/>
        <v>0</v>
      </c>
      <c r="AT138" s="52">
        <f t="shared" si="18"/>
        <v>0</v>
      </c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</row>
    <row r="139" spans="2:58" x14ac:dyDescent="0.35">
      <c r="B139" s="8">
        <f t="shared" si="15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19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0"/>
        <v>0</v>
      </c>
      <c r="AR139" s="52">
        <f t="shared" si="16"/>
        <v>0</v>
      </c>
      <c r="AS139" s="52">
        <f t="shared" si="17"/>
        <v>0</v>
      </c>
      <c r="AT139" s="52">
        <f t="shared" si="18"/>
        <v>0</v>
      </c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</row>
    <row r="140" spans="2:58" x14ac:dyDescent="0.35">
      <c r="B140" s="8">
        <f t="shared" si="15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19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0"/>
        <v>0</v>
      </c>
      <c r="AR140" s="52">
        <f t="shared" si="16"/>
        <v>0</v>
      </c>
      <c r="AS140" s="52">
        <f t="shared" si="17"/>
        <v>0</v>
      </c>
      <c r="AT140" s="52">
        <f t="shared" si="18"/>
        <v>0</v>
      </c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</row>
    <row r="141" spans="2:58" x14ac:dyDescent="0.35">
      <c r="B141" s="8">
        <f t="shared" si="15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19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0"/>
        <v>0</v>
      </c>
      <c r="AR141" s="52">
        <f t="shared" si="16"/>
        <v>0</v>
      </c>
      <c r="AS141" s="52">
        <f t="shared" si="17"/>
        <v>0</v>
      </c>
      <c r="AT141" s="52">
        <f t="shared" si="18"/>
        <v>0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</row>
    <row r="142" spans="2:58" x14ac:dyDescent="0.35">
      <c r="B142" s="8">
        <f t="shared" si="15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19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0"/>
        <v>0</v>
      </c>
      <c r="AR142" s="52">
        <f t="shared" si="16"/>
        <v>0</v>
      </c>
      <c r="AS142" s="52">
        <f t="shared" si="17"/>
        <v>0</v>
      </c>
      <c r="AT142" s="52">
        <f t="shared" si="18"/>
        <v>0</v>
      </c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</row>
    <row r="143" spans="2:58" x14ac:dyDescent="0.35">
      <c r="B143" s="8">
        <f t="shared" si="15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19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0"/>
        <v>0</v>
      </c>
      <c r="AR143" s="52">
        <f t="shared" si="16"/>
        <v>0</v>
      </c>
      <c r="AS143" s="52">
        <f t="shared" si="17"/>
        <v>0</v>
      </c>
      <c r="AT143" s="52">
        <f t="shared" si="18"/>
        <v>0</v>
      </c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</row>
    <row r="144" spans="2:58" x14ac:dyDescent="0.35">
      <c r="B144" s="8">
        <f t="shared" si="15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19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0"/>
        <v>0</v>
      </c>
      <c r="AR144" s="52">
        <f t="shared" si="16"/>
        <v>0</v>
      </c>
      <c r="AS144" s="52">
        <f t="shared" si="17"/>
        <v>0</v>
      </c>
      <c r="AT144" s="52">
        <f t="shared" si="18"/>
        <v>0</v>
      </c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</row>
    <row r="145" spans="2:58" x14ac:dyDescent="0.35">
      <c r="B145" s="8">
        <f t="shared" si="15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19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0"/>
        <v>0</v>
      </c>
      <c r="AR145" s="52">
        <f t="shared" si="16"/>
        <v>0</v>
      </c>
      <c r="AS145" s="52">
        <f t="shared" si="17"/>
        <v>0</v>
      </c>
      <c r="AT145" s="52">
        <f t="shared" si="18"/>
        <v>0</v>
      </c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</row>
    <row r="146" spans="2:58" x14ac:dyDescent="0.35">
      <c r="B146" s="8">
        <f t="shared" si="15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19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0"/>
        <v>0</v>
      </c>
      <c r="AR146" s="52">
        <f t="shared" si="16"/>
        <v>0</v>
      </c>
      <c r="AS146" s="52">
        <f t="shared" si="17"/>
        <v>0</v>
      </c>
      <c r="AT146" s="52">
        <f t="shared" si="18"/>
        <v>0</v>
      </c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</row>
    <row r="147" spans="2:58" x14ac:dyDescent="0.35">
      <c r="B147" s="8">
        <f t="shared" si="15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19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0"/>
        <v>0</v>
      </c>
      <c r="AR147" s="52">
        <f t="shared" si="16"/>
        <v>0</v>
      </c>
      <c r="AS147" s="52">
        <f t="shared" si="17"/>
        <v>0</v>
      </c>
      <c r="AT147" s="52">
        <f t="shared" si="18"/>
        <v>0</v>
      </c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2:58" x14ac:dyDescent="0.35">
      <c r="B148" s="8">
        <f t="shared" si="15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19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0"/>
        <v>0</v>
      </c>
      <c r="AR148" s="52">
        <f t="shared" si="16"/>
        <v>0</v>
      </c>
      <c r="AS148" s="52">
        <f t="shared" si="17"/>
        <v>0</v>
      </c>
      <c r="AT148" s="52">
        <f t="shared" si="18"/>
        <v>0</v>
      </c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</row>
    <row r="149" spans="2:58" x14ac:dyDescent="0.35">
      <c r="B149" s="8">
        <f t="shared" si="15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19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0"/>
        <v>0</v>
      </c>
      <c r="AR149" s="52">
        <f t="shared" si="16"/>
        <v>0</v>
      </c>
      <c r="AS149" s="52">
        <f t="shared" si="17"/>
        <v>0</v>
      </c>
      <c r="AT149" s="52">
        <f t="shared" si="18"/>
        <v>0</v>
      </c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</row>
    <row r="150" spans="2:58" x14ac:dyDescent="0.35">
      <c r="B150" s="8">
        <f t="shared" si="15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19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0"/>
        <v>0</v>
      </c>
      <c r="AR150" s="52">
        <f t="shared" si="16"/>
        <v>0</v>
      </c>
      <c r="AS150" s="52">
        <f t="shared" si="17"/>
        <v>0</v>
      </c>
      <c r="AT150" s="52">
        <f t="shared" si="18"/>
        <v>0</v>
      </c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</row>
    <row r="151" spans="2:58" x14ac:dyDescent="0.35">
      <c r="B151" s="8">
        <f t="shared" si="15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19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0"/>
        <v>0</v>
      </c>
      <c r="AR151" s="52">
        <f t="shared" si="16"/>
        <v>0</v>
      </c>
      <c r="AS151" s="52">
        <f t="shared" si="17"/>
        <v>0</v>
      </c>
      <c r="AT151" s="52">
        <f t="shared" si="18"/>
        <v>0</v>
      </c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</row>
    <row r="152" spans="2:58" x14ac:dyDescent="0.35">
      <c r="B152" s="8">
        <f t="shared" si="15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19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0"/>
        <v>0</v>
      </c>
      <c r="AR152" s="52">
        <f t="shared" si="16"/>
        <v>0</v>
      </c>
      <c r="AS152" s="52">
        <f t="shared" si="17"/>
        <v>0</v>
      </c>
      <c r="AT152" s="52">
        <f t="shared" si="18"/>
        <v>0</v>
      </c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</row>
    <row r="153" spans="2:58" x14ac:dyDescent="0.35">
      <c r="B153" s="8">
        <f t="shared" si="15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19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0"/>
        <v>0</v>
      </c>
      <c r="AR153" s="52">
        <f t="shared" si="16"/>
        <v>0</v>
      </c>
      <c r="AS153" s="52">
        <f t="shared" si="17"/>
        <v>0</v>
      </c>
      <c r="AT153" s="52">
        <f t="shared" si="18"/>
        <v>0</v>
      </c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</row>
    <row r="154" spans="2:58" x14ac:dyDescent="0.35">
      <c r="B154" s="8">
        <f t="shared" si="15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19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0"/>
        <v>0</v>
      </c>
      <c r="AR154" s="52">
        <f t="shared" si="16"/>
        <v>0</v>
      </c>
      <c r="AS154" s="52">
        <f t="shared" si="17"/>
        <v>0</v>
      </c>
      <c r="AT154" s="52">
        <f t="shared" si="18"/>
        <v>0</v>
      </c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</row>
    <row r="155" spans="2:58" x14ac:dyDescent="0.35">
      <c r="B155" s="8">
        <f t="shared" si="15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19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0"/>
        <v>0</v>
      </c>
      <c r="AR155" s="52">
        <f t="shared" si="16"/>
        <v>0</v>
      </c>
      <c r="AS155" s="52">
        <f t="shared" si="17"/>
        <v>0</v>
      </c>
      <c r="AT155" s="52">
        <f t="shared" si="18"/>
        <v>0</v>
      </c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</row>
    <row r="156" spans="2:58" x14ac:dyDescent="0.35">
      <c r="B156" s="8">
        <f t="shared" si="15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19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0"/>
        <v>0</v>
      </c>
      <c r="AR156" s="52">
        <f t="shared" si="16"/>
        <v>0</v>
      </c>
      <c r="AS156" s="52">
        <f t="shared" si="17"/>
        <v>0</v>
      </c>
      <c r="AT156" s="52">
        <f t="shared" si="18"/>
        <v>0</v>
      </c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</row>
    <row r="157" spans="2:58" x14ac:dyDescent="0.35">
      <c r="B157" s="8">
        <f t="shared" si="15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19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0"/>
        <v>0</v>
      </c>
      <c r="AR157" s="52">
        <f t="shared" si="16"/>
        <v>0</v>
      </c>
      <c r="AS157" s="52">
        <f t="shared" si="17"/>
        <v>0</v>
      </c>
      <c r="AT157" s="52">
        <f t="shared" si="18"/>
        <v>0</v>
      </c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</row>
    <row r="158" spans="2:58" x14ac:dyDescent="0.35">
      <c r="B158" s="8">
        <f t="shared" si="15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19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0"/>
        <v>0</v>
      </c>
      <c r="AR158" s="52">
        <f t="shared" si="16"/>
        <v>0</v>
      </c>
      <c r="AS158" s="52">
        <f t="shared" si="17"/>
        <v>0</v>
      </c>
      <c r="AT158" s="52">
        <f t="shared" si="18"/>
        <v>0</v>
      </c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</row>
    <row r="159" spans="2:58" x14ac:dyDescent="0.35">
      <c r="B159" s="8">
        <f t="shared" si="15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19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0"/>
        <v>0</v>
      </c>
      <c r="AR159" s="52">
        <f t="shared" si="16"/>
        <v>0</v>
      </c>
      <c r="AS159" s="52">
        <f t="shared" si="17"/>
        <v>0</v>
      </c>
      <c r="AT159" s="52">
        <f t="shared" si="18"/>
        <v>0</v>
      </c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</row>
    <row r="160" spans="2:58" x14ac:dyDescent="0.35">
      <c r="B160" s="8">
        <f t="shared" si="15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19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0"/>
        <v>0</v>
      </c>
      <c r="AR160" s="52">
        <f t="shared" si="16"/>
        <v>0</v>
      </c>
      <c r="AS160" s="52">
        <f t="shared" si="17"/>
        <v>0</v>
      </c>
      <c r="AT160" s="52">
        <f t="shared" si="18"/>
        <v>0</v>
      </c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</row>
    <row r="161" spans="2:58" x14ac:dyDescent="0.35">
      <c r="B161" s="8">
        <f t="shared" si="15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19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0"/>
        <v>0</v>
      </c>
      <c r="AR161" s="52">
        <f t="shared" si="16"/>
        <v>0</v>
      </c>
      <c r="AS161" s="52">
        <f t="shared" si="17"/>
        <v>0</v>
      </c>
      <c r="AT161" s="52">
        <f t="shared" si="18"/>
        <v>0</v>
      </c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</row>
    <row r="162" spans="2:58" x14ac:dyDescent="0.35">
      <c r="B162" s="8">
        <f t="shared" si="15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19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0"/>
        <v>0</v>
      </c>
      <c r="AR162" s="52">
        <f t="shared" si="16"/>
        <v>0</v>
      </c>
      <c r="AS162" s="52">
        <f t="shared" si="17"/>
        <v>0</v>
      </c>
      <c r="AT162" s="52">
        <f t="shared" si="18"/>
        <v>0</v>
      </c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</row>
    <row r="163" spans="2:58" x14ac:dyDescent="0.35">
      <c r="B163" s="8">
        <f t="shared" si="15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19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0"/>
        <v>0</v>
      </c>
      <c r="AR163" s="52">
        <f t="shared" si="16"/>
        <v>0</v>
      </c>
      <c r="AS163" s="52">
        <f t="shared" si="17"/>
        <v>0</v>
      </c>
      <c r="AT163" s="52">
        <f t="shared" si="18"/>
        <v>0</v>
      </c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</row>
    <row r="164" spans="2:58" x14ac:dyDescent="0.35">
      <c r="B164" s="8">
        <f t="shared" si="15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19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0"/>
        <v>0</v>
      </c>
      <c r="AR164" s="52">
        <f t="shared" si="16"/>
        <v>0</v>
      </c>
      <c r="AS164" s="52">
        <f t="shared" si="17"/>
        <v>0</v>
      </c>
      <c r="AT164" s="52">
        <f t="shared" si="18"/>
        <v>0</v>
      </c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</row>
    <row r="165" spans="2:58" x14ac:dyDescent="0.35">
      <c r="B165" s="8">
        <f t="shared" si="15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19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0"/>
        <v>0</v>
      </c>
      <c r="AR165" s="52">
        <f t="shared" si="16"/>
        <v>0</v>
      </c>
      <c r="AS165" s="52">
        <f t="shared" si="17"/>
        <v>0</v>
      </c>
      <c r="AT165" s="52">
        <f t="shared" si="18"/>
        <v>0</v>
      </c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</row>
    <row r="166" spans="2:58" x14ac:dyDescent="0.35">
      <c r="B166" s="8">
        <f t="shared" si="15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19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0"/>
        <v>0</v>
      </c>
      <c r="AR166" s="52">
        <f t="shared" si="16"/>
        <v>0</v>
      </c>
      <c r="AS166" s="52">
        <f t="shared" si="17"/>
        <v>0</v>
      </c>
      <c r="AT166" s="52">
        <f t="shared" si="18"/>
        <v>0</v>
      </c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</row>
    <row r="167" spans="2:58" x14ac:dyDescent="0.35">
      <c r="B167" s="8">
        <f t="shared" si="15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19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0"/>
        <v>0</v>
      </c>
      <c r="AR167" s="52">
        <f t="shared" si="16"/>
        <v>0</v>
      </c>
      <c r="AS167" s="52">
        <f t="shared" si="17"/>
        <v>0</v>
      </c>
      <c r="AT167" s="52">
        <f t="shared" si="18"/>
        <v>0</v>
      </c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</row>
    <row r="168" spans="2:58" x14ac:dyDescent="0.35">
      <c r="B168" s="8">
        <f t="shared" si="15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19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0"/>
        <v>0</v>
      </c>
      <c r="AR168" s="52">
        <f t="shared" si="16"/>
        <v>0</v>
      </c>
      <c r="AS168" s="52">
        <f t="shared" si="17"/>
        <v>0</v>
      </c>
      <c r="AT168" s="52">
        <f t="shared" si="18"/>
        <v>0</v>
      </c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</row>
    <row r="169" spans="2:58" x14ac:dyDescent="0.35">
      <c r="B169" s="8">
        <f t="shared" si="15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19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0"/>
        <v>0</v>
      </c>
      <c r="AR169" s="52">
        <f t="shared" si="16"/>
        <v>0</v>
      </c>
      <c r="AS169" s="52">
        <f t="shared" si="17"/>
        <v>0</v>
      </c>
      <c r="AT169" s="52">
        <f t="shared" si="18"/>
        <v>0</v>
      </c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</row>
    <row r="170" spans="2:58" x14ac:dyDescent="0.35">
      <c r="B170" s="8">
        <f t="shared" si="15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19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0"/>
        <v>0</v>
      </c>
      <c r="AR170" s="52">
        <f t="shared" si="16"/>
        <v>0</v>
      </c>
      <c r="AS170" s="52">
        <f t="shared" si="17"/>
        <v>0</v>
      </c>
      <c r="AT170" s="52">
        <f t="shared" si="18"/>
        <v>0</v>
      </c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</row>
    <row r="171" spans="2:58" x14ac:dyDescent="0.35">
      <c r="B171" s="8">
        <f t="shared" si="15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19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0"/>
        <v>0</v>
      </c>
      <c r="AR171" s="52">
        <f t="shared" si="16"/>
        <v>0</v>
      </c>
      <c r="AS171" s="52">
        <f t="shared" si="17"/>
        <v>0</v>
      </c>
      <c r="AT171" s="52">
        <f t="shared" si="18"/>
        <v>0</v>
      </c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</row>
    <row r="172" spans="2:58" x14ac:dyDescent="0.35">
      <c r="B172" s="8">
        <f t="shared" si="15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19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0"/>
        <v>0</v>
      </c>
      <c r="AR172" s="52">
        <f t="shared" si="16"/>
        <v>0</v>
      </c>
      <c r="AS172" s="52">
        <f t="shared" si="17"/>
        <v>0</v>
      </c>
      <c r="AT172" s="52">
        <f t="shared" si="18"/>
        <v>0</v>
      </c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</row>
    <row r="173" spans="2:58" x14ac:dyDescent="0.35">
      <c r="B173" s="8">
        <f t="shared" si="15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19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0"/>
        <v>0</v>
      </c>
      <c r="AR173" s="52">
        <f t="shared" si="16"/>
        <v>0</v>
      </c>
      <c r="AS173" s="52">
        <f t="shared" si="17"/>
        <v>0</v>
      </c>
      <c r="AT173" s="52">
        <f t="shared" si="18"/>
        <v>0</v>
      </c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</row>
    <row r="174" spans="2:58" x14ac:dyDescent="0.35">
      <c r="B174" s="8">
        <f t="shared" si="15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19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0"/>
        <v>0</v>
      </c>
      <c r="AR174" s="52">
        <f t="shared" si="16"/>
        <v>0</v>
      </c>
      <c r="AS174" s="52">
        <f t="shared" si="17"/>
        <v>0</v>
      </c>
      <c r="AT174" s="52">
        <f t="shared" si="18"/>
        <v>0</v>
      </c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</row>
    <row r="175" spans="2:58" x14ac:dyDescent="0.35">
      <c r="B175" s="8">
        <f t="shared" si="15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19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0"/>
        <v>0</v>
      </c>
      <c r="AR175" s="52">
        <f t="shared" si="16"/>
        <v>0</v>
      </c>
      <c r="AS175" s="52">
        <f t="shared" si="17"/>
        <v>0</v>
      </c>
      <c r="AT175" s="52">
        <f t="shared" si="18"/>
        <v>0</v>
      </c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</row>
    <row r="176" spans="2:58" x14ac:dyDescent="0.35">
      <c r="B176" s="8">
        <f t="shared" si="15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19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0"/>
        <v>0</v>
      </c>
      <c r="AR176" s="52">
        <f t="shared" si="16"/>
        <v>0</v>
      </c>
      <c r="AS176" s="52">
        <f t="shared" si="17"/>
        <v>0</v>
      </c>
      <c r="AT176" s="52">
        <f t="shared" si="18"/>
        <v>0</v>
      </c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</row>
    <row r="177" spans="2:58" x14ac:dyDescent="0.35">
      <c r="B177" s="8">
        <f t="shared" si="15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19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0"/>
        <v>0</v>
      </c>
      <c r="AR177" s="52">
        <f t="shared" si="16"/>
        <v>0</v>
      </c>
      <c r="AS177" s="52">
        <f t="shared" si="17"/>
        <v>0</v>
      </c>
      <c r="AT177" s="52">
        <f t="shared" si="18"/>
        <v>0</v>
      </c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</row>
    <row r="178" spans="2:58" x14ac:dyDescent="0.35">
      <c r="B178" s="8">
        <f t="shared" si="15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19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0"/>
        <v>0</v>
      </c>
      <c r="AR178" s="52">
        <f t="shared" si="16"/>
        <v>0</v>
      </c>
      <c r="AS178" s="52">
        <f t="shared" si="17"/>
        <v>0</v>
      </c>
      <c r="AT178" s="52">
        <f t="shared" si="18"/>
        <v>0</v>
      </c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</row>
    <row r="179" spans="2:58" x14ac:dyDescent="0.35">
      <c r="B179" s="8">
        <f>B178+1</f>
        <v>172</v>
      </c>
      <c r="C179" s="8" t="s">
        <v>116</v>
      </c>
      <c r="D179" s="29">
        <v>360001</v>
      </c>
      <c r="E179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19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0"/>
        <v>0</v>
      </c>
      <c r="AR179" s="52">
        <f t="shared" si="16"/>
        <v>0</v>
      </c>
      <c r="AS179" s="52">
        <f t="shared" si="17"/>
        <v>0</v>
      </c>
      <c r="AT179" s="52">
        <f t="shared" si="18"/>
        <v>0</v>
      </c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</row>
    <row r="180" spans="2:58" x14ac:dyDescent="0.35">
      <c r="B180" s="8">
        <f>B179+1</f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19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0"/>
        <v>0</v>
      </c>
      <c r="AR180" s="52">
        <f t="shared" si="16"/>
        <v>0</v>
      </c>
      <c r="AS180" s="52">
        <f t="shared" si="17"/>
        <v>0</v>
      </c>
      <c r="AT180" s="52">
        <f t="shared" si="18"/>
        <v>0</v>
      </c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</row>
    <row r="181" spans="2:58" x14ac:dyDescent="0.35">
      <c r="B181" s="8">
        <f t="shared" si="15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19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0"/>
        <v>0</v>
      </c>
      <c r="AR181" s="52">
        <f t="shared" si="16"/>
        <v>0</v>
      </c>
      <c r="AS181" s="52">
        <f t="shared" si="17"/>
        <v>0</v>
      </c>
      <c r="AT181" s="52">
        <f t="shared" si="18"/>
        <v>0</v>
      </c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</row>
    <row r="182" spans="2:58" x14ac:dyDescent="0.35">
      <c r="B182" s="8">
        <f t="shared" si="15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19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0"/>
        <v>0</v>
      </c>
      <c r="AR182" s="52">
        <f t="shared" si="16"/>
        <v>0</v>
      </c>
      <c r="AS182" s="52">
        <f t="shared" si="17"/>
        <v>0</v>
      </c>
      <c r="AT182" s="52">
        <f t="shared" si="18"/>
        <v>0</v>
      </c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</row>
    <row r="183" spans="2:58" x14ac:dyDescent="0.35">
      <c r="B183" s="8">
        <f t="shared" si="15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19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0"/>
        <v>0</v>
      </c>
      <c r="AR183" s="52">
        <f t="shared" si="16"/>
        <v>0</v>
      </c>
      <c r="AS183" s="52">
        <f t="shared" si="17"/>
        <v>0</v>
      </c>
      <c r="AT183" s="52">
        <f t="shared" si="18"/>
        <v>0</v>
      </c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</row>
    <row r="184" spans="2:58" ht="16" customHeight="1" x14ac:dyDescent="0.35">
      <c r="B184" s="8">
        <f t="shared" si="15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19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0"/>
        <v>0</v>
      </c>
      <c r="AR184" s="52">
        <f t="shared" si="16"/>
        <v>0</v>
      </c>
      <c r="AS184" s="52">
        <f t="shared" si="17"/>
        <v>0</v>
      </c>
      <c r="AT184" s="52">
        <f t="shared" si="18"/>
        <v>0</v>
      </c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</row>
    <row r="185" spans="2:58" ht="16" customHeight="1" x14ac:dyDescent="0.35">
      <c r="B185" s="8">
        <f t="shared" si="15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19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0"/>
        <v>0</v>
      </c>
      <c r="AR185" s="52">
        <f t="shared" si="16"/>
        <v>0</v>
      </c>
      <c r="AS185" s="52">
        <f t="shared" si="17"/>
        <v>0</v>
      </c>
      <c r="AT185" s="52">
        <f t="shared" si="18"/>
        <v>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</row>
    <row r="186" spans="2:58" ht="16" customHeight="1" x14ac:dyDescent="0.35">
      <c r="B186" s="8">
        <f t="shared" si="15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19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0"/>
        <v>0</v>
      </c>
      <c r="AR186" s="52">
        <f t="shared" si="16"/>
        <v>0</v>
      </c>
      <c r="AS186" s="52">
        <f t="shared" si="17"/>
        <v>0</v>
      </c>
      <c r="AT186" s="52">
        <f t="shared" si="18"/>
        <v>0</v>
      </c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</row>
    <row r="187" spans="2:58" ht="16" customHeight="1" x14ac:dyDescent="0.35">
      <c r="B187" s="8">
        <f t="shared" ref="B187:B216" si="21">B186+1</f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19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0"/>
        <v>0</v>
      </c>
      <c r="AR187" s="52">
        <f t="shared" si="16"/>
        <v>0</v>
      </c>
      <c r="AS187" s="52">
        <f t="shared" si="17"/>
        <v>0</v>
      </c>
      <c r="AT187" s="52">
        <f t="shared" si="18"/>
        <v>0</v>
      </c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</row>
    <row r="188" spans="2:58" ht="16" customHeight="1" x14ac:dyDescent="0.35">
      <c r="B188" s="8">
        <f t="shared" si="21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19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0"/>
        <v>0</v>
      </c>
      <c r="AR188" s="52">
        <f t="shared" si="16"/>
        <v>0</v>
      </c>
      <c r="AS188" s="52">
        <f t="shared" si="17"/>
        <v>0</v>
      </c>
      <c r="AT188" s="52">
        <f t="shared" si="18"/>
        <v>0</v>
      </c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</row>
    <row r="189" spans="2:58" ht="16" customHeight="1" x14ac:dyDescent="0.35">
      <c r="B189" s="8">
        <f t="shared" si="21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19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0"/>
        <v>0</v>
      </c>
      <c r="AR189" s="52">
        <f t="shared" si="16"/>
        <v>0</v>
      </c>
      <c r="AS189" s="52">
        <f t="shared" si="17"/>
        <v>0</v>
      </c>
      <c r="AT189" s="52">
        <f t="shared" si="18"/>
        <v>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</row>
    <row r="190" spans="2:58" ht="16" customHeight="1" x14ac:dyDescent="0.35">
      <c r="B190" s="8">
        <f t="shared" si="21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19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0"/>
        <v>0</v>
      </c>
      <c r="AR190" s="52">
        <f t="shared" si="16"/>
        <v>0</v>
      </c>
      <c r="AS190" s="52">
        <f t="shared" si="17"/>
        <v>0</v>
      </c>
      <c r="AT190" s="52">
        <f t="shared" si="18"/>
        <v>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</row>
    <row r="191" spans="2:58" ht="16" customHeight="1" x14ac:dyDescent="0.35">
      <c r="B191" s="8">
        <f t="shared" si="21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19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0"/>
        <v>0</v>
      </c>
      <c r="AR191" s="52">
        <f t="shared" si="16"/>
        <v>0</v>
      </c>
      <c r="AS191" s="52">
        <f t="shared" si="17"/>
        <v>0</v>
      </c>
      <c r="AT191" s="52">
        <f t="shared" si="18"/>
        <v>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</row>
    <row r="192" spans="2:58" ht="16" customHeight="1" x14ac:dyDescent="0.35">
      <c r="B192" s="8">
        <f t="shared" si="21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19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0"/>
        <v>0</v>
      </c>
      <c r="AR192" s="52">
        <f t="shared" si="16"/>
        <v>0</v>
      </c>
      <c r="AS192" s="52">
        <f t="shared" si="17"/>
        <v>0</v>
      </c>
      <c r="AT192" s="52">
        <f t="shared" si="18"/>
        <v>0</v>
      </c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</row>
    <row r="193" spans="2:58" ht="16" customHeight="1" x14ac:dyDescent="0.35">
      <c r="B193" s="8">
        <f t="shared" si="21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19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0"/>
        <v>0</v>
      </c>
      <c r="AR193" s="52">
        <f t="shared" si="16"/>
        <v>0</v>
      </c>
      <c r="AS193" s="52">
        <f t="shared" si="17"/>
        <v>0</v>
      </c>
      <c r="AT193" s="52">
        <f t="shared" si="18"/>
        <v>0</v>
      </c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</row>
    <row r="194" spans="2:58" ht="16" customHeight="1" x14ac:dyDescent="0.35">
      <c r="B194" s="8">
        <f t="shared" si="21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19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0"/>
        <v>0</v>
      </c>
      <c r="AR194" s="52">
        <f t="shared" si="16"/>
        <v>0</v>
      </c>
      <c r="AS194" s="52">
        <f t="shared" si="17"/>
        <v>0</v>
      </c>
      <c r="AT194" s="52">
        <f t="shared" si="18"/>
        <v>0</v>
      </c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</row>
    <row r="195" spans="2:58" ht="16" customHeight="1" x14ac:dyDescent="0.35">
      <c r="B195" s="8">
        <f t="shared" si="21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19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0"/>
        <v>0</v>
      </c>
      <c r="AR195" s="52">
        <f t="shared" si="16"/>
        <v>0</v>
      </c>
      <c r="AS195" s="52">
        <f t="shared" si="17"/>
        <v>0</v>
      </c>
      <c r="AT195" s="52">
        <f t="shared" si="18"/>
        <v>0</v>
      </c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</row>
    <row r="196" spans="2:58" ht="16" customHeight="1" x14ac:dyDescent="0.35">
      <c r="B196" s="8">
        <f t="shared" si="21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19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0"/>
        <v>0</v>
      </c>
      <c r="AR196" s="52">
        <f t="shared" si="16"/>
        <v>0</v>
      </c>
      <c r="AS196" s="52">
        <f t="shared" si="17"/>
        <v>0</v>
      </c>
      <c r="AT196" s="52">
        <f t="shared" si="18"/>
        <v>0</v>
      </c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</row>
    <row r="197" spans="2:58" ht="16" customHeight="1" x14ac:dyDescent="0.35">
      <c r="B197" s="8">
        <f t="shared" si="21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19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0"/>
        <v>0</v>
      </c>
      <c r="AR197" s="52">
        <f t="shared" si="16"/>
        <v>0</v>
      </c>
      <c r="AS197" s="52">
        <f t="shared" si="17"/>
        <v>0</v>
      </c>
      <c r="AT197" s="52">
        <f t="shared" si="18"/>
        <v>0</v>
      </c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</row>
    <row r="198" spans="2:58" ht="16" customHeight="1" x14ac:dyDescent="0.35">
      <c r="B198" s="8">
        <f t="shared" si="21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19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0"/>
        <v>0</v>
      </c>
      <c r="AR198" s="52">
        <f t="shared" si="16"/>
        <v>0</v>
      </c>
      <c r="AS198" s="52">
        <f t="shared" si="17"/>
        <v>0</v>
      </c>
      <c r="AT198" s="52">
        <f t="shared" si="18"/>
        <v>0</v>
      </c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</row>
    <row r="199" spans="2:58" ht="16" customHeight="1" x14ac:dyDescent="0.35">
      <c r="B199" s="8">
        <f t="shared" si="21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19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0"/>
        <v>0</v>
      </c>
      <c r="AR199" s="52">
        <f t="shared" si="16"/>
        <v>0</v>
      </c>
      <c r="AS199" s="52">
        <f t="shared" si="17"/>
        <v>0</v>
      </c>
      <c r="AT199" s="52">
        <f t="shared" si="18"/>
        <v>0</v>
      </c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</row>
    <row r="200" spans="2:58" ht="16" customHeight="1" x14ac:dyDescent="0.35">
      <c r="B200" s="8">
        <f t="shared" si="21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19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0"/>
        <v>0</v>
      </c>
      <c r="AR200" s="52">
        <f t="shared" ref="AR200:AR217" si="22">+AA200*H200</f>
        <v>0</v>
      </c>
      <c r="AS200" s="52">
        <f t="shared" ref="AS200:AS217" si="23">+AB200*I200</f>
        <v>0</v>
      </c>
      <c r="AT200" s="52">
        <f t="shared" ref="AT200:AT217" si="24">+AC200*J200</f>
        <v>0</v>
      </c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</row>
    <row r="201" spans="2:58" ht="16" customHeight="1" x14ac:dyDescent="0.35">
      <c r="B201" s="8">
        <f t="shared" si="21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5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6">+Z201*G201</f>
        <v>0</v>
      </c>
      <c r="AR201" s="52">
        <f t="shared" si="22"/>
        <v>0</v>
      </c>
      <c r="AS201" s="52">
        <f t="shared" si="23"/>
        <v>0</v>
      </c>
      <c r="AT201" s="52">
        <f t="shared" si="24"/>
        <v>0</v>
      </c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</row>
    <row r="202" spans="2:58" ht="16" customHeight="1" x14ac:dyDescent="0.35">
      <c r="B202" s="8">
        <f t="shared" si="21"/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5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6"/>
        <v>0</v>
      </c>
      <c r="AR202" s="52">
        <f t="shared" si="22"/>
        <v>0</v>
      </c>
      <c r="AS202" s="52">
        <f t="shared" si="23"/>
        <v>0</v>
      </c>
      <c r="AT202" s="52">
        <f t="shared" si="24"/>
        <v>0</v>
      </c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</row>
    <row r="203" spans="2:58" ht="16" customHeight="1" x14ac:dyDescent="0.35">
      <c r="B203" s="8">
        <f t="shared" si="21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5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6"/>
        <v>0</v>
      </c>
      <c r="AR203" s="52">
        <f t="shared" si="22"/>
        <v>0</v>
      </c>
      <c r="AS203" s="52">
        <f t="shared" si="23"/>
        <v>0</v>
      </c>
      <c r="AT203" s="52">
        <f t="shared" si="24"/>
        <v>0</v>
      </c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</row>
    <row r="204" spans="2:58" ht="16" customHeight="1" x14ac:dyDescent="0.35">
      <c r="B204" s="8">
        <f t="shared" si="21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5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6"/>
        <v>0</v>
      </c>
      <c r="AR204" s="52">
        <f t="shared" si="22"/>
        <v>0</v>
      </c>
      <c r="AS204" s="52">
        <f t="shared" si="23"/>
        <v>0</v>
      </c>
      <c r="AT204" s="52">
        <f t="shared" si="24"/>
        <v>0</v>
      </c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</row>
    <row r="205" spans="2:58" ht="16" customHeight="1" x14ac:dyDescent="0.35">
      <c r="B205" s="8">
        <f t="shared" si="21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5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6"/>
        <v>0</v>
      </c>
      <c r="AR205" s="52">
        <f t="shared" si="22"/>
        <v>0</v>
      </c>
      <c r="AS205" s="52">
        <f t="shared" si="23"/>
        <v>0</v>
      </c>
      <c r="AT205" s="52">
        <f t="shared" si="24"/>
        <v>0</v>
      </c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</row>
    <row r="206" spans="2:58" ht="16" customHeight="1" x14ac:dyDescent="0.35">
      <c r="B206" s="8">
        <f t="shared" si="21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5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6"/>
        <v>0</v>
      </c>
      <c r="AR206" s="52">
        <f t="shared" si="22"/>
        <v>0</v>
      </c>
      <c r="AS206" s="52">
        <f t="shared" si="23"/>
        <v>0</v>
      </c>
      <c r="AT206" s="52">
        <f t="shared" si="24"/>
        <v>0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</row>
    <row r="207" spans="2:58" ht="16" customHeight="1" x14ac:dyDescent="0.35">
      <c r="B207" s="8">
        <f t="shared" si="21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5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6"/>
        <v>0</v>
      </c>
      <c r="AR207" s="52">
        <f t="shared" si="22"/>
        <v>0</v>
      </c>
      <c r="AS207" s="52">
        <f t="shared" si="23"/>
        <v>0</v>
      </c>
      <c r="AT207" s="52">
        <f t="shared" si="24"/>
        <v>0</v>
      </c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</row>
    <row r="208" spans="2:58" ht="16" customHeight="1" x14ac:dyDescent="0.35">
      <c r="B208" s="8">
        <f t="shared" si="21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5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6"/>
        <v>0</v>
      </c>
      <c r="AR208" s="52">
        <f t="shared" si="22"/>
        <v>0</v>
      </c>
      <c r="AS208" s="52">
        <f t="shared" si="23"/>
        <v>0</v>
      </c>
      <c r="AT208" s="52">
        <f t="shared" si="24"/>
        <v>0</v>
      </c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</row>
    <row r="209" spans="2:58" ht="16" customHeight="1" x14ac:dyDescent="0.35">
      <c r="B209" s="8">
        <f t="shared" si="21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5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6"/>
        <v>0</v>
      </c>
      <c r="AR209" s="52">
        <f t="shared" si="22"/>
        <v>0</v>
      </c>
      <c r="AS209" s="52">
        <f t="shared" si="23"/>
        <v>0</v>
      </c>
      <c r="AT209" s="52">
        <f t="shared" si="24"/>
        <v>0</v>
      </c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</row>
    <row r="210" spans="2:58" ht="16" customHeight="1" x14ac:dyDescent="0.35">
      <c r="B210" s="8">
        <f t="shared" si="21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5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6"/>
        <v>0</v>
      </c>
      <c r="AR210" s="52">
        <f t="shared" si="22"/>
        <v>0</v>
      </c>
      <c r="AS210" s="52">
        <f t="shared" si="23"/>
        <v>0</v>
      </c>
      <c r="AT210" s="52">
        <f t="shared" si="24"/>
        <v>0</v>
      </c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</row>
    <row r="211" spans="2:58" ht="16" customHeight="1" x14ac:dyDescent="0.35">
      <c r="B211" s="8">
        <f t="shared" si="21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5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6"/>
        <v>0</v>
      </c>
      <c r="AR211" s="52">
        <f t="shared" si="22"/>
        <v>0</v>
      </c>
      <c r="AS211" s="52">
        <f t="shared" si="23"/>
        <v>0</v>
      </c>
      <c r="AT211" s="52">
        <f t="shared" si="24"/>
        <v>0</v>
      </c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</row>
    <row r="212" spans="2:58" ht="16" customHeight="1" x14ac:dyDescent="0.35">
      <c r="B212" s="8">
        <f t="shared" si="21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5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6"/>
        <v>0</v>
      </c>
      <c r="AR212" s="52">
        <f t="shared" si="22"/>
        <v>0</v>
      </c>
      <c r="AS212" s="52">
        <f t="shared" si="23"/>
        <v>0</v>
      </c>
      <c r="AT212" s="52">
        <f t="shared" si="24"/>
        <v>0</v>
      </c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</row>
    <row r="213" spans="2:58" ht="16" customHeight="1" x14ac:dyDescent="0.35">
      <c r="B213" s="8">
        <f t="shared" si="21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5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6"/>
        <v>0</v>
      </c>
      <c r="AR213" s="52">
        <f t="shared" si="22"/>
        <v>0</v>
      </c>
      <c r="AS213" s="52">
        <f t="shared" si="23"/>
        <v>0</v>
      </c>
      <c r="AT213" s="52">
        <f t="shared" si="24"/>
        <v>0</v>
      </c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</row>
    <row r="214" spans="2:58" ht="16" customHeight="1" x14ac:dyDescent="0.35">
      <c r="B214" s="8">
        <f t="shared" si="21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5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6"/>
        <v>0</v>
      </c>
      <c r="AR214" s="52">
        <f t="shared" si="22"/>
        <v>0</v>
      </c>
      <c r="AS214" s="52">
        <f t="shared" si="23"/>
        <v>0</v>
      </c>
      <c r="AT214" s="52">
        <f t="shared" si="24"/>
        <v>0</v>
      </c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</row>
    <row r="215" spans="2:58" ht="16" customHeight="1" x14ac:dyDescent="0.35">
      <c r="B215" s="8">
        <f t="shared" si="21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5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6"/>
        <v>0</v>
      </c>
      <c r="AR215" s="52">
        <f t="shared" si="22"/>
        <v>0</v>
      </c>
      <c r="AS215" s="52">
        <f t="shared" si="23"/>
        <v>0</v>
      </c>
      <c r="AT215" s="52">
        <f t="shared" si="24"/>
        <v>0</v>
      </c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</row>
    <row r="216" spans="2:58" ht="16" customHeight="1" x14ac:dyDescent="0.35">
      <c r="B216" s="8">
        <f t="shared" si="21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5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6"/>
        <v>0</v>
      </c>
      <c r="AR216" s="52">
        <f t="shared" si="22"/>
        <v>0</v>
      </c>
      <c r="AS216" s="52">
        <f t="shared" si="23"/>
        <v>0</v>
      </c>
      <c r="AT216" s="52">
        <f t="shared" si="24"/>
        <v>0</v>
      </c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</row>
    <row r="217" spans="2:58" ht="11.15" customHeight="1" x14ac:dyDescent="0.35"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10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5"/>
        <v>0</v>
      </c>
      <c r="X217" s="39"/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6"/>
        <v>0</v>
      </c>
      <c r="AR217" s="52">
        <f t="shared" si="22"/>
        <v>0</v>
      </c>
      <c r="AS217" s="52">
        <f t="shared" si="23"/>
        <v>0</v>
      </c>
      <c r="AT217" s="52">
        <f t="shared" si="24"/>
        <v>0</v>
      </c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</row>
    <row r="218" spans="2:58" ht="9.65" customHeight="1" x14ac:dyDescent="0.35"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2:58" x14ac:dyDescent="0.35"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2:58" ht="21.5" thickBot="1" x14ac:dyDescent="0.55000000000000004">
      <c r="C220" s="126" t="s">
        <v>178</v>
      </c>
      <c r="D220" s="126"/>
      <c r="E220" s="126"/>
      <c r="F220" s="30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2:58" ht="19" thickBot="1" x14ac:dyDescent="0.5">
      <c r="G221" s="32">
        <f>G7</f>
        <v>45984</v>
      </c>
      <c r="H221" s="33"/>
      <c r="I221" s="33"/>
      <c r="J221" s="33"/>
      <c r="K221" s="127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9"/>
      <c r="W221" s="23"/>
      <c r="X221" s="94"/>
      <c r="Y221" s="101"/>
      <c r="AQ221" s="52"/>
      <c r="AR221" s="52"/>
      <c r="AS221" s="52"/>
      <c r="AT221" s="52"/>
    </row>
    <row r="222" spans="2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15"/>
      <c r="G222" s="24">
        <f>+G7</f>
        <v>45984</v>
      </c>
      <c r="H222" s="24">
        <f t="shared" ref="H222:U222" si="27">G222+30</f>
        <v>46014</v>
      </c>
      <c r="I222" s="24">
        <f t="shared" si="27"/>
        <v>46044</v>
      </c>
      <c r="J222" s="24">
        <f t="shared" si="27"/>
        <v>46074</v>
      </c>
      <c r="K222" s="24">
        <f t="shared" si="27"/>
        <v>46104</v>
      </c>
      <c r="L222" s="24">
        <f t="shared" si="27"/>
        <v>46134</v>
      </c>
      <c r="M222" s="24">
        <f t="shared" si="27"/>
        <v>46164</v>
      </c>
      <c r="N222" s="24">
        <f t="shared" si="27"/>
        <v>46194</v>
      </c>
      <c r="O222" s="24">
        <f t="shared" si="27"/>
        <v>46224</v>
      </c>
      <c r="P222" s="24">
        <f t="shared" si="27"/>
        <v>46254</v>
      </c>
      <c r="Q222" s="24">
        <f t="shared" si="27"/>
        <v>46284</v>
      </c>
      <c r="R222" s="24">
        <f t="shared" si="27"/>
        <v>46314</v>
      </c>
      <c r="S222" s="24">
        <f t="shared" si="27"/>
        <v>46344</v>
      </c>
      <c r="T222" s="24">
        <f t="shared" si="27"/>
        <v>46374</v>
      </c>
      <c r="U222" s="24">
        <f t="shared" si="27"/>
        <v>46404</v>
      </c>
      <c r="W222" s="24" t="s">
        <v>4</v>
      </c>
      <c r="X222" s="95"/>
      <c r="Y222" s="102"/>
      <c r="Z222" s="24">
        <f>+Z7</f>
        <v>45984</v>
      </c>
      <c r="AA222" s="24">
        <f>+AA7</f>
        <v>46014</v>
      </c>
      <c r="AB222" s="24">
        <f t="shared" ref="AB222:AO222" si="28">AA222+30</f>
        <v>46044</v>
      </c>
      <c r="AC222" s="24">
        <f t="shared" si="28"/>
        <v>46074</v>
      </c>
      <c r="AD222" s="24">
        <f t="shared" si="28"/>
        <v>46104</v>
      </c>
      <c r="AE222" s="24">
        <f t="shared" si="28"/>
        <v>46134</v>
      </c>
      <c r="AF222" s="24">
        <f t="shared" si="28"/>
        <v>46164</v>
      </c>
      <c r="AG222" s="24">
        <f t="shared" si="28"/>
        <v>46194</v>
      </c>
      <c r="AH222" s="24">
        <f t="shared" si="28"/>
        <v>46224</v>
      </c>
      <c r="AI222" s="24">
        <f t="shared" si="28"/>
        <v>46254</v>
      </c>
      <c r="AJ222" s="24">
        <f t="shared" si="28"/>
        <v>46284</v>
      </c>
      <c r="AK222" s="24">
        <f t="shared" si="28"/>
        <v>46314</v>
      </c>
      <c r="AL222" s="24">
        <f t="shared" si="28"/>
        <v>46344</v>
      </c>
      <c r="AM222" s="24">
        <f t="shared" si="28"/>
        <v>46374</v>
      </c>
      <c r="AN222" s="24">
        <f t="shared" si="28"/>
        <v>46404</v>
      </c>
      <c r="AO222" s="108">
        <f t="shared" si="28"/>
        <v>46434</v>
      </c>
      <c r="AP222" s="110"/>
      <c r="AQ222" s="52"/>
      <c r="AR222" s="52"/>
      <c r="AS222" s="52"/>
      <c r="AT222" s="52"/>
    </row>
    <row r="223" spans="2:58" x14ac:dyDescent="0.35">
      <c r="C223" s="8"/>
      <c r="D223" s="28"/>
      <c r="E223" s="28"/>
      <c r="G223" s="39">
        <v>0</v>
      </c>
      <c r="H223" s="39">
        <v>0</v>
      </c>
      <c r="I223" s="39">
        <v>0</v>
      </c>
      <c r="J223" s="39">
        <v>0</v>
      </c>
      <c r="K223" s="11">
        <v>0</v>
      </c>
      <c r="L223" s="39">
        <v>0</v>
      </c>
      <c r="M223" s="39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29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63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109"/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2:58" x14ac:dyDescent="0.35">
      <c r="G224" s="11">
        <v>0</v>
      </c>
      <c r="H224" s="11">
        <v>0</v>
      </c>
      <c r="I224" s="39">
        <f>SUM(F224:F224)</f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9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</row>
    <row r="225" spans="7:58" x14ac:dyDescent="0.35">
      <c r="G225" s="11">
        <v>0</v>
      </c>
      <c r="H225" s="11">
        <v>0</v>
      </c>
      <c r="I225" s="39">
        <f>SUM(F225:F225)</f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9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</row>
    <row r="226" spans="7:58" x14ac:dyDescent="0.35">
      <c r="G226" s="11">
        <v>0</v>
      </c>
      <c r="H226" s="11">
        <v>0</v>
      </c>
      <c r="I226" s="39">
        <f>SUM(F226:F226)</f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9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</row>
    <row r="227" spans="7:58" x14ac:dyDescent="0.35">
      <c r="G227" s="11">
        <v>0</v>
      </c>
      <c r="H227" s="11">
        <v>0</v>
      </c>
      <c r="I227" s="39">
        <f>SUM(F227:F227)</f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9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</row>
    <row r="228" spans="7:58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29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  <row r="229" spans="7:58" x14ac:dyDescent="0.35">
      <c r="W229" s="39"/>
      <c r="X229" s="39"/>
      <c r="AR229" s="38"/>
      <c r="AS229" s="38"/>
      <c r="AT229" s="38"/>
    </row>
  </sheetData>
  <mergeCells count="8">
    <mergeCell ref="AQ4:AT5"/>
    <mergeCell ref="AQ6:AT6"/>
    <mergeCell ref="Z4:AO5"/>
    <mergeCell ref="C220:E220"/>
    <mergeCell ref="K221:V221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0EC978-296B-452C-8ECF-C43764A9B6DD}">
          <x14:formula1>
            <xm:f>Sheet1!$B$2:$B$5</xm:f>
          </x14:formula1>
          <xm:sqref>F8:F216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3E04-81CE-4C5C-A670-6C22BAA4C341}">
  <sheetPr>
    <tabColor theme="9" tint="0.39997558519241921"/>
  </sheetPr>
  <dimension ref="A3:BF228"/>
  <sheetViews>
    <sheetView zoomScale="85" zoomScaleNormal="85" workbookViewId="0">
      <pane xSplit="6" ySplit="10" topLeftCell="G220" activePane="bottomRight" state="frozen"/>
      <selection activeCell="T228" sqref="T228"/>
      <selection pane="topRight" activeCell="T228" sqref="T228"/>
      <selection pane="bottomLeft" activeCell="T228" sqref="T228"/>
      <selection pane="bottomRigh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6.1796875" style="10" bestFit="1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1796875" style="12" bestFit="1" customWidth="1"/>
    <col min="27" max="27" width="12.1796875" style="10" bestFit="1" customWidth="1"/>
    <col min="28" max="43" width="8.54296875" style="10"/>
    <col min="44" max="44" width="11.1796875" style="58" bestFit="1" customWidth="1"/>
    <col min="45" max="45" width="10.1796875" style="58" customWidth="1"/>
    <col min="46" max="46" width="10" style="58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AA3" s="10">
        <v>18</v>
      </c>
      <c r="AB3" s="10">
        <f>AA3+1</f>
        <v>19</v>
      </c>
      <c r="AC3" s="10">
        <f t="shared" ref="AC3:AL3" si="1">AB3+1</f>
        <v>20</v>
      </c>
      <c r="AD3" s="10">
        <f t="shared" si="1"/>
        <v>21</v>
      </c>
      <c r="AE3" s="10">
        <f t="shared" si="1"/>
        <v>22</v>
      </c>
      <c r="AF3" s="10">
        <f t="shared" si="1"/>
        <v>23</v>
      </c>
      <c r="AG3" s="10">
        <f t="shared" si="1"/>
        <v>24</v>
      </c>
      <c r="AH3" s="10">
        <f t="shared" si="1"/>
        <v>25</v>
      </c>
      <c r="AI3" s="10">
        <f t="shared" si="1"/>
        <v>26</v>
      </c>
      <c r="AJ3" s="10">
        <f t="shared" si="1"/>
        <v>27</v>
      </c>
      <c r="AK3" s="10">
        <f t="shared" si="1"/>
        <v>28</v>
      </c>
      <c r="AL3" s="10">
        <f t="shared" si="1"/>
        <v>29</v>
      </c>
    </row>
    <row r="4" spans="2:58" s="1" customFormat="1" ht="14.5" customHeight="1" x14ac:dyDescent="0.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</row>
    <row r="5" spans="2:58" s="1" customFormat="1" ht="15" customHeight="1" thickBot="1" x14ac:dyDescent="0.5500000000000000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90"/>
      <c r="AV5" s="90"/>
      <c r="AW5" s="90"/>
      <c r="AX5" s="90"/>
      <c r="AY5" s="90"/>
      <c r="AZ5" s="90"/>
      <c r="BA5" s="90"/>
      <c r="BB5" s="90"/>
      <c r="BC5" s="90"/>
      <c r="BD5" s="90"/>
      <c r="BE5" s="90"/>
      <c r="BF5" s="9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99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"/>
      <c r="AQ6" s="139" t="s">
        <v>245</v>
      </c>
      <c r="AR6" s="139"/>
      <c r="AS6" s="139"/>
      <c r="AT6" s="139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si="2"/>
        <v>46344</v>
      </c>
      <c r="T7" s="20">
        <f t="shared" si="2"/>
        <v>46374</v>
      </c>
      <c r="U7" s="20">
        <f t="shared" si="2"/>
        <v>46404</v>
      </c>
      <c r="V7" s="20">
        <f t="shared" si="2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3">+AA7+30</f>
        <v>46044</v>
      </c>
      <c r="AC7" s="20">
        <f t="shared" si="3"/>
        <v>46074</v>
      </c>
      <c r="AD7" s="20">
        <f t="shared" si="3"/>
        <v>46104</v>
      </c>
      <c r="AE7" s="20">
        <f t="shared" si="3"/>
        <v>46134</v>
      </c>
      <c r="AF7" s="20">
        <f t="shared" si="3"/>
        <v>46164</v>
      </c>
      <c r="AG7" s="20">
        <f t="shared" si="3"/>
        <v>46194</v>
      </c>
      <c r="AH7" s="20">
        <f t="shared" si="3"/>
        <v>46224</v>
      </c>
      <c r="AI7" s="20">
        <f t="shared" si="3"/>
        <v>46254</v>
      </c>
      <c r="AJ7" s="20">
        <f t="shared" si="3"/>
        <v>46284</v>
      </c>
      <c r="AK7" s="20">
        <f t="shared" si="3"/>
        <v>46314</v>
      </c>
      <c r="AL7" s="20">
        <f t="shared" si="3"/>
        <v>46344</v>
      </c>
      <c r="AM7" s="20">
        <f t="shared" si="3"/>
        <v>46374</v>
      </c>
      <c r="AN7" s="20">
        <f t="shared" si="3"/>
        <v>46404</v>
      </c>
      <c r="AO7" s="20">
        <f t="shared" si="3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4">+AB7</f>
        <v>46044</v>
      </c>
      <c r="AT7" s="20">
        <f t="shared" si="4"/>
        <v>46074</v>
      </c>
      <c r="AU7" s="20" t="e">
        <f>+#REF!+30</f>
        <v>#REF!</v>
      </c>
      <c r="AV7" s="20" t="e">
        <f t="shared" ref="AV7:BF7" si="5">+AU7+30</f>
        <v>#REF!</v>
      </c>
      <c r="AW7" s="20" t="e">
        <f t="shared" si="5"/>
        <v>#REF!</v>
      </c>
      <c r="AX7" s="20" t="e">
        <f t="shared" si="5"/>
        <v>#REF!</v>
      </c>
      <c r="AY7" s="20" t="e">
        <f t="shared" si="5"/>
        <v>#REF!</v>
      </c>
      <c r="AZ7" s="20" t="e">
        <f t="shared" si="5"/>
        <v>#REF!</v>
      </c>
      <c r="BA7" s="20" t="e">
        <f t="shared" si="5"/>
        <v>#REF!</v>
      </c>
      <c r="BB7" s="20" t="e">
        <f t="shared" si="5"/>
        <v>#REF!</v>
      </c>
      <c r="BC7" s="20" t="e">
        <f t="shared" si="5"/>
        <v>#REF!</v>
      </c>
      <c r="BD7" s="20" t="e">
        <f t="shared" si="5"/>
        <v>#REF!</v>
      </c>
      <c r="BE7" s="20" t="e">
        <f t="shared" si="5"/>
        <v>#REF!</v>
      </c>
      <c r="BF7" s="20" t="e">
        <f t="shared" si="5"/>
        <v>#REF!</v>
      </c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6">+AA8*H8</f>
        <v>0</v>
      </c>
      <c r="AS8" s="52">
        <f t="shared" ref="AS8:AS71" si="7">+AB8*I8</f>
        <v>0</v>
      </c>
      <c r="AT8" s="52">
        <f t="shared" ref="AT8:AT71" si="8">+AC8*J8</f>
        <v>0</v>
      </c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9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10">+Z9*G9</f>
        <v>0</v>
      </c>
      <c r="AR9" s="52">
        <f t="shared" si="6"/>
        <v>0</v>
      </c>
      <c r="AS9" s="52">
        <f t="shared" si="7"/>
        <v>0</v>
      </c>
      <c r="AT9" s="52">
        <f t="shared" si="8"/>
        <v>0</v>
      </c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x14ac:dyDescent="0.35">
      <c r="B10" s="8">
        <f t="shared" ref="B10:B73" si="11">B9+1</f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9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10"/>
        <v>0</v>
      </c>
      <c r="AR10" s="52">
        <f t="shared" si="6"/>
        <v>0</v>
      </c>
      <c r="AS10" s="52">
        <f t="shared" si="7"/>
        <v>0</v>
      </c>
      <c r="AT10" s="52">
        <f t="shared" si="8"/>
        <v>0</v>
      </c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</row>
    <row r="11" spans="2:58" x14ac:dyDescent="0.35">
      <c r="B11" s="8">
        <f t="shared" si="11"/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9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10"/>
        <v>0</v>
      </c>
      <c r="AR11" s="52">
        <f t="shared" si="6"/>
        <v>0</v>
      </c>
      <c r="AS11" s="52">
        <f t="shared" si="7"/>
        <v>0</v>
      </c>
      <c r="AT11" s="52">
        <f t="shared" si="8"/>
        <v>0</v>
      </c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</row>
    <row r="12" spans="2:58" x14ac:dyDescent="0.35">
      <c r="B12" s="8">
        <f t="shared" si="11"/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9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10"/>
        <v>0</v>
      </c>
      <c r="AR12" s="52">
        <f t="shared" si="6"/>
        <v>0</v>
      </c>
      <c r="AS12" s="52">
        <f t="shared" si="7"/>
        <v>0</v>
      </c>
      <c r="AT12" s="52">
        <f t="shared" si="8"/>
        <v>0</v>
      </c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</row>
    <row r="13" spans="2:58" x14ac:dyDescent="0.35">
      <c r="B13" s="8">
        <f t="shared" si="11"/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9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10"/>
        <v>0</v>
      </c>
      <c r="AR13" s="52">
        <f t="shared" si="6"/>
        <v>0</v>
      </c>
      <c r="AS13" s="52">
        <f t="shared" si="7"/>
        <v>0</v>
      </c>
      <c r="AT13" s="52">
        <f t="shared" si="8"/>
        <v>0</v>
      </c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</row>
    <row r="14" spans="2:58" x14ac:dyDescent="0.35">
      <c r="B14" s="8">
        <f t="shared" si="11"/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9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10"/>
        <v>0</v>
      </c>
      <c r="AR14" s="52">
        <f t="shared" si="6"/>
        <v>0</v>
      </c>
      <c r="AS14" s="52">
        <f t="shared" si="7"/>
        <v>0</v>
      </c>
      <c r="AT14" s="52">
        <f t="shared" si="8"/>
        <v>0</v>
      </c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</row>
    <row r="15" spans="2:58" x14ac:dyDescent="0.35">
      <c r="B15" s="8">
        <f t="shared" si="11"/>
        <v>8</v>
      </c>
      <c r="C15" s="8" t="s">
        <v>5</v>
      </c>
      <c r="D15" s="8">
        <v>110010</v>
      </c>
      <c r="E15" s="8" t="s">
        <v>161</v>
      </c>
      <c r="F15" s="8" t="s">
        <v>229</v>
      </c>
      <c r="G15" s="39">
        <v>1000</v>
      </c>
      <c r="H15" s="39">
        <v>1500</v>
      </c>
      <c r="I15" s="39">
        <v>1000</v>
      </c>
      <c r="J15" s="39">
        <v>1000</v>
      </c>
      <c r="K15" s="39">
        <v>1000</v>
      </c>
      <c r="L15" s="39">
        <v>1000</v>
      </c>
      <c r="M15" s="39">
        <v>1000</v>
      </c>
      <c r="N15" s="39">
        <v>1000</v>
      </c>
      <c r="O15" s="39">
        <v>1000</v>
      </c>
      <c r="P15" s="39">
        <v>1000</v>
      </c>
      <c r="Q15" s="39">
        <v>1000</v>
      </c>
      <c r="R15" s="39">
        <v>1500</v>
      </c>
      <c r="S15" s="39">
        <v>1500</v>
      </c>
      <c r="T15" s="39">
        <v>1500</v>
      </c>
      <c r="V15" s="11">
        <v>1000</v>
      </c>
      <c r="W15" s="39">
        <f t="shared" si="9"/>
        <v>13000</v>
      </c>
      <c r="X15" s="39"/>
      <c r="Z15" s="38">
        <v>20</v>
      </c>
      <c r="AA15" s="38">
        <v>20</v>
      </c>
      <c r="AB15" s="38">
        <v>20</v>
      </c>
      <c r="AC15" s="38">
        <v>20</v>
      </c>
      <c r="AD15" s="38">
        <v>20</v>
      </c>
      <c r="AE15" s="38">
        <v>20</v>
      </c>
      <c r="AF15" s="38">
        <v>20</v>
      </c>
      <c r="AG15" s="38">
        <v>20</v>
      </c>
      <c r="AH15" s="38">
        <v>20</v>
      </c>
      <c r="AI15" s="38">
        <v>20</v>
      </c>
      <c r="AJ15" s="38">
        <v>20</v>
      </c>
      <c r="AK15" s="38">
        <v>20</v>
      </c>
      <c r="AL15" s="38">
        <v>20</v>
      </c>
      <c r="AM15" s="38">
        <v>20</v>
      </c>
      <c r="AN15" s="38">
        <v>20</v>
      </c>
      <c r="AO15" s="38">
        <v>20</v>
      </c>
      <c r="AQ15" s="52">
        <f t="shared" si="10"/>
        <v>20000</v>
      </c>
      <c r="AR15" s="52">
        <f t="shared" si="6"/>
        <v>30000</v>
      </c>
      <c r="AS15" s="52">
        <f t="shared" si="7"/>
        <v>20000</v>
      </c>
      <c r="AT15" s="52">
        <f t="shared" si="8"/>
        <v>20000</v>
      </c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</row>
    <row r="16" spans="2:58" x14ac:dyDescent="0.35">
      <c r="B16" s="8">
        <f t="shared" si="11"/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9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10"/>
        <v>0</v>
      </c>
      <c r="AR16" s="52">
        <f t="shared" si="6"/>
        <v>0</v>
      </c>
      <c r="AS16" s="52">
        <f t="shared" si="7"/>
        <v>0</v>
      </c>
      <c r="AT16" s="52">
        <f t="shared" si="8"/>
        <v>0</v>
      </c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</row>
    <row r="17" spans="2:58" x14ac:dyDescent="0.35">
      <c r="B17" s="8">
        <f t="shared" si="11"/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9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10"/>
        <v>0</v>
      </c>
      <c r="AR17" s="52">
        <f t="shared" si="6"/>
        <v>0</v>
      </c>
      <c r="AS17" s="52">
        <f t="shared" si="7"/>
        <v>0</v>
      </c>
      <c r="AT17" s="52">
        <f t="shared" si="8"/>
        <v>0</v>
      </c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</row>
    <row r="18" spans="2:58" x14ac:dyDescent="0.35">
      <c r="B18" s="8">
        <f t="shared" si="11"/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9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10"/>
        <v>0</v>
      </c>
      <c r="AR18" s="52">
        <f t="shared" si="6"/>
        <v>0</v>
      </c>
      <c r="AS18" s="52">
        <f t="shared" si="7"/>
        <v>0</v>
      </c>
      <c r="AT18" s="52">
        <f t="shared" si="8"/>
        <v>0</v>
      </c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</row>
    <row r="19" spans="2:58" x14ac:dyDescent="0.35">
      <c r="B19" s="8">
        <f t="shared" si="11"/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9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10"/>
        <v>0</v>
      </c>
      <c r="AR19" s="52">
        <f t="shared" si="6"/>
        <v>0</v>
      </c>
      <c r="AS19" s="52">
        <f t="shared" si="7"/>
        <v>0</v>
      </c>
      <c r="AT19" s="52">
        <f t="shared" si="8"/>
        <v>0</v>
      </c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</row>
    <row r="20" spans="2:58" x14ac:dyDescent="0.35">
      <c r="B20" s="8">
        <f t="shared" si="11"/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9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10"/>
        <v>0</v>
      </c>
      <c r="AR20" s="52">
        <f t="shared" si="6"/>
        <v>0</v>
      </c>
      <c r="AS20" s="52">
        <f t="shared" si="7"/>
        <v>0</v>
      </c>
      <c r="AT20" s="52">
        <f t="shared" si="8"/>
        <v>0</v>
      </c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</row>
    <row r="21" spans="2:58" x14ac:dyDescent="0.35">
      <c r="B21" s="8">
        <f t="shared" si="11"/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9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10"/>
        <v>0</v>
      </c>
      <c r="AR21" s="52">
        <f t="shared" si="6"/>
        <v>0</v>
      </c>
      <c r="AS21" s="52">
        <f t="shared" si="7"/>
        <v>0</v>
      </c>
      <c r="AT21" s="52">
        <f t="shared" si="8"/>
        <v>0</v>
      </c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</row>
    <row r="22" spans="2:58" x14ac:dyDescent="0.35">
      <c r="B22" s="8">
        <f t="shared" si="11"/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9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10"/>
        <v>0</v>
      </c>
      <c r="AR22" s="52">
        <f t="shared" si="6"/>
        <v>0</v>
      </c>
      <c r="AS22" s="52">
        <f t="shared" si="7"/>
        <v>0</v>
      </c>
      <c r="AT22" s="52">
        <f t="shared" si="8"/>
        <v>0</v>
      </c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</row>
    <row r="23" spans="2:58" x14ac:dyDescent="0.35">
      <c r="B23" s="8">
        <f t="shared" si="11"/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9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10"/>
        <v>0</v>
      </c>
      <c r="AR23" s="52">
        <f t="shared" si="6"/>
        <v>0</v>
      </c>
      <c r="AS23" s="52">
        <f t="shared" si="7"/>
        <v>0</v>
      </c>
      <c r="AT23" s="52">
        <f t="shared" si="8"/>
        <v>0</v>
      </c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</row>
    <row r="24" spans="2:58" x14ac:dyDescent="0.35">
      <c r="B24" s="8">
        <f t="shared" si="11"/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9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10"/>
        <v>0</v>
      </c>
      <c r="AR24" s="52">
        <f t="shared" si="6"/>
        <v>0</v>
      </c>
      <c r="AS24" s="52">
        <f t="shared" si="7"/>
        <v>0</v>
      </c>
      <c r="AT24" s="52">
        <f t="shared" si="8"/>
        <v>0</v>
      </c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</row>
    <row r="25" spans="2:58" x14ac:dyDescent="0.35">
      <c r="B25" s="8">
        <f t="shared" si="11"/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9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10"/>
        <v>0</v>
      </c>
      <c r="AR25" s="52">
        <f t="shared" si="6"/>
        <v>0</v>
      </c>
      <c r="AS25" s="52">
        <f t="shared" si="7"/>
        <v>0</v>
      </c>
      <c r="AT25" s="52">
        <f t="shared" si="8"/>
        <v>0</v>
      </c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</row>
    <row r="26" spans="2:58" x14ac:dyDescent="0.35">
      <c r="B26" s="8">
        <f t="shared" si="11"/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9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10"/>
        <v>0</v>
      </c>
      <c r="AR26" s="52">
        <f t="shared" si="6"/>
        <v>0</v>
      </c>
      <c r="AS26" s="52">
        <f t="shared" si="7"/>
        <v>0</v>
      </c>
      <c r="AT26" s="52">
        <f t="shared" si="8"/>
        <v>0</v>
      </c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</row>
    <row r="27" spans="2:58" x14ac:dyDescent="0.35">
      <c r="B27" s="8">
        <f t="shared" si="11"/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9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10"/>
        <v>0</v>
      </c>
      <c r="AR27" s="52">
        <f t="shared" si="6"/>
        <v>0</v>
      </c>
      <c r="AS27" s="52">
        <f t="shared" si="7"/>
        <v>0</v>
      </c>
      <c r="AT27" s="52">
        <f t="shared" si="8"/>
        <v>0</v>
      </c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</row>
    <row r="28" spans="2:58" x14ac:dyDescent="0.35">
      <c r="B28" s="8">
        <f t="shared" si="11"/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9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10"/>
        <v>0</v>
      </c>
      <c r="AR28" s="52">
        <f t="shared" si="6"/>
        <v>0</v>
      </c>
      <c r="AS28" s="52">
        <f t="shared" si="7"/>
        <v>0</v>
      </c>
      <c r="AT28" s="52">
        <f t="shared" si="8"/>
        <v>0</v>
      </c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</row>
    <row r="29" spans="2:58" x14ac:dyDescent="0.35">
      <c r="B29" s="8">
        <f t="shared" si="11"/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9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10"/>
        <v>0</v>
      </c>
      <c r="AR29" s="52">
        <f t="shared" si="6"/>
        <v>0</v>
      </c>
      <c r="AS29" s="52">
        <f t="shared" si="7"/>
        <v>0</v>
      </c>
      <c r="AT29" s="52">
        <f t="shared" si="8"/>
        <v>0</v>
      </c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</row>
    <row r="30" spans="2:58" x14ac:dyDescent="0.35">
      <c r="B30" s="8">
        <f t="shared" si="11"/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9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10"/>
        <v>0</v>
      </c>
      <c r="AR30" s="52">
        <f t="shared" si="6"/>
        <v>0</v>
      </c>
      <c r="AS30" s="52">
        <f t="shared" si="7"/>
        <v>0</v>
      </c>
      <c r="AT30" s="52">
        <f t="shared" si="8"/>
        <v>0</v>
      </c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</row>
    <row r="31" spans="2:58" x14ac:dyDescent="0.35">
      <c r="B31" s="8">
        <f t="shared" si="11"/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9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10"/>
        <v>0</v>
      </c>
      <c r="AR31" s="52">
        <f t="shared" si="6"/>
        <v>0</v>
      </c>
      <c r="AS31" s="52">
        <f t="shared" si="7"/>
        <v>0</v>
      </c>
      <c r="AT31" s="52">
        <f t="shared" si="8"/>
        <v>0</v>
      </c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</row>
    <row r="32" spans="2:58" x14ac:dyDescent="0.35">
      <c r="B32" s="8">
        <f t="shared" si="11"/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9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10"/>
        <v>0</v>
      </c>
      <c r="AR32" s="52">
        <f t="shared" si="6"/>
        <v>0</v>
      </c>
      <c r="AS32" s="52">
        <f t="shared" si="7"/>
        <v>0</v>
      </c>
      <c r="AT32" s="52">
        <f t="shared" si="8"/>
        <v>0</v>
      </c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</row>
    <row r="33" spans="2:58" x14ac:dyDescent="0.35">
      <c r="B33" s="8">
        <f t="shared" si="11"/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9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10"/>
        <v>0</v>
      </c>
      <c r="AR33" s="52">
        <f t="shared" si="6"/>
        <v>0</v>
      </c>
      <c r="AS33" s="52">
        <f t="shared" si="7"/>
        <v>0</v>
      </c>
      <c r="AT33" s="52">
        <f t="shared" si="8"/>
        <v>0</v>
      </c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</row>
    <row r="34" spans="2:58" x14ac:dyDescent="0.35">
      <c r="B34" s="8">
        <f t="shared" si="11"/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9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10"/>
        <v>0</v>
      </c>
      <c r="AR34" s="52">
        <f t="shared" si="6"/>
        <v>0</v>
      </c>
      <c r="AS34" s="52">
        <f t="shared" si="7"/>
        <v>0</v>
      </c>
      <c r="AT34" s="52">
        <f t="shared" si="8"/>
        <v>0</v>
      </c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</row>
    <row r="35" spans="2:58" x14ac:dyDescent="0.35">
      <c r="B35" s="8">
        <f t="shared" si="11"/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9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10"/>
        <v>0</v>
      </c>
      <c r="AR35" s="52">
        <f t="shared" si="6"/>
        <v>0</v>
      </c>
      <c r="AS35" s="52">
        <f t="shared" si="7"/>
        <v>0</v>
      </c>
      <c r="AT35" s="52">
        <f t="shared" si="8"/>
        <v>0</v>
      </c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</row>
    <row r="36" spans="2:58" x14ac:dyDescent="0.35">
      <c r="B36" s="8">
        <f t="shared" si="11"/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9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10"/>
        <v>0</v>
      </c>
      <c r="AR36" s="52">
        <f t="shared" si="6"/>
        <v>0</v>
      </c>
      <c r="AS36" s="52">
        <f t="shared" si="7"/>
        <v>0</v>
      </c>
      <c r="AT36" s="52">
        <f t="shared" si="8"/>
        <v>0</v>
      </c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</row>
    <row r="37" spans="2:58" x14ac:dyDescent="0.35">
      <c r="B37" s="8">
        <f t="shared" si="11"/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9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10"/>
        <v>0</v>
      </c>
      <c r="AR37" s="52">
        <f t="shared" si="6"/>
        <v>0</v>
      </c>
      <c r="AS37" s="52">
        <f t="shared" si="7"/>
        <v>0</v>
      </c>
      <c r="AT37" s="52">
        <f t="shared" si="8"/>
        <v>0</v>
      </c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</row>
    <row r="38" spans="2:58" x14ac:dyDescent="0.35">
      <c r="B38" s="8">
        <f t="shared" si="11"/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9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10"/>
        <v>0</v>
      </c>
      <c r="AR38" s="52">
        <f t="shared" si="6"/>
        <v>0</v>
      </c>
      <c r="AS38" s="52">
        <f t="shared" si="7"/>
        <v>0</v>
      </c>
      <c r="AT38" s="52">
        <f t="shared" si="8"/>
        <v>0</v>
      </c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</row>
    <row r="39" spans="2:58" x14ac:dyDescent="0.35">
      <c r="B39" s="8">
        <f t="shared" si="11"/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9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10"/>
        <v>0</v>
      </c>
      <c r="AR39" s="52">
        <f t="shared" si="6"/>
        <v>0</v>
      </c>
      <c r="AS39" s="52">
        <f t="shared" si="7"/>
        <v>0</v>
      </c>
      <c r="AT39" s="52">
        <f t="shared" si="8"/>
        <v>0</v>
      </c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</row>
    <row r="40" spans="2:58" x14ac:dyDescent="0.35">
      <c r="B40" s="8">
        <f t="shared" si="11"/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9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10"/>
        <v>0</v>
      </c>
      <c r="AR40" s="52">
        <f t="shared" si="6"/>
        <v>0</v>
      </c>
      <c r="AS40" s="52">
        <f t="shared" si="7"/>
        <v>0</v>
      </c>
      <c r="AT40" s="52">
        <f t="shared" si="8"/>
        <v>0</v>
      </c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</row>
    <row r="41" spans="2:58" x14ac:dyDescent="0.35">
      <c r="B41" s="8">
        <f t="shared" si="11"/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9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10"/>
        <v>0</v>
      </c>
      <c r="AR41" s="52">
        <f t="shared" si="6"/>
        <v>0</v>
      </c>
      <c r="AS41" s="52">
        <f t="shared" si="7"/>
        <v>0</v>
      </c>
      <c r="AT41" s="52">
        <f t="shared" si="8"/>
        <v>0</v>
      </c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</row>
    <row r="42" spans="2:58" x14ac:dyDescent="0.35">
      <c r="B42" s="8">
        <f t="shared" si="11"/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9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10"/>
        <v>0</v>
      </c>
      <c r="AR42" s="52">
        <f t="shared" si="6"/>
        <v>0</v>
      </c>
      <c r="AS42" s="52">
        <f t="shared" si="7"/>
        <v>0</v>
      </c>
      <c r="AT42" s="52">
        <f t="shared" si="8"/>
        <v>0</v>
      </c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</row>
    <row r="43" spans="2:58" x14ac:dyDescent="0.35">
      <c r="B43" s="8">
        <f t="shared" si="11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9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10"/>
        <v>0</v>
      </c>
      <c r="AR43" s="52">
        <f t="shared" si="6"/>
        <v>0</v>
      </c>
      <c r="AS43" s="52">
        <f t="shared" si="7"/>
        <v>0</v>
      </c>
      <c r="AT43" s="52">
        <f t="shared" si="8"/>
        <v>0</v>
      </c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</row>
    <row r="44" spans="2:58" x14ac:dyDescent="0.35">
      <c r="B44" s="8">
        <f t="shared" si="11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9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10"/>
        <v>0</v>
      </c>
      <c r="AR44" s="52">
        <f t="shared" si="6"/>
        <v>0</v>
      </c>
      <c r="AS44" s="52">
        <f t="shared" si="7"/>
        <v>0</v>
      </c>
      <c r="AT44" s="52">
        <f t="shared" si="8"/>
        <v>0</v>
      </c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</row>
    <row r="45" spans="2:58" x14ac:dyDescent="0.35">
      <c r="B45" s="8">
        <f t="shared" si="11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9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10"/>
        <v>0</v>
      </c>
      <c r="AR45" s="52">
        <f t="shared" si="6"/>
        <v>0</v>
      </c>
      <c r="AS45" s="52">
        <f t="shared" si="7"/>
        <v>0</v>
      </c>
      <c r="AT45" s="52">
        <f t="shared" si="8"/>
        <v>0</v>
      </c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</row>
    <row r="46" spans="2:58" x14ac:dyDescent="0.35">
      <c r="B46" s="8">
        <f t="shared" si="11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9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10"/>
        <v>0</v>
      </c>
      <c r="AR46" s="52">
        <f t="shared" si="6"/>
        <v>0</v>
      </c>
      <c r="AS46" s="52">
        <f t="shared" si="7"/>
        <v>0</v>
      </c>
      <c r="AT46" s="52">
        <f t="shared" si="8"/>
        <v>0</v>
      </c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</row>
    <row r="47" spans="2:58" x14ac:dyDescent="0.35">
      <c r="B47" s="8">
        <f t="shared" si="11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9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10"/>
        <v>0</v>
      </c>
      <c r="AR47" s="52">
        <f t="shared" si="6"/>
        <v>0</v>
      </c>
      <c r="AS47" s="52">
        <f t="shared" si="7"/>
        <v>0</v>
      </c>
      <c r="AT47" s="52">
        <f t="shared" si="8"/>
        <v>0</v>
      </c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</row>
    <row r="48" spans="2:58" x14ac:dyDescent="0.35">
      <c r="B48" s="8">
        <f t="shared" si="11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9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10"/>
        <v>0</v>
      </c>
      <c r="AR48" s="52">
        <f t="shared" si="6"/>
        <v>0</v>
      </c>
      <c r="AS48" s="52">
        <f t="shared" si="7"/>
        <v>0</v>
      </c>
      <c r="AT48" s="52">
        <f t="shared" si="8"/>
        <v>0</v>
      </c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</row>
    <row r="49" spans="2:58" x14ac:dyDescent="0.35">
      <c r="B49" s="8">
        <f t="shared" si="11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9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10"/>
        <v>0</v>
      </c>
      <c r="AR49" s="52">
        <f t="shared" si="6"/>
        <v>0</v>
      </c>
      <c r="AS49" s="52">
        <f t="shared" si="7"/>
        <v>0</v>
      </c>
      <c r="AT49" s="52">
        <f t="shared" si="8"/>
        <v>0</v>
      </c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</row>
    <row r="50" spans="2:58" x14ac:dyDescent="0.35">
      <c r="B50" s="8">
        <f t="shared" si="11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9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10"/>
        <v>0</v>
      </c>
      <c r="AR50" s="52">
        <f t="shared" si="6"/>
        <v>0</v>
      </c>
      <c r="AS50" s="52">
        <f t="shared" si="7"/>
        <v>0</v>
      </c>
      <c r="AT50" s="52">
        <f t="shared" si="8"/>
        <v>0</v>
      </c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</row>
    <row r="51" spans="2:58" x14ac:dyDescent="0.35">
      <c r="B51" s="8">
        <f t="shared" si="11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9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10"/>
        <v>0</v>
      </c>
      <c r="AR51" s="52">
        <f t="shared" si="6"/>
        <v>0</v>
      </c>
      <c r="AS51" s="52">
        <f t="shared" si="7"/>
        <v>0</v>
      </c>
      <c r="AT51" s="52">
        <f t="shared" si="8"/>
        <v>0</v>
      </c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</row>
    <row r="52" spans="2:58" x14ac:dyDescent="0.35">
      <c r="B52" s="8">
        <f t="shared" si="11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9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10"/>
        <v>0</v>
      </c>
      <c r="AR52" s="52">
        <f t="shared" si="6"/>
        <v>0</v>
      </c>
      <c r="AS52" s="52">
        <f t="shared" si="7"/>
        <v>0</v>
      </c>
      <c r="AT52" s="52">
        <f t="shared" si="8"/>
        <v>0</v>
      </c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</row>
    <row r="53" spans="2:58" x14ac:dyDescent="0.35">
      <c r="B53" s="8">
        <f t="shared" si="11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9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10"/>
        <v>0</v>
      </c>
      <c r="AR53" s="52">
        <f t="shared" si="6"/>
        <v>0</v>
      </c>
      <c r="AS53" s="52">
        <f t="shared" si="7"/>
        <v>0</v>
      </c>
      <c r="AT53" s="52">
        <f t="shared" si="8"/>
        <v>0</v>
      </c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</row>
    <row r="54" spans="2:58" x14ac:dyDescent="0.35">
      <c r="B54" s="8">
        <f t="shared" si="11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9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10"/>
        <v>0</v>
      </c>
      <c r="AR54" s="52">
        <f t="shared" si="6"/>
        <v>0</v>
      </c>
      <c r="AS54" s="52">
        <f t="shared" si="7"/>
        <v>0</v>
      </c>
      <c r="AT54" s="52">
        <f t="shared" si="8"/>
        <v>0</v>
      </c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</row>
    <row r="55" spans="2:58" x14ac:dyDescent="0.35">
      <c r="B55" s="8">
        <f t="shared" si="11"/>
        <v>48</v>
      </c>
      <c r="C55" s="8" t="s">
        <v>116</v>
      </c>
      <c r="D55" s="8">
        <v>130035</v>
      </c>
      <c r="E55" s="8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9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10"/>
        <v>0</v>
      </c>
      <c r="AR55" s="52">
        <f t="shared" si="6"/>
        <v>0</v>
      </c>
      <c r="AS55" s="52">
        <f t="shared" si="7"/>
        <v>0</v>
      </c>
      <c r="AT55" s="52">
        <f t="shared" si="8"/>
        <v>0</v>
      </c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</row>
    <row r="56" spans="2:58" x14ac:dyDescent="0.35">
      <c r="B56" s="8">
        <f t="shared" si="11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9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10"/>
        <v>0</v>
      </c>
      <c r="AR56" s="52">
        <f t="shared" si="6"/>
        <v>0</v>
      </c>
      <c r="AS56" s="52">
        <f t="shared" si="7"/>
        <v>0</v>
      </c>
      <c r="AT56" s="52">
        <f t="shared" si="8"/>
        <v>0</v>
      </c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</row>
    <row r="57" spans="2:58" x14ac:dyDescent="0.35">
      <c r="B57" s="8">
        <f t="shared" si="11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9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10"/>
        <v>0</v>
      </c>
      <c r="AR57" s="52">
        <f t="shared" si="6"/>
        <v>0</v>
      </c>
      <c r="AS57" s="52">
        <f t="shared" si="7"/>
        <v>0</v>
      </c>
      <c r="AT57" s="52">
        <f t="shared" si="8"/>
        <v>0</v>
      </c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</row>
    <row r="58" spans="2:58" x14ac:dyDescent="0.35">
      <c r="B58" s="8">
        <f t="shared" si="11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9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10"/>
        <v>0</v>
      </c>
      <c r="AR58" s="52">
        <f t="shared" si="6"/>
        <v>0</v>
      </c>
      <c r="AS58" s="52">
        <f t="shared" si="7"/>
        <v>0</v>
      </c>
      <c r="AT58" s="52">
        <f t="shared" si="8"/>
        <v>0</v>
      </c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</row>
    <row r="59" spans="2:58" x14ac:dyDescent="0.35">
      <c r="B59" s="8">
        <f t="shared" si="11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9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10"/>
        <v>0</v>
      </c>
      <c r="AR59" s="52">
        <f t="shared" si="6"/>
        <v>0</v>
      </c>
      <c r="AS59" s="52">
        <f t="shared" si="7"/>
        <v>0</v>
      </c>
      <c r="AT59" s="52">
        <f t="shared" si="8"/>
        <v>0</v>
      </c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</row>
    <row r="60" spans="2:58" x14ac:dyDescent="0.35">
      <c r="B60" s="8">
        <f t="shared" si="11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9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10"/>
        <v>0</v>
      </c>
      <c r="AR60" s="52">
        <f t="shared" si="6"/>
        <v>0</v>
      </c>
      <c r="AS60" s="52">
        <f t="shared" si="7"/>
        <v>0</v>
      </c>
      <c r="AT60" s="52">
        <f t="shared" si="8"/>
        <v>0</v>
      </c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</row>
    <row r="61" spans="2:58" x14ac:dyDescent="0.35">
      <c r="B61" s="8">
        <f t="shared" si="11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9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10"/>
        <v>0</v>
      </c>
      <c r="AR61" s="52">
        <f t="shared" si="6"/>
        <v>0</v>
      </c>
      <c r="AS61" s="52">
        <f t="shared" si="7"/>
        <v>0</v>
      </c>
      <c r="AT61" s="52">
        <f t="shared" si="8"/>
        <v>0</v>
      </c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</row>
    <row r="62" spans="2:58" x14ac:dyDescent="0.35">
      <c r="B62" s="8">
        <f t="shared" si="11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9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10"/>
        <v>0</v>
      </c>
      <c r="AR62" s="52">
        <f t="shared" si="6"/>
        <v>0</v>
      </c>
      <c r="AS62" s="52">
        <f t="shared" si="7"/>
        <v>0</v>
      </c>
      <c r="AT62" s="52">
        <f t="shared" si="8"/>
        <v>0</v>
      </c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</row>
    <row r="63" spans="2:58" x14ac:dyDescent="0.35">
      <c r="B63" s="8">
        <f t="shared" si="11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9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10"/>
        <v>0</v>
      </c>
      <c r="AR63" s="52">
        <f t="shared" si="6"/>
        <v>0</v>
      </c>
      <c r="AS63" s="52">
        <f t="shared" si="7"/>
        <v>0</v>
      </c>
      <c r="AT63" s="52">
        <f t="shared" si="8"/>
        <v>0</v>
      </c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</row>
    <row r="64" spans="2:58" x14ac:dyDescent="0.35">
      <c r="B64" s="8">
        <f t="shared" si="11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9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10"/>
        <v>0</v>
      </c>
      <c r="AR64" s="52">
        <f t="shared" si="6"/>
        <v>0</v>
      </c>
      <c r="AS64" s="52">
        <f t="shared" si="7"/>
        <v>0</v>
      </c>
      <c r="AT64" s="52">
        <f t="shared" si="8"/>
        <v>0</v>
      </c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</row>
    <row r="65" spans="2:58" x14ac:dyDescent="0.35">
      <c r="B65" s="8">
        <f t="shared" si="11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9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10"/>
        <v>0</v>
      </c>
      <c r="AR65" s="52">
        <f t="shared" si="6"/>
        <v>0</v>
      </c>
      <c r="AS65" s="52">
        <f t="shared" si="7"/>
        <v>0</v>
      </c>
      <c r="AT65" s="52">
        <f t="shared" si="8"/>
        <v>0</v>
      </c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</row>
    <row r="66" spans="2:58" x14ac:dyDescent="0.35">
      <c r="B66" s="8">
        <f t="shared" si="11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9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10"/>
        <v>0</v>
      </c>
      <c r="AR66" s="52">
        <f t="shared" si="6"/>
        <v>0</v>
      </c>
      <c r="AS66" s="52">
        <f t="shared" si="7"/>
        <v>0</v>
      </c>
      <c r="AT66" s="52">
        <f t="shared" si="8"/>
        <v>0</v>
      </c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</row>
    <row r="67" spans="2:58" x14ac:dyDescent="0.35">
      <c r="B67" s="8">
        <f t="shared" si="11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9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10"/>
        <v>0</v>
      </c>
      <c r="AR67" s="52">
        <f t="shared" si="6"/>
        <v>0</v>
      </c>
      <c r="AS67" s="52">
        <f t="shared" si="7"/>
        <v>0</v>
      </c>
      <c r="AT67" s="52">
        <f t="shared" si="8"/>
        <v>0</v>
      </c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</row>
    <row r="68" spans="2:58" x14ac:dyDescent="0.35">
      <c r="B68" s="8">
        <f t="shared" si="11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9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10"/>
        <v>0</v>
      </c>
      <c r="AR68" s="52">
        <f t="shared" si="6"/>
        <v>0</v>
      </c>
      <c r="AS68" s="52">
        <f t="shared" si="7"/>
        <v>0</v>
      </c>
      <c r="AT68" s="52">
        <f t="shared" si="8"/>
        <v>0</v>
      </c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</row>
    <row r="69" spans="2:58" x14ac:dyDescent="0.35">
      <c r="B69" s="8">
        <f t="shared" si="11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9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10"/>
        <v>0</v>
      </c>
      <c r="AR69" s="52">
        <f t="shared" si="6"/>
        <v>0</v>
      </c>
      <c r="AS69" s="52">
        <f t="shared" si="7"/>
        <v>0</v>
      </c>
      <c r="AT69" s="52">
        <f t="shared" si="8"/>
        <v>0</v>
      </c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</row>
    <row r="70" spans="2:58" x14ac:dyDescent="0.35">
      <c r="B70" s="8">
        <f t="shared" si="11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9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10"/>
        <v>0</v>
      </c>
      <c r="AR70" s="52">
        <f t="shared" si="6"/>
        <v>0</v>
      </c>
      <c r="AS70" s="52">
        <f t="shared" si="7"/>
        <v>0</v>
      </c>
      <c r="AT70" s="52">
        <f t="shared" si="8"/>
        <v>0</v>
      </c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</row>
    <row r="71" spans="2:58" x14ac:dyDescent="0.35">
      <c r="B71" s="8">
        <f t="shared" si="11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9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10"/>
        <v>0</v>
      </c>
      <c r="AR71" s="52">
        <f t="shared" si="6"/>
        <v>0</v>
      </c>
      <c r="AS71" s="52">
        <f t="shared" si="7"/>
        <v>0</v>
      </c>
      <c r="AT71" s="52">
        <f t="shared" si="8"/>
        <v>0</v>
      </c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</row>
    <row r="72" spans="2:58" x14ac:dyDescent="0.35">
      <c r="B72" s="8">
        <f t="shared" si="11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9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10"/>
        <v>0</v>
      </c>
      <c r="AR72" s="52">
        <f t="shared" ref="AR72:AR135" si="12">+AA72*H72</f>
        <v>0</v>
      </c>
      <c r="AS72" s="52">
        <f t="shared" ref="AS72:AS135" si="13">+AB72*I72</f>
        <v>0</v>
      </c>
      <c r="AT72" s="52">
        <f t="shared" ref="AT72:AT135" si="14">+AC72*J72</f>
        <v>0</v>
      </c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</row>
    <row r="73" spans="2:58" x14ac:dyDescent="0.35">
      <c r="B73" s="8">
        <f t="shared" si="11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5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6">+Z73*G73</f>
        <v>0</v>
      </c>
      <c r="AR73" s="52">
        <f t="shared" si="12"/>
        <v>0</v>
      </c>
      <c r="AS73" s="52">
        <f t="shared" si="13"/>
        <v>0</v>
      </c>
      <c r="AT73" s="52">
        <f t="shared" si="14"/>
        <v>0</v>
      </c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</row>
    <row r="74" spans="2:58" x14ac:dyDescent="0.35">
      <c r="B74" s="8">
        <f t="shared" ref="B74:B137" si="17">B73+1</f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5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6"/>
        <v>0</v>
      </c>
      <c r="AR74" s="52">
        <f t="shared" si="12"/>
        <v>0</v>
      </c>
      <c r="AS74" s="52">
        <f t="shared" si="13"/>
        <v>0</v>
      </c>
      <c r="AT74" s="52">
        <f t="shared" si="14"/>
        <v>0</v>
      </c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</row>
    <row r="75" spans="2:58" x14ac:dyDescent="0.35">
      <c r="B75" s="8">
        <f t="shared" si="17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5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6"/>
        <v>0</v>
      </c>
      <c r="AR75" s="52">
        <f t="shared" si="12"/>
        <v>0</v>
      </c>
      <c r="AS75" s="52">
        <f t="shared" si="13"/>
        <v>0</v>
      </c>
      <c r="AT75" s="52">
        <f t="shared" si="14"/>
        <v>0</v>
      </c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</row>
    <row r="76" spans="2:58" x14ac:dyDescent="0.35">
      <c r="B76" s="8">
        <f t="shared" si="17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5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6"/>
        <v>0</v>
      </c>
      <c r="AR76" s="52">
        <f t="shared" si="12"/>
        <v>0</v>
      </c>
      <c r="AS76" s="52">
        <f t="shared" si="13"/>
        <v>0</v>
      </c>
      <c r="AT76" s="52">
        <f t="shared" si="14"/>
        <v>0</v>
      </c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</row>
    <row r="77" spans="2:58" x14ac:dyDescent="0.35">
      <c r="B77" s="8">
        <f t="shared" si="17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5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6"/>
        <v>0</v>
      </c>
      <c r="AR77" s="52">
        <f t="shared" si="12"/>
        <v>0</v>
      </c>
      <c r="AS77" s="52">
        <f t="shared" si="13"/>
        <v>0</v>
      </c>
      <c r="AT77" s="52">
        <f t="shared" si="14"/>
        <v>0</v>
      </c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</row>
    <row r="78" spans="2:58" x14ac:dyDescent="0.35">
      <c r="B78" s="8">
        <f t="shared" si="17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5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6"/>
        <v>0</v>
      </c>
      <c r="AR78" s="52">
        <f t="shared" si="12"/>
        <v>0</v>
      </c>
      <c r="AS78" s="52">
        <f t="shared" si="13"/>
        <v>0</v>
      </c>
      <c r="AT78" s="52">
        <f t="shared" si="14"/>
        <v>0</v>
      </c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</row>
    <row r="79" spans="2:58" x14ac:dyDescent="0.35">
      <c r="B79" s="8">
        <f t="shared" si="17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5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6"/>
        <v>0</v>
      </c>
      <c r="AR79" s="52">
        <f t="shared" si="12"/>
        <v>0</v>
      </c>
      <c r="AS79" s="52">
        <f t="shared" si="13"/>
        <v>0</v>
      </c>
      <c r="AT79" s="52">
        <f t="shared" si="14"/>
        <v>0</v>
      </c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</row>
    <row r="80" spans="2:58" x14ac:dyDescent="0.35">
      <c r="B80" s="8">
        <f t="shared" si="17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5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6"/>
        <v>0</v>
      </c>
      <c r="AR80" s="52">
        <f t="shared" si="12"/>
        <v>0</v>
      </c>
      <c r="AS80" s="52">
        <f t="shared" si="13"/>
        <v>0</v>
      </c>
      <c r="AT80" s="52">
        <f t="shared" si="14"/>
        <v>0</v>
      </c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</row>
    <row r="81" spans="2:58" x14ac:dyDescent="0.35">
      <c r="B81" s="8">
        <f t="shared" si="17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5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6"/>
        <v>0</v>
      </c>
      <c r="AR81" s="52">
        <f t="shared" si="12"/>
        <v>0</v>
      </c>
      <c r="AS81" s="52">
        <f t="shared" si="13"/>
        <v>0</v>
      </c>
      <c r="AT81" s="52">
        <f t="shared" si="14"/>
        <v>0</v>
      </c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</row>
    <row r="82" spans="2:58" x14ac:dyDescent="0.35">
      <c r="B82" s="8">
        <f t="shared" si="17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5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6"/>
        <v>0</v>
      </c>
      <c r="AR82" s="52">
        <f t="shared" si="12"/>
        <v>0</v>
      </c>
      <c r="AS82" s="52">
        <f t="shared" si="13"/>
        <v>0</v>
      </c>
      <c r="AT82" s="52">
        <f t="shared" si="14"/>
        <v>0</v>
      </c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</row>
    <row r="83" spans="2:58" x14ac:dyDescent="0.35">
      <c r="B83" s="8">
        <f t="shared" si="17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5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6"/>
        <v>0</v>
      </c>
      <c r="AR83" s="52">
        <f t="shared" si="12"/>
        <v>0</v>
      </c>
      <c r="AS83" s="52">
        <f t="shared" si="13"/>
        <v>0</v>
      </c>
      <c r="AT83" s="52">
        <f t="shared" si="14"/>
        <v>0</v>
      </c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</row>
    <row r="84" spans="2:58" x14ac:dyDescent="0.35">
      <c r="B84" s="8">
        <f t="shared" si="17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5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6"/>
        <v>0</v>
      </c>
      <c r="AR84" s="52">
        <f t="shared" si="12"/>
        <v>0</v>
      </c>
      <c r="AS84" s="52">
        <f t="shared" si="13"/>
        <v>0</v>
      </c>
      <c r="AT84" s="52">
        <f t="shared" si="14"/>
        <v>0</v>
      </c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</row>
    <row r="85" spans="2:58" x14ac:dyDescent="0.35">
      <c r="B85" s="8">
        <f t="shared" si="17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5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6"/>
        <v>0</v>
      </c>
      <c r="AR85" s="52">
        <f t="shared" si="12"/>
        <v>0</v>
      </c>
      <c r="AS85" s="52">
        <f t="shared" si="13"/>
        <v>0</v>
      </c>
      <c r="AT85" s="52">
        <f t="shared" si="14"/>
        <v>0</v>
      </c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</row>
    <row r="86" spans="2:58" x14ac:dyDescent="0.35">
      <c r="B86" s="8">
        <f t="shared" si="17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5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6"/>
        <v>0</v>
      </c>
      <c r="AR86" s="52">
        <f t="shared" si="12"/>
        <v>0</v>
      </c>
      <c r="AS86" s="52">
        <f t="shared" si="13"/>
        <v>0</v>
      </c>
      <c r="AT86" s="52">
        <f t="shared" si="14"/>
        <v>0</v>
      </c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</row>
    <row r="87" spans="2:58" x14ac:dyDescent="0.35">
      <c r="B87" s="8">
        <f t="shared" si="17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5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6"/>
        <v>0</v>
      </c>
      <c r="AR87" s="52">
        <f t="shared" si="12"/>
        <v>0</v>
      </c>
      <c r="AS87" s="52">
        <f t="shared" si="13"/>
        <v>0</v>
      </c>
      <c r="AT87" s="52">
        <f t="shared" si="14"/>
        <v>0</v>
      </c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</row>
    <row r="88" spans="2:58" x14ac:dyDescent="0.35">
      <c r="B88" s="8">
        <f t="shared" si="17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5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6"/>
        <v>0</v>
      </c>
      <c r="AR88" s="52">
        <f t="shared" si="12"/>
        <v>0</v>
      </c>
      <c r="AS88" s="52">
        <f t="shared" si="13"/>
        <v>0</v>
      </c>
      <c r="AT88" s="52">
        <f t="shared" si="14"/>
        <v>0</v>
      </c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</row>
    <row r="89" spans="2:58" x14ac:dyDescent="0.35">
      <c r="B89" s="8">
        <f t="shared" si="17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5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6"/>
        <v>0</v>
      </c>
      <c r="AR89" s="52">
        <f t="shared" si="12"/>
        <v>0</v>
      </c>
      <c r="AS89" s="52">
        <f t="shared" si="13"/>
        <v>0</v>
      </c>
      <c r="AT89" s="52">
        <f t="shared" si="14"/>
        <v>0</v>
      </c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</row>
    <row r="90" spans="2:58" x14ac:dyDescent="0.35">
      <c r="B90" s="8">
        <f t="shared" si="17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5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6"/>
        <v>0</v>
      </c>
      <c r="AR90" s="52">
        <f t="shared" si="12"/>
        <v>0</v>
      </c>
      <c r="AS90" s="52">
        <f t="shared" si="13"/>
        <v>0</v>
      </c>
      <c r="AT90" s="52">
        <f t="shared" si="14"/>
        <v>0</v>
      </c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</row>
    <row r="91" spans="2:58" x14ac:dyDescent="0.35">
      <c r="B91" s="8">
        <f t="shared" si="17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5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6"/>
        <v>0</v>
      </c>
      <c r="AR91" s="52">
        <f t="shared" si="12"/>
        <v>0</v>
      </c>
      <c r="AS91" s="52">
        <f t="shared" si="13"/>
        <v>0</v>
      </c>
      <c r="AT91" s="52">
        <f t="shared" si="14"/>
        <v>0</v>
      </c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</row>
    <row r="92" spans="2:58" x14ac:dyDescent="0.35">
      <c r="B92" s="8">
        <f t="shared" si="17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5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6"/>
        <v>0</v>
      </c>
      <c r="AR92" s="52">
        <f t="shared" si="12"/>
        <v>0</v>
      </c>
      <c r="AS92" s="52">
        <f t="shared" si="13"/>
        <v>0</v>
      </c>
      <c r="AT92" s="52">
        <f t="shared" si="14"/>
        <v>0</v>
      </c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</row>
    <row r="93" spans="2:58" x14ac:dyDescent="0.35">
      <c r="B93" s="8">
        <f t="shared" si="17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5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6"/>
        <v>0</v>
      </c>
      <c r="AR93" s="52">
        <f t="shared" si="12"/>
        <v>0</v>
      </c>
      <c r="AS93" s="52">
        <f t="shared" si="13"/>
        <v>0</v>
      </c>
      <c r="AT93" s="52">
        <f t="shared" si="14"/>
        <v>0</v>
      </c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</row>
    <row r="94" spans="2:58" x14ac:dyDescent="0.35">
      <c r="B94" s="8">
        <f t="shared" si="17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5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6"/>
        <v>0</v>
      </c>
      <c r="AR94" s="52">
        <f t="shared" si="12"/>
        <v>0</v>
      </c>
      <c r="AS94" s="52">
        <f t="shared" si="13"/>
        <v>0</v>
      </c>
      <c r="AT94" s="52">
        <f t="shared" si="14"/>
        <v>0</v>
      </c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</row>
    <row r="95" spans="2:58" x14ac:dyDescent="0.35">
      <c r="B95" s="8">
        <f t="shared" si="17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5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6"/>
        <v>0</v>
      </c>
      <c r="AR95" s="52">
        <f t="shared" si="12"/>
        <v>0</v>
      </c>
      <c r="AS95" s="52">
        <f t="shared" si="13"/>
        <v>0</v>
      </c>
      <c r="AT95" s="52">
        <f t="shared" si="14"/>
        <v>0</v>
      </c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</row>
    <row r="96" spans="2:58" x14ac:dyDescent="0.35">
      <c r="B96" s="8">
        <f t="shared" si="17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5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6"/>
        <v>0</v>
      </c>
      <c r="AR96" s="52">
        <f t="shared" si="12"/>
        <v>0</v>
      </c>
      <c r="AS96" s="52">
        <f t="shared" si="13"/>
        <v>0</v>
      </c>
      <c r="AT96" s="52">
        <f t="shared" si="14"/>
        <v>0</v>
      </c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</row>
    <row r="97" spans="2:58" x14ac:dyDescent="0.35">
      <c r="B97" s="8">
        <f t="shared" si="17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5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6"/>
        <v>0</v>
      </c>
      <c r="AR97" s="52">
        <f t="shared" si="12"/>
        <v>0</v>
      </c>
      <c r="AS97" s="52">
        <f t="shared" si="13"/>
        <v>0</v>
      </c>
      <c r="AT97" s="52">
        <f t="shared" si="14"/>
        <v>0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</row>
    <row r="98" spans="2:58" x14ac:dyDescent="0.35">
      <c r="B98" s="8">
        <f t="shared" si="17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5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6"/>
        <v>0</v>
      </c>
      <c r="AR98" s="52">
        <f t="shared" si="12"/>
        <v>0</v>
      </c>
      <c r="AS98" s="52">
        <f t="shared" si="13"/>
        <v>0</v>
      </c>
      <c r="AT98" s="52">
        <f t="shared" si="14"/>
        <v>0</v>
      </c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</row>
    <row r="99" spans="2:58" x14ac:dyDescent="0.35">
      <c r="B99" s="8">
        <f t="shared" si="17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5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6"/>
        <v>0</v>
      </c>
      <c r="AR99" s="52">
        <f t="shared" si="12"/>
        <v>0</v>
      </c>
      <c r="AS99" s="52">
        <f t="shared" si="13"/>
        <v>0</v>
      </c>
      <c r="AT99" s="52">
        <f t="shared" si="14"/>
        <v>0</v>
      </c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</row>
    <row r="100" spans="2:58" x14ac:dyDescent="0.35">
      <c r="B100" s="8">
        <f t="shared" si="17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5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6"/>
        <v>0</v>
      </c>
      <c r="AR100" s="52">
        <f t="shared" si="12"/>
        <v>0</v>
      </c>
      <c r="AS100" s="52">
        <f t="shared" si="13"/>
        <v>0</v>
      </c>
      <c r="AT100" s="52">
        <f t="shared" si="14"/>
        <v>0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</row>
    <row r="101" spans="2:58" x14ac:dyDescent="0.35">
      <c r="B101" s="8">
        <f t="shared" si="17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5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6"/>
        <v>0</v>
      </c>
      <c r="AR101" s="52">
        <f t="shared" si="12"/>
        <v>0</v>
      </c>
      <c r="AS101" s="52">
        <f t="shared" si="13"/>
        <v>0</v>
      </c>
      <c r="AT101" s="52">
        <f t="shared" si="14"/>
        <v>0</v>
      </c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</row>
    <row r="102" spans="2:58" x14ac:dyDescent="0.35">
      <c r="B102" s="8">
        <f t="shared" si="17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5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6"/>
        <v>0</v>
      </c>
      <c r="AR102" s="52">
        <f t="shared" si="12"/>
        <v>0</v>
      </c>
      <c r="AS102" s="52">
        <f t="shared" si="13"/>
        <v>0</v>
      </c>
      <c r="AT102" s="52">
        <f t="shared" si="14"/>
        <v>0</v>
      </c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</row>
    <row r="103" spans="2:58" x14ac:dyDescent="0.35">
      <c r="B103" s="8">
        <f t="shared" si="17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5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6"/>
        <v>0</v>
      </c>
      <c r="AR103" s="52">
        <f t="shared" si="12"/>
        <v>0</v>
      </c>
      <c r="AS103" s="52">
        <f t="shared" si="13"/>
        <v>0</v>
      </c>
      <c r="AT103" s="52">
        <f t="shared" si="14"/>
        <v>0</v>
      </c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</row>
    <row r="104" spans="2:58" x14ac:dyDescent="0.35">
      <c r="B104" s="8">
        <f t="shared" si="17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5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6"/>
        <v>0</v>
      </c>
      <c r="AR104" s="52">
        <f t="shared" si="12"/>
        <v>0</v>
      </c>
      <c r="AS104" s="52">
        <f t="shared" si="13"/>
        <v>0</v>
      </c>
      <c r="AT104" s="52">
        <f t="shared" si="14"/>
        <v>0</v>
      </c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</row>
    <row r="105" spans="2:58" x14ac:dyDescent="0.35">
      <c r="B105" s="8">
        <f t="shared" si="17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5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6"/>
        <v>0</v>
      </c>
      <c r="AR105" s="52">
        <f t="shared" si="12"/>
        <v>0</v>
      </c>
      <c r="AS105" s="52">
        <f t="shared" si="13"/>
        <v>0</v>
      </c>
      <c r="AT105" s="52">
        <f t="shared" si="14"/>
        <v>0</v>
      </c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</row>
    <row r="106" spans="2:58" x14ac:dyDescent="0.35">
      <c r="B106" s="8">
        <f t="shared" si="17"/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5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6"/>
        <v>0</v>
      </c>
      <c r="AR106" s="52">
        <f t="shared" si="12"/>
        <v>0</v>
      </c>
      <c r="AS106" s="52">
        <f t="shared" si="13"/>
        <v>0</v>
      </c>
      <c r="AT106" s="52">
        <f t="shared" si="14"/>
        <v>0</v>
      </c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</row>
    <row r="107" spans="2:58" x14ac:dyDescent="0.35">
      <c r="B107" s="8">
        <f t="shared" si="17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5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6"/>
        <v>0</v>
      </c>
      <c r="AR107" s="52">
        <f t="shared" si="12"/>
        <v>0</v>
      </c>
      <c r="AS107" s="52">
        <f t="shared" si="13"/>
        <v>0</v>
      </c>
      <c r="AT107" s="52">
        <f t="shared" si="14"/>
        <v>0</v>
      </c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</row>
    <row r="108" spans="2:58" x14ac:dyDescent="0.35">
      <c r="B108" s="8">
        <f t="shared" si="17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5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6"/>
        <v>0</v>
      </c>
      <c r="AR108" s="52">
        <f t="shared" si="12"/>
        <v>0</v>
      </c>
      <c r="AS108" s="52">
        <f t="shared" si="13"/>
        <v>0</v>
      </c>
      <c r="AT108" s="52">
        <f t="shared" si="14"/>
        <v>0</v>
      </c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</row>
    <row r="109" spans="2:58" x14ac:dyDescent="0.35">
      <c r="B109" s="8">
        <f t="shared" si="17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5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6"/>
        <v>0</v>
      </c>
      <c r="AR109" s="52">
        <f t="shared" si="12"/>
        <v>0</v>
      </c>
      <c r="AS109" s="52">
        <f t="shared" si="13"/>
        <v>0</v>
      </c>
      <c r="AT109" s="52">
        <f t="shared" si="14"/>
        <v>0</v>
      </c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</row>
    <row r="110" spans="2:58" x14ac:dyDescent="0.35">
      <c r="B110" s="8">
        <f t="shared" si="17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5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6"/>
        <v>0</v>
      </c>
      <c r="AR110" s="52">
        <f t="shared" si="12"/>
        <v>0</v>
      </c>
      <c r="AS110" s="52">
        <f t="shared" si="13"/>
        <v>0</v>
      </c>
      <c r="AT110" s="52">
        <f t="shared" si="14"/>
        <v>0</v>
      </c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</row>
    <row r="111" spans="2:58" x14ac:dyDescent="0.35">
      <c r="B111" s="8">
        <f t="shared" si="17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5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6"/>
        <v>0</v>
      </c>
      <c r="AR111" s="52">
        <f t="shared" si="12"/>
        <v>0</v>
      </c>
      <c r="AS111" s="52">
        <f t="shared" si="13"/>
        <v>0</v>
      </c>
      <c r="AT111" s="52">
        <f t="shared" si="14"/>
        <v>0</v>
      </c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</row>
    <row r="112" spans="2:58" x14ac:dyDescent="0.35">
      <c r="B112" s="8">
        <f t="shared" si="17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5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6"/>
        <v>0</v>
      </c>
      <c r="AR112" s="52">
        <f t="shared" si="12"/>
        <v>0</v>
      </c>
      <c r="AS112" s="52">
        <f t="shared" si="13"/>
        <v>0</v>
      </c>
      <c r="AT112" s="52">
        <f t="shared" si="14"/>
        <v>0</v>
      </c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</row>
    <row r="113" spans="2:58" x14ac:dyDescent="0.35">
      <c r="B113" s="8">
        <f t="shared" si="17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5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6"/>
        <v>0</v>
      </c>
      <c r="AR113" s="52">
        <f t="shared" si="12"/>
        <v>0</v>
      </c>
      <c r="AS113" s="52">
        <f t="shared" si="13"/>
        <v>0</v>
      </c>
      <c r="AT113" s="52">
        <f t="shared" si="14"/>
        <v>0</v>
      </c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</row>
    <row r="114" spans="2:58" x14ac:dyDescent="0.35">
      <c r="B114" s="8">
        <f t="shared" si="17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5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6"/>
        <v>0</v>
      </c>
      <c r="AR114" s="52">
        <f t="shared" si="12"/>
        <v>0</v>
      </c>
      <c r="AS114" s="52">
        <f t="shared" si="13"/>
        <v>0</v>
      </c>
      <c r="AT114" s="52">
        <f t="shared" si="14"/>
        <v>0</v>
      </c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</row>
    <row r="115" spans="2:58" x14ac:dyDescent="0.35">
      <c r="B115" s="8">
        <f t="shared" si="17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5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6"/>
        <v>0</v>
      </c>
      <c r="AR115" s="52">
        <f t="shared" si="12"/>
        <v>0</v>
      </c>
      <c r="AS115" s="52">
        <f t="shared" si="13"/>
        <v>0</v>
      </c>
      <c r="AT115" s="52">
        <f t="shared" si="14"/>
        <v>0</v>
      </c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</row>
    <row r="116" spans="2:58" x14ac:dyDescent="0.35">
      <c r="B116" s="8">
        <f t="shared" si="17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5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6"/>
        <v>0</v>
      </c>
      <c r="AR116" s="52">
        <f t="shared" si="12"/>
        <v>0</v>
      </c>
      <c r="AS116" s="52">
        <f t="shared" si="13"/>
        <v>0</v>
      </c>
      <c r="AT116" s="52">
        <f t="shared" si="14"/>
        <v>0</v>
      </c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</row>
    <row r="117" spans="2:58" x14ac:dyDescent="0.35">
      <c r="B117" s="8">
        <f t="shared" si="17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5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6"/>
        <v>0</v>
      </c>
      <c r="AR117" s="52">
        <f t="shared" si="12"/>
        <v>0</v>
      </c>
      <c r="AS117" s="52">
        <f t="shared" si="13"/>
        <v>0</v>
      </c>
      <c r="AT117" s="52">
        <f t="shared" si="14"/>
        <v>0</v>
      </c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</row>
    <row r="118" spans="2:58" x14ac:dyDescent="0.35">
      <c r="B118" s="8">
        <f t="shared" si="17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5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6"/>
        <v>0</v>
      </c>
      <c r="AR118" s="52">
        <f t="shared" si="12"/>
        <v>0</v>
      </c>
      <c r="AS118" s="52">
        <f t="shared" si="13"/>
        <v>0</v>
      </c>
      <c r="AT118" s="52">
        <f t="shared" si="14"/>
        <v>0</v>
      </c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</row>
    <row r="119" spans="2:58" x14ac:dyDescent="0.35">
      <c r="B119" s="8">
        <f t="shared" si="17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5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6"/>
        <v>0</v>
      </c>
      <c r="AR119" s="52">
        <f t="shared" si="12"/>
        <v>0</v>
      </c>
      <c r="AS119" s="52">
        <f t="shared" si="13"/>
        <v>0</v>
      </c>
      <c r="AT119" s="52">
        <f t="shared" si="14"/>
        <v>0</v>
      </c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</row>
    <row r="120" spans="2:58" x14ac:dyDescent="0.35">
      <c r="B120" s="8">
        <f t="shared" si="17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5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6"/>
        <v>0</v>
      </c>
      <c r="AR120" s="52">
        <f t="shared" si="12"/>
        <v>0</v>
      </c>
      <c r="AS120" s="52">
        <f t="shared" si="13"/>
        <v>0</v>
      </c>
      <c r="AT120" s="52">
        <f t="shared" si="14"/>
        <v>0</v>
      </c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</row>
    <row r="121" spans="2:58" x14ac:dyDescent="0.35">
      <c r="B121" s="8">
        <f t="shared" si="17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5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6"/>
        <v>0</v>
      </c>
      <c r="AR121" s="52">
        <f t="shared" si="12"/>
        <v>0</v>
      </c>
      <c r="AS121" s="52">
        <f t="shared" si="13"/>
        <v>0</v>
      </c>
      <c r="AT121" s="52">
        <f t="shared" si="14"/>
        <v>0</v>
      </c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</row>
    <row r="122" spans="2:58" x14ac:dyDescent="0.35">
      <c r="B122" s="8">
        <f t="shared" si="17"/>
        <v>115</v>
      </c>
      <c r="C122" s="8" t="s">
        <v>46</v>
      </c>
      <c r="D122" s="8">
        <v>150114</v>
      </c>
      <c r="E122" s="8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5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6"/>
        <v>0</v>
      </c>
      <c r="AR122" s="52">
        <f t="shared" si="12"/>
        <v>0</v>
      </c>
      <c r="AS122" s="52">
        <f t="shared" si="13"/>
        <v>0</v>
      </c>
      <c r="AT122" s="52">
        <f t="shared" si="14"/>
        <v>0</v>
      </c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</row>
    <row r="123" spans="2:58" x14ac:dyDescent="0.35">
      <c r="B123" s="8">
        <f t="shared" si="17"/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5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6"/>
        <v>0</v>
      </c>
      <c r="AR123" s="52">
        <f t="shared" si="12"/>
        <v>0</v>
      </c>
      <c r="AS123" s="52">
        <f t="shared" si="13"/>
        <v>0</v>
      </c>
      <c r="AT123" s="52">
        <f t="shared" si="14"/>
        <v>0</v>
      </c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</row>
    <row r="124" spans="2:58" x14ac:dyDescent="0.35">
      <c r="B124" s="8">
        <f t="shared" si="17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5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6"/>
        <v>0</v>
      </c>
      <c r="AR124" s="52">
        <f t="shared" si="12"/>
        <v>0</v>
      </c>
      <c r="AS124" s="52">
        <f t="shared" si="13"/>
        <v>0</v>
      </c>
      <c r="AT124" s="52">
        <f t="shared" si="14"/>
        <v>0</v>
      </c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</row>
    <row r="125" spans="2:58" x14ac:dyDescent="0.35">
      <c r="B125" s="8">
        <f t="shared" si="17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5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6"/>
        <v>0</v>
      </c>
      <c r="AR125" s="52">
        <f t="shared" si="12"/>
        <v>0</v>
      </c>
      <c r="AS125" s="52">
        <f t="shared" si="13"/>
        <v>0</v>
      </c>
      <c r="AT125" s="52">
        <f t="shared" si="14"/>
        <v>0</v>
      </c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</row>
    <row r="126" spans="2:58" x14ac:dyDescent="0.35">
      <c r="B126" s="8">
        <f t="shared" si="17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5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6"/>
        <v>0</v>
      </c>
      <c r="AR126" s="52">
        <f t="shared" si="12"/>
        <v>0</v>
      </c>
      <c r="AS126" s="52">
        <f t="shared" si="13"/>
        <v>0</v>
      </c>
      <c r="AT126" s="52">
        <f t="shared" si="14"/>
        <v>0</v>
      </c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</row>
    <row r="127" spans="2:58" x14ac:dyDescent="0.35">
      <c r="B127" s="8">
        <f t="shared" si="17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5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6"/>
        <v>0</v>
      </c>
      <c r="AR127" s="52">
        <f t="shared" si="12"/>
        <v>0</v>
      </c>
      <c r="AS127" s="52">
        <f t="shared" si="13"/>
        <v>0</v>
      </c>
      <c r="AT127" s="52">
        <f t="shared" si="14"/>
        <v>0</v>
      </c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</row>
    <row r="128" spans="2:58" x14ac:dyDescent="0.35">
      <c r="B128" s="8">
        <f t="shared" si="17"/>
        <v>121</v>
      </c>
      <c r="C128" s="8" t="s">
        <v>46</v>
      </c>
      <c r="D128" s="8">
        <v>150126</v>
      </c>
      <c r="E128" s="8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5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6"/>
        <v>0</v>
      </c>
      <c r="AR128" s="52">
        <f t="shared" si="12"/>
        <v>0</v>
      </c>
      <c r="AS128" s="52">
        <f t="shared" si="13"/>
        <v>0</v>
      </c>
      <c r="AT128" s="52">
        <f t="shared" si="14"/>
        <v>0</v>
      </c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</row>
    <row r="129" spans="2:58" x14ac:dyDescent="0.35">
      <c r="B129" s="8">
        <f t="shared" si="17"/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5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6"/>
        <v>0</v>
      </c>
      <c r="AR129" s="52">
        <f t="shared" si="12"/>
        <v>0</v>
      </c>
      <c r="AS129" s="52">
        <f t="shared" si="13"/>
        <v>0</v>
      </c>
      <c r="AT129" s="52">
        <f t="shared" si="14"/>
        <v>0</v>
      </c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</row>
    <row r="130" spans="2:58" x14ac:dyDescent="0.35">
      <c r="B130" s="8">
        <f t="shared" si="17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5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6"/>
        <v>0</v>
      </c>
      <c r="AR130" s="52">
        <f t="shared" si="12"/>
        <v>0</v>
      </c>
      <c r="AS130" s="52">
        <f t="shared" si="13"/>
        <v>0</v>
      </c>
      <c r="AT130" s="52">
        <f t="shared" si="14"/>
        <v>0</v>
      </c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</row>
    <row r="131" spans="2:58" x14ac:dyDescent="0.35">
      <c r="B131" s="8">
        <f t="shared" si="17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5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6"/>
        <v>0</v>
      </c>
      <c r="AR131" s="52">
        <f t="shared" si="12"/>
        <v>0</v>
      </c>
      <c r="AS131" s="52">
        <f t="shared" si="13"/>
        <v>0</v>
      </c>
      <c r="AT131" s="52">
        <f t="shared" si="14"/>
        <v>0</v>
      </c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</row>
    <row r="132" spans="2:58" x14ac:dyDescent="0.35">
      <c r="B132" s="8">
        <f t="shared" si="17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5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6"/>
        <v>0</v>
      </c>
      <c r="AR132" s="52">
        <f t="shared" si="12"/>
        <v>0</v>
      </c>
      <c r="AS132" s="52">
        <f t="shared" si="13"/>
        <v>0</v>
      </c>
      <c r="AT132" s="52">
        <f t="shared" si="14"/>
        <v>0</v>
      </c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</row>
    <row r="133" spans="2:58" x14ac:dyDescent="0.35">
      <c r="B133" s="8">
        <f t="shared" si="17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5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6"/>
        <v>0</v>
      </c>
      <c r="AR133" s="52">
        <f t="shared" si="12"/>
        <v>0</v>
      </c>
      <c r="AS133" s="52">
        <f t="shared" si="13"/>
        <v>0</v>
      </c>
      <c r="AT133" s="52">
        <f t="shared" si="14"/>
        <v>0</v>
      </c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</row>
    <row r="134" spans="2:58" x14ac:dyDescent="0.35">
      <c r="B134" s="8">
        <f t="shared" si="17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5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6"/>
        <v>0</v>
      </c>
      <c r="AR134" s="52">
        <f t="shared" si="12"/>
        <v>0</v>
      </c>
      <c r="AS134" s="52">
        <f t="shared" si="13"/>
        <v>0</v>
      </c>
      <c r="AT134" s="52">
        <f t="shared" si="14"/>
        <v>0</v>
      </c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</row>
    <row r="135" spans="2:58" x14ac:dyDescent="0.35">
      <c r="B135" s="8">
        <f t="shared" si="17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5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6"/>
        <v>0</v>
      </c>
      <c r="AR135" s="52">
        <f t="shared" si="12"/>
        <v>0</v>
      </c>
      <c r="AS135" s="52">
        <f t="shared" si="13"/>
        <v>0</v>
      </c>
      <c r="AT135" s="52">
        <f t="shared" si="14"/>
        <v>0</v>
      </c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</row>
    <row r="136" spans="2:58" x14ac:dyDescent="0.35">
      <c r="B136" s="8">
        <f t="shared" si="17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5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6"/>
        <v>0</v>
      </c>
      <c r="AR136" s="52">
        <f t="shared" ref="AR136:AR199" si="18">+AA136*H136</f>
        <v>0</v>
      </c>
      <c r="AS136" s="52">
        <f t="shared" ref="AS136:AS199" si="19">+AB136*I136</f>
        <v>0</v>
      </c>
      <c r="AT136" s="52">
        <f t="shared" ref="AT136:AT199" si="20">+AC136*J136</f>
        <v>0</v>
      </c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</row>
    <row r="137" spans="2:58" x14ac:dyDescent="0.35">
      <c r="B137" s="8">
        <f t="shared" si="17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21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2">+Z137*G137</f>
        <v>0</v>
      </c>
      <c r="AR137" s="52">
        <f t="shared" si="18"/>
        <v>0</v>
      </c>
      <c r="AS137" s="52">
        <f t="shared" si="19"/>
        <v>0</v>
      </c>
      <c r="AT137" s="52">
        <f t="shared" si="20"/>
        <v>0</v>
      </c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</row>
    <row r="138" spans="2:58" x14ac:dyDescent="0.35">
      <c r="B138" s="8">
        <f t="shared" ref="B138:B201" si="23">B137+1</f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21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2"/>
        <v>0</v>
      </c>
      <c r="AR138" s="52">
        <f t="shared" si="18"/>
        <v>0</v>
      </c>
      <c r="AS138" s="52">
        <f t="shared" si="19"/>
        <v>0</v>
      </c>
      <c r="AT138" s="52">
        <f t="shared" si="20"/>
        <v>0</v>
      </c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</row>
    <row r="139" spans="2:58" x14ac:dyDescent="0.35">
      <c r="B139" s="8">
        <f t="shared" si="23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21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2"/>
        <v>0</v>
      </c>
      <c r="AR139" s="52">
        <f t="shared" si="18"/>
        <v>0</v>
      </c>
      <c r="AS139" s="52">
        <f t="shared" si="19"/>
        <v>0</v>
      </c>
      <c r="AT139" s="52">
        <f t="shared" si="20"/>
        <v>0</v>
      </c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</row>
    <row r="140" spans="2:58" x14ac:dyDescent="0.35">
      <c r="B140" s="8">
        <f t="shared" si="23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21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2"/>
        <v>0</v>
      </c>
      <c r="AR140" s="52">
        <f t="shared" si="18"/>
        <v>0</v>
      </c>
      <c r="AS140" s="52">
        <f t="shared" si="19"/>
        <v>0</v>
      </c>
      <c r="AT140" s="52">
        <f t="shared" si="20"/>
        <v>0</v>
      </c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</row>
    <row r="141" spans="2:58" x14ac:dyDescent="0.35">
      <c r="B141" s="8">
        <f t="shared" si="23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21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2"/>
        <v>0</v>
      </c>
      <c r="AR141" s="52">
        <f t="shared" si="18"/>
        <v>0</v>
      </c>
      <c r="AS141" s="52">
        <f t="shared" si="19"/>
        <v>0</v>
      </c>
      <c r="AT141" s="52">
        <f t="shared" si="20"/>
        <v>0</v>
      </c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</row>
    <row r="142" spans="2:58" x14ac:dyDescent="0.35">
      <c r="B142" s="8">
        <f t="shared" si="23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21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2"/>
        <v>0</v>
      </c>
      <c r="AR142" s="52">
        <f t="shared" si="18"/>
        <v>0</v>
      </c>
      <c r="AS142" s="52">
        <f t="shared" si="19"/>
        <v>0</v>
      </c>
      <c r="AT142" s="52">
        <f t="shared" si="20"/>
        <v>0</v>
      </c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</row>
    <row r="143" spans="2:58" x14ac:dyDescent="0.35">
      <c r="B143" s="8">
        <f t="shared" si="23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21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2"/>
        <v>0</v>
      </c>
      <c r="AR143" s="52">
        <f t="shared" si="18"/>
        <v>0</v>
      </c>
      <c r="AS143" s="52">
        <f t="shared" si="19"/>
        <v>0</v>
      </c>
      <c r="AT143" s="52">
        <f t="shared" si="20"/>
        <v>0</v>
      </c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</row>
    <row r="144" spans="2:58" x14ac:dyDescent="0.35">
      <c r="B144" s="8">
        <f t="shared" si="23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21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2"/>
        <v>0</v>
      </c>
      <c r="AR144" s="52">
        <f t="shared" si="18"/>
        <v>0</v>
      </c>
      <c r="AS144" s="52">
        <f t="shared" si="19"/>
        <v>0</v>
      </c>
      <c r="AT144" s="52">
        <f t="shared" si="20"/>
        <v>0</v>
      </c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</row>
    <row r="145" spans="2:58" x14ac:dyDescent="0.35">
      <c r="B145" s="8">
        <f t="shared" si="23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21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2"/>
        <v>0</v>
      </c>
      <c r="AR145" s="52">
        <f t="shared" si="18"/>
        <v>0</v>
      </c>
      <c r="AS145" s="52">
        <f t="shared" si="19"/>
        <v>0</v>
      </c>
      <c r="AT145" s="52">
        <f t="shared" si="20"/>
        <v>0</v>
      </c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</row>
    <row r="146" spans="2:58" x14ac:dyDescent="0.35">
      <c r="B146" s="8">
        <f t="shared" si="23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21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2"/>
        <v>0</v>
      </c>
      <c r="AR146" s="52">
        <f t="shared" si="18"/>
        <v>0</v>
      </c>
      <c r="AS146" s="52">
        <f t="shared" si="19"/>
        <v>0</v>
      </c>
      <c r="AT146" s="52">
        <f t="shared" si="20"/>
        <v>0</v>
      </c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</row>
    <row r="147" spans="2:58" x14ac:dyDescent="0.35">
      <c r="B147" s="8">
        <f t="shared" si="23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21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2"/>
        <v>0</v>
      </c>
      <c r="AR147" s="52">
        <f t="shared" si="18"/>
        <v>0</v>
      </c>
      <c r="AS147" s="52">
        <f t="shared" si="19"/>
        <v>0</v>
      </c>
      <c r="AT147" s="52">
        <f t="shared" si="20"/>
        <v>0</v>
      </c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</row>
    <row r="148" spans="2:58" x14ac:dyDescent="0.35">
      <c r="B148" s="8">
        <f t="shared" si="23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21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2"/>
        <v>0</v>
      </c>
      <c r="AR148" s="52">
        <f t="shared" si="18"/>
        <v>0</v>
      </c>
      <c r="AS148" s="52">
        <f t="shared" si="19"/>
        <v>0</v>
      </c>
      <c r="AT148" s="52">
        <f t="shared" si="20"/>
        <v>0</v>
      </c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</row>
    <row r="149" spans="2:58" x14ac:dyDescent="0.35">
      <c r="B149" s="8">
        <f t="shared" si="23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21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2"/>
        <v>0</v>
      </c>
      <c r="AR149" s="52">
        <f t="shared" si="18"/>
        <v>0</v>
      </c>
      <c r="AS149" s="52">
        <f t="shared" si="19"/>
        <v>0</v>
      </c>
      <c r="AT149" s="52">
        <f t="shared" si="20"/>
        <v>0</v>
      </c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</row>
    <row r="150" spans="2:58" x14ac:dyDescent="0.35">
      <c r="B150" s="8">
        <f t="shared" si="23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21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2"/>
        <v>0</v>
      </c>
      <c r="AR150" s="52">
        <f t="shared" si="18"/>
        <v>0</v>
      </c>
      <c r="AS150" s="52">
        <f t="shared" si="19"/>
        <v>0</v>
      </c>
      <c r="AT150" s="52">
        <f t="shared" si="20"/>
        <v>0</v>
      </c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</row>
    <row r="151" spans="2:58" x14ac:dyDescent="0.35">
      <c r="B151" s="8">
        <f t="shared" si="23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21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2"/>
        <v>0</v>
      </c>
      <c r="AR151" s="52">
        <f t="shared" si="18"/>
        <v>0</v>
      </c>
      <c r="AS151" s="52">
        <f t="shared" si="19"/>
        <v>0</v>
      </c>
      <c r="AT151" s="52">
        <f t="shared" si="20"/>
        <v>0</v>
      </c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</row>
    <row r="152" spans="2:58" x14ac:dyDescent="0.35">
      <c r="B152" s="8">
        <f t="shared" si="23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21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2"/>
        <v>0</v>
      </c>
      <c r="AR152" s="52">
        <f t="shared" si="18"/>
        <v>0</v>
      </c>
      <c r="AS152" s="52">
        <f t="shared" si="19"/>
        <v>0</v>
      </c>
      <c r="AT152" s="52">
        <f t="shared" si="20"/>
        <v>0</v>
      </c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</row>
    <row r="153" spans="2:58" x14ac:dyDescent="0.35">
      <c r="B153" s="8">
        <f t="shared" si="23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21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2"/>
        <v>0</v>
      </c>
      <c r="AR153" s="52">
        <f t="shared" si="18"/>
        <v>0</v>
      </c>
      <c r="AS153" s="52">
        <f t="shared" si="19"/>
        <v>0</v>
      </c>
      <c r="AT153" s="52">
        <f t="shared" si="20"/>
        <v>0</v>
      </c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</row>
    <row r="154" spans="2:58" x14ac:dyDescent="0.35">
      <c r="B154" s="8">
        <f t="shared" si="23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21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2"/>
        <v>0</v>
      </c>
      <c r="AR154" s="52">
        <f t="shared" si="18"/>
        <v>0</v>
      </c>
      <c r="AS154" s="52">
        <f t="shared" si="19"/>
        <v>0</v>
      </c>
      <c r="AT154" s="52">
        <f t="shared" si="20"/>
        <v>0</v>
      </c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</row>
    <row r="155" spans="2:58" x14ac:dyDescent="0.35">
      <c r="B155" s="8">
        <f t="shared" si="23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21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2"/>
        <v>0</v>
      </c>
      <c r="AR155" s="52">
        <f t="shared" si="18"/>
        <v>0</v>
      </c>
      <c r="AS155" s="52">
        <f t="shared" si="19"/>
        <v>0</v>
      </c>
      <c r="AT155" s="52">
        <f t="shared" si="20"/>
        <v>0</v>
      </c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</row>
    <row r="156" spans="2:58" x14ac:dyDescent="0.35">
      <c r="B156" s="8">
        <f t="shared" si="23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21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2"/>
        <v>0</v>
      </c>
      <c r="AR156" s="52">
        <f t="shared" si="18"/>
        <v>0</v>
      </c>
      <c r="AS156" s="52">
        <f t="shared" si="19"/>
        <v>0</v>
      </c>
      <c r="AT156" s="52">
        <f t="shared" si="20"/>
        <v>0</v>
      </c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</row>
    <row r="157" spans="2:58" x14ac:dyDescent="0.35">
      <c r="B157" s="8">
        <f t="shared" si="23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21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2"/>
        <v>0</v>
      </c>
      <c r="AR157" s="52">
        <f t="shared" si="18"/>
        <v>0</v>
      </c>
      <c r="AS157" s="52">
        <f t="shared" si="19"/>
        <v>0</v>
      </c>
      <c r="AT157" s="52">
        <f t="shared" si="20"/>
        <v>0</v>
      </c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</row>
    <row r="158" spans="2:58" x14ac:dyDescent="0.35">
      <c r="B158" s="8">
        <f t="shared" si="23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21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2"/>
        <v>0</v>
      </c>
      <c r="AR158" s="52">
        <f t="shared" si="18"/>
        <v>0</v>
      </c>
      <c r="AS158" s="52">
        <f t="shared" si="19"/>
        <v>0</v>
      </c>
      <c r="AT158" s="52">
        <f t="shared" si="20"/>
        <v>0</v>
      </c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</row>
    <row r="159" spans="2:58" x14ac:dyDescent="0.35">
      <c r="B159" s="8">
        <f t="shared" si="23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21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2"/>
        <v>0</v>
      </c>
      <c r="AR159" s="52">
        <f t="shared" si="18"/>
        <v>0</v>
      </c>
      <c r="AS159" s="52">
        <f t="shared" si="19"/>
        <v>0</v>
      </c>
      <c r="AT159" s="52">
        <f t="shared" si="20"/>
        <v>0</v>
      </c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</row>
    <row r="160" spans="2:58" x14ac:dyDescent="0.35">
      <c r="B160" s="8">
        <f t="shared" si="23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21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2"/>
        <v>0</v>
      </c>
      <c r="AR160" s="52">
        <f t="shared" si="18"/>
        <v>0</v>
      </c>
      <c r="AS160" s="52">
        <f t="shared" si="19"/>
        <v>0</v>
      </c>
      <c r="AT160" s="52">
        <f t="shared" si="20"/>
        <v>0</v>
      </c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</row>
    <row r="161" spans="2:58" x14ac:dyDescent="0.35">
      <c r="B161" s="8">
        <f t="shared" si="23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21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2"/>
        <v>0</v>
      </c>
      <c r="AR161" s="52">
        <f t="shared" si="18"/>
        <v>0</v>
      </c>
      <c r="AS161" s="52">
        <f t="shared" si="19"/>
        <v>0</v>
      </c>
      <c r="AT161" s="52">
        <f t="shared" si="20"/>
        <v>0</v>
      </c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</row>
    <row r="162" spans="2:58" x14ac:dyDescent="0.35">
      <c r="B162" s="8">
        <f t="shared" si="23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21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2"/>
        <v>0</v>
      </c>
      <c r="AR162" s="52">
        <f t="shared" si="18"/>
        <v>0</v>
      </c>
      <c r="AS162" s="52">
        <f t="shared" si="19"/>
        <v>0</v>
      </c>
      <c r="AT162" s="52">
        <f t="shared" si="20"/>
        <v>0</v>
      </c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</row>
    <row r="163" spans="2:58" x14ac:dyDescent="0.35">
      <c r="B163" s="8">
        <f t="shared" si="23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21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2"/>
        <v>0</v>
      </c>
      <c r="AR163" s="52">
        <f t="shared" si="18"/>
        <v>0</v>
      </c>
      <c r="AS163" s="52">
        <f t="shared" si="19"/>
        <v>0</v>
      </c>
      <c r="AT163" s="52">
        <f t="shared" si="20"/>
        <v>0</v>
      </c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</row>
    <row r="164" spans="2:58" x14ac:dyDescent="0.35">
      <c r="B164" s="8">
        <f t="shared" si="23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21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2"/>
        <v>0</v>
      </c>
      <c r="AR164" s="52">
        <f t="shared" si="18"/>
        <v>0</v>
      </c>
      <c r="AS164" s="52">
        <f t="shared" si="19"/>
        <v>0</v>
      </c>
      <c r="AT164" s="52">
        <f t="shared" si="20"/>
        <v>0</v>
      </c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</row>
    <row r="165" spans="2:58" x14ac:dyDescent="0.35">
      <c r="B165" s="8">
        <f t="shared" si="23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21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2"/>
        <v>0</v>
      </c>
      <c r="AR165" s="52">
        <f t="shared" si="18"/>
        <v>0</v>
      </c>
      <c r="AS165" s="52">
        <f t="shared" si="19"/>
        <v>0</v>
      </c>
      <c r="AT165" s="52">
        <f t="shared" si="20"/>
        <v>0</v>
      </c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</row>
    <row r="166" spans="2:58" x14ac:dyDescent="0.35">
      <c r="B166" s="8">
        <f t="shared" si="23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21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2"/>
        <v>0</v>
      </c>
      <c r="AR166" s="52">
        <f t="shared" si="18"/>
        <v>0</v>
      </c>
      <c r="AS166" s="52">
        <f t="shared" si="19"/>
        <v>0</v>
      </c>
      <c r="AT166" s="52">
        <f t="shared" si="20"/>
        <v>0</v>
      </c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</row>
    <row r="167" spans="2:58" x14ac:dyDescent="0.35">
      <c r="B167" s="8">
        <f t="shared" si="23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21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2"/>
        <v>0</v>
      </c>
      <c r="AR167" s="52">
        <f t="shared" si="18"/>
        <v>0</v>
      </c>
      <c r="AS167" s="52">
        <f t="shared" si="19"/>
        <v>0</v>
      </c>
      <c r="AT167" s="52">
        <f t="shared" si="20"/>
        <v>0</v>
      </c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</row>
    <row r="168" spans="2:58" x14ac:dyDescent="0.35">
      <c r="B168" s="8">
        <f t="shared" si="23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21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2"/>
        <v>0</v>
      </c>
      <c r="AR168" s="52">
        <f t="shared" si="18"/>
        <v>0</v>
      </c>
      <c r="AS168" s="52">
        <f t="shared" si="19"/>
        <v>0</v>
      </c>
      <c r="AT168" s="52">
        <f t="shared" si="20"/>
        <v>0</v>
      </c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</row>
    <row r="169" spans="2:58" x14ac:dyDescent="0.35">
      <c r="B169" s="8">
        <f t="shared" si="23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21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2"/>
        <v>0</v>
      </c>
      <c r="AR169" s="52">
        <f t="shared" si="18"/>
        <v>0</v>
      </c>
      <c r="AS169" s="52">
        <f t="shared" si="19"/>
        <v>0</v>
      </c>
      <c r="AT169" s="52">
        <f t="shared" si="20"/>
        <v>0</v>
      </c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</row>
    <row r="170" spans="2:58" x14ac:dyDescent="0.35">
      <c r="B170" s="8">
        <f t="shared" si="23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21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2"/>
        <v>0</v>
      </c>
      <c r="AR170" s="52">
        <f t="shared" si="18"/>
        <v>0</v>
      </c>
      <c r="AS170" s="52">
        <f t="shared" si="19"/>
        <v>0</v>
      </c>
      <c r="AT170" s="52">
        <f t="shared" si="20"/>
        <v>0</v>
      </c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</row>
    <row r="171" spans="2:58" x14ac:dyDescent="0.35">
      <c r="B171" s="8">
        <f t="shared" si="23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21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2"/>
        <v>0</v>
      </c>
      <c r="AR171" s="52">
        <f t="shared" si="18"/>
        <v>0</v>
      </c>
      <c r="AS171" s="52">
        <f t="shared" si="19"/>
        <v>0</v>
      </c>
      <c r="AT171" s="52">
        <f t="shared" si="20"/>
        <v>0</v>
      </c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</row>
    <row r="172" spans="2:58" x14ac:dyDescent="0.35">
      <c r="B172" s="8">
        <f t="shared" si="23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21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2"/>
        <v>0</v>
      </c>
      <c r="AR172" s="52">
        <f t="shared" si="18"/>
        <v>0</v>
      </c>
      <c r="AS172" s="52">
        <f t="shared" si="19"/>
        <v>0</v>
      </c>
      <c r="AT172" s="52">
        <f t="shared" si="20"/>
        <v>0</v>
      </c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</row>
    <row r="173" spans="2:58" x14ac:dyDescent="0.35">
      <c r="B173" s="8">
        <f t="shared" si="23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21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2"/>
        <v>0</v>
      </c>
      <c r="AR173" s="52">
        <f t="shared" si="18"/>
        <v>0</v>
      </c>
      <c r="AS173" s="52">
        <f t="shared" si="19"/>
        <v>0</v>
      </c>
      <c r="AT173" s="52">
        <f t="shared" si="20"/>
        <v>0</v>
      </c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</row>
    <row r="174" spans="2:58" x14ac:dyDescent="0.35">
      <c r="B174" s="8">
        <f t="shared" si="23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21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2"/>
        <v>0</v>
      </c>
      <c r="AR174" s="52">
        <f t="shared" si="18"/>
        <v>0</v>
      </c>
      <c r="AS174" s="52">
        <f t="shared" si="19"/>
        <v>0</v>
      </c>
      <c r="AT174" s="52">
        <f t="shared" si="20"/>
        <v>0</v>
      </c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</row>
    <row r="175" spans="2:58" x14ac:dyDescent="0.35">
      <c r="B175" s="8">
        <f t="shared" si="23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21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2"/>
        <v>0</v>
      </c>
      <c r="AR175" s="52">
        <f t="shared" si="18"/>
        <v>0</v>
      </c>
      <c r="AS175" s="52">
        <f t="shared" si="19"/>
        <v>0</v>
      </c>
      <c r="AT175" s="52">
        <f t="shared" si="20"/>
        <v>0</v>
      </c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</row>
    <row r="176" spans="2:58" x14ac:dyDescent="0.35">
      <c r="B176" s="8">
        <f t="shared" si="23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21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2"/>
        <v>0</v>
      </c>
      <c r="AR176" s="52">
        <f t="shared" si="18"/>
        <v>0</v>
      </c>
      <c r="AS176" s="52">
        <f t="shared" si="19"/>
        <v>0</v>
      </c>
      <c r="AT176" s="52">
        <f t="shared" si="20"/>
        <v>0</v>
      </c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</row>
    <row r="177" spans="2:58" x14ac:dyDescent="0.35">
      <c r="B177" s="8">
        <f t="shared" si="23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21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2"/>
        <v>0</v>
      </c>
      <c r="AR177" s="52">
        <f t="shared" si="18"/>
        <v>0</v>
      </c>
      <c r="AS177" s="52">
        <f t="shared" si="19"/>
        <v>0</v>
      </c>
      <c r="AT177" s="52">
        <f t="shared" si="20"/>
        <v>0</v>
      </c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</row>
    <row r="178" spans="2:58" x14ac:dyDescent="0.35">
      <c r="B178" s="8">
        <f t="shared" si="23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21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2"/>
        <v>0</v>
      </c>
      <c r="AR178" s="52">
        <f t="shared" si="18"/>
        <v>0</v>
      </c>
      <c r="AS178" s="52">
        <f t="shared" si="19"/>
        <v>0</v>
      </c>
      <c r="AT178" s="52">
        <f t="shared" si="20"/>
        <v>0</v>
      </c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</row>
    <row r="179" spans="2:58" x14ac:dyDescent="0.35">
      <c r="B179" s="8">
        <f t="shared" si="23"/>
        <v>172</v>
      </c>
      <c r="C179" s="8" t="s">
        <v>116</v>
      </c>
      <c r="D179" s="8">
        <v>360001</v>
      </c>
      <c r="E179" s="8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21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2"/>
        <v>0</v>
      </c>
      <c r="AR179" s="52">
        <f t="shared" si="18"/>
        <v>0</v>
      </c>
      <c r="AS179" s="52">
        <f t="shared" si="19"/>
        <v>0</v>
      </c>
      <c r="AT179" s="52">
        <f t="shared" si="20"/>
        <v>0</v>
      </c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</row>
    <row r="180" spans="2:58" x14ac:dyDescent="0.35">
      <c r="B180" s="8">
        <f t="shared" si="23"/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21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2"/>
        <v>0</v>
      </c>
      <c r="AR180" s="52">
        <f t="shared" si="18"/>
        <v>0</v>
      </c>
      <c r="AS180" s="52">
        <f t="shared" si="19"/>
        <v>0</v>
      </c>
      <c r="AT180" s="52">
        <f t="shared" si="20"/>
        <v>0</v>
      </c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</row>
    <row r="181" spans="2:58" x14ac:dyDescent="0.35">
      <c r="B181" s="8">
        <f t="shared" si="23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21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2"/>
        <v>0</v>
      </c>
      <c r="AR181" s="52">
        <f t="shared" si="18"/>
        <v>0</v>
      </c>
      <c r="AS181" s="52">
        <f t="shared" si="19"/>
        <v>0</v>
      </c>
      <c r="AT181" s="52">
        <f t="shared" si="20"/>
        <v>0</v>
      </c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</row>
    <row r="182" spans="2:58" x14ac:dyDescent="0.35">
      <c r="B182" s="8">
        <f t="shared" si="23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21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2"/>
        <v>0</v>
      </c>
      <c r="AR182" s="52">
        <f t="shared" si="18"/>
        <v>0</v>
      </c>
      <c r="AS182" s="52">
        <f t="shared" si="19"/>
        <v>0</v>
      </c>
      <c r="AT182" s="52">
        <f t="shared" si="20"/>
        <v>0</v>
      </c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</row>
    <row r="183" spans="2:58" x14ac:dyDescent="0.35">
      <c r="B183" s="8">
        <f t="shared" si="23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21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2"/>
        <v>0</v>
      </c>
      <c r="AR183" s="52">
        <f t="shared" si="18"/>
        <v>0</v>
      </c>
      <c r="AS183" s="52">
        <f t="shared" si="19"/>
        <v>0</v>
      </c>
      <c r="AT183" s="52">
        <f t="shared" si="20"/>
        <v>0</v>
      </c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</row>
    <row r="184" spans="2:58" ht="16" customHeight="1" x14ac:dyDescent="0.35">
      <c r="B184" s="8">
        <f t="shared" si="23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21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2"/>
        <v>0</v>
      </c>
      <c r="AR184" s="52">
        <f t="shared" si="18"/>
        <v>0</v>
      </c>
      <c r="AS184" s="52">
        <f t="shared" si="19"/>
        <v>0</v>
      </c>
      <c r="AT184" s="52">
        <f t="shared" si="20"/>
        <v>0</v>
      </c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</row>
    <row r="185" spans="2:58" ht="16" customHeight="1" x14ac:dyDescent="0.35">
      <c r="B185" s="8">
        <f t="shared" si="23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21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2"/>
        <v>0</v>
      </c>
      <c r="AR185" s="52">
        <f t="shared" si="18"/>
        <v>0</v>
      </c>
      <c r="AS185" s="52">
        <f t="shared" si="19"/>
        <v>0</v>
      </c>
      <c r="AT185" s="52">
        <f t="shared" si="20"/>
        <v>0</v>
      </c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</row>
    <row r="186" spans="2:58" ht="16" customHeight="1" x14ac:dyDescent="0.35">
      <c r="B186" s="8">
        <f t="shared" si="23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21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2"/>
        <v>0</v>
      </c>
      <c r="AR186" s="52">
        <f t="shared" si="18"/>
        <v>0</v>
      </c>
      <c r="AS186" s="52">
        <f t="shared" si="19"/>
        <v>0</v>
      </c>
      <c r="AT186" s="52">
        <f t="shared" si="20"/>
        <v>0</v>
      </c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</row>
    <row r="187" spans="2:58" ht="16" customHeight="1" x14ac:dyDescent="0.35">
      <c r="B187" s="8">
        <f t="shared" si="23"/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21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2"/>
        <v>0</v>
      </c>
      <c r="AR187" s="52">
        <f t="shared" si="18"/>
        <v>0</v>
      </c>
      <c r="AS187" s="52">
        <f t="shared" si="19"/>
        <v>0</v>
      </c>
      <c r="AT187" s="52">
        <f t="shared" si="20"/>
        <v>0</v>
      </c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</row>
    <row r="188" spans="2:58" ht="16" customHeight="1" x14ac:dyDescent="0.35">
      <c r="B188" s="8">
        <f t="shared" si="23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21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2"/>
        <v>0</v>
      </c>
      <c r="AR188" s="52">
        <f t="shared" si="18"/>
        <v>0</v>
      </c>
      <c r="AS188" s="52">
        <f t="shared" si="19"/>
        <v>0</v>
      </c>
      <c r="AT188" s="52">
        <f t="shared" si="20"/>
        <v>0</v>
      </c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</row>
    <row r="189" spans="2:58" ht="16" customHeight="1" x14ac:dyDescent="0.35">
      <c r="B189" s="8">
        <f t="shared" si="23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21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2"/>
        <v>0</v>
      </c>
      <c r="AR189" s="52">
        <f t="shared" si="18"/>
        <v>0</v>
      </c>
      <c r="AS189" s="52">
        <f t="shared" si="19"/>
        <v>0</v>
      </c>
      <c r="AT189" s="52">
        <f t="shared" si="20"/>
        <v>0</v>
      </c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</row>
    <row r="190" spans="2:58" ht="16" customHeight="1" x14ac:dyDescent="0.35">
      <c r="B190" s="8">
        <f t="shared" si="23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21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2"/>
        <v>0</v>
      </c>
      <c r="AR190" s="52">
        <f t="shared" si="18"/>
        <v>0</v>
      </c>
      <c r="AS190" s="52">
        <f t="shared" si="19"/>
        <v>0</v>
      </c>
      <c r="AT190" s="52">
        <f t="shared" si="20"/>
        <v>0</v>
      </c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</row>
    <row r="191" spans="2:58" ht="16" customHeight="1" x14ac:dyDescent="0.35">
      <c r="B191" s="8">
        <f t="shared" si="23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21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2"/>
        <v>0</v>
      </c>
      <c r="AR191" s="52">
        <f t="shared" si="18"/>
        <v>0</v>
      </c>
      <c r="AS191" s="52">
        <f t="shared" si="19"/>
        <v>0</v>
      </c>
      <c r="AT191" s="52">
        <f t="shared" si="20"/>
        <v>0</v>
      </c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</row>
    <row r="192" spans="2:58" ht="16" customHeight="1" x14ac:dyDescent="0.35">
      <c r="B192" s="8">
        <f t="shared" si="23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21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2"/>
        <v>0</v>
      </c>
      <c r="AR192" s="52">
        <f t="shared" si="18"/>
        <v>0</v>
      </c>
      <c r="AS192" s="52">
        <f t="shared" si="19"/>
        <v>0</v>
      </c>
      <c r="AT192" s="52">
        <f t="shared" si="20"/>
        <v>0</v>
      </c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</row>
    <row r="193" spans="2:58" ht="16" customHeight="1" x14ac:dyDescent="0.35">
      <c r="B193" s="8">
        <f t="shared" si="23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21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2"/>
        <v>0</v>
      </c>
      <c r="AR193" s="52">
        <f t="shared" si="18"/>
        <v>0</v>
      </c>
      <c r="AS193" s="52">
        <f t="shared" si="19"/>
        <v>0</v>
      </c>
      <c r="AT193" s="52">
        <f t="shared" si="20"/>
        <v>0</v>
      </c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</row>
    <row r="194" spans="2:58" ht="16" customHeight="1" x14ac:dyDescent="0.35">
      <c r="B194" s="8">
        <f t="shared" si="23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21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2"/>
        <v>0</v>
      </c>
      <c r="AR194" s="52">
        <f t="shared" si="18"/>
        <v>0</v>
      </c>
      <c r="AS194" s="52">
        <f t="shared" si="19"/>
        <v>0</v>
      </c>
      <c r="AT194" s="52">
        <f t="shared" si="20"/>
        <v>0</v>
      </c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</row>
    <row r="195" spans="2:58" ht="16" customHeight="1" x14ac:dyDescent="0.35">
      <c r="B195" s="8">
        <f t="shared" si="23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21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2"/>
        <v>0</v>
      </c>
      <c r="AR195" s="52">
        <f t="shared" si="18"/>
        <v>0</v>
      </c>
      <c r="AS195" s="52">
        <f t="shared" si="19"/>
        <v>0</v>
      </c>
      <c r="AT195" s="52">
        <f t="shared" si="20"/>
        <v>0</v>
      </c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</row>
    <row r="196" spans="2:58" ht="16" customHeight="1" x14ac:dyDescent="0.35">
      <c r="B196" s="8">
        <f t="shared" si="23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21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2"/>
        <v>0</v>
      </c>
      <c r="AR196" s="52">
        <f t="shared" si="18"/>
        <v>0</v>
      </c>
      <c r="AS196" s="52">
        <f t="shared" si="19"/>
        <v>0</v>
      </c>
      <c r="AT196" s="52">
        <f t="shared" si="20"/>
        <v>0</v>
      </c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</row>
    <row r="197" spans="2:58" ht="16" customHeight="1" x14ac:dyDescent="0.35">
      <c r="B197" s="8">
        <f t="shared" si="23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21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2"/>
        <v>0</v>
      </c>
      <c r="AR197" s="52">
        <f t="shared" si="18"/>
        <v>0</v>
      </c>
      <c r="AS197" s="52">
        <f t="shared" si="19"/>
        <v>0</v>
      </c>
      <c r="AT197" s="52">
        <f t="shared" si="20"/>
        <v>0</v>
      </c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</row>
    <row r="198" spans="2:58" ht="16" customHeight="1" x14ac:dyDescent="0.35">
      <c r="B198" s="8">
        <f t="shared" si="23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21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2"/>
        <v>0</v>
      </c>
      <c r="AR198" s="52">
        <f t="shared" si="18"/>
        <v>0</v>
      </c>
      <c r="AS198" s="52">
        <f t="shared" si="19"/>
        <v>0</v>
      </c>
      <c r="AT198" s="52">
        <f t="shared" si="20"/>
        <v>0</v>
      </c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</row>
    <row r="199" spans="2:58" ht="16" customHeight="1" x14ac:dyDescent="0.35">
      <c r="B199" s="8">
        <f t="shared" si="23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21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2"/>
        <v>0</v>
      </c>
      <c r="AR199" s="52">
        <f t="shared" si="18"/>
        <v>0</v>
      </c>
      <c r="AS199" s="52">
        <f t="shared" si="19"/>
        <v>0</v>
      </c>
      <c r="AT199" s="52">
        <f t="shared" si="20"/>
        <v>0</v>
      </c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</row>
    <row r="200" spans="2:58" ht="16" customHeight="1" x14ac:dyDescent="0.35">
      <c r="B200" s="8">
        <f t="shared" si="23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21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2"/>
        <v>0</v>
      </c>
      <c r="AR200" s="52">
        <f t="shared" ref="AR200:AR217" si="24">+AA200*H200</f>
        <v>0</v>
      </c>
      <c r="AS200" s="52">
        <f t="shared" ref="AS200:AS217" si="25">+AB200*I200</f>
        <v>0</v>
      </c>
      <c r="AT200" s="52">
        <f t="shared" ref="AT200:AT217" si="26">+AC200*J200</f>
        <v>0</v>
      </c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</row>
    <row r="201" spans="2:58" ht="16" customHeight="1" x14ac:dyDescent="0.35">
      <c r="B201" s="8">
        <f t="shared" si="23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7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8">+Z201*G201</f>
        <v>0</v>
      </c>
      <c r="AR201" s="52">
        <f t="shared" si="24"/>
        <v>0</v>
      </c>
      <c r="AS201" s="52">
        <f t="shared" si="25"/>
        <v>0</v>
      </c>
      <c r="AT201" s="52">
        <f t="shared" si="26"/>
        <v>0</v>
      </c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</row>
    <row r="202" spans="2:58" ht="16" customHeight="1" x14ac:dyDescent="0.35">
      <c r="B202" s="8">
        <f t="shared" ref="B202:B216" si="29">B201+1</f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7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8"/>
        <v>0</v>
      </c>
      <c r="AR202" s="52">
        <f t="shared" si="24"/>
        <v>0</v>
      </c>
      <c r="AS202" s="52">
        <f t="shared" si="25"/>
        <v>0</v>
      </c>
      <c r="AT202" s="52">
        <f t="shared" si="26"/>
        <v>0</v>
      </c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</row>
    <row r="203" spans="2:58" ht="16" customHeight="1" x14ac:dyDescent="0.35">
      <c r="B203" s="8">
        <f t="shared" si="29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7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8"/>
        <v>0</v>
      </c>
      <c r="AR203" s="52">
        <f t="shared" si="24"/>
        <v>0</v>
      </c>
      <c r="AS203" s="52">
        <f t="shared" si="25"/>
        <v>0</v>
      </c>
      <c r="AT203" s="52">
        <f t="shared" si="26"/>
        <v>0</v>
      </c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</row>
    <row r="204" spans="2:58" ht="16" customHeight="1" x14ac:dyDescent="0.35">
      <c r="B204" s="8">
        <f t="shared" si="29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7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8"/>
        <v>0</v>
      </c>
      <c r="AR204" s="52">
        <f t="shared" si="24"/>
        <v>0</v>
      </c>
      <c r="AS204" s="52">
        <f t="shared" si="25"/>
        <v>0</v>
      </c>
      <c r="AT204" s="52">
        <f t="shared" si="26"/>
        <v>0</v>
      </c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</row>
    <row r="205" spans="2:58" ht="16" customHeight="1" x14ac:dyDescent="0.35">
      <c r="B205" s="8">
        <f t="shared" si="29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7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8"/>
        <v>0</v>
      </c>
      <c r="AR205" s="52">
        <f t="shared" si="24"/>
        <v>0</v>
      </c>
      <c r="AS205" s="52">
        <f t="shared" si="25"/>
        <v>0</v>
      </c>
      <c r="AT205" s="52">
        <f t="shared" si="26"/>
        <v>0</v>
      </c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</row>
    <row r="206" spans="2:58" ht="16" customHeight="1" x14ac:dyDescent="0.35">
      <c r="B206" s="8">
        <f t="shared" si="29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7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8"/>
        <v>0</v>
      </c>
      <c r="AR206" s="52">
        <f t="shared" si="24"/>
        <v>0</v>
      </c>
      <c r="AS206" s="52">
        <f t="shared" si="25"/>
        <v>0</v>
      </c>
      <c r="AT206" s="52">
        <f t="shared" si="26"/>
        <v>0</v>
      </c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</row>
    <row r="207" spans="2:58" ht="16" customHeight="1" x14ac:dyDescent="0.35">
      <c r="B207" s="8">
        <f t="shared" si="29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7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8"/>
        <v>0</v>
      </c>
      <c r="AR207" s="52">
        <f t="shared" si="24"/>
        <v>0</v>
      </c>
      <c r="AS207" s="52">
        <f t="shared" si="25"/>
        <v>0</v>
      </c>
      <c r="AT207" s="52">
        <f t="shared" si="26"/>
        <v>0</v>
      </c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</row>
    <row r="208" spans="2:58" ht="16" customHeight="1" x14ac:dyDescent="0.35">
      <c r="B208" s="8">
        <f t="shared" si="29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7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8"/>
        <v>0</v>
      </c>
      <c r="AR208" s="52">
        <f t="shared" si="24"/>
        <v>0</v>
      </c>
      <c r="AS208" s="52">
        <f t="shared" si="25"/>
        <v>0</v>
      </c>
      <c r="AT208" s="52">
        <f t="shared" si="26"/>
        <v>0</v>
      </c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</row>
    <row r="209" spans="1:58" ht="16" customHeight="1" x14ac:dyDescent="0.35">
      <c r="B209" s="8">
        <f t="shared" si="29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7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8"/>
        <v>0</v>
      </c>
      <c r="AR209" s="52">
        <f t="shared" si="24"/>
        <v>0</v>
      </c>
      <c r="AS209" s="52">
        <f t="shared" si="25"/>
        <v>0</v>
      </c>
      <c r="AT209" s="52">
        <f t="shared" si="26"/>
        <v>0</v>
      </c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</row>
    <row r="210" spans="1:58" ht="16" customHeight="1" x14ac:dyDescent="0.35">
      <c r="B210" s="8">
        <f t="shared" si="29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7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8"/>
        <v>0</v>
      </c>
      <c r="AR210" s="52">
        <f t="shared" si="24"/>
        <v>0</v>
      </c>
      <c r="AS210" s="52">
        <f t="shared" si="25"/>
        <v>0</v>
      </c>
      <c r="AT210" s="52">
        <f t="shared" si="26"/>
        <v>0</v>
      </c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</row>
    <row r="211" spans="1:58" ht="16" customHeight="1" x14ac:dyDescent="0.35">
      <c r="B211" s="8">
        <f t="shared" si="29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7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8"/>
        <v>0</v>
      </c>
      <c r="AR211" s="52">
        <f t="shared" si="24"/>
        <v>0</v>
      </c>
      <c r="AS211" s="52">
        <f t="shared" si="25"/>
        <v>0</v>
      </c>
      <c r="AT211" s="52">
        <f t="shared" si="26"/>
        <v>0</v>
      </c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</row>
    <row r="212" spans="1:58" ht="16" customHeight="1" x14ac:dyDescent="0.35">
      <c r="B212" s="8">
        <f t="shared" si="29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7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8"/>
        <v>0</v>
      </c>
      <c r="AR212" s="52">
        <f t="shared" si="24"/>
        <v>0</v>
      </c>
      <c r="AS212" s="52">
        <f t="shared" si="25"/>
        <v>0</v>
      </c>
      <c r="AT212" s="52">
        <f t="shared" si="26"/>
        <v>0</v>
      </c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</row>
    <row r="213" spans="1:58" ht="16" customHeight="1" x14ac:dyDescent="0.35">
      <c r="B213" s="8">
        <f t="shared" si="29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7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8"/>
        <v>0</v>
      </c>
      <c r="AR213" s="52">
        <f t="shared" si="24"/>
        <v>0</v>
      </c>
      <c r="AS213" s="52">
        <f t="shared" si="25"/>
        <v>0</v>
      </c>
      <c r="AT213" s="52">
        <f t="shared" si="26"/>
        <v>0</v>
      </c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</row>
    <row r="214" spans="1:58" ht="16" customHeight="1" x14ac:dyDescent="0.35">
      <c r="B214" s="8">
        <f t="shared" si="29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7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8"/>
        <v>0</v>
      </c>
      <c r="AR214" s="52">
        <f t="shared" si="24"/>
        <v>0</v>
      </c>
      <c r="AS214" s="52">
        <f t="shared" si="25"/>
        <v>0</v>
      </c>
      <c r="AT214" s="52">
        <f t="shared" si="26"/>
        <v>0</v>
      </c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</row>
    <row r="215" spans="1:58" ht="16" customHeight="1" x14ac:dyDescent="0.35">
      <c r="B215" s="8">
        <f t="shared" si="29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7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8"/>
        <v>0</v>
      </c>
      <c r="AR215" s="52">
        <f t="shared" si="24"/>
        <v>0</v>
      </c>
      <c r="AS215" s="52">
        <f t="shared" si="25"/>
        <v>0</v>
      </c>
      <c r="AT215" s="52">
        <f t="shared" si="26"/>
        <v>0</v>
      </c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</row>
    <row r="216" spans="1:58" ht="16" customHeight="1" x14ac:dyDescent="0.35">
      <c r="B216" s="8">
        <f t="shared" si="29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7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8"/>
        <v>0</v>
      </c>
      <c r="AR216" s="52">
        <f t="shared" si="24"/>
        <v>0</v>
      </c>
      <c r="AS216" s="52">
        <f t="shared" si="25"/>
        <v>0</v>
      </c>
      <c r="AT216" s="52">
        <f t="shared" si="26"/>
        <v>0</v>
      </c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</row>
    <row r="217" spans="1:58" ht="16" customHeight="1" x14ac:dyDescent="0.35">
      <c r="B217" s="8">
        <v>210</v>
      </c>
      <c r="C217" s="8" t="s">
        <v>39</v>
      </c>
      <c r="D217" s="8">
        <v>520012</v>
      </c>
      <c r="E217" s="8" t="s">
        <v>241</v>
      </c>
      <c r="F217" s="8"/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7"/>
        <v>0</v>
      </c>
      <c r="X217" s="39"/>
      <c r="Z217" s="38">
        <v>0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8"/>
        <v>0</v>
      </c>
      <c r="AR217" s="52">
        <f t="shared" si="24"/>
        <v>0</v>
      </c>
      <c r="AS217" s="52">
        <f t="shared" si="25"/>
        <v>0</v>
      </c>
      <c r="AT217" s="52">
        <f t="shared" si="26"/>
        <v>0</v>
      </c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</row>
    <row r="218" spans="1:58" ht="9.65" customHeight="1" x14ac:dyDescent="0.35">
      <c r="A218" s="21"/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8" x14ac:dyDescent="0.35">
      <c r="A219" s="21"/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1:58" ht="19" thickBot="1" x14ac:dyDescent="0.5">
      <c r="G221" s="59"/>
      <c r="H221" s="60"/>
      <c r="I221" s="60"/>
      <c r="J221" s="60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62"/>
      <c r="G222" s="20">
        <f>G7</f>
        <v>45984</v>
      </c>
      <c r="H222" s="20">
        <f t="shared" ref="H222:U222" si="30">H7</f>
        <v>46014</v>
      </c>
      <c r="I222" s="20">
        <f t="shared" si="30"/>
        <v>46044</v>
      </c>
      <c r="J222" s="20">
        <f t="shared" si="30"/>
        <v>46074</v>
      </c>
      <c r="K222" s="20">
        <f t="shared" si="30"/>
        <v>46104</v>
      </c>
      <c r="L222" s="20">
        <f t="shared" si="30"/>
        <v>46134</v>
      </c>
      <c r="M222" s="20">
        <f t="shared" si="30"/>
        <v>46164</v>
      </c>
      <c r="N222" s="20">
        <f t="shared" si="30"/>
        <v>46194</v>
      </c>
      <c r="O222" s="20">
        <f t="shared" si="30"/>
        <v>46224</v>
      </c>
      <c r="P222" s="20">
        <f t="shared" si="30"/>
        <v>46254</v>
      </c>
      <c r="Q222" s="20">
        <f t="shared" si="30"/>
        <v>46284</v>
      </c>
      <c r="R222" s="20">
        <f t="shared" si="30"/>
        <v>46314</v>
      </c>
      <c r="S222" s="20">
        <f t="shared" si="30"/>
        <v>46344</v>
      </c>
      <c r="T222" s="20">
        <f t="shared" si="30"/>
        <v>46374</v>
      </c>
      <c r="U222" s="20">
        <f t="shared" si="30"/>
        <v>46404</v>
      </c>
      <c r="V222" s="20">
        <f>U7</f>
        <v>46404</v>
      </c>
      <c r="W222" s="20" t="str">
        <f t="shared" ref="W222" si="31">W7</f>
        <v>TOTAL</v>
      </c>
      <c r="X222" s="97"/>
      <c r="Y222" s="104"/>
      <c r="Z222" s="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3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1:58" x14ac:dyDescent="0.35"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3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</row>
    <row r="225" spans="7:46" x14ac:dyDescent="0.35"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3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</row>
    <row r="226" spans="7:46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3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46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3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46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3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autoFilter ref="AA7:AL216" xr:uid="{00000000-0009-0000-0000-000005000000}"/>
  <mergeCells count="7">
    <mergeCell ref="AQ4:AT5"/>
    <mergeCell ref="AQ6:AT6"/>
    <mergeCell ref="Z4:AO5"/>
    <mergeCell ref="C220:E220"/>
    <mergeCell ref="G4:V5"/>
    <mergeCell ref="G6:J6"/>
    <mergeCell ref="K6:V6"/>
  </mergeCells>
  <conditionalFormatting sqref="F8:F2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A2F0FD-51A9-4AF0-A5E8-58753920688B}">
          <x14:formula1>
            <xm:f>Sheet1!$B$2:$B$5</xm:f>
          </x14:formula1>
          <xm:sqref>F15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8AC1-7FFE-4747-9FFB-C0C1E3BE4934}">
  <sheetPr>
    <tabColor theme="9" tint="0.39997558519241921"/>
  </sheetPr>
  <dimension ref="A3:BF228"/>
  <sheetViews>
    <sheetView zoomScale="85" zoomScaleNormal="85" workbookViewId="0">
      <pane xSplit="5" ySplit="7" topLeftCell="F214" activePane="bottomRight" state="frozen"/>
      <selection activeCell="T228" sqref="T228"/>
      <selection pane="topRight" activeCell="T228" sqref="T228"/>
      <selection pane="bottomLeft" activeCell="T228" sqref="T228"/>
      <selection pane="bottomRigh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37.81640625" style="10" bestFit="1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1796875" style="12" bestFit="1" customWidth="1"/>
    <col min="27" max="27" width="12.1796875" style="10" bestFit="1" customWidth="1"/>
    <col min="28" max="43" width="8.54296875" style="10"/>
    <col min="44" max="44" width="11.1796875" style="58" customWidth="1"/>
    <col min="45" max="45" width="10.1796875" style="58" customWidth="1"/>
    <col min="46" max="46" width="10.81640625" style="58" customWidth="1"/>
    <col min="47" max="47" width="10.81640625" style="10" customWidth="1"/>
    <col min="48" max="48" width="9.54296875" style="10" customWidth="1"/>
    <col min="49" max="49" width="11.81640625" style="10" customWidth="1"/>
    <col min="50" max="50" width="9.54296875" style="10" customWidth="1"/>
    <col min="51" max="51" width="10.7265625" style="10" customWidth="1"/>
    <col min="52" max="52" width="9.54296875" style="10" customWidth="1"/>
    <col min="53" max="53" width="10.81640625" style="10" customWidth="1"/>
    <col min="54" max="54" width="9.54296875" style="10" customWidth="1"/>
    <col min="55" max="55" width="11.54296875" style="10" customWidth="1"/>
    <col min="56" max="56" width="9.54296875" style="10" customWidth="1"/>
    <col min="57" max="57" width="11.453125" style="10" customWidth="1"/>
    <col min="58" max="58" width="9.54296875" style="10" customWidth="1"/>
    <col min="59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AA3" s="10">
        <v>18</v>
      </c>
      <c r="AB3" s="10">
        <f>AA3+1</f>
        <v>19</v>
      </c>
      <c r="AC3" s="10">
        <f t="shared" ref="AC3:AL3" si="1">AB3+1</f>
        <v>20</v>
      </c>
      <c r="AD3" s="10">
        <f t="shared" si="1"/>
        <v>21</v>
      </c>
      <c r="AE3" s="10">
        <f t="shared" si="1"/>
        <v>22</v>
      </c>
      <c r="AF3" s="10">
        <f t="shared" si="1"/>
        <v>23</v>
      </c>
      <c r="AG3" s="10">
        <f t="shared" si="1"/>
        <v>24</v>
      </c>
      <c r="AH3" s="10">
        <f t="shared" si="1"/>
        <v>25</v>
      </c>
      <c r="AI3" s="10">
        <f t="shared" si="1"/>
        <v>26</v>
      </c>
      <c r="AJ3" s="10">
        <f t="shared" si="1"/>
        <v>27</v>
      </c>
      <c r="AK3" s="10">
        <f t="shared" si="1"/>
        <v>28</v>
      </c>
      <c r="AL3" s="10">
        <f t="shared" si="1"/>
        <v>29</v>
      </c>
    </row>
    <row r="4" spans="2:58" s="1" customFormat="1" ht="14.5" customHeight="1" x14ac:dyDescent="0.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</row>
    <row r="5" spans="2:58" s="1" customFormat="1" ht="15" customHeight="1" thickBot="1" x14ac:dyDescent="0.5500000000000000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90"/>
      <c r="AV5" s="90"/>
      <c r="AW5" s="90"/>
      <c r="AX5" s="90"/>
      <c r="AY5" s="90"/>
      <c r="AZ5" s="90"/>
      <c r="BA5" s="90"/>
      <c r="BB5" s="90"/>
      <c r="BC5" s="90"/>
      <c r="BD5" s="90"/>
      <c r="BE5" s="90"/>
      <c r="BF5" s="90"/>
    </row>
    <row r="6" spans="2:58" s="1" customFormat="1" ht="19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99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"/>
      <c r="AQ6" s="139" t="s">
        <v>245</v>
      </c>
      <c r="AR6" s="139"/>
      <c r="AS6" s="139"/>
      <c r="AT6" s="139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 t="shared" ref="I7:V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si="2"/>
        <v>46344</v>
      </c>
      <c r="T7" s="20">
        <f t="shared" si="2"/>
        <v>46374</v>
      </c>
      <c r="U7" s="20">
        <f t="shared" si="2"/>
        <v>46404</v>
      </c>
      <c r="V7" s="20">
        <f t="shared" si="2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3">+AA7+30</f>
        <v>46044</v>
      </c>
      <c r="AC7" s="20">
        <f t="shared" si="3"/>
        <v>46074</v>
      </c>
      <c r="AD7" s="20">
        <f t="shared" si="3"/>
        <v>46104</v>
      </c>
      <c r="AE7" s="20">
        <f t="shared" si="3"/>
        <v>46134</v>
      </c>
      <c r="AF7" s="20">
        <f t="shared" si="3"/>
        <v>46164</v>
      </c>
      <c r="AG7" s="20">
        <f t="shared" si="3"/>
        <v>46194</v>
      </c>
      <c r="AH7" s="20">
        <f t="shared" si="3"/>
        <v>46224</v>
      </c>
      <c r="AI7" s="20">
        <f t="shared" si="3"/>
        <v>46254</v>
      </c>
      <c r="AJ7" s="20">
        <f t="shared" si="3"/>
        <v>46284</v>
      </c>
      <c r="AK7" s="20">
        <f t="shared" si="3"/>
        <v>46314</v>
      </c>
      <c r="AL7" s="20">
        <f t="shared" si="3"/>
        <v>46344</v>
      </c>
      <c r="AM7" s="20">
        <f t="shared" si="3"/>
        <v>46374</v>
      </c>
      <c r="AN7" s="20">
        <f t="shared" si="3"/>
        <v>46404</v>
      </c>
      <c r="AO7" s="20">
        <f t="shared" si="3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4">+AB7</f>
        <v>46044</v>
      </c>
      <c r="AT7" s="20">
        <f t="shared" si="4"/>
        <v>46074</v>
      </c>
      <c r="AU7" s="20" t="e">
        <f>+#REF!+30</f>
        <v>#REF!</v>
      </c>
      <c r="AV7" s="20" t="e">
        <f t="shared" ref="AV7:BF7" si="5">+AU7+30</f>
        <v>#REF!</v>
      </c>
      <c r="AW7" s="20" t="e">
        <f t="shared" si="5"/>
        <v>#REF!</v>
      </c>
      <c r="AX7" s="20" t="e">
        <f t="shared" si="5"/>
        <v>#REF!</v>
      </c>
      <c r="AY7" s="20" t="e">
        <f t="shared" si="5"/>
        <v>#REF!</v>
      </c>
      <c r="AZ7" s="20" t="e">
        <f t="shared" si="5"/>
        <v>#REF!</v>
      </c>
      <c r="BA7" s="20" t="e">
        <f t="shared" si="5"/>
        <v>#REF!</v>
      </c>
      <c r="BB7" s="20" t="e">
        <f t="shared" si="5"/>
        <v>#REF!</v>
      </c>
      <c r="BC7" s="20" t="e">
        <f t="shared" si="5"/>
        <v>#REF!</v>
      </c>
      <c r="BD7" s="20" t="e">
        <f t="shared" si="5"/>
        <v>#REF!</v>
      </c>
      <c r="BE7" s="20" t="e">
        <f t="shared" si="5"/>
        <v>#REF!</v>
      </c>
      <c r="BF7" s="20" t="e">
        <f t="shared" si="5"/>
        <v>#REF!</v>
      </c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6">+AA8*H8</f>
        <v>0</v>
      </c>
      <c r="AS8" s="52">
        <f t="shared" ref="AS8:AS71" si="7">+AB8*I8</f>
        <v>0</v>
      </c>
      <c r="AT8" s="52">
        <f t="shared" ref="AT8:AT71" si="8">+AC8*J8</f>
        <v>0</v>
      </c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9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10">+Z9*G9</f>
        <v>0</v>
      </c>
      <c r="AR9" s="52">
        <f t="shared" si="6"/>
        <v>0</v>
      </c>
      <c r="AS9" s="52">
        <f t="shared" si="7"/>
        <v>0</v>
      </c>
      <c r="AT9" s="52">
        <f t="shared" si="8"/>
        <v>0</v>
      </c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x14ac:dyDescent="0.35">
      <c r="B10" s="8">
        <f t="shared" ref="B10:B73" si="11">B9+1</f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9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10"/>
        <v>0</v>
      </c>
      <c r="AR10" s="52">
        <f t="shared" si="6"/>
        <v>0</v>
      </c>
      <c r="AS10" s="52">
        <f t="shared" si="7"/>
        <v>0</v>
      </c>
      <c r="AT10" s="52">
        <f t="shared" si="8"/>
        <v>0</v>
      </c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</row>
    <row r="11" spans="2:58" x14ac:dyDescent="0.35">
      <c r="B11" s="8">
        <f t="shared" si="11"/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9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10"/>
        <v>0</v>
      </c>
      <c r="AR11" s="52">
        <f t="shared" si="6"/>
        <v>0</v>
      </c>
      <c r="AS11" s="52">
        <f t="shared" si="7"/>
        <v>0</v>
      </c>
      <c r="AT11" s="52">
        <f t="shared" si="8"/>
        <v>0</v>
      </c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</row>
    <row r="12" spans="2:58" x14ac:dyDescent="0.35">
      <c r="B12" s="8">
        <f t="shared" si="11"/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9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10"/>
        <v>0</v>
      </c>
      <c r="AR12" s="52">
        <f t="shared" si="6"/>
        <v>0</v>
      </c>
      <c r="AS12" s="52">
        <f t="shared" si="7"/>
        <v>0</v>
      </c>
      <c r="AT12" s="52">
        <f t="shared" si="8"/>
        <v>0</v>
      </c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</row>
    <row r="13" spans="2:58" x14ac:dyDescent="0.35">
      <c r="B13" s="8">
        <f t="shared" si="11"/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9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10"/>
        <v>0</v>
      </c>
      <c r="AR13" s="52">
        <f t="shared" si="6"/>
        <v>0</v>
      </c>
      <c r="AS13" s="52">
        <f t="shared" si="7"/>
        <v>0</v>
      </c>
      <c r="AT13" s="52">
        <f t="shared" si="8"/>
        <v>0</v>
      </c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</row>
    <row r="14" spans="2:58" x14ac:dyDescent="0.35">
      <c r="B14" s="8">
        <f t="shared" si="11"/>
        <v>7</v>
      </c>
      <c r="C14" s="8" t="s">
        <v>5</v>
      </c>
      <c r="D14" s="8">
        <v>110009</v>
      </c>
      <c r="E14" s="8" t="s">
        <v>11</v>
      </c>
      <c r="F14" s="8"/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11">
        <v>0</v>
      </c>
      <c r="Q14" s="39">
        <v>0</v>
      </c>
      <c r="R14" s="11">
        <v>0</v>
      </c>
      <c r="S14" s="11">
        <v>0</v>
      </c>
      <c r="T14" s="11">
        <v>0</v>
      </c>
      <c r="W14" s="39">
        <f t="shared" si="9"/>
        <v>0</v>
      </c>
      <c r="X14" s="39"/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Q14" s="52">
        <f t="shared" si="10"/>
        <v>0</v>
      </c>
      <c r="AR14" s="52">
        <f t="shared" si="6"/>
        <v>0</v>
      </c>
      <c r="AS14" s="52">
        <f t="shared" si="7"/>
        <v>0</v>
      </c>
      <c r="AT14" s="52">
        <f t="shared" si="8"/>
        <v>0</v>
      </c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</row>
    <row r="15" spans="2:58" x14ac:dyDescent="0.35">
      <c r="B15" s="8">
        <f t="shared" si="11"/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9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10"/>
        <v>0</v>
      </c>
      <c r="AR15" s="52">
        <f t="shared" si="6"/>
        <v>0</v>
      </c>
      <c r="AS15" s="52">
        <f t="shared" si="7"/>
        <v>0</v>
      </c>
      <c r="AT15" s="52">
        <f t="shared" si="8"/>
        <v>0</v>
      </c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</row>
    <row r="16" spans="2:58" x14ac:dyDescent="0.35">
      <c r="B16" s="8">
        <f t="shared" si="11"/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9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10"/>
        <v>0</v>
      </c>
      <c r="AR16" s="52">
        <f t="shared" si="6"/>
        <v>0</v>
      </c>
      <c r="AS16" s="52">
        <f t="shared" si="7"/>
        <v>0</v>
      </c>
      <c r="AT16" s="52">
        <f t="shared" si="8"/>
        <v>0</v>
      </c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</row>
    <row r="17" spans="2:58" x14ac:dyDescent="0.35">
      <c r="B17" s="8">
        <f t="shared" si="11"/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9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10"/>
        <v>0</v>
      </c>
      <c r="AR17" s="52">
        <f t="shared" si="6"/>
        <v>0</v>
      </c>
      <c r="AS17" s="52">
        <f t="shared" si="7"/>
        <v>0</v>
      </c>
      <c r="AT17" s="52">
        <f t="shared" si="8"/>
        <v>0</v>
      </c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</row>
    <row r="18" spans="2:58" x14ac:dyDescent="0.35">
      <c r="B18" s="8">
        <f t="shared" si="11"/>
        <v>11</v>
      </c>
      <c r="C18" s="8" t="s">
        <v>5</v>
      </c>
      <c r="D18" s="8">
        <v>110015</v>
      </c>
      <c r="E18" s="8" t="s">
        <v>14</v>
      </c>
      <c r="F18" s="8" t="s">
        <v>229</v>
      </c>
      <c r="G18" s="39">
        <v>120</v>
      </c>
      <c r="H18" s="39">
        <v>120</v>
      </c>
      <c r="I18" s="39">
        <v>0</v>
      </c>
      <c r="J18" s="39">
        <v>120</v>
      </c>
      <c r="K18" s="39">
        <v>120</v>
      </c>
      <c r="L18" s="39">
        <v>0</v>
      </c>
      <c r="M18" s="39">
        <v>120</v>
      </c>
      <c r="N18" s="39">
        <v>120</v>
      </c>
      <c r="O18" s="39">
        <v>120</v>
      </c>
      <c r="P18" s="39">
        <v>0</v>
      </c>
      <c r="Q18" s="39">
        <v>120</v>
      </c>
      <c r="R18" s="39">
        <v>120</v>
      </c>
      <c r="S18" s="39">
        <v>120</v>
      </c>
      <c r="T18" s="39">
        <v>120</v>
      </c>
      <c r="W18" s="39">
        <f t="shared" si="9"/>
        <v>1080</v>
      </c>
      <c r="X18" s="39"/>
      <c r="Z18" s="38">
        <v>70</v>
      </c>
      <c r="AA18" s="38">
        <v>70</v>
      </c>
      <c r="AB18" s="38">
        <v>70</v>
      </c>
      <c r="AC18" s="38">
        <v>70</v>
      </c>
      <c r="AD18" s="38">
        <v>70</v>
      </c>
      <c r="AE18" s="38">
        <v>70</v>
      </c>
      <c r="AF18" s="38">
        <v>70</v>
      </c>
      <c r="AG18" s="38">
        <v>70</v>
      </c>
      <c r="AH18" s="38">
        <v>70</v>
      </c>
      <c r="AI18" s="38">
        <v>70</v>
      </c>
      <c r="AJ18" s="38">
        <v>70</v>
      </c>
      <c r="AK18" s="38">
        <v>70</v>
      </c>
      <c r="AL18" s="38">
        <v>70</v>
      </c>
      <c r="AM18" s="38">
        <v>70</v>
      </c>
      <c r="AN18" s="38">
        <v>70</v>
      </c>
      <c r="AO18" s="38">
        <v>70</v>
      </c>
      <c r="AQ18" s="52">
        <f t="shared" si="10"/>
        <v>8400</v>
      </c>
      <c r="AR18" s="52">
        <f t="shared" si="6"/>
        <v>8400</v>
      </c>
      <c r="AS18" s="52">
        <f t="shared" si="7"/>
        <v>0</v>
      </c>
      <c r="AT18" s="52">
        <f t="shared" si="8"/>
        <v>8400</v>
      </c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</row>
    <row r="19" spans="2:58" x14ac:dyDescent="0.35">
      <c r="B19" s="8">
        <f t="shared" si="11"/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9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10"/>
        <v>0</v>
      </c>
      <c r="AR19" s="52">
        <f t="shared" si="6"/>
        <v>0</v>
      </c>
      <c r="AS19" s="52">
        <f t="shared" si="7"/>
        <v>0</v>
      </c>
      <c r="AT19" s="52">
        <f t="shared" si="8"/>
        <v>0</v>
      </c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</row>
    <row r="20" spans="2:58" x14ac:dyDescent="0.35">
      <c r="B20" s="8">
        <f t="shared" si="11"/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9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10"/>
        <v>0</v>
      </c>
      <c r="AR20" s="52">
        <f t="shared" si="6"/>
        <v>0</v>
      </c>
      <c r="AS20" s="52">
        <f t="shared" si="7"/>
        <v>0</v>
      </c>
      <c r="AT20" s="52">
        <f t="shared" si="8"/>
        <v>0</v>
      </c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</row>
    <row r="21" spans="2:58" x14ac:dyDescent="0.35">
      <c r="B21" s="8">
        <f t="shared" si="11"/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9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10"/>
        <v>0</v>
      </c>
      <c r="AR21" s="52">
        <f t="shared" si="6"/>
        <v>0</v>
      </c>
      <c r="AS21" s="52">
        <f t="shared" si="7"/>
        <v>0</v>
      </c>
      <c r="AT21" s="52">
        <f t="shared" si="8"/>
        <v>0</v>
      </c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</row>
    <row r="22" spans="2:58" x14ac:dyDescent="0.35">
      <c r="B22" s="8">
        <f t="shared" si="11"/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9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10"/>
        <v>0</v>
      </c>
      <c r="AR22" s="52">
        <f t="shared" si="6"/>
        <v>0</v>
      </c>
      <c r="AS22" s="52">
        <f t="shared" si="7"/>
        <v>0</v>
      </c>
      <c r="AT22" s="52">
        <f t="shared" si="8"/>
        <v>0</v>
      </c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</row>
    <row r="23" spans="2:58" x14ac:dyDescent="0.35">
      <c r="B23" s="8">
        <f t="shared" si="11"/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9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10"/>
        <v>0</v>
      </c>
      <c r="AR23" s="52">
        <f t="shared" si="6"/>
        <v>0</v>
      </c>
      <c r="AS23" s="52">
        <f t="shared" si="7"/>
        <v>0</v>
      </c>
      <c r="AT23" s="52">
        <f t="shared" si="8"/>
        <v>0</v>
      </c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</row>
    <row r="24" spans="2:58" x14ac:dyDescent="0.35">
      <c r="B24" s="8">
        <f t="shared" si="11"/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9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10"/>
        <v>0</v>
      </c>
      <c r="AR24" s="52">
        <f t="shared" si="6"/>
        <v>0</v>
      </c>
      <c r="AS24" s="52">
        <f t="shared" si="7"/>
        <v>0</v>
      </c>
      <c r="AT24" s="52">
        <f t="shared" si="8"/>
        <v>0</v>
      </c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</row>
    <row r="25" spans="2:58" x14ac:dyDescent="0.35">
      <c r="B25" s="8">
        <f t="shared" si="11"/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9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10"/>
        <v>0</v>
      </c>
      <c r="AR25" s="52">
        <f t="shared" si="6"/>
        <v>0</v>
      </c>
      <c r="AS25" s="52">
        <f t="shared" si="7"/>
        <v>0</v>
      </c>
      <c r="AT25" s="52">
        <f t="shared" si="8"/>
        <v>0</v>
      </c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</row>
    <row r="26" spans="2:58" x14ac:dyDescent="0.35">
      <c r="B26" s="8">
        <f t="shared" si="11"/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9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10"/>
        <v>0</v>
      </c>
      <c r="AR26" s="52">
        <f t="shared" si="6"/>
        <v>0</v>
      </c>
      <c r="AS26" s="52">
        <f t="shared" si="7"/>
        <v>0</v>
      </c>
      <c r="AT26" s="52">
        <f t="shared" si="8"/>
        <v>0</v>
      </c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</row>
    <row r="27" spans="2:58" x14ac:dyDescent="0.35">
      <c r="B27" s="8">
        <f t="shared" si="11"/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9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10"/>
        <v>0</v>
      </c>
      <c r="AR27" s="52">
        <f t="shared" si="6"/>
        <v>0</v>
      </c>
      <c r="AS27" s="52">
        <f t="shared" si="7"/>
        <v>0</v>
      </c>
      <c r="AT27" s="52">
        <f t="shared" si="8"/>
        <v>0</v>
      </c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</row>
    <row r="28" spans="2:58" x14ac:dyDescent="0.35">
      <c r="B28" s="8">
        <f t="shared" si="11"/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9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10"/>
        <v>0</v>
      </c>
      <c r="AR28" s="52">
        <f t="shared" si="6"/>
        <v>0</v>
      </c>
      <c r="AS28" s="52">
        <f t="shared" si="7"/>
        <v>0</v>
      </c>
      <c r="AT28" s="52">
        <f t="shared" si="8"/>
        <v>0</v>
      </c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</row>
    <row r="29" spans="2:58" x14ac:dyDescent="0.35">
      <c r="B29" s="8">
        <f t="shared" si="11"/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9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10"/>
        <v>0</v>
      </c>
      <c r="AR29" s="52">
        <f t="shared" si="6"/>
        <v>0</v>
      </c>
      <c r="AS29" s="52">
        <f t="shared" si="7"/>
        <v>0</v>
      </c>
      <c r="AT29" s="52">
        <f t="shared" si="8"/>
        <v>0</v>
      </c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</row>
    <row r="30" spans="2:58" x14ac:dyDescent="0.35">
      <c r="B30" s="8">
        <f t="shared" si="11"/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9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10"/>
        <v>0</v>
      </c>
      <c r="AR30" s="52">
        <f t="shared" si="6"/>
        <v>0</v>
      </c>
      <c r="AS30" s="52">
        <f t="shared" si="7"/>
        <v>0</v>
      </c>
      <c r="AT30" s="52">
        <f t="shared" si="8"/>
        <v>0</v>
      </c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</row>
    <row r="31" spans="2:58" x14ac:dyDescent="0.35">
      <c r="B31" s="8">
        <f t="shared" si="11"/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9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10"/>
        <v>0</v>
      </c>
      <c r="AR31" s="52">
        <f t="shared" si="6"/>
        <v>0</v>
      </c>
      <c r="AS31" s="52">
        <f t="shared" si="7"/>
        <v>0</v>
      </c>
      <c r="AT31" s="52">
        <f t="shared" si="8"/>
        <v>0</v>
      </c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</row>
    <row r="32" spans="2:58" x14ac:dyDescent="0.35">
      <c r="B32" s="8">
        <f t="shared" si="11"/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9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10"/>
        <v>0</v>
      </c>
      <c r="AR32" s="52">
        <f t="shared" si="6"/>
        <v>0</v>
      </c>
      <c r="AS32" s="52">
        <f t="shared" si="7"/>
        <v>0</v>
      </c>
      <c r="AT32" s="52">
        <f t="shared" si="8"/>
        <v>0</v>
      </c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</row>
    <row r="33" spans="2:58" x14ac:dyDescent="0.35">
      <c r="B33" s="8">
        <f t="shared" si="11"/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9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10"/>
        <v>0</v>
      </c>
      <c r="AR33" s="52">
        <f t="shared" si="6"/>
        <v>0</v>
      </c>
      <c r="AS33" s="52">
        <f t="shared" si="7"/>
        <v>0</v>
      </c>
      <c r="AT33" s="52">
        <f t="shared" si="8"/>
        <v>0</v>
      </c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</row>
    <row r="34" spans="2:58" x14ac:dyDescent="0.35">
      <c r="B34" s="8">
        <f t="shared" si="11"/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9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10"/>
        <v>0</v>
      </c>
      <c r="AR34" s="52">
        <f t="shared" si="6"/>
        <v>0</v>
      </c>
      <c r="AS34" s="52">
        <f t="shared" si="7"/>
        <v>0</v>
      </c>
      <c r="AT34" s="52">
        <f t="shared" si="8"/>
        <v>0</v>
      </c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</row>
    <row r="35" spans="2:58" x14ac:dyDescent="0.35">
      <c r="B35" s="8">
        <f t="shared" si="11"/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9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10"/>
        <v>0</v>
      </c>
      <c r="AR35" s="52">
        <f t="shared" si="6"/>
        <v>0</v>
      </c>
      <c r="AS35" s="52">
        <f t="shared" si="7"/>
        <v>0</v>
      </c>
      <c r="AT35" s="52">
        <f t="shared" si="8"/>
        <v>0</v>
      </c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</row>
    <row r="36" spans="2:58" x14ac:dyDescent="0.35">
      <c r="B36" s="8">
        <f t="shared" si="11"/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9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10"/>
        <v>0</v>
      </c>
      <c r="AR36" s="52">
        <f t="shared" si="6"/>
        <v>0</v>
      </c>
      <c r="AS36" s="52">
        <f t="shared" si="7"/>
        <v>0</v>
      </c>
      <c r="AT36" s="52">
        <f t="shared" si="8"/>
        <v>0</v>
      </c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</row>
    <row r="37" spans="2:58" x14ac:dyDescent="0.35">
      <c r="B37" s="8">
        <f t="shared" si="11"/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9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10"/>
        <v>0</v>
      </c>
      <c r="AR37" s="52">
        <f t="shared" si="6"/>
        <v>0</v>
      </c>
      <c r="AS37" s="52">
        <f t="shared" si="7"/>
        <v>0</v>
      </c>
      <c r="AT37" s="52">
        <f t="shared" si="8"/>
        <v>0</v>
      </c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</row>
    <row r="38" spans="2:58" x14ac:dyDescent="0.35">
      <c r="B38" s="8">
        <f t="shared" si="11"/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9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10"/>
        <v>0</v>
      </c>
      <c r="AR38" s="52">
        <f t="shared" si="6"/>
        <v>0</v>
      </c>
      <c r="AS38" s="52">
        <f t="shared" si="7"/>
        <v>0</v>
      </c>
      <c r="AT38" s="52">
        <f t="shared" si="8"/>
        <v>0</v>
      </c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</row>
    <row r="39" spans="2:58" x14ac:dyDescent="0.35">
      <c r="B39" s="8">
        <f t="shared" si="11"/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9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10"/>
        <v>0</v>
      </c>
      <c r="AR39" s="52">
        <f t="shared" si="6"/>
        <v>0</v>
      </c>
      <c r="AS39" s="52">
        <f t="shared" si="7"/>
        <v>0</v>
      </c>
      <c r="AT39" s="52">
        <f t="shared" si="8"/>
        <v>0</v>
      </c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</row>
    <row r="40" spans="2:58" x14ac:dyDescent="0.35">
      <c r="B40" s="8">
        <f t="shared" si="11"/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9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10"/>
        <v>0</v>
      </c>
      <c r="AR40" s="52">
        <f t="shared" si="6"/>
        <v>0</v>
      </c>
      <c r="AS40" s="52">
        <f t="shared" si="7"/>
        <v>0</v>
      </c>
      <c r="AT40" s="52">
        <f t="shared" si="8"/>
        <v>0</v>
      </c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</row>
    <row r="41" spans="2:58" x14ac:dyDescent="0.35">
      <c r="B41" s="8">
        <f t="shared" si="11"/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9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10"/>
        <v>0</v>
      </c>
      <c r="AR41" s="52">
        <f t="shared" si="6"/>
        <v>0</v>
      </c>
      <c r="AS41" s="52">
        <f t="shared" si="7"/>
        <v>0</v>
      </c>
      <c r="AT41" s="52">
        <f t="shared" si="8"/>
        <v>0</v>
      </c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</row>
    <row r="42" spans="2:58" x14ac:dyDescent="0.35">
      <c r="B42" s="8">
        <f t="shared" si="11"/>
        <v>35</v>
      </c>
      <c r="C42" s="8" t="s">
        <v>5</v>
      </c>
      <c r="D42" s="8">
        <v>130001</v>
      </c>
      <c r="E42" s="8" t="s">
        <v>34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9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10"/>
        <v>0</v>
      </c>
      <c r="AR42" s="52">
        <f t="shared" si="6"/>
        <v>0</v>
      </c>
      <c r="AS42" s="52">
        <f t="shared" si="7"/>
        <v>0</v>
      </c>
      <c r="AT42" s="52">
        <f t="shared" si="8"/>
        <v>0</v>
      </c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</row>
    <row r="43" spans="2:58" x14ac:dyDescent="0.35">
      <c r="B43" s="8">
        <f t="shared" si="11"/>
        <v>36</v>
      </c>
      <c r="C43" s="8" t="s">
        <v>5</v>
      </c>
      <c r="D43" s="8">
        <v>130003</v>
      </c>
      <c r="E43" s="8" t="s">
        <v>35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9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10"/>
        <v>0</v>
      </c>
      <c r="AR43" s="52">
        <f t="shared" si="6"/>
        <v>0</v>
      </c>
      <c r="AS43" s="52">
        <f t="shared" si="7"/>
        <v>0</v>
      </c>
      <c r="AT43" s="52">
        <f t="shared" si="8"/>
        <v>0</v>
      </c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</row>
    <row r="44" spans="2:58" x14ac:dyDescent="0.35">
      <c r="B44" s="8">
        <f t="shared" si="11"/>
        <v>37</v>
      </c>
      <c r="C44" s="8" t="s">
        <v>5</v>
      </c>
      <c r="D44" s="8">
        <v>130004</v>
      </c>
      <c r="E44" s="8" t="s">
        <v>36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9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10"/>
        <v>0</v>
      </c>
      <c r="AR44" s="52">
        <f t="shared" si="6"/>
        <v>0</v>
      </c>
      <c r="AS44" s="52">
        <f t="shared" si="7"/>
        <v>0</v>
      </c>
      <c r="AT44" s="52">
        <f t="shared" si="8"/>
        <v>0</v>
      </c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</row>
    <row r="45" spans="2:58" x14ac:dyDescent="0.35">
      <c r="B45" s="8">
        <f t="shared" si="11"/>
        <v>38</v>
      </c>
      <c r="C45" s="8" t="s">
        <v>5</v>
      </c>
      <c r="D45" s="8">
        <v>130005</v>
      </c>
      <c r="E45" s="8" t="s">
        <v>37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9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10"/>
        <v>0</v>
      </c>
      <c r="AR45" s="52">
        <f t="shared" si="6"/>
        <v>0</v>
      </c>
      <c r="AS45" s="52">
        <f t="shared" si="7"/>
        <v>0</v>
      </c>
      <c r="AT45" s="52">
        <f t="shared" si="8"/>
        <v>0</v>
      </c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</row>
    <row r="46" spans="2:58" x14ac:dyDescent="0.35">
      <c r="B46" s="8">
        <f t="shared" si="11"/>
        <v>39</v>
      </c>
      <c r="C46" s="8" t="s">
        <v>5</v>
      </c>
      <c r="D46" s="8">
        <v>130009</v>
      </c>
      <c r="E46" s="8" t="s">
        <v>38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9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10"/>
        <v>0</v>
      </c>
      <c r="AR46" s="52">
        <f t="shared" si="6"/>
        <v>0</v>
      </c>
      <c r="AS46" s="52">
        <f t="shared" si="7"/>
        <v>0</v>
      </c>
      <c r="AT46" s="52">
        <f t="shared" si="8"/>
        <v>0</v>
      </c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</row>
    <row r="47" spans="2:58" x14ac:dyDescent="0.35">
      <c r="B47" s="8">
        <f t="shared" si="11"/>
        <v>40</v>
      </c>
      <c r="C47" s="8" t="s">
        <v>5</v>
      </c>
      <c r="D47" s="8">
        <v>130025</v>
      </c>
      <c r="E47" s="8" t="s">
        <v>41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9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10"/>
        <v>0</v>
      </c>
      <c r="AR47" s="52">
        <f t="shared" si="6"/>
        <v>0</v>
      </c>
      <c r="AS47" s="52">
        <f t="shared" si="7"/>
        <v>0</v>
      </c>
      <c r="AT47" s="52">
        <f t="shared" si="8"/>
        <v>0</v>
      </c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</row>
    <row r="48" spans="2:58" x14ac:dyDescent="0.35">
      <c r="B48" s="8">
        <f t="shared" si="11"/>
        <v>41</v>
      </c>
      <c r="C48" s="8" t="s">
        <v>5</v>
      </c>
      <c r="D48" s="8">
        <v>130026</v>
      </c>
      <c r="E48" s="8" t="s">
        <v>155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9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10"/>
        <v>0</v>
      </c>
      <c r="AR48" s="52">
        <f t="shared" si="6"/>
        <v>0</v>
      </c>
      <c r="AS48" s="52">
        <f t="shared" si="7"/>
        <v>0</v>
      </c>
      <c r="AT48" s="52">
        <f t="shared" si="8"/>
        <v>0</v>
      </c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</row>
    <row r="49" spans="2:58" x14ac:dyDescent="0.35">
      <c r="B49" s="8">
        <f t="shared" si="11"/>
        <v>42</v>
      </c>
      <c r="C49" s="8" t="s">
        <v>5</v>
      </c>
      <c r="D49" s="8">
        <v>130027</v>
      </c>
      <c r="E49" s="8" t="s">
        <v>156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9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10"/>
        <v>0</v>
      </c>
      <c r="AR49" s="52">
        <f t="shared" si="6"/>
        <v>0</v>
      </c>
      <c r="AS49" s="52">
        <f t="shared" si="7"/>
        <v>0</v>
      </c>
      <c r="AT49" s="52">
        <f t="shared" si="8"/>
        <v>0</v>
      </c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</row>
    <row r="50" spans="2:58" x14ac:dyDescent="0.35">
      <c r="B50" s="8">
        <f t="shared" si="11"/>
        <v>43</v>
      </c>
      <c r="C50" s="8" t="s">
        <v>5</v>
      </c>
      <c r="D50" s="8">
        <v>130028</v>
      </c>
      <c r="E50" s="8" t="s">
        <v>42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9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10"/>
        <v>0</v>
      </c>
      <c r="AR50" s="52">
        <f t="shared" si="6"/>
        <v>0</v>
      </c>
      <c r="AS50" s="52">
        <f t="shared" si="7"/>
        <v>0</v>
      </c>
      <c r="AT50" s="52">
        <f t="shared" si="8"/>
        <v>0</v>
      </c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</row>
    <row r="51" spans="2:58" x14ac:dyDescent="0.35">
      <c r="B51" s="8">
        <f t="shared" si="11"/>
        <v>44</v>
      </c>
      <c r="C51" s="8" t="s">
        <v>5</v>
      </c>
      <c r="D51" s="8">
        <v>130029</v>
      </c>
      <c r="E51" s="8" t="s">
        <v>43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9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10"/>
        <v>0</v>
      </c>
      <c r="AR51" s="52">
        <f t="shared" si="6"/>
        <v>0</v>
      </c>
      <c r="AS51" s="52">
        <f t="shared" si="7"/>
        <v>0</v>
      </c>
      <c r="AT51" s="52">
        <f t="shared" si="8"/>
        <v>0</v>
      </c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</row>
    <row r="52" spans="2:58" x14ac:dyDescent="0.35">
      <c r="B52" s="8">
        <f t="shared" si="11"/>
        <v>45</v>
      </c>
      <c r="C52" s="8" t="s">
        <v>116</v>
      </c>
      <c r="D52" s="8">
        <v>130030</v>
      </c>
      <c r="E52" s="8" t="s">
        <v>44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9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10"/>
        <v>0</v>
      </c>
      <c r="AR52" s="52">
        <f t="shared" si="6"/>
        <v>0</v>
      </c>
      <c r="AS52" s="52">
        <f t="shared" si="7"/>
        <v>0</v>
      </c>
      <c r="AT52" s="52">
        <f t="shared" si="8"/>
        <v>0</v>
      </c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</row>
    <row r="53" spans="2:58" x14ac:dyDescent="0.35">
      <c r="B53" s="8">
        <f t="shared" si="11"/>
        <v>46</v>
      </c>
      <c r="C53" s="8" t="s">
        <v>39</v>
      </c>
      <c r="D53" s="8">
        <v>130032</v>
      </c>
      <c r="E53" s="8" t="s">
        <v>40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9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10"/>
        <v>0</v>
      </c>
      <c r="AR53" s="52">
        <f t="shared" si="6"/>
        <v>0</v>
      </c>
      <c r="AS53" s="52">
        <f t="shared" si="7"/>
        <v>0</v>
      </c>
      <c r="AT53" s="52">
        <f t="shared" si="8"/>
        <v>0</v>
      </c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</row>
    <row r="54" spans="2:58" x14ac:dyDescent="0.35">
      <c r="B54" s="8">
        <f t="shared" si="11"/>
        <v>47</v>
      </c>
      <c r="C54" s="8" t="s">
        <v>116</v>
      </c>
      <c r="D54" s="8">
        <v>130034</v>
      </c>
      <c r="E54" s="8" t="s">
        <v>45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9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10"/>
        <v>0</v>
      </c>
      <c r="AR54" s="52">
        <f t="shared" si="6"/>
        <v>0</v>
      </c>
      <c r="AS54" s="52">
        <f t="shared" si="7"/>
        <v>0</v>
      </c>
      <c r="AT54" s="52">
        <f t="shared" si="8"/>
        <v>0</v>
      </c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</row>
    <row r="55" spans="2:58" x14ac:dyDescent="0.35">
      <c r="B55" s="8">
        <f t="shared" si="11"/>
        <v>48</v>
      </c>
      <c r="C55" s="8" t="s">
        <v>116</v>
      </c>
      <c r="D55" s="8">
        <v>130035</v>
      </c>
      <c r="E55" s="8" t="s">
        <v>219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9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10"/>
        <v>0</v>
      </c>
      <c r="AR55" s="52">
        <f t="shared" si="6"/>
        <v>0</v>
      </c>
      <c r="AS55" s="52">
        <f t="shared" si="7"/>
        <v>0</v>
      </c>
      <c r="AT55" s="52">
        <f t="shared" si="8"/>
        <v>0</v>
      </c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</row>
    <row r="56" spans="2:58" x14ac:dyDescent="0.35">
      <c r="B56" s="8">
        <f t="shared" si="11"/>
        <v>49</v>
      </c>
      <c r="C56" s="8" t="s">
        <v>5</v>
      </c>
      <c r="D56" s="8">
        <v>130037</v>
      </c>
      <c r="E56" s="8" t="s">
        <v>198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9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10"/>
        <v>0</v>
      </c>
      <c r="AR56" s="52">
        <f t="shared" si="6"/>
        <v>0</v>
      </c>
      <c r="AS56" s="52">
        <f t="shared" si="7"/>
        <v>0</v>
      </c>
      <c r="AT56" s="52">
        <f t="shared" si="8"/>
        <v>0</v>
      </c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</row>
    <row r="57" spans="2:58" x14ac:dyDescent="0.35">
      <c r="B57" s="8">
        <f t="shared" si="11"/>
        <v>50</v>
      </c>
      <c r="C57" s="8" t="s">
        <v>46</v>
      </c>
      <c r="D57" s="8">
        <v>140002</v>
      </c>
      <c r="E57" s="8" t="s">
        <v>47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9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10"/>
        <v>0</v>
      </c>
      <c r="AR57" s="52">
        <f t="shared" si="6"/>
        <v>0</v>
      </c>
      <c r="AS57" s="52">
        <f t="shared" si="7"/>
        <v>0</v>
      </c>
      <c r="AT57" s="52">
        <f t="shared" si="8"/>
        <v>0</v>
      </c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</row>
    <row r="58" spans="2:58" x14ac:dyDescent="0.35">
      <c r="B58" s="8">
        <f t="shared" si="11"/>
        <v>51</v>
      </c>
      <c r="C58" s="8" t="s">
        <v>46</v>
      </c>
      <c r="D58" s="8">
        <v>140003</v>
      </c>
      <c r="E58" s="8" t="s">
        <v>48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9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10"/>
        <v>0</v>
      </c>
      <c r="AR58" s="52">
        <f t="shared" si="6"/>
        <v>0</v>
      </c>
      <c r="AS58" s="52">
        <f t="shared" si="7"/>
        <v>0</v>
      </c>
      <c r="AT58" s="52">
        <f t="shared" si="8"/>
        <v>0</v>
      </c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</row>
    <row r="59" spans="2:58" x14ac:dyDescent="0.35">
      <c r="B59" s="8">
        <f t="shared" si="11"/>
        <v>52</v>
      </c>
      <c r="C59" s="8" t="s">
        <v>46</v>
      </c>
      <c r="D59" s="8">
        <v>140010</v>
      </c>
      <c r="E59" s="8" t="s">
        <v>49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9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10"/>
        <v>0</v>
      </c>
      <c r="AR59" s="52">
        <f t="shared" si="6"/>
        <v>0</v>
      </c>
      <c r="AS59" s="52">
        <f t="shared" si="7"/>
        <v>0</v>
      </c>
      <c r="AT59" s="52">
        <f t="shared" si="8"/>
        <v>0</v>
      </c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</row>
    <row r="60" spans="2:58" x14ac:dyDescent="0.35">
      <c r="B60" s="8">
        <f t="shared" si="11"/>
        <v>53</v>
      </c>
      <c r="C60" s="8" t="s">
        <v>46</v>
      </c>
      <c r="D60" s="8">
        <v>140011</v>
      </c>
      <c r="E60" s="8" t="s">
        <v>50</v>
      </c>
      <c r="F60" s="8"/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9"/>
        <v>0</v>
      </c>
      <c r="X60" s="39"/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Q60" s="52">
        <f t="shared" si="10"/>
        <v>0</v>
      </c>
      <c r="AR60" s="52">
        <f t="shared" si="6"/>
        <v>0</v>
      </c>
      <c r="AS60" s="52">
        <f t="shared" si="7"/>
        <v>0</v>
      </c>
      <c r="AT60" s="52">
        <f t="shared" si="8"/>
        <v>0</v>
      </c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</row>
    <row r="61" spans="2:58" x14ac:dyDescent="0.35">
      <c r="B61" s="8">
        <f t="shared" si="11"/>
        <v>54</v>
      </c>
      <c r="C61" s="8" t="s">
        <v>46</v>
      </c>
      <c r="D61" s="8">
        <v>140012</v>
      </c>
      <c r="E61" s="8" t="s">
        <v>51</v>
      </c>
      <c r="F61" s="8"/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9"/>
        <v>0</v>
      </c>
      <c r="X61" s="39"/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Q61" s="52">
        <f t="shared" si="10"/>
        <v>0</v>
      </c>
      <c r="AR61" s="52">
        <f t="shared" si="6"/>
        <v>0</v>
      </c>
      <c r="AS61" s="52">
        <f t="shared" si="7"/>
        <v>0</v>
      </c>
      <c r="AT61" s="52">
        <f t="shared" si="8"/>
        <v>0</v>
      </c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</row>
    <row r="62" spans="2:58" x14ac:dyDescent="0.35">
      <c r="B62" s="8">
        <f t="shared" si="11"/>
        <v>55</v>
      </c>
      <c r="C62" s="8" t="s">
        <v>46</v>
      </c>
      <c r="D62" s="8">
        <v>140015</v>
      </c>
      <c r="E62" s="8" t="s">
        <v>199</v>
      </c>
      <c r="F62" s="8"/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11">
        <v>0</v>
      </c>
      <c r="Q62" s="39">
        <v>0</v>
      </c>
      <c r="R62" s="11">
        <v>0</v>
      </c>
      <c r="S62" s="11">
        <v>0</v>
      </c>
      <c r="T62" s="11">
        <v>0</v>
      </c>
      <c r="W62" s="39">
        <f t="shared" si="9"/>
        <v>0</v>
      </c>
      <c r="X62" s="39"/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Q62" s="52">
        <f t="shared" si="10"/>
        <v>0</v>
      </c>
      <c r="AR62" s="52">
        <f t="shared" si="6"/>
        <v>0</v>
      </c>
      <c r="AS62" s="52">
        <f t="shared" si="7"/>
        <v>0</v>
      </c>
      <c r="AT62" s="52">
        <f t="shared" si="8"/>
        <v>0</v>
      </c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</row>
    <row r="63" spans="2:58" x14ac:dyDescent="0.35">
      <c r="B63" s="8">
        <f t="shared" si="11"/>
        <v>56</v>
      </c>
      <c r="C63" s="8" t="s">
        <v>46</v>
      </c>
      <c r="D63" s="8">
        <v>140016</v>
      </c>
      <c r="E63" s="8" t="s">
        <v>52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9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10"/>
        <v>0</v>
      </c>
      <c r="AR63" s="52">
        <f t="shared" si="6"/>
        <v>0</v>
      </c>
      <c r="AS63" s="52">
        <f t="shared" si="7"/>
        <v>0</v>
      </c>
      <c r="AT63" s="52">
        <f t="shared" si="8"/>
        <v>0</v>
      </c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</row>
    <row r="64" spans="2:58" x14ac:dyDescent="0.35">
      <c r="B64" s="8">
        <f t="shared" si="11"/>
        <v>57</v>
      </c>
      <c r="C64" s="8" t="s">
        <v>46</v>
      </c>
      <c r="D64" s="8">
        <v>140030</v>
      </c>
      <c r="E64" s="8" t="s">
        <v>53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9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10"/>
        <v>0</v>
      </c>
      <c r="AR64" s="52">
        <f t="shared" si="6"/>
        <v>0</v>
      </c>
      <c r="AS64" s="52">
        <f t="shared" si="7"/>
        <v>0</v>
      </c>
      <c r="AT64" s="52">
        <f t="shared" si="8"/>
        <v>0</v>
      </c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</row>
    <row r="65" spans="2:58" x14ac:dyDescent="0.35">
      <c r="B65" s="8">
        <f t="shared" si="11"/>
        <v>58</v>
      </c>
      <c r="C65" s="8" t="s">
        <v>46</v>
      </c>
      <c r="D65" s="8">
        <v>140036</v>
      </c>
      <c r="E65" s="8" t="s">
        <v>200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9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10"/>
        <v>0</v>
      </c>
      <c r="AR65" s="52">
        <f t="shared" si="6"/>
        <v>0</v>
      </c>
      <c r="AS65" s="52">
        <f t="shared" si="7"/>
        <v>0</v>
      </c>
      <c r="AT65" s="52">
        <f t="shared" si="8"/>
        <v>0</v>
      </c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</row>
    <row r="66" spans="2:58" x14ac:dyDescent="0.35">
      <c r="B66" s="8">
        <f t="shared" si="11"/>
        <v>59</v>
      </c>
      <c r="C66" s="8" t="s">
        <v>46</v>
      </c>
      <c r="D66" s="8">
        <v>150002</v>
      </c>
      <c r="E66" s="8" t="s">
        <v>54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9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10"/>
        <v>0</v>
      </c>
      <c r="AR66" s="52">
        <f t="shared" si="6"/>
        <v>0</v>
      </c>
      <c r="AS66" s="52">
        <f t="shared" si="7"/>
        <v>0</v>
      </c>
      <c r="AT66" s="52">
        <f t="shared" si="8"/>
        <v>0</v>
      </c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</row>
    <row r="67" spans="2:58" x14ac:dyDescent="0.35">
      <c r="B67" s="8">
        <f t="shared" si="11"/>
        <v>60</v>
      </c>
      <c r="C67" s="8" t="s">
        <v>46</v>
      </c>
      <c r="D67" s="8">
        <v>150003</v>
      </c>
      <c r="E67" s="8" t="s">
        <v>55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9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10"/>
        <v>0</v>
      </c>
      <c r="AR67" s="52">
        <f t="shared" si="6"/>
        <v>0</v>
      </c>
      <c r="AS67" s="52">
        <f t="shared" si="7"/>
        <v>0</v>
      </c>
      <c r="AT67" s="52">
        <f t="shared" si="8"/>
        <v>0</v>
      </c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</row>
    <row r="68" spans="2:58" x14ac:dyDescent="0.35">
      <c r="B68" s="8">
        <f t="shared" si="11"/>
        <v>61</v>
      </c>
      <c r="C68" s="8" t="s">
        <v>46</v>
      </c>
      <c r="D68" s="8">
        <v>150004</v>
      </c>
      <c r="E68" s="8" t="s">
        <v>182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9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10"/>
        <v>0</v>
      </c>
      <c r="AR68" s="52">
        <f t="shared" si="6"/>
        <v>0</v>
      </c>
      <c r="AS68" s="52">
        <f t="shared" si="7"/>
        <v>0</v>
      </c>
      <c r="AT68" s="52">
        <f t="shared" si="8"/>
        <v>0</v>
      </c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</row>
    <row r="69" spans="2:58" x14ac:dyDescent="0.35">
      <c r="B69" s="8">
        <f t="shared" si="11"/>
        <v>62</v>
      </c>
      <c r="C69" s="8" t="s">
        <v>46</v>
      </c>
      <c r="D69" s="8">
        <v>150005</v>
      </c>
      <c r="E69" s="8" t="s">
        <v>56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9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10"/>
        <v>0</v>
      </c>
      <c r="AR69" s="52">
        <f t="shared" si="6"/>
        <v>0</v>
      </c>
      <c r="AS69" s="52">
        <f t="shared" si="7"/>
        <v>0</v>
      </c>
      <c r="AT69" s="52">
        <f t="shared" si="8"/>
        <v>0</v>
      </c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</row>
    <row r="70" spans="2:58" x14ac:dyDescent="0.35">
      <c r="B70" s="8">
        <f t="shared" si="11"/>
        <v>63</v>
      </c>
      <c r="C70" s="8" t="s">
        <v>46</v>
      </c>
      <c r="D70" s="8">
        <v>150006</v>
      </c>
      <c r="E70" s="8" t="s">
        <v>57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9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10"/>
        <v>0</v>
      </c>
      <c r="AR70" s="52">
        <f t="shared" si="6"/>
        <v>0</v>
      </c>
      <c r="AS70" s="52">
        <f t="shared" si="7"/>
        <v>0</v>
      </c>
      <c r="AT70" s="52">
        <f t="shared" si="8"/>
        <v>0</v>
      </c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</row>
    <row r="71" spans="2:58" x14ac:dyDescent="0.35">
      <c r="B71" s="8">
        <f t="shared" si="11"/>
        <v>64</v>
      </c>
      <c r="C71" s="8" t="s">
        <v>46</v>
      </c>
      <c r="D71" s="8">
        <v>150007</v>
      </c>
      <c r="E71" s="8" t="s">
        <v>181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9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10"/>
        <v>0</v>
      </c>
      <c r="AR71" s="52">
        <f t="shared" si="6"/>
        <v>0</v>
      </c>
      <c r="AS71" s="52">
        <f t="shared" si="7"/>
        <v>0</v>
      </c>
      <c r="AT71" s="52">
        <f t="shared" si="8"/>
        <v>0</v>
      </c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</row>
    <row r="72" spans="2:58" x14ac:dyDescent="0.35">
      <c r="B72" s="8">
        <f t="shared" si="11"/>
        <v>65</v>
      </c>
      <c r="C72" s="8" t="s">
        <v>46</v>
      </c>
      <c r="D72" s="8">
        <v>150011</v>
      </c>
      <c r="E72" s="8" t="s">
        <v>58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9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10"/>
        <v>0</v>
      </c>
      <c r="AR72" s="52">
        <f t="shared" ref="AR72:AR135" si="12">+AA72*H72</f>
        <v>0</v>
      </c>
      <c r="AS72" s="52">
        <f t="shared" ref="AS72:AS135" si="13">+AB72*I72</f>
        <v>0</v>
      </c>
      <c r="AT72" s="52">
        <f t="shared" ref="AT72:AT135" si="14">+AC72*J72</f>
        <v>0</v>
      </c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</row>
    <row r="73" spans="2:58" x14ac:dyDescent="0.35">
      <c r="B73" s="8">
        <f t="shared" si="11"/>
        <v>66</v>
      </c>
      <c r="C73" s="8" t="s">
        <v>46</v>
      </c>
      <c r="D73" s="8">
        <v>150012</v>
      </c>
      <c r="E73" s="8" t="s">
        <v>59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5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6">+Z73*G73</f>
        <v>0</v>
      </c>
      <c r="AR73" s="52">
        <f t="shared" si="12"/>
        <v>0</v>
      </c>
      <c r="AS73" s="52">
        <f t="shared" si="13"/>
        <v>0</v>
      </c>
      <c r="AT73" s="52">
        <f t="shared" si="14"/>
        <v>0</v>
      </c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</row>
    <row r="74" spans="2:58" x14ac:dyDescent="0.35">
      <c r="B74" s="8">
        <f t="shared" ref="B74:B137" si="17">B73+1</f>
        <v>67</v>
      </c>
      <c r="C74" s="8" t="s">
        <v>46</v>
      </c>
      <c r="D74" s="8">
        <v>150015</v>
      </c>
      <c r="E74" s="8" t="s">
        <v>201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5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6"/>
        <v>0</v>
      </c>
      <c r="AR74" s="52">
        <f t="shared" si="12"/>
        <v>0</v>
      </c>
      <c r="AS74" s="52">
        <f t="shared" si="13"/>
        <v>0</v>
      </c>
      <c r="AT74" s="52">
        <f t="shared" si="14"/>
        <v>0</v>
      </c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</row>
    <row r="75" spans="2:58" x14ac:dyDescent="0.35">
      <c r="B75" s="8">
        <f t="shared" si="17"/>
        <v>68</v>
      </c>
      <c r="C75" s="8" t="s">
        <v>46</v>
      </c>
      <c r="D75" s="8">
        <v>150027</v>
      </c>
      <c r="E75" s="8" t="s">
        <v>217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5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6"/>
        <v>0</v>
      </c>
      <c r="AR75" s="52">
        <f t="shared" si="12"/>
        <v>0</v>
      </c>
      <c r="AS75" s="52">
        <f t="shared" si="13"/>
        <v>0</v>
      </c>
      <c r="AT75" s="52">
        <f t="shared" si="14"/>
        <v>0</v>
      </c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</row>
    <row r="76" spans="2:58" x14ac:dyDescent="0.35">
      <c r="B76" s="8">
        <f t="shared" si="17"/>
        <v>69</v>
      </c>
      <c r="C76" s="8" t="s">
        <v>46</v>
      </c>
      <c r="D76" s="8">
        <v>150029</v>
      </c>
      <c r="E76" s="8" t="s">
        <v>60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5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6"/>
        <v>0</v>
      </c>
      <c r="AR76" s="52">
        <f t="shared" si="12"/>
        <v>0</v>
      </c>
      <c r="AS76" s="52">
        <f t="shared" si="13"/>
        <v>0</v>
      </c>
      <c r="AT76" s="52">
        <f t="shared" si="14"/>
        <v>0</v>
      </c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</row>
    <row r="77" spans="2:58" x14ac:dyDescent="0.35">
      <c r="B77" s="8">
        <f t="shared" si="17"/>
        <v>70</v>
      </c>
      <c r="C77" s="8" t="s">
        <v>46</v>
      </c>
      <c r="D77" s="8">
        <v>150030</v>
      </c>
      <c r="E77" s="8" t="s">
        <v>61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5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6"/>
        <v>0</v>
      </c>
      <c r="AR77" s="52">
        <f t="shared" si="12"/>
        <v>0</v>
      </c>
      <c r="AS77" s="52">
        <f t="shared" si="13"/>
        <v>0</v>
      </c>
      <c r="AT77" s="52">
        <f t="shared" si="14"/>
        <v>0</v>
      </c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</row>
    <row r="78" spans="2:58" x14ac:dyDescent="0.35">
      <c r="B78" s="8">
        <f t="shared" si="17"/>
        <v>71</v>
      </c>
      <c r="C78" s="8" t="s">
        <v>46</v>
      </c>
      <c r="D78" s="8">
        <v>150031</v>
      </c>
      <c r="E78" s="8" t="s">
        <v>62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5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6"/>
        <v>0</v>
      </c>
      <c r="AR78" s="52">
        <f t="shared" si="12"/>
        <v>0</v>
      </c>
      <c r="AS78" s="52">
        <f t="shared" si="13"/>
        <v>0</v>
      </c>
      <c r="AT78" s="52">
        <f t="shared" si="14"/>
        <v>0</v>
      </c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</row>
    <row r="79" spans="2:58" x14ac:dyDescent="0.35">
      <c r="B79" s="8">
        <f t="shared" si="17"/>
        <v>72</v>
      </c>
      <c r="C79" s="8" t="s">
        <v>46</v>
      </c>
      <c r="D79" s="8">
        <v>150032</v>
      </c>
      <c r="E79" s="8" t="s">
        <v>63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5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6"/>
        <v>0</v>
      </c>
      <c r="AR79" s="52">
        <f t="shared" si="12"/>
        <v>0</v>
      </c>
      <c r="AS79" s="52">
        <f t="shared" si="13"/>
        <v>0</v>
      </c>
      <c r="AT79" s="52">
        <f t="shared" si="14"/>
        <v>0</v>
      </c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</row>
    <row r="80" spans="2:58" x14ac:dyDescent="0.35">
      <c r="B80" s="8">
        <f t="shared" si="17"/>
        <v>73</v>
      </c>
      <c r="C80" s="8" t="s">
        <v>46</v>
      </c>
      <c r="D80" s="8">
        <v>150033</v>
      </c>
      <c r="E80" s="8" t="s">
        <v>64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5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6"/>
        <v>0</v>
      </c>
      <c r="AR80" s="52">
        <f t="shared" si="12"/>
        <v>0</v>
      </c>
      <c r="AS80" s="52">
        <f t="shared" si="13"/>
        <v>0</v>
      </c>
      <c r="AT80" s="52">
        <f t="shared" si="14"/>
        <v>0</v>
      </c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</row>
    <row r="81" spans="2:58" x14ac:dyDescent="0.35">
      <c r="B81" s="8">
        <f t="shared" si="17"/>
        <v>74</v>
      </c>
      <c r="C81" s="8" t="s">
        <v>46</v>
      </c>
      <c r="D81" s="8">
        <v>150034</v>
      </c>
      <c r="E81" s="8" t="s">
        <v>65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5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6"/>
        <v>0</v>
      </c>
      <c r="AR81" s="52">
        <f t="shared" si="12"/>
        <v>0</v>
      </c>
      <c r="AS81" s="52">
        <f t="shared" si="13"/>
        <v>0</v>
      </c>
      <c r="AT81" s="52">
        <f t="shared" si="14"/>
        <v>0</v>
      </c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</row>
    <row r="82" spans="2:58" x14ac:dyDescent="0.35">
      <c r="B82" s="8">
        <f t="shared" si="17"/>
        <v>75</v>
      </c>
      <c r="C82" s="8" t="s">
        <v>46</v>
      </c>
      <c r="D82" s="8">
        <v>150035</v>
      </c>
      <c r="E82" s="8" t="s">
        <v>66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5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6"/>
        <v>0</v>
      </c>
      <c r="AR82" s="52">
        <f t="shared" si="12"/>
        <v>0</v>
      </c>
      <c r="AS82" s="52">
        <f t="shared" si="13"/>
        <v>0</v>
      </c>
      <c r="AT82" s="52">
        <f t="shared" si="14"/>
        <v>0</v>
      </c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</row>
    <row r="83" spans="2:58" x14ac:dyDescent="0.35">
      <c r="B83" s="8">
        <f t="shared" si="17"/>
        <v>76</v>
      </c>
      <c r="C83" s="8" t="s">
        <v>46</v>
      </c>
      <c r="D83" s="8">
        <v>150036</v>
      </c>
      <c r="E83" s="8" t="s">
        <v>67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5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6"/>
        <v>0</v>
      </c>
      <c r="AR83" s="52">
        <f t="shared" si="12"/>
        <v>0</v>
      </c>
      <c r="AS83" s="52">
        <f t="shared" si="13"/>
        <v>0</v>
      </c>
      <c r="AT83" s="52">
        <f t="shared" si="14"/>
        <v>0</v>
      </c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</row>
    <row r="84" spans="2:58" x14ac:dyDescent="0.35">
      <c r="B84" s="8">
        <f t="shared" si="17"/>
        <v>77</v>
      </c>
      <c r="C84" s="8" t="s">
        <v>46</v>
      </c>
      <c r="D84" s="8">
        <v>150039</v>
      </c>
      <c r="E84" s="8" t="s">
        <v>68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5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6"/>
        <v>0</v>
      </c>
      <c r="AR84" s="52">
        <f t="shared" si="12"/>
        <v>0</v>
      </c>
      <c r="AS84" s="52">
        <f t="shared" si="13"/>
        <v>0</v>
      </c>
      <c r="AT84" s="52">
        <f t="shared" si="14"/>
        <v>0</v>
      </c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</row>
    <row r="85" spans="2:58" x14ac:dyDescent="0.35">
      <c r="B85" s="8">
        <f t="shared" si="17"/>
        <v>78</v>
      </c>
      <c r="C85" s="8" t="s">
        <v>46</v>
      </c>
      <c r="D85" s="8">
        <v>150040</v>
      </c>
      <c r="E85" s="8" t="s">
        <v>69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5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6"/>
        <v>0</v>
      </c>
      <c r="AR85" s="52">
        <f t="shared" si="12"/>
        <v>0</v>
      </c>
      <c r="AS85" s="52">
        <f t="shared" si="13"/>
        <v>0</v>
      </c>
      <c r="AT85" s="52">
        <f t="shared" si="14"/>
        <v>0</v>
      </c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</row>
    <row r="86" spans="2:58" x14ac:dyDescent="0.35">
      <c r="B86" s="8">
        <f t="shared" si="17"/>
        <v>79</v>
      </c>
      <c r="C86" s="8" t="s">
        <v>46</v>
      </c>
      <c r="D86" s="8">
        <v>150041</v>
      </c>
      <c r="E86" s="8" t="s">
        <v>202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5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6"/>
        <v>0</v>
      </c>
      <c r="AR86" s="52">
        <f t="shared" si="12"/>
        <v>0</v>
      </c>
      <c r="AS86" s="52">
        <f t="shared" si="13"/>
        <v>0</v>
      </c>
      <c r="AT86" s="52">
        <f t="shared" si="14"/>
        <v>0</v>
      </c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</row>
    <row r="87" spans="2:58" x14ac:dyDescent="0.35">
      <c r="B87" s="8">
        <f t="shared" si="17"/>
        <v>80</v>
      </c>
      <c r="C87" s="8" t="s">
        <v>46</v>
      </c>
      <c r="D87" s="8">
        <v>150042</v>
      </c>
      <c r="E87" s="8" t="s">
        <v>70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5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6"/>
        <v>0</v>
      </c>
      <c r="AR87" s="52">
        <f t="shared" si="12"/>
        <v>0</v>
      </c>
      <c r="AS87" s="52">
        <f t="shared" si="13"/>
        <v>0</v>
      </c>
      <c r="AT87" s="52">
        <f t="shared" si="14"/>
        <v>0</v>
      </c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</row>
    <row r="88" spans="2:58" x14ac:dyDescent="0.35">
      <c r="B88" s="8">
        <f t="shared" si="17"/>
        <v>81</v>
      </c>
      <c r="C88" s="8" t="s">
        <v>46</v>
      </c>
      <c r="D88" s="8">
        <v>150043</v>
      </c>
      <c r="E88" s="8" t="s">
        <v>71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5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6"/>
        <v>0</v>
      </c>
      <c r="AR88" s="52">
        <f t="shared" si="12"/>
        <v>0</v>
      </c>
      <c r="AS88" s="52">
        <f t="shared" si="13"/>
        <v>0</v>
      </c>
      <c r="AT88" s="52">
        <f t="shared" si="14"/>
        <v>0</v>
      </c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</row>
    <row r="89" spans="2:58" x14ac:dyDescent="0.35">
      <c r="B89" s="8">
        <f t="shared" si="17"/>
        <v>82</v>
      </c>
      <c r="C89" s="8" t="s">
        <v>46</v>
      </c>
      <c r="D89" s="8">
        <v>150045</v>
      </c>
      <c r="E89" s="8" t="s">
        <v>72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5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6"/>
        <v>0</v>
      </c>
      <c r="AR89" s="52">
        <f t="shared" si="12"/>
        <v>0</v>
      </c>
      <c r="AS89" s="52">
        <f t="shared" si="13"/>
        <v>0</v>
      </c>
      <c r="AT89" s="52">
        <f t="shared" si="14"/>
        <v>0</v>
      </c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</row>
    <row r="90" spans="2:58" x14ac:dyDescent="0.35">
      <c r="B90" s="8">
        <f t="shared" si="17"/>
        <v>83</v>
      </c>
      <c r="C90" s="8" t="s">
        <v>46</v>
      </c>
      <c r="D90" s="8">
        <v>150050</v>
      </c>
      <c r="E90" s="8" t="s">
        <v>203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5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6"/>
        <v>0</v>
      </c>
      <c r="AR90" s="52">
        <f t="shared" si="12"/>
        <v>0</v>
      </c>
      <c r="AS90" s="52">
        <f t="shared" si="13"/>
        <v>0</v>
      </c>
      <c r="AT90" s="52">
        <f t="shared" si="14"/>
        <v>0</v>
      </c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</row>
    <row r="91" spans="2:58" x14ac:dyDescent="0.35">
      <c r="B91" s="8">
        <f t="shared" si="17"/>
        <v>84</v>
      </c>
      <c r="C91" s="8" t="s">
        <v>46</v>
      </c>
      <c r="D91" s="8">
        <v>150051</v>
      </c>
      <c r="E91" s="8" t="s">
        <v>73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5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6"/>
        <v>0</v>
      </c>
      <c r="AR91" s="52">
        <f t="shared" si="12"/>
        <v>0</v>
      </c>
      <c r="AS91" s="52">
        <f t="shared" si="13"/>
        <v>0</v>
      </c>
      <c r="AT91" s="52">
        <f t="shared" si="14"/>
        <v>0</v>
      </c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</row>
    <row r="92" spans="2:58" x14ac:dyDescent="0.35">
      <c r="B92" s="8">
        <f t="shared" si="17"/>
        <v>85</v>
      </c>
      <c r="C92" s="8" t="s">
        <v>46</v>
      </c>
      <c r="D92" s="8">
        <v>150052</v>
      </c>
      <c r="E92" s="8" t="s">
        <v>204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5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6"/>
        <v>0</v>
      </c>
      <c r="AR92" s="52">
        <f t="shared" si="12"/>
        <v>0</v>
      </c>
      <c r="AS92" s="52">
        <f t="shared" si="13"/>
        <v>0</v>
      </c>
      <c r="AT92" s="52">
        <f t="shared" si="14"/>
        <v>0</v>
      </c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</row>
    <row r="93" spans="2:58" x14ac:dyDescent="0.35">
      <c r="B93" s="8">
        <f t="shared" si="17"/>
        <v>86</v>
      </c>
      <c r="C93" s="8" t="s">
        <v>46</v>
      </c>
      <c r="D93" s="8">
        <v>150053</v>
      </c>
      <c r="E93" s="8" t="s">
        <v>74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5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6"/>
        <v>0</v>
      </c>
      <c r="AR93" s="52">
        <f t="shared" si="12"/>
        <v>0</v>
      </c>
      <c r="AS93" s="52">
        <f t="shared" si="13"/>
        <v>0</v>
      </c>
      <c r="AT93" s="52">
        <f t="shared" si="14"/>
        <v>0</v>
      </c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</row>
    <row r="94" spans="2:58" x14ac:dyDescent="0.35">
      <c r="B94" s="8">
        <f t="shared" si="17"/>
        <v>87</v>
      </c>
      <c r="C94" s="8" t="s">
        <v>46</v>
      </c>
      <c r="D94" s="8">
        <v>150055</v>
      </c>
      <c r="E94" s="8" t="s">
        <v>75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5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6"/>
        <v>0</v>
      </c>
      <c r="AR94" s="52">
        <f t="shared" si="12"/>
        <v>0</v>
      </c>
      <c r="AS94" s="52">
        <f t="shared" si="13"/>
        <v>0</v>
      </c>
      <c r="AT94" s="52">
        <f t="shared" si="14"/>
        <v>0</v>
      </c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</row>
    <row r="95" spans="2:58" x14ac:dyDescent="0.35">
      <c r="B95" s="8">
        <f t="shared" si="17"/>
        <v>88</v>
      </c>
      <c r="C95" s="8" t="s">
        <v>46</v>
      </c>
      <c r="D95" s="8">
        <v>150059</v>
      </c>
      <c r="E95" s="8" t="s">
        <v>76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5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6"/>
        <v>0</v>
      </c>
      <c r="AR95" s="52">
        <f t="shared" si="12"/>
        <v>0</v>
      </c>
      <c r="AS95" s="52">
        <f t="shared" si="13"/>
        <v>0</v>
      </c>
      <c r="AT95" s="52">
        <f t="shared" si="14"/>
        <v>0</v>
      </c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</row>
    <row r="96" spans="2:58" x14ac:dyDescent="0.35">
      <c r="B96" s="8">
        <f t="shared" si="17"/>
        <v>89</v>
      </c>
      <c r="C96" s="8" t="s">
        <v>46</v>
      </c>
      <c r="D96" s="8">
        <v>150060</v>
      </c>
      <c r="E96" s="8" t="s">
        <v>77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5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6"/>
        <v>0</v>
      </c>
      <c r="AR96" s="52">
        <f t="shared" si="12"/>
        <v>0</v>
      </c>
      <c r="AS96" s="52">
        <f t="shared" si="13"/>
        <v>0</v>
      </c>
      <c r="AT96" s="52">
        <f t="shared" si="14"/>
        <v>0</v>
      </c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</row>
    <row r="97" spans="2:58" x14ac:dyDescent="0.35">
      <c r="B97" s="8">
        <f t="shared" si="17"/>
        <v>90</v>
      </c>
      <c r="C97" s="8" t="s">
        <v>46</v>
      </c>
      <c r="D97" s="8">
        <v>150061</v>
      </c>
      <c r="E97" s="8" t="s">
        <v>78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5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6"/>
        <v>0</v>
      </c>
      <c r="AR97" s="52">
        <f t="shared" si="12"/>
        <v>0</v>
      </c>
      <c r="AS97" s="52">
        <f t="shared" si="13"/>
        <v>0</v>
      </c>
      <c r="AT97" s="52">
        <f t="shared" si="14"/>
        <v>0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</row>
    <row r="98" spans="2:58" x14ac:dyDescent="0.35">
      <c r="B98" s="8">
        <f t="shared" si="17"/>
        <v>91</v>
      </c>
      <c r="C98" s="8" t="s">
        <v>46</v>
      </c>
      <c r="D98" s="8">
        <v>150063</v>
      </c>
      <c r="E98" s="8" t="s">
        <v>79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5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6"/>
        <v>0</v>
      </c>
      <c r="AR98" s="52">
        <f t="shared" si="12"/>
        <v>0</v>
      </c>
      <c r="AS98" s="52">
        <f t="shared" si="13"/>
        <v>0</v>
      </c>
      <c r="AT98" s="52">
        <f t="shared" si="14"/>
        <v>0</v>
      </c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</row>
    <row r="99" spans="2:58" x14ac:dyDescent="0.35">
      <c r="B99" s="8">
        <f t="shared" si="17"/>
        <v>92</v>
      </c>
      <c r="C99" s="8" t="s">
        <v>46</v>
      </c>
      <c r="D99" s="8">
        <v>150064</v>
      </c>
      <c r="E99" s="8" t="s">
        <v>80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5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6"/>
        <v>0</v>
      </c>
      <c r="AR99" s="52">
        <f t="shared" si="12"/>
        <v>0</v>
      </c>
      <c r="AS99" s="52">
        <f t="shared" si="13"/>
        <v>0</v>
      </c>
      <c r="AT99" s="52">
        <f t="shared" si="14"/>
        <v>0</v>
      </c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</row>
    <row r="100" spans="2:58" x14ac:dyDescent="0.35">
      <c r="B100" s="8">
        <f t="shared" si="17"/>
        <v>93</v>
      </c>
      <c r="C100" s="8" t="s">
        <v>46</v>
      </c>
      <c r="D100" s="8">
        <v>150069</v>
      </c>
      <c r="E100" s="8" t="s">
        <v>81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5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6"/>
        <v>0</v>
      </c>
      <c r="AR100" s="52">
        <f t="shared" si="12"/>
        <v>0</v>
      </c>
      <c r="AS100" s="52">
        <f t="shared" si="13"/>
        <v>0</v>
      </c>
      <c r="AT100" s="52">
        <f t="shared" si="14"/>
        <v>0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</row>
    <row r="101" spans="2:58" x14ac:dyDescent="0.35">
      <c r="B101" s="8">
        <f t="shared" si="17"/>
        <v>94</v>
      </c>
      <c r="C101" s="8" t="s">
        <v>46</v>
      </c>
      <c r="D101" s="8">
        <v>150070</v>
      </c>
      <c r="E101" s="8" t="s">
        <v>82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5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6"/>
        <v>0</v>
      </c>
      <c r="AR101" s="52">
        <f t="shared" si="12"/>
        <v>0</v>
      </c>
      <c r="AS101" s="52">
        <f t="shared" si="13"/>
        <v>0</v>
      </c>
      <c r="AT101" s="52">
        <f t="shared" si="14"/>
        <v>0</v>
      </c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</row>
    <row r="102" spans="2:58" x14ac:dyDescent="0.35">
      <c r="B102" s="8">
        <f t="shared" si="17"/>
        <v>95</v>
      </c>
      <c r="C102" s="8" t="s">
        <v>46</v>
      </c>
      <c r="D102" s="8">
        <v>150071</v>
      </c>
      <c r="E102" s="8" t="s">
        <v>83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5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6"/>
        <v>0</v>
      </c>
      <c r="AR102" s="52">
        <f t="shared" si="12"/>
        <v>0</v>
      </c>
      <c r="AS102" s="52">
        <f t="shared" si="13"/>
        <v>0</v>
      </c>
      <c r="AT102" s="52">
        <f t="shared" si="14"/>
        <v>0</v>
      </c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</row>
    <row r="103" spans="2:58" x14ac:dyDescent="0.35">
      <c r="B103" s="8">
        <f t="shared" si="17"/>
        <v>96</v>
      </c>
      <c r="C103" s="8" t="s">
        <v>46</v>
      </c>
      <c r="D103" s="8">
        <v>150075</v>
      </c>
      <c r="E103" s="8" t="s">
        <v>84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5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6"/>
        <v>0</v>
      </c>
      <c r="AR103" s="52">
        <f t="shared" si="12"/>
        <v>0</v>
      </c>
      <c r="AS103" s="52">
        <f t="shared" si="13"/>
        <v>0</v>
      </c>
      <c r="AT103" s="52">
        <f t="shared" si="14"/>
        <v>0</v>
      </c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</row>
    <row r="104" spans="2:58" x14ac:dyDescent="0.35">
      <c r="B104" s="8">
        <f t="shared" si="17"/>
        <v>97</v>
      </c>
      <c r="C104" s="8" t="s">
        <v>46</v>
      </c>
      <c r="D104" s="8">
        <v>150076</v>
      </c>
      <c r="E104" s="8" t="s">
        <v>205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5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6"/>
        <v>0</v>
      </c>
      <c r="AR104" s="52">
        <f t="shared" si="12"/>
        <v>0</v>
      </c>
      <c r="AS104" s="52">
        <f t="shared" si="13"/>
        <v>0</v>
      </c>
      <c r="AT104" s="52">
        <f t="shared" si="14"/>
        <v>0</v>
      </c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</row>
    <row r="105" spans="2:58" x14ac:dyDescent="0.35">
      <c r="B105" s="8">
        <f t="shared" si="17"/>
        <v>98</v>
      </c>
      <c r="C105" s="8" t="s">
        <v>46</v>
      </c>
      <c r="D105" s="8">
        <v>150078</v>
      </c>
      <c r="E105" s="8" t="s">
        <v>85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5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6"/>
        <v>0</v>
      </c>
      <c r="AR105" s="52">
        <f t="shared" si="12"/>
        <v>0</v>
      </c>
      <c r="AS105" s="52">
        <f t="shared" si="13"/>
        <v>0</v>
      </c>
      <c r="AT105" s="52">
        <f t="shared" si="14"/>
        <v>0</v>
      </c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</row>
    <row r="106" spans="2:58" x14ac:dyDescent="0.35">
      <c r="B106" s="8">
        <f t="shared" si="17"/>
        <v>99</v>
      </c>
      <c r="C106" s="8" t="s">
        <v>46</v>
      </c>
      <c r="D106" s="8">
        <v>150082</v>
      </c>
      <c r="E106" s="8" t="s">
        <v>86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5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6"/>
        <v>0</v>
      </c>
      <c r="AR106" s="52">
        <f t="shared" si="12"/>
        <v>0</v>
      </c>
      <c r="AS106" s="52">
        <f t="shared" si="13"/>
        <v>0</v>
      </c>
      <c r="AT106" s="52">
        <f t="shared" si="14"/>
        <v>0</v>
      </c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</row>
    <row r="107" spans="2:58" x14ac:dyDescent="0.35">
      <c r="B107" s="8">
        <f t="shared" si="17"/>
        <v>100</v>
      </c>
      <c r="C107" s="8" t="s">
        <v>46</v>
      </c>
      <c r="D107" s="8">
        <v>150085</v>
      </c>
      <c r="E107" s="8" t="s">
        <v>87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5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6"/>
        <v>0</v>
      </c>
      <c r="AR107" s="52">
        <f t="shared" si="12"/>
        <v>0</v>
      </c>
      <c r="AS107" s="52">
        <f t="shared" si="13"/>
        <v>0</v>
      </c>
      <c r="AT107" s="52">
        <f t="shared" si="14"/>
        <v>0</v>
      </c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</row>
    <row r="108" spans="2:58" x14ac:dyDescent="0.35">
      <c r="B108" s="8">
        <f t="shared" si="17"/>
        <v>101</v>
      </c>
      <c r="C108" s="8" t="s">
        <v>46</v>
      </c>
      <c r="D108" s="8">
        <v>150086</v>
      </c>
      <c r="E108" s="8" t="s">
        <v>88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5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6"/>
        <v>0</v>
      </c>
      <c r="AR108" s="52">
        <f t="shared" si="12"/>
        <v>0</v>
      </c>
      <c r="AS108" s="52">
        <f t="shared" si="13"/>
        <v>0</v>
      </c>
      <c r="AT108" s="52">
        <f t="shared" si="14"/>
        <v>0</v>
      </c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</row>
    <row r="109" spans="2:58" x14ac:dyDescent="0.35">
      <c r="B109" s="8">
        <f t="shared" si="17"/>
        <v>102</v>
      </c>
      <c r="C109" s="8" t="s">
        <v>46</v>
      </c>
      <c r="D109" s="8">
        <v>150090</v>
      </c>
      <c r="E109" s="8" t="s">
        <v>206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5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6"/>
        <v>0</v>
      </c>
      <c r="AR109" s="52">
        <f t="shared" si="12"/>
        <v>0</v>
      </c>
      <c r="AS109" s="52">
        <f t="shared" si="13"/>
        <v>0</v>
      </c>
      <c r="AT109" s="52">
        <f t="shared" si="14"/>
        <v>0</v>
      </c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</row>
    <row r="110" spans="2:58" x14ac:dyDescent="0.35">
      <c r="B110" s="8">
        <f t="shared" si="17"/>
        <v>103</v>
      </c>
      <c r="C110" s="8" t="s">
        <v>46</v>
      </c>
      <c r="D110" s="8">
        <v>150091</v>
      </c>
      <c r="E110" s="8" t="s">
        <v>89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5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6"/>
        <v>0</v>
      </c>
      <c r="AR110" s="52">
        <f t="shared" si="12"/>
        <v>0</v>
      </c>
      <c r="AS110" s="52">
        <f t="shared" si="13"/>
        <v>0</v>
      </c>
      <c r="AT110" s="52">
        <f t="shared" si="14"/>
        <v>0</v>
      </c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</row>
    <row r="111" spans="2:58" x14ac:dyDescent="0.35">
      <c r="B111" s="8">
        <f t="shared" si="17"/>
        <v>104</v>
      </c>
      <c r="C111" s="8" t="s">
        <v>46</v>
      </c>
      <c r="D111" s="8">
        <v>150094</v>
      </c>
      <c r="E111" s="8" t="s">
        <v>90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5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6"/>
        <v>0</v>
      </c>
      <c r="AR111" s="52">
        <f t="shared" si="12"/>
        <v>0</v>
      </c>
      <c r="AS111" s="52">
        <f t="shared" si="13"/>
        <v>0</v>
      </c>
      <c r="AT111" s="52">
        <f t="shared" si="14"/>
        <v>0</v>
      </c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</row>
    <row r="112" spans="2:58" x14ac:dyDescent="0.35">
      <c r="B112" s="8">
        <f t="shared" si="17"/>
        <v>105</v>
      </c>
      <c r="C112" s="8" t="s">
        <v>46</v>
      </c>
      <c r="D112" s="8">
        <v>150095</v>
      </c>
      <c r="E112" s="8" t="s">
        <v>91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5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6"/>
        <v>0</v>
      </c>
      <c r="AR112" s="52">
        <f t="shared" si="12"/>
        <v>0</v>
      </c>
      <c r="AS112" s="52">
        <f t="shared" si="13"/>
        <v>0</v>
      </c>
      <c r="AT112" s="52">
        <f t="shared" si="14"/>
        <v>0</v>
      </c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</row>
    <row r="113" spans="2:58" x14ac:dyDescent="0.35">
      <c r="B113" s="8">
        <f t="shared" si="17"/>
        <v>106</v>
      </c>
      <c r="C113" s="8" t="s">
        <v>46</v>
      </c>
      <c r="D113" s="8">
        <v>150096</v>
      </c>
      <c r="E113" s="8" t="s">
        <v>92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5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6"/>
        <v>0</v>
      </c>
      <c r="AR113" s="52">
        <f t="shared" si="12"/>
        <v>0</v>
      </c>
      <c r="AS113" s="52">
        <f t="shared" si="13"/>
        <v>0</v>
      </c>
      <c r="AT113" s="52">
        <f t="shared" si="14"/>
        <v>0</v>
      </c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</row>
    <row r="114" spans="2:58" x14ac:dyDescent="0.35">
      <c r="B114" s="8">
        <f t="shared" si="17"/>
        <v>107</v>
      </c>
      <c r="C114" s="8" t="s">
        <v>46</v>
      </c>
      <c r="D114" s="8">
        <v>150098</v>
      </c>
      <c r="E114" s="8" t="s">
        <v>93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5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6"/>
        <v>0</v>
      </c>
      <c r="AR114" s="52">
        <f t="shared" si="12"/>
        <v>0</v>
      </c>
      <c r="AS114" s="52">
        <f t="shared" si="13"/>
        <v>0</v>
      </c>
      <c r="AT114" s="52">
        <f t="shared" si="14"/>
        <v>0</v>
      </c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</row>
    <row r="115" spans="2:58" x14ac:dyDescent="0.35">
      <c r="B115" s="8">
        <f t="shared" si="17"/>
        <v>108</v>
      </c>
      <c r="C115" s="8" t="s">
        <v>46</v>
      </c>
      <c r="D115" s="8">
        <v>150099</v>
      </c>
      <c r="E115" s="8" t="s">
        <v>94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5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6"/>
        <v>0</v>
      </c>
      <c r="AR115" s="52">
        <f t="shared" si="12"/>
        <v>0</v>
      </c>
      <c r="AS115" s="52">
        <f t="shared" si="13"/>
        <v>0</v>
      </c>
      <c r="AT115" s="52">
        <f t="shared" si="14"/>
        <v>0</v>
      </c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</row>
    <row r="116" spans="2:58" x14ac:dyDescent="0.35">
      <c r="B116" s="8">
        <f t="shared" si="17"/>
        <v>109</v>
      </c>
      <c r="C116" s="8" t="s">
        <v>46</v>
      </c>
      <c r="D116" s="8">
        <v>150101</v>
      </c>
      <c r="E116" s="8" t="s">
        <v>95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5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6"/>
        <v>0</v>
      </c>
      <c r="AR116" s="52">
        <f t="shared" si="12"/>
        <v>0</v>
      </c>
      <c r="AS116" s="52">
        <f t="shared" si="13"/>
        <v>0</v>
      </c>
      <c r="AT116" s="52">
        <f t="shared" si="14"/>
        <v>0</v>
      </c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</row>
    <row r="117" spans="2:58" x14ac:dyDescent="0.35">
      <c r="B117" s="8">
        <f t="shared" si="17"/>
        <v>110</v>
      </c>
      <c r="C117" s="8" t="s">
        <v>46</v>
      </c>
      <c r="D117" s="8">
        <v>150102</v>
      </c>
      <c r="E117" s="8" t="s">
        <v>207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5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6"/>
        <v>0</v>
      </c>
      <c r="AR117" s="52">
        <f t="shared" si="12"/>
        <v>0</v>
      </c>
      <c r="AS117" s="52">
        <f t="shared" si="13"/>
        <v>0</v>
      </c>
      <c r="AT117" s="52">
        <f t="shared" si="14"/>
        <v>0</v>
      </c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</row>
    <row r="118" spans="2:58" x14ac:dyDescent="0.35">
      <c r="B118" s="8">
        <f t="shared" si="17"/>
        <v>111</v>
      </c>
      <c r="C118" s="8" t="s">
        <v>46</v>
      </c>
      <c r="D118" s="8">
        <v>150103</v>
      </c>
      <c r="E118" s="8" t="s">
        <v>96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5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6"/>
        <v>0</v>
      </c>
      <c r="AR118" s="52">
        <f t="shared" si="12"/>
        <v>0</v>
      </c>
      <c r="AS118" s="52">
        <f t="shared" si="13"/>
        <v>0</v>
      </c>
      <c r="AT118" s="52">
        <f t="shared" si="14"/>
        <v>0</v>
      </c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</row>
    <row r="119" spans="2:58" x14ac:dyDescent="0.35">
      <c r="B119" s="8">
        <f t="shared" si="17"/>
        <v>112</v>
      </c>
      <c r="C119" s="8" t="s">
        <v>46</v>
      </c>
      <c r="D119" s="8">
        <v>150105</v>
      </c>
      <c r="E119" s="8" t="s">
        <v>97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5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6"/>
        <v>0</v>
      </c>
      <c r="AR119" s="52">
        <f t="shared" si="12"/>
        <v>0</v>
      </c>
      <c r="AS119" s="52">
        <f t="shared" si="13"/>
        <v>0</v>
      </c>
      <c r="AT119" s="52">
        <f t="shared" si="14"/>
        <v>0</v>
      </c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</row>
    <row r="120" spans="2:58" x14ac:dyDescent="0.35">
      <c r="B120" s="8">
        <f t="shared" si="17"/>
        <v>113</v>
      </c>
      <c r="C120" s="8" t="s">
        <v>46</v>
      </c>
      <c r="D120" s="8">
        <v>150107</v>
      </c>
      <c r="E120" s="8" t="s">
        <v>98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5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6"/>
        <v>0</v>
      </c>
      <c r="AR120" s="52">
        <f t="shared" si="12"/>
        <v>0</v>
      </c>
      <c r="AS120" s="52">
        <f t="shared" si="13"/>
        <v>0</v>
      </c>
      <c r="AT120" s="52">
        <f t="shared" si="14"/>
        <v>0</v>
      </c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</row>
    <row r="121" spans="2:58" x14ac:dyDescent="0.35">
      <c r="B121" s="8">
        <f t="shared" si="17"/>
        <v>114</v>
      </c>
      <c r="C121" s="8" t="s">
        <v>46</v>
      </c>
      <c r="D121" s="8">
        <v>150108</v>
      </c>
      <c r="E121" s="8" t="s">
        <v>99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5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6"/>
        <v>0</v>
      </c>
      <c r="AR121" s="52">
        <f t="shared" si="12"/>
        <v>0</v>
      </c>
      <c r="AS121" s="52">
        <f t="shared" si="13"/>
        <v>0</v>
      </c>
      <c r="AT121" s="52">
        <f t="shared" si="14"/>
        <v>0</v>
      </c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</row>
    <row r="122" spans="2:58" x14ac:dyDescent="0.35">
      <c r="B122" s="8">
        <f t="shared" si="17"/>
        <v>115</v>
      </c>
      <c r="C122" s="8" t="s">
        <v>46</v>
      </c>
      <c r="D122" s="8">
        <v>150114</v>
      </c>
      <c r="E122" s="8" t="s">
        <v>216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5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6"/>
        <v>0</v>
      </c>
      <c r="AR122" s="52">
        <f t="shared" si="12"/>
        <v>0</v>
      </c>
      <c r="AS122" s="52">
        <f t="shared" si="13"/>
        <v>0</v>
      </c>
      <c r="AT122" s="52">
        <f t="shared" si="14"/>
        <v>0</v>
      </c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</row>
    <row r="123" spans="2:58" x14ac:dyDescent="0.35">
      <c r="B123" s="8">
        <f t="shared" si="17"/>
        <v>116</v>
      </c>
      <c r="C123" s="8" t="s">
        <v>46</v>
      </c>
      <c r="D123" s="8">
        <v>150115</v>
      </c>
      <c r="E123" s="8" t="s">
        <v>100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5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6"/>
        <v>0</v>
      </c>
      <c r="AR123" s="52">
        <f t="shared" si="12"/>
        <v>0</v>
      </c>
      <c r="AS123" s="52">
        <f t="shared" si="13"/>
        <v>0</v>
      </c>
      <c r="AT123" s="52">
        <f t="shared" si="14"/>
        <v>0</v>
      </c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</row>
    <row r="124" spans="2:58" x14ac:dyDescent="0.35">
      <c r="B124" s="8">
        <f t="shared" si="17"/>
        <v>117</v>
      </c>
      <c r="C124" s="8" t="s">
        <v>46</v>
      </c>
      <c r="D124" s="8">
        <v>150116</v>
      </c>
      <c r="E124" s="8" t="s">
        <v>101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5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6"/>
        <v>0</v>
      </c>
      <c r="AR124" s="52">
        <f t="shared" si="12"/>
        <v>0</v>
      </c>
      <c r="AS124" s="52">
        <f t="shared" si="13"/>
        <v>0</v>
      </c>
      <c r="AT124" s="52">
        <f t="shared" si="14"/>
        <v>0</v>
      </c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</row>
    <row r="125" spans="2:58" x14ac:dyDescent="0.35">
      <c r="B125" s="8">
        <f t="shared" si="17"/>
        <v>118</v>
      </c>
      <c r="C125" s="8" t="s">
        <v>46</v>
      </c>
      <c r="D125" s="8">
        <v>150117</v>
      </c>
      <c r="E125" s="8" t="s">
        <v>102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5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6"/>
        <v>0</v>
      </c>
      <c r="AR125" s="52">
        <f t="shared" si="12"/>
        <v>0</v>
      </c>
      <c r="AS125" s="52">
        <f t="shared" si="13"/>
        <v>0</v>
      </c>
      <c r="AT125" s="52">
        <f t="shared" si="14"/>
        <v>0</v>
      </c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</row>
    <row r="126" spans="2:58" x14ac:dyDescent="0.35">
      <c r="B126" s="8">
        <f t="shared" si="17"/>
        <v>119</v>
      </c>
      <c r="C126" s="8" t="s">
        <v>46</v>
      </c>
      <c r="D126" s="8">
        <v>150118</v>
      </c>
      <c r="E126" s="8" t="s">
        <v>103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5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6"/>
        <v>0</v>
      </c>
      <c r="AR126" s="52">
        <f t="shared" si="12"/>
        <v>0</v>
      </c>
      <c r="AS126" s="52">
        <f t="shared" si="13"/>
        <v>0</v>
      </c>
      <c r="AT126" s="52">
        <f t="shared" si="14"/>
        <v>0</v>
      </c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</row>
    <row r="127" spans="2:58" x14ac:dyDescent="0.35">
      <c r="B127" s="8">
        <f t="shared" si="17"/>
        <v>120</v>
      </c>
      <c r="C127" s="8" t="s">
        <v>46</v>
      </c>
      <c r="D127" s="8">
        <v>150124</v>
      </c>
      <c r="E127" s="8" t="s">
        <v>193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5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6"/>
        <v>0</v>
      </c>
      <c r="AR127" s="52">
        <f t="shared" si="12"/>
        <v>0</v>
      </c>
      <c r="AS127" s="52">
        <f t="shared" si="13"/>
        <v>0</v>
      </c>
      <c r="AT127" s="52">
        <f t="shared" si="14"/>
        <v>0</v>
      </c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</row>
    <row r="128" spans="2:58" x14ac:dyDescent="0.35">
      <c r="B128" s="8">
        <f t="shared" si="17"/>
        <v>121</v>
      </c>
      <c r="C128" s="8" t="s">
        <v>46</v>
      </c>
      <c r="D128" s="8">
        <v>150126</v>
      </c>
      <c r="E128" s="8" t="s">
        <v>220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5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6"/>
        <v>0</v>
      </c>
      <c r="AR128" s="52">
        <f t="shared" si="12"/>
        <v>0</v>
      </c>
      <c r="AS128" s="52">
        <f t="shared" si="13"/>
        <v>0</v>
      </c>
      <c r="AT128" s="52">
        <f t="shared" si="14"/>
        <v>0</v>
      </c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</row>
    <row r="129" spans="2:58" x14ac:dyDescent="0.35">
      <c r="B129" s="8">
        <f t="shared" si="17"/>
        <v>122</v>
      </c>
      <c r="C129" s="8" t="s">
        <v>46</v>
      </c>
      <c r="D129" s="8">
        <v>159998</v>
      </c>
      <c r="E129" s="8" t="s">
        <v>194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5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6"/>
        <v>0</v>
      </c>
      <c r="AR129" s="52">
        <f t="shared" si="12"/>
        <v>0</v>
      </c>
      <c r="AS129" s="52">
        <f t="shared" si="13"/>
        <v>0</v>
      </c>
      <c r="AT129" s="52">
        <f t="shared" si="14"/>
        <v>0</v>
      </c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</row>
    <row r="130" spans="2:58" x14ac:dyDescent="0.35">
      <c r="B130" s="8">
        <f t="shared" si="17"/>
        <v>123</v>
      </c>
      <c r="C130" s="8" t="s">
        <v>46</v>
      </c>
      <c r="D130" s="8">
        <v>160003</v>
      </c>
      <c r="E130" s="8" t="s">
        <v>208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5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6"/>
        <v>0</v>
      </c>
      <c r="AR130" s="52">
        <f t="shared" si="12"/>
        <v>0</v>
      </c>
      <c r="AS130" s="52">
        <f t="shared" si="13"/>
        <v>0</v>
      </c>
      <c r="AT130" s="52">
        <f t="shared" si="14"/>
        <v>0</v>
      </c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</row>
    <row r="131" spans="2:58" x14ac:dyDescent="0.35">
      <c r="B131" s="8">
        <f t="shared" si="17"/>
        <v>124</v>
      </c>
      <c r="C131" s="8" t="s">
        <v>46</v>
      </c>
      <c r="D131" s="8">
        <v>160005</v>
      </c>
      <c r="E131" s="8" t="s">
        <v>209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5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6"/>
        <v>0</v>
      </c>
      <c r="AR131" s="52">
        <f t="shared" si="12"/>
        <v>0</v>
      </c>
      <c r="AS131" s="52">
        <f t="shared" si="13"/>
        <v>0</v>
      </c>
      <c r="AT131" s="52">
        <f t="shared" si="14"/>
        <v>0</v>
      </c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</row>
    <row r="132" spans="2:58" x14ac:dyDescent="0.35">
      <c r="B132" s="8">
        <f t="shared" si="17"/>
        <v>125</v>
      </c>
      <c r="C132" s="8" t="s">
        <v>46</v>
      </c>
      <c r="D132" s="8">
        <v>190001</v>
      </c>
      <c r="E132" s="8" t="s">
        <v>104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5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6"/>
        <v>0</v>
      </c>
      <c r="AR132" s="52">
        <f t="shared" si="12"/>
        <v>0</v>
      </c>
      <c r="AS132" s="52">
        <f t="shared" si="13"/>
        <v>0</v>
      </c>
      <c r="AT132" s="52">
        <f t="shared" si="14"/>
        <v>0</v>
      </c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</row>
    <row r="133" spans="2:58" x14ac:dyDescent="0.35">
      <c r="B133" s="8">
        <f t="shared" si="17"/>
        <v>126</v>
      </c>
      <c r="C133" s="8" t="s">
        <v>116</v>
      </c>
      <c r="D133" s="8">
        <v>190022</v>
      </c>
      <c r="E133" s="8" t="s">
        <v>105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5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6"/>
        <v>0</v>
      </c>
      <c r="AR133" s="52">
        <f t="shared" si="12"/>
        <v>0</v>
      </c>
      <c r="AS133" s="52">
        <f t="shared" si="13"/>
        <v>0</v>
      </c>
      <c r="AT133" s="52">
        <f t="shared" si="14"/>
        <v>0</v>
      </c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</row>
    <row r="134" spans="2:58" x14ac:dyDescent="0.35">
      <c r="B134" s="8">
        <f t="shared" si="17"/>
        <v>127</v>
      </c>
      <c r="C134" s="8" t="s">
        <v>106</v>
      </c>
      <c r="D134" s="8">
        <v>210002</v>
      </c>
      <c r="E134" s="8" t="s">
        <v>107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5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6"/>
        <v>0</v>
      </c>
      <c r="AR134" s="52">
        <f t="shared" si="12"/>
        <v>0</v>
      </c>
      <c r="AS134" s="52">
        <f t="shared" si="13"/>
        <v>0</v>
      </c>
      <c r="AT134" s="52">
        <f t="shared" si="14"/>
        <v>0</v>
      </c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</row>
    <row r="135" spans="2:58" x14ac:dyDescent="0.35">
      <c r="B135" s="8">
        <f t="shared" si="17"/>
        <v>128</v>
      </c>
      <c r="C135" s="8" t="s">
        <v>106</v>
      </c>
      <c r="D135" s="8">
        <v>210003</v>
      </c>
      <c r="E135" s="8" t="s">
        <v>108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5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6"/>
        <v>0</v>
      </c>
      <c r="AR135" s="52">
        <f t="shared" si="12"/>
        <v>0</v>
      </c>
      <c r="AS135" s="52">
        <f t="shared" si="13"/>
        <v>0</v>
      </c>
      <c r="AT135" s="52">
        <f t="shared" si="14"/>
        <v>0</v>
      </c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</row>
    <row r="136" spans="2:58" x14ac:dyDescent="0.35">
      <c r="B136" s="8">
        <f t="shared" si="17"/>
        <v>129</v>
      </c>
      <c r="C136" s="8" t="s">
        <v>106</v>
      </c>
      <c r="D136" s="8">
        <v>210004</v>
      </c>
      <c r="E136" s="8" t="s">
        <v>109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5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6"/>
        <v>0</v>
      </c>
      <c r="AR136" s="52">
        <f t="shared" ref="AR136:AR199" si="18">+AA136*H136</f>
        <v>0</v>
      </c>
      <c r="AS136" s="52">
        <f t="shared" ref="AS136:AS199" si="19">+AB136*I136</f>
        <v>0</v>
      </c>
      <c r="AT136" s="52">
        <f t="shared" ref="AT136:AT199" si="20">+AC136*J136</f>
        <v>0</v>
      </c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</row>
    <row r="137" spans="2:58" x14ac:dyDescent="0.35">
      <c r="B137" s="8">
        <f t="shared" si="17"/>
        <v>130</v>
      </c>
      <c r="C137" s="8" t="s">
        <v>106</v>
      </c>
      <c r="D137" s="8">
        <v>210005</v>
      </c>
      <c r="E137" s="8" t="s">
        <v>110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21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2">+Z137*G137</f>
        <v>0</v>
      </c>
      <c r="AR137" s="52">
        <f t="shared" si="18"/>
        <v>0</v>
      </c>
      <c r="AS137" s="52">
        <f t="shared" si="19"/>
        <v>0</v>
      </c>
      <c r="AT137" s="52">
        <f t="shared" si="20"/>
        <v>0</v>
      </c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</row>
    <row r="138" spans="2:58" x14ac:dyDescent="0.35">
      <c r="B138" s="8">
        <f t="shared" ref="B138:B201" si="23">B137+1</f>
        <v>131</v>
      </c>
      <c r="C138" s="8" t="s">
        <v>106</v>
      </c>
      <c r="D138" s="8">
        <v>210006</v>
      </c>
      <c r="E138" s="8" t="s">
        <v>111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21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2"/>
        <v>0</v>
      </c>
      <c r="AR138" s="52">
        <f t="shared" si="18"/>
        <v>0</v>
      </c>
      <c r="AS138" s="52">
        <f t="shared" si="19"/>
        <v>0</v>
      </c>
      <c r="AT138" s="52">
        <f t="shared" si="20"/>
        <v>0</v>
      </c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</row>
    <row r="139" spans="2:58" x14ac:dyDescent="0.35">
      <c r="B139" s="8">
        <f t="shared" si="23"/>
        <v>132</v>
      </c>
      <c r="C139" s="8" t="s">
        <v>106</v>
      </c>
      <c r="D139" s="8">
        <v>210010</v>
      </c>
      <c r="E139" s="8" t="s">
        <v>171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21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2"/>
        <v>0</v>
      </c>
      <c r="AR139" s="52">
        <f t="shared" si="18"/>
        <v>0</v>
      </c>
      <c r="AS139" s="52">
        <f t="shared" si="19"/>
        <v>0</v>
      </c>
      <c r="AT139" s="52">
        <f t="shared" si="20"/>
        <v>0</v>
      </c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</row>
    <row r="140" spans="2:58" x14ac:dyDescent="0.35">
      <c r="B140" s="8">
        <f t="shared" si="23"/>
        <v>133</v>
      </c>
      <c r="C140" s="8" t="s">
        <v>106</v>
      </c>
      <c r="D140" s="8">
        <v>210011</v>
      </c>
      <c r="E140" s="8" t="s">
        <v>112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21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2"/>
        <v>0</v>
      </c>
      <c r="AR140" s="52">
        <f t="shared" si="18"/>
        <v>0</v>
      </c>
      <c r="AS140" s="52">
        <f t="shared" si="19"/>
        <v>0</v>
      </c>
      <c r="AT140" s="52">
        <f t="shared" si="20"/>
        <v>0</v>
      </c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</row>
    <row r="141" spans="2:58" x14ac:dyDescent="0.35">
      <c r="B141" s="8">
        <f t="shared" si="23"/>
        <v>134</v>
      </c>
      <c r="C141" s="8" t="s">
        <v>106</v>
      </c>
      <c r="D141" s="8">
        <v>220001</v>
      </c>
      <c r="E141" s="8" t="s">
        <v>113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21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2"/>
        <v>0</v>
      </c>
      <c r="AR141" s="52">
        <f t="shared" si="18"/>
        <v>0</v>
      </c>
      <c r="AS141" s="52">
        <f t="shared" si="19"/>
        <v>0</v>
      </c>
      <c r="AT141" s="52">
        <f t="shared" si="20"/>
        <v>0</v>
      </c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</row>
    <row r="142" spans="2:58" x14ac:dyDescent="0.35">
      <c r="B142" s="8">
        <f t="shared" si="23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21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2"/>
        <v>0</v>
      </c>
      <c r="AR142" s="52">
        <f t="shared" si="18"/>
        <v>0</v>
      </c>
      <c r="AS142" s="52">
        <f t="shared" si="19"/>
        <v>0</v>
      </c>
      <c r="AT142" s="52">
        <f t="shared" si="20"/>
        <v>0</v>
      </c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</row>
    <row r="143" spans="2:58" x14ac:dyDescent="0.35">
      <c r="B143" s="8">
        <f t="shared" si="23"/>
        <v>136</v>
      </c>
      <c r="C143" s="8" t="s">
        <v>106</v>
      </c>
      <c r="D143" s="8">
        <v>220002</v>
      </c>
      <c r="E143" s="8" t="s">
        <v>190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21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2"/>
        <v>0</v>
      </c>
      <c r="AR143" s="52">
        <f t="shared" si="18"/>
        <v>0</v>
      </c>
      <c r="AS143" s="52">
        <f t="shared" si="19"/>
        <v>0</v>
      </c>
      <c r="AT143" s="52">
        <f t="shared" si="20"/>
        <v>0</v>
      </c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</row>
    <row r="144" spans="2:58" x14ac:dyDescent="0.35">
      <c r="B144" s="8">
        <f t="shared" si="23"/>
        <v>137</v>
      </c>
      <c r="C144" s="8" t="s">
        <v>106</v>
      </c>
      <c r="D144" s="8">
        <v>220004</v>
      </c>
      <c r="E144" s="8" t="s">
        <v>192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21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2"/>
        <v>0</v>
      </c>
      <c r="AR144" s="52">
        <f t="shared" si="18"/>
        <v>0</v>
      </c>
      <c r="AS144" s="52">
        <f t="shared" si="19"/>
        <v>0</v>
      </c>
      <c r="AT144" s="52">
        <f t="shared" si="20"/>
        <v>0</v>
      </c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</row>
    <row r="145" spans="2:58" x14ac:dyDescent="0.35">
      <c r="B145" s="8">
        <f t="shared" si="23"/>
        <v>138</v>
      </c>
      <c r="C145" s="8" t="s">
        <v>46</v>
      </c>
      <c r="D145" s="8">
        <v>240001</v>
      </c>
      <c r="E145" s="8" t="s">
        <v>114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21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2"/>
        <v>0</v>
      </c>
      <c r="AR145" s="52">
        <f t="shared" si="18"/>
        <v>0</v>
      </c>
      <c r="AS145" s="52">
        <f t="shared" si="19"/>
        <v>0</v>
      </c>
      <c r="AT145" s="52">
        <f t="shared" si="20"/>
        <v>0</v>
      </c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</row>
    <row r="146" spans="2:58" x14ac:dyDescent="0.35">
      <c r="B146" s="8">
        <f t="shared" si="23"/>
        <v>139</v>
      </c>
      <c r="C146" s="8" t="s">
        <v>106</v>
      </c>
      <c r="D146" s="8">
        <v>290001</v>
      </c>
      <c r="E146" s="8" t="s">
        <v>115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21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2"/>
        <v>0</v>
      </c>
      <c r="AR146" s="52">
        <f t="shared" si="18"/>
        <v>0</v>
      </c>
      <c r="AS146" s="52">
        <f t="shared" si="19"/>
        <v>0</v>
      </c>
      <c r="AT146" s="52">
        <f t="shared" si="20"/>
        <v>0</v>
      </c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</row>
    <row r="147" spans="2:58" x14ac:dyDescent="0.35">
      <c r="B147" s="8">
        <f t="shared" si="23"/>
        <v>140</v>
      </c>
      <c r="C147" s="8" t="s">
        <v>116</v>
      </c>
      <c r="D147" s="8">
        <v>310001</v>
      </c>
      <c r="E147" s="8" t="s">
        <v>117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21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2"/>
        <v>0</v>
      </c>
      <c r="AR147" s="52">
        <f t="shared" si="18"/>
        <v>0</v>
      </c>
      <c r="AS147" s="52">
        <f t="shared" si="19"/>
        <v>0</v>
      </c>
      <c r="AT147" s="52">
        <f t="shared" si="20"/>
        <v>0</v>
      </c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</row>
    <row r="148" spans="2:58" x14ac:dyDescent="0.35">
      <c r="B148" s="8">
        <f t="shared" si="23"/>
        <v>141</v>
      </c>
      <c r="C148" s="8" t="s">
        <v>116</v>
      </c>
      <c r="D148" s="8">
        <v>310002</v>
      </c>
      <c r="E148" s="8" t="s">
        <v>163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21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2"/>
        <v>0</v>
      </c>
      <c r="AR148" s="52">
        <f t="shared" si="18"/>
        <v>0</v>
      </c>
      <c r="AS148" s="52">
        <f t="shared" si="19"/>
        <v>0</v>
      </c>
      <c r="AT148" s="52">
        <f t="shared" si="20"/>
        <v>0</v>
      </c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</row>
    <row r="149" spans="2:58" x14ac:dyDescent="0.35">
      <c r="B149" s="8">
        <f t="shared" si="23"/>
        <v>142</v>
      </c>
      <c r="C149" s="8" t="s">
        <v>116</v>
      </c>
      <c r="D149" s="8">
        <v>310003</v>
      </c>
      <c r="E149" s="8" t="s">
        <v>118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21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2"/>
        <v>0</v>
      </c>
      <c r="AR149" s="52">
        <f t="shared" si="18"/>
        <v>0</v>
      </c>
      <c r="AS149" s="52">
        <f t="shared" si="19"/>
        <v>0</v>
      </c>
      <c r="AT149" s="52">
        <f t="shared" si="20"/>
        <v>0</v>
      </c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</row>
    <row r="150" spans="2:58" x14ac:dyDescent="0.35">
      <c r="B150" s="8">
        <f t="shared" si="23"/>
        <v>143</v>
      </c>
      <c r="C150" s="8" t="s">
        <v>116</v>
      </c>
      <c r="D150" s="8">
        <v>310004</v>
      </c>
      <c r="E150" s="8" t="s">
        <v>119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21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2"/>
        <v>0</v>
      </c>
      <c r="AR150" s="52">
        <f t="shared" si="18"/>
        <v>0</v>
      </c>
      <c r="AS150" s="52">
        <f t="shared" si="19"/>
        <v>0</v>
      </c>
      <c r="AT150" s="52">
        <f t="shared" si="20"/>
        <v>0</v>
      </c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</row>
    <row r="151" spans="2:58" x14ac:dyDescent="0.35">
      <c r="B151" s="8">
        <f t="shared" si="23"/>
        <v>144</v>
      </c>
      <c r="C151" s="8" t="s">
        <v>116</v>
      </c>
      <c r="D151" s="8">
        <v>310006</v>
      </c>
      <c r="E151" s="8" t="s">
        <v>120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21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2"/>
        <v>0</v>
      </c>
      <c r="AR151" s="52">
        <f t="shared" si="18"/>
        <v>0</v>
      </c>
      <c r="AS151" s="52">
        <f t="shared" si="19"/>
        <v>0</v>
      </c>
      <c r="AT151" s="52">
        <f t="shared" si="20"/>
        <v>0</v>
      </c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</row>
    <row r="152" spans="2:58" x14ac:dyDescent="0.35">
      <c r="B152" s="8">
        <f t="shared" si="23"/>
        <v>145</v>
      </c>
      <c r="C152" s="8" t="s">
        <v>116</v>
      </c>
      <c r="D152" s="8">
        <v>310010</v>
      </c>
      <c r="E152" s="8" t="s">
        <v>121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21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2"/>
        <v>0</v>
      </c>
      <c r="AR152" s="52">
        <f t="shared" si="18"/>
        <v>0</v>
      </c>
      <c r="AS152" s="52">
        <f t="shared" si="19"/>
        <v>0</v>
      </c>
      <c r="AT152" s="52">
        <f t="shared" si="20"/>
        <v>0</v>
      </c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</row>
    <row r="153" spans="2:58" x14ac:dyDescent="0.35">
      <c r="B153" s="8">
        <f t="shared" si="23"/>
        <v>146</v>
      </c>
      <c r="C153" s="8" t="s">
        <v>116</v>
      </c>
      <c r="D153" s="8">
        <v>310011</v>
      </c>
      <c r="E153" s="8" t="s">
        <v>122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21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2"/>
        <v>0</v>
      </c>
      <c r="AR153" s="52">
        <f t="shared" si="18"/>
        <v>0</v>
      </c>
      <c r="AS153" s="52">
        <f t="shared" si="19"/>
        <v>0</v>
      </c>
      <c r="AT153" s="52">
        <f t="shared" si="20"/>
        <v>0</v>
      </c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</row>
    <row r="154" spans="2:58" x14ac:dyDescent="0.35">
      <c r="B154" s="8">
        <f t="shared" si="23"/>
        <v>147</v>
      </c>
      <c r="C154" s="8" t="s">
        <v>116</v>
      </c>
      <c r="D154" s="8">
        <v>310012</v>
      </c>
      <c r="E154" s="8" t="s">
        <v>123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21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2"/>
        <v>0</v>
      </c>
      <c r="AR154" s="52">
        <f t="shared" si="18"/>
        <v>0</v>
      </c>
      <c r="AS154" s="52">
        <f t="shared" si="19"/>
        <v>0</v>
      </c>
      <c r="AT154" s="52">
        <f t="shared" si="20"/>
        <v>0</v>
      </c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</row>
    <row r="155" spans="2:58" x14ac:dyDescent="0.35">
      <c r="B155" s="8">
        <f t="shared" si="23"/>
        <v>148</v>
      </c>
      <c r="C155" s="8" t="s">
        <v>116</v>
      </c>
      <c r="D155" s="8">
        <v>310013</v>
      </c>
      <c r="E155" s="8" t="s">
        <v>124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21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2"/>
        <v>0</v>
      </c>
      <c r="AR155" s="52">
        <f t="shared" si="18"/>
        <v>0</v>
      </c>
      <c r="AS155" s="52">
        <f t="shared" si="19"/>
        <v>0</v>
      </c>
      <c r="AT155" s="52">
        <f t="shared" si="20"/>
        <v>0</v>
      </c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</row>
    <row r="156" spans="2:58" x14ac:dyDescent="0.35">
      <c r="B156" s="8">
        <f t="shared" si="23"/>
        <v>149</v>
      </c>
      <c r="C156" s="8" t="s">
        <v>116</v>
      </c>
      <c r="D156" s="8">
        <v>310020</v>
      </c>
      <c r="E156" s="8" t="s">
        <v>125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21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2"/>
        <v>0</v>
      </c>
      <c r="AR156" s="52">
        <f t="shared" si="18"/>
        <v>0</v>
      </c>
      <c r="AS156" s="52">
        <f t="shared" si="19"/>
        <v>0</v>
      </c>
      <c r="AT156" s="52">
        <f t="shared" si="20"/>
        <v>0</v>
      </c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</row>
    <row r="157" spans="2:58" x14ac:dyDescent="0.35">
      <c r="B157" s="8">
        <f t="shared" si="23"/>
        <v>150</v>
      </c>
      <c r="C157" s="8" t="s">
        <v>116</v>
      </c>
      <c r="D157" s="8">
        <v>310022</v>
      </c>
      <c r="E157" s="8" t="s">
        <v>173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21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2"/>
        <v>0</v>
      </c>
      <c r="AR157" s="52">
        <f t="shared" si="18"/>
        <v>0</v>
      </c>
      <c r="AS157" s="52">
        <f t="shared" si="19"/>
        <v>0</v>
      </c>
      <c r="AT157" s="52">
        <f t="shared" si="20"/>
        <v>0</v>
      </c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</row>
    <row r="158" spans="2:58" x14ac:dyDescent="0.35">
      <c r="B158" s="8">
        <f t="shared" si="23"/>
        <v>151</v>
      </c>
      <c r="C158" s="8" t="s">
        <v>116</v>
      </c>
      <c r="D158" s="8">
        <v>310023</v>
      </c>
      <c r="E158" s="8" t="s">
        <v>174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21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2"/>
        <v>0</v>
      </c>
      <c r="AR158" s="52">
        <f t="shared" si="18"/>
        <v>0</v>
      </c>
      <c r="AS158" s="52">
        <f t="shared" si="19"/>
        <v>0</v>
      </c>
      <c r="AT158" s="52">
        <f t="shared" si="20"/>
        <v>0</v>
      </c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</row>
    <row r="159" spans="2:58" x14ac:dyDescent="0.35">
      <c r="B159" s="8">
        <f t="shared" si="23"/>
        <v>152</v>
      </c>
      <c r="C159" s="8" t="s">
        <v>116</v>
      </c>
      <c r="D159" s="8">
        <v>310024</v>
      </c>
      <c r="E159" s="8" t="s">
        <v>189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21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2"/>
        <v>0</v>
      </c>
      <c r="AR159" s="52">
        <f t="shared" si="18"/>
        <v>0</v>
      </c>
      <c r="AS159" s="52">
        <f t="shared" si="19"/>
        <v>0</v>
      </c>
      <c r="AT159" s="52">
        <f t="shared" si="20"/>
        <v>0</v>
      </c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</row>
    <row r="160" spans="2:58" x14ac:dyDescent="0.35">
      <c r="B160" s="8">
        <f t="shared" si="23"/>
        <v>153</v>
      </c>
      <c r="C160" s="8" t="s">
        <v>116</v>
      </c>
      <c r="D160" s="8">
        <v>320001</v>
      </c>
      <c r="E160" s="8" t="s">
        <v>126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21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2"/>
        <v>0</v>
      </c>
      <c r="AR160" s="52">
        <f t="shared" si="18"/>
        <v>0</v>
      </c>
      <c r="AS160" s="52">
        <f t="shared" si="19"/>
        <v>0</v>
      </c>
      <c r="AT160" s="52">
        <f t="shared" si="20"/>
        <v>0</v>
      </c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</row>
    <row r="161" spans="2:58" x14ac:dyDescent="0.35">
      <c r="B161" s="8">
        <f t="shared" si="23"/>
        <v>154</v>
      </c>
      <c r="C161" s="8" t="s">
        <v>116</v>
      </c>
      <c r="D161" s="8">
        <v>320002</v>
      </c>
      <c r="E161" s="8" t="s">
        <v>165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21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2"/>
        <v>0</v>
      </c>
      <c r="AR161" s="52">
        <f t="shared" si="18"/>
        <v>0</v>
      </c>
      <c r="AS161" s="52">
        <f t="shared" si="19"/>
        <v>0</v>
      </c>
      <c r="AT161" s="52">
        <f t="shared" si="20"/>
        <v>0</v>
      </c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</row>
    <row r="162" spans="2:58" x14ac:dyDescent="0.35">
      <c r="B162" s="8">
        <f t="shared" si="23"/>
        <v>155</v>
      </c>
      <c r="C162" s="8" t="s">
        <v>116</v>
      </c>
      <c r="D162" s="8">
        <v>320004</v>
      </c>
      <c r="E162" s="8" t="s">
        <v>127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21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2"/>
        <v>0</v>
      </c>
      <c r="AR162" s="52">
        <f t="shared" si="18"/>
        <v>0</v>
      </c>
      <c r="AS162" s="52">
        <f t="shared" si="19"/>
        <v>0</v>
      </c>
      <c r="AT162" s="52">
        <f t="shared" si="20"/>
        <v>0</v>
      </c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</row>
    <row r="163" spans="2:58" x14ac:dyDescent="0.35">
      <c r="B163" s="8">
        <f t="shared" si="23"/>
        <v>156</v>
      </c>
      <c r="C163" s="8" t="s">
        <v>116</v>
      </c>
      <c r="D163" s="8">
        <v>330002</v>
      </c>
      <c r="E163" s="8" t="s">
        <v>164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21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2"/>
        <v>0</v>
      </c>
      <c r="AR163" s="52">
        <f t="shared" si="18"/>
        <v>0</v>
      </c>
      <c r="AS163" s="52">
        <f t="shared" si="19"/>
        <v>0</v>
      </c>
      <c r="AT163" s="52">
        <f t="shared" si="20"/>
        <v>0</v>
      </c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</row>
    <row r="164" spans="2:58" x14ac:dyDescent="0.35">
      <c r="B164" s="8">
        <f t="shared" si="23"/>
        <v>157</v>
      </c>
      <c r="C164" s="8" t="s">
        <v>116</v>
      </c>
      <c r="D164" s="8">
        <v>330003</v>
      </c>
      <c r="E164" s="8" t="s">
        <v>128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21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2"/>
        <v>0</v>
      </c>
      <c r="AR164" s="52">
        <f t="shared" si="18"/>
        <v>0</v>
      </c>
      <c r="AS164" s="52">
        <f t="shared" si="19"/>
        <v>0</v>
      </c>
      <c r="AT164" s="52">
        <f t="shared" si="20"/>
        <v>0</v>
      </c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</row>
    <row r="165" spans="2:58" x14ac:dyDescent="0.35">
      <c r="B165" s="8">
        <f t="shared" si="23"/>
        <v>158</v>
      </c>
      <c r="C165" s="8" t="s">
        <v>116</v>
      </c>
      <c r="D165" s="8">
        <v>330004</v>
      </c>
      <c r="E165" s="8" t="s">
        <v>162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21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2"/>
        <v>0</v>
      </c>
      <c r="AR165" s="52">
        <f t="shared" si="18"/>
        <v>0</v>
      </c>
      <c r="AS165" s="52">
        <f t="shared" si="19"/>
        <v>0</v>
      </c>
      <c r="AT165" s="52">
        <f t="shared" si="20"/>
        <v>0</v>
      </c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</row>
    <row r="166" spans="2:58" x14ac:dyDescent="0.35">
      <c r="B166" s="8">
        <f t="shared" si="23"/>
        <v>159</v>
      </c>
      <c r="C166" s="8" t="s">
        <v>116</v>
      </c>
      <c r="D166" s="8">
        <v>330005</v>
      </c>
      <c r="E166" s="8" t="s">
        <v>157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21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2"/>
        <v>0</v>
      </c>
      <c r="AR166" s="52">
        <f t="shared" si="18"/>
        <v>0</v>
      </c>
      <c r="AS166" s="52">
        <f t="shared" si="19"/>
        <v>0</v>
      </c>
      <c r="AT166" s="52">
        <f t="shared" si="20"/>
        <v>0</v>
      </c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</row>
    <row r="167" spans="2:58" x14ac:dyDescent="0.35">
      <c r="B167" s="8">
        <f t="shared" si="23"/>
        <v>160</v>
      </c>
      <c r="C167" s="8" t="s">
        <v>116</v>
      </c>
      <c r="D167" s="8">
        <v>330007</v>
      </c>
      <c r="E167" s="8" t="s">
        <v>158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21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2"/>
        <v>0</v>
      </c>
      <c r="AR167" s="52">
        <f t="shared" si="18"/>
        <v>0</v>
      </c>
      <c r="AS167" s="52">
        <f t="shared" si="19"/>
        <v>0</v>
      </c>
      <c r="AT167" s="52">
        <f t="shared" si="20"/>
        <v>0</v>
      </c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</row>
    <row r="168" spans="2:58" x14ac:dyDescent="0.35">
      <c r="B168" s="8">
        <f t="shared" si="23"/>
        <v>161</v>
      </c>
      <c r="C168" s="8" t="s">
        <v>116</v>
      </c>
      <c r="D168" s="8">
        <v>330008</v>
      </c>
      <c r="E168" s="8" t="s">
        <v>129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21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2"/>
        <v>0</v>
      </c>
      <c r="AR168" s="52">
        <f t="shared" si="18"/>
        <v>0</v>
      </c>
      <c r="AS168" s="52">
        <f t="shared" si="19"/>
        <v>0</v>
      </c>
      <c r="AT168" s="52">
        <f t="shared" si="20"/>
        <v>0</v>
      </c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</row>
    <row r="169" spans="2:58" x14ac:dyDescent="0.35">
      <c r="B169" s="8">
        <f t="shared" si="23"/>
        <v>162</v>
      </c>
      <c r="C169" s="8" t="s">
        <v>116</v>
      </c>
      <c r="D169" s="8">
        <v>330009</v>
      </c>
      <c r="E169" s="8" t="s">
        <v>130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21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2"/>
        <v>0</v>
      </c>
      <c r="AR169" s="52">
        <f t="shared" si="18"/>
        <v>0</v>
      </c>
      <c r="AS169" s="52">
        <f t="shared" si="19"/>
        <v>0</v>
      </c>
      <c r="AT169" s="52">
        <f t="shared" si="20"/>
        <v>0</v>
      </c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</row>
    <row r="170" spans="2:58" x14ac:dyDescent="0.35">
      <c r="B170" s="8">
        <f t="shared" si="23"/>
        <v>163</v>
      </c>
      <c r="C170" s="8" t="s">
        <v>116</v>
      </c>
      <c r="D170" s="8">
        <v>330011</v>
      </c>
      <c r="E170" s="8" t="s">
        <v>131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21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2"/>
        <v>0</v>
      </c>
      <c r="AR170" s="52">
        <f t="shared" si="18"/>
        <v>0</v>
      </c>
      <c r="AS170" s="52">
        <f t="shared" si="19"/>
        <v>0</v>
      </c>
      <c r="AT170" s="52">
        <f t="shared" si="20"/>
        <v>0</v>
      </c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</row>
    <row r="171" spans="2:58" x14ac:dyDescent="0.35">
      <c r="B171" s="8">
        <f t="shared" si="23"/>
        <v>164</v>
      </c>
      <c r="C171" s="8" t="s">
        <v>116</v>
      </c>
      <c r="D171" s="8">
        <v>330012</v>
      </c>
      <c r="E171" s="8" t="s">
        <v>132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21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2"/>
        <v>0</v>
      </c>
      <c r="AR171" s="52">
        <f t="shared" si="18"/>
        <v>0</v>
      </c>
      <c r="AS171" s="52">
        <f t="shared" si="19"/>
        <v>0</v>
      </c>
      <c r="AT171" s="52">
        <f t="shared" si="20"/>
        <v>0</v>
      </c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</row>
    <row r="172" spans="2:58" x14ac:dyDescent="0.35">
      <c r="B172" s="8">
        <f t="shared" si="23"/>
        <v>165</v>
      </c>
      <c r="C172" s="8" t="s">
        <v>116</v>
      </c>
      <c r="D172" s="8">
        <v>330015</v>
      </c>
      <c r="E172" s="8" t="s">
        <v>133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21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2"/>
        <v>0</v>
      </c>
      <c r="AR172" s="52">
        <f t="shared" si="18"/>
        <v>0</v>
      </c>
      <c r="AS172" s="52">
        <f t="shared" si="19"/>
        <v>0</v>
      </c>
      <c r="AT172" s="52">
        <f t="shared" si="20"/>
        <v>0</v>
      </c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</row>
    <row r="173" spans="2:58" x14ac:dyDescent="0.35">
      <c r="B173" s="8">
        <f t="shared" si="23"/>
        <v>166</v>
      </c>
      <c r="C173" s="8" t="s">
        <v>116</v>
      </c>
      <c r="D173" s="8">
        <v>330016</v>
      </c>
      <c r="E173" s="8" t="s">
        <v>134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21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2"/>
        <v>0</v>
      </c>
      <c r="AR173" s="52">
        <f t="shared" si="18"/>
        <v>0</v>
      </c>
      <c r="AS173" s="52">
        <f t="shared" si="19"/>
        <v>0</v>
      </c>
      <c r="AT173" s="52">
        <f t="shared" si="20"/>
        <v>0</v>
      </c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</row>
    <row r="174" spans="2:58" x14ac:dyDescent="0.35">
      <c r="B174" s="8">
        <f t="shared" si="23"/>
        <v>167</v>
      </c>
      <c r="C174" s="8" t="s">
        <v>116</v>
      </c>
      <c r="D174" s="8">
        <v>330017</v>
      </c>
      <c r="E174" s="8" t="s">
        <v>135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21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2"/>
        <v>0</v>
      </c>
      <c r="AR174" s="52">
        <f t="shared" si="18"/>
        <v>0</v>
      </c>
      <c r="AS174" s="52">
        <f t="shared" si="19"/>
        <v>0</v>
      </c>
      <c r="AT174" s="52">
        <f t="shared" si="20"/>
        <v>0</v>
      </c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</row>
    <row r="175" spans="2:58" x14ac:dyDescent="0.35">
      <c r="B175" s="8">
        <f t="shared" si="23"/>
        <v>168</v>
      </c>
      <c r="C175" s="8" t="s">
        <v>116</v>
      </c>
      <c r="D175" s="8">
        <v>330024</v>
      </c>
      <c r="E175" s="8" t="s">
        <v>136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21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2"/>
        <v>0</v>
      </c>
      <c r="AR175" s="52">
        <f t="shared" si="18"/>
        <v>0</v>
      </c>
      <c r="AS175" s="52">
        <f t="shared" si="19"/>
        <v>0</v>
      </c>
      <c r="AT175" s="52">
        <f t="shared" si="20"/>
        <v>0</v>
      </c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</row>
    <row r="176" spans="2:58" x14ac:dyDescent="0.35">
      <c r="B176" s="8">
        <f t="shared" si="23"/>
        <v>169</v>
      </c>
      <c r="C176" s="8" t="s">
        <v>116</v>
      </c>
      <c r="D176" s="8">
        <v>330026</v>
      </c>
      <c r="E176" s="8" t="s">
        <v>137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21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2"/>
        <v>0</v>
      </c>
      <c r="AR176" s="52">
        <f t="shared" si="18"/>
        <v>0</v>
      </c>
      <c r="AS176" s="52">
        <f t="shared" si="19"/>
        <v>0</v>
      </c>
      <c r="AT176" s="52">
        <f t="shared" si="20"/>
        <v>0</v>
      </c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</row>
    <row r="177" spans="2:58" x14ac:dyDescent="0.35">
      <c r="B177" s="8">
        <f t="shared" si="23"/>
        <v>170</v>
      </c>
      <c r="C177" s="8" t="s">
        <v>116</v>
      </c>
      <c r="D177" s="8">
        <v>330030</v>
      </c>
      <c r="E177" s="8" t="s">
        <v>210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21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2"/>
        <v>0</v>
      </c>
      <c r="AR177" s="52">
        <f t="shared" si="18"/>
        <v>0</v>
      </c>
      <c r="AS177" s="52">
        <f t="shared" si="19"/>
        <v>0</v>
      </c>
      <c r="AT177" s="52">
        <f t="shared" si="20"/>
        <v>0</v>
      </c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</row>
    <row r="178" spans="2:58" x14ac:dyDescent="0.35">
      <c r="B178" s="8">
        <f t="shared" si="23"/>
        <v>171</v>
      </c>
      <c r="C178" s="8" t="s">
        <v>116</v>
      </c>
      <c r="D178" s="8">
        <v>330031</v>
      </c>
      <c r="E178" s="8" t="s">
        <v>188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21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2"/>
        <v>0</v>
      </c>
      <c r="AR178" s="52">
        <f t="shared" si="18"/>
        <v>0</v>
      </c>
      <c r="AS178" s="52">
        <f t="shared" si="19"/>
        <v>0</v>
      </c>
      <c r="AT178" s="52">
        <f t="shared" si="20"/>
        <v>0</v>
      </c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</row>
    <row r="179" spans="2:58" x14ac:dyDescent="0.35">
      <c r="B179" s="8">
        <f t="shared" si="23"/>
        <v>172</v>
      </c>
      <c r="C179" s="8" t="s">
        <v>116</v>
      </c>
      <c r="D179" s="8">
        <v>360001</v>
      </c>
      <c r="E179" s="8" t="s">
        <v>221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21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2"/>
        <v>0</v>
      </c>
      <c r="AR179" s="52">
        <f t="shared" si="18"/>
        <v>0</v>
      </c>
      <c r="AS179" s="52">
        <f t="shared" si="19"/>
        <v>0</v>
      </c>
      <c r="AT179" s="52">
        <f t="shared" si="20"/>
        <v>0</v>
      </c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</row>
    <row r="180" spans="2:58" x14ac:dyDescent="0.35">
      <c r="B180" s="8">
        <f t="shared" si="23"/>
        <v>173</v>
      </c>
      <c r="C180" s="8" t="s">
        <v>116</v>
      </c>
      <c r="D180" s="8">
        <v>370002</v>
      </c>
      <c r="E180" s="8" t="s">
        <v>138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21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2"/>
        <v>0</v>
      </c>
      <c r="AR180" s="52">
        <f t="shared" si="18"/>
        <v>0</v>
      </c>
      <c r="AS180" s="52">
        <f t="shared" si="19"/>
        <v>0</v>
      </c>
      <c r="AT180" s="52">
        <f t="shared" si="20"/>
        <v>0</v>
      </c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</row>
    <row r="181" spans="2:58" x14ac:dyDescent="0.35">
      <c r="B181" s="8">
        <f t="shared" si="23"/>
        <v>174</v>
      </c>
      <c r="C181" s="8" t="s">
        <v>116</v>
      </c>
      <c r="D181" s="8">
        <v>370003</v>
      </c>
      <c r="E181" s="8" t="s">
        <v>160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21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2"/>
        <v>0</v>
      </c>
      <c r="AR181" s="52">
        <f t="shared" si="18"/>
        <v>0</v>
      </c>
      <c r="AS181" s="52">
        <f t="shared" si="19"/>
        <v>0</v>
      </c>
      <c r="AT181" s="52">
        <f t="shared" si="20"/>
        <v>0</v>
      </c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</row>
    <row r="182" spans="2:58" x14ac:dyDescent="0.35">
      <c r="B182" s="8">
        <f t="shared" si="23"/>
        <v>175</v>
      </c>
      <c r="C182" s="8" t="s">
        <v>116</v>
      </c>
      <c r="D182" s="8">
        <v>370004</v>
      </c>
      <c r="E182" s="8" t="s">
        <v>139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21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2"/>
        <v>0</v>
      </c>
      <c r="AR182" s="52">
        <f t="shared" si="18"/>
        <v>0</v>
      </c>
      <c r="AS182" s="52">
        <f t="shared" si="19"/>
        <v>0</v>
      </c>
      <c r="AT182" s="52">
        <f t="shared" si="20"/>
        <v>0</v>
      </c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</row>
    <row r="183" spans="2:58" x14ac:dyDescent="0.35">
      <c r="B183" s="8">
        <f t="shared" si="23"/>
        <v>176</v>
      </c>
      <c r="C183" s="8" t="s">
        <v>39</v>
      </c>
      <c r="D183" s="8">
        <v>370005</v>
      </c>
      <c r="E183" s="8" t="s">
        <v>211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21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2"/>
        <v>0</v>
      </c>
      <c r="AR183" s="52">
        <f t="shared" si="18"/>
        <v>0</v>
      </c>
      <c r="AS183" s="52">
        <f t="shared" si="19"/>
        <v>0</v>
      </c>
      <c r="AT183" s="52">
        <f t="shared" si="20"/>
        <v>0</v>
      </c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</row>
    <row r="184" spans="2:58" ht="16" customHeight="1" x14ac:dyDescent="0.35">
      <c r="B184" s="8">
        <f t="shared" si="23"/>
        <v>177</v>
      </c>
      <c r="C184" s="8" t="s">
        <v>116</v>
      </c>
      <c r="D184" s="8">
        <v>390001</v>
      </c>
      <c r="E184" s="8" t="s">
        <v>140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21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2"/>
        <v>0</v>
      </c>
      <c r="AR184" s="52">
        <f t="shared" si="18"/>
        <v>0</v>
      </c>
      <c r="AS184" s="52">
        <f t="shared" si="19"/>
        <v>0</v>
      </c>
      <c r="AT184" s="52">
        <f t="shared" si="20"/>
        <v>0</v>
      </c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</row>
    <row r="185" spans="2:58" ht="16" customHeight="1" x14ac:dyDescent="0.35">
      <c r="B185" s="8">
        <f t="shared" si="23"/>
        <v>178</v>
      </c>
      <c r="C185" s="8" t="s">
        <v>116</v>
      </c>
      <c r="D185" s="8">
        <v>390002</v>
      </c>
      <c r="E185" s="8" t="s">
        <v>177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21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2"/>
        <v>0</v>
      </c>
      <c r="AR185" s="52">
        <f t="shared" si="18"/>
        <v>0</v>
      </c>
      <c r="AS185" s="52">
        <f t="shared" si="19"/>
        <v>0</v>
      </c>
      <c r="AT185" s="52">
        <f t="shared" si="20"/>
        <v>0</v>
      </c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</row>
    <row r="186" spans="2:58" ht="16" customHeight="1" x14ac:dyDescent="0.35">
      <c r="B186" s="8">
        <f t="shared" si="23"/>
        <v>179</v>
      </c>
      <c r="C186" s="8" t="s">
        <v>116</v>
      </c>
      <c r="D186" s="8">
        <v>390003</v>
      </c>
      <c r="E186" s="8" t="s">
        <v>141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21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2"/>
        <v>0</v>
      </c>
      <c r="AR186" s="52">
        <f t="shared" si="18"/>
        <v>0</v>
      </c>
      <c r="AS186" s="52">
        <f t="shared" si="19"/>
        <v>0</v>
      </c>
      <c r="AT186" s="52">
        <f t="shared" si="20"/>
        <v>0</v>
      </c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</row>
    <row r="187" spans="2:58" ht="16" customHeight="1" x14ac:dyDescent="0.35">
      <c r="B187" s="8">
        <f t="shared" si="23"/>
        <v>180</v>
      </c>
      <c r="C187" s="8" t="s">
        <v>116</v>
      </c>
      <c r="D187" s="8">
        <v>390004</v>
      </c>
      <c r="E187" s="8" t="s">
        <v>167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21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2"/>
        <v>0</v>
      </c>
      <c r="AR187" s="52">
        <f t="shared" si="18"/>
        <v>0</v>
      </c>
      <c r="AS187" s="52">
        <f t="shared" si="19"/>
        <v>0</v>
      </c>
      <c r="AT187" s="52">
        <f t="shared" si="20"/>
        <v>0</v>
      </c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</row>
    <row r="188" spans="2:58" ht="16" customHeight="1" x14ac:dyDescent="0.35">
      <c r="B188" s="8">
        <f t="shared" si="23"/>
        <v>181</v>
      </c>
      <c r="C188" s="8" t="s">
        <v>116</v>
      </c>
      <c r="D188" s="8">
        <v>390005</v>
      </c>
      <c r="E188" s="8" t="s">
        <v>169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21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2"/>
        <v>0</v>
      </c>
      <c r="AR188" s="52">
        <f t="shared" si="18"/>
        <v>0</v>
      </c>
      <c r="AS188" s="52">
        <f t="shared" si="19"/>
        <v>0</v>
      </c>
      <c r="AT188" s="52">
        <f t="shared" si="20"/>
        <v>0</v>
      </c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</row>
    <row r="189" spans="2:58" ht="16" customHeight="1" x14ac:dyDescent="0.35">
      <c r="B189" s="8">
        <f t="shared" si="23"/>
        <v>182</v>
      </c>
      <c r="C189" s="8" t="s">
        <v>116</v>
      </c>
      <c r="D189" s="8">
        <v>390006</v>
      </c>
      <c r="E189" s="8" t="s">
        <v>170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21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2"/>
        <v>0</v>
      </c>
      <c r="AR189" s="52">
        <f t="shared" si="18"/>
        <v>0</v>
      </c>
      <c r="AS189" s="52">
        <f t="shared" si="19"/>
        <v>0</v>
      </c>
      <c r="AT189" s="52">
        <f t="shared" si="20"/>
        <v>0</v>
      </c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</row>
    <row r="190" spans="2:58" ht="16" customHeight="1" x14ac:dyDescent="0.35">
      <c r="B190" s="8">
        <f t="shared" si="23"/>
        <v>183</v>
      </c>
      <c r="C190" s="8" t="s">
        <v>116</v>
      </c>
      <c r="D190" s="8">
        <v>390007</v>
      </c>
      <c r="E190" s="8" t="s">
        <v>166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21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2"/>
        <v>0</v>
      </c>
      <c r="AR190" s="52">
        <f t="shared" si="18"/>
        <v>0</v>
      </c>
      <c r="AS190" s="52">
        <f t="shared" si="19"/>
        <v>0</v>
      </c>
      <c r="AT190" s="52">
        <f t="shared" si="20"/>
        <v>0</v>
      </c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</row>
    <row r="191" spans="2:58" ht="16" customHeight="1" x14ac:dyDescent="0.35">
      <c r="B191" s="8">
        <f t="shared" si="23"/>
        <v>184</v>
      </c>
      <c r="C191" s="8" t="s">
        <v>116</v>
      </c>
      <c r="D191" s="8">
        <v>390010</v>
      </c>
      <c r="E191" s="8" t="s">
        <v>168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21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2"/>
        <v>0</v>
      </c>
      <c r="AR191" s="52">
        <f t="shared" si="18"/>
        <v>0</v>
      </c>
      <c r="AS191" s="52">
        <f t="shared" si="19"/>
        <v>0</v>
      </c>
      <c r="AT191" s="52">
        <f t="shared" si="20"/>
        <v>0</v>
      </c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</row>
    <row r="192" spans="2:58" ht="16" customHeight="1" x14ac:dyDescent="0.35">
      <c r="B192" s="8">
        <f t="shared" si="23"/>
        <v>185</v>
      </c>
      <c r="C192" s="8" t="s">
        <v>116</v>
      </c>
      <c r="D192" s="8">
        <v>390011</v>
      </c>
      <c r="E192" s="8" t="s">
        <v>176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21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2"/>
        <v>0</v>
      </c>
      <c r="AR192" s="52">
        <f t="shared" si="18"/>
        <v>0</v>
      </c>
      <c r="AS192" s="52">
        <f t="shared" si="19"/>
        <v>0</v>
      </c>
      <c r="AT192" s="52">
        <f t="shared" si="20"/>
        <v>0</v>
      </c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</row>
    <row r="193" spans="2:58" ht="16" customHeight="1" x14ac:dyDescent="0.35">
      <c r="B193" s="8">
        <f t="shared" si="23"/>
        <v>186</v>
      </c>
      <c r="C193" s="8" t="s">
        <v>116</v>
      </c>
      <c r="D193" s="8">
        <v>390014</v>
      </c>
      <c r="E193" s="8" t="s">
        <v>184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21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2"/>
        <v>0</v>
      </c>
      <c r="AR193" s="52">
        <f t="shared" si="18"/>
        <v>0</v>
      </c>
      <c r="AS193" s="52">
        <f t="shared" si="19"/>
        <v>0</v>
      </c>
      <c r="AT193" s="52">
        <f t="shared" si="20"/>
        <v>0</v>
      </c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</row>
    <row r="194" spans="2:58" ht="16" customHeight="1" x14ac:dyDescent="0.35">
      <c r="B194" s="8">
        <f t="shared" si="23"/>
        <v>187</v>
      </c>
      <c r="C194" s="8" t="s">
        <v>116</v>
      </c>
      <c r="D194" s="8">
        <v>390015</v>
      </c>
      <c r="E194" s="8" t="s">
        <v>185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21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2"/>
        <v>0</v>
      </c>
      <c r="AR194" s="52">
        <f t="shared" si="18"/>
        <v>0</v>
      </c>
      <c r="AS194" s="52">
        <f t="shared" si="19"/>
        <v>0</v>
      </c>
      <c r="AT194" s="52">
        <f t="shared" si="20"/>
        <v>0</v>
      </c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</row>
    <row r="195" spans="2:58" ht="16" customHeight="1" x14ac:dyDescent="0.35">
      <c r="B195" s="8">
        <f t="shared" si="23"/>
        <v>188</v>
      </c>
      <c r="C195" s="8" t="s">
        <v>116</v>
      </c>
      <c r="D195" s="8">
        <v>390016</v>
      </c>
      <c r="E195" s="8" t="s">
        <v>186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21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2"/>
        <v>0</v>
      </c>
      <c r="AR195" s="52">
        <f t="shared" si="18"/>
        <v>0</v>
      </c>
      <c r="AS195" s="52">
        <f t="shared" si="19"/>
        <v>0</v>
      </c>
      <c r="AT195" s="52">
        <f t="shared" si="20"/>
        <v>0</v>
      </c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</row>
    <row r="196" spans="2:58" ht="16" customHeight="1" x14ac:dyDescent="0.35">
      <c r="B196" s="8">
        <f t="shared" si="23"/>
        <v>189</v>
      </c>
      <c r="C196" s="8" t="s">
        <v>116</v>
      </c>
      <c r="D196" s="8">
        <v>390017</v>
      </c>
      <c r="E196" s="8" t="s">
        <v>187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21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2"/>
        <v>0</v>
      </c>
      <c r="AR196" s="52">
        <f t="shared" si="18"/>
        <v>0</v>
      </c>
      <c r="AS196" s="52">
        <f t="shared" si="19"/>
        <v>0</v>
      </c>
      <c r="AT196" s="52">
        <f t="shared" si="20"/>
        <v>0</v>
      </c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</row>
    <row r="197" spans="2:58" ht="16" customHeight="1" x14ac:dyDescent="0.35">
      <c r="B197" s="8">
        <f t="shared" si="23"/>
        <v>190</v>
      </c>
      <c r="C197" s="8" t="s">
        <v>106</v>
      </c>
      <c r="D197" s="8">
        <v>440003</v>
      </c>
      <c r="E197" s="8" t="s">
        <v>172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21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2"/>
        <v>0</v>
      </c>
      <c r="AR197" s="52">
        <f t="shared" si="18"/>
        <v>0</v>
      </c>
      <c r="AS197" s="52">
        <f t="shared" si="19"/>
        <v>0</v>
      </c>
      <c r="AT197" s="52">
        <f t="shared" si="20"/>
        <v>0</v>
      </c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</row>
    <row r="198" spans="2:58" ht="16" customHeight="1" x14ac:dyDescent="0.35">
      <c r="B198" s="8">
        <f t="shared" si="23"/>
        <v>191</v>
      </c>
      <c r="C198" s="8" t="s">
        <v>46</v>
      </c>
      <c r="D198" s="8">
        <v>470002</v>
      </c>
      <c r="E198" s="8" t="s">
        <v>142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21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2"/>
        <v>0</v>
      </c>
      <c r="AR198" s="52">
        <f t="shared" si="18"/>
        <v>0</v>
      </c>
      <c r="AS198" s="52">
        <f t="shared" si="19"/>
        <v>0</v>
      </c>
      <c r="AT198" s="52">
        <f t="shared" si="20"/>
        <v>0</v>
      </c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</row>
    <row r="199" spans="2:58" ht="16" customHeight="1" x14ac:dyDescent="0.35">
      <c r="B199" s="8">
        <f t="shared" si="23"/>
        <v>192</v>
      </c>
      <c r="C199" s="8" t="s">
        <v>46</v>
      </c>
      <c r="D199" s="8">
        <v>510010</v>
      </c>
      <c r="E199" s="8" t="s">
        <v>212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21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2"/>
        <v>0</v>
      </c>
      <c r="AR199" s="52">
        <f t="shared" si="18"/>
        <v>0</v>
      </c>
      <c r="AS199" s="52">
        <f t="shared" si="19"/>
        <v>0</v>
      </c>
      <c r="AT199" s="52">
        <f t="shared" si="20"/>
        <v>0</v>
      </c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</row>
    <row r="200" spans="2:58" ht="16" customHeight="1" x14ac:dyDescent="0.35">
      <c r="B200" s="8">
        <f t="shared" si="23"/>
        <v>193</v>
      </c>
      <c r="C200" s="8" t="s">
        <v>46</v>
      </c>
      <c r="D200" s="8">
        <v>520001</v>
      </c>
      <c r="E200" s="8" t="s">
        <v>143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21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2"/>
        <v>0</v>
      </c>
      <c r="AR200" s="52">
        <f t="shared" ref="AR200:AR217" si="24">+AA200*H200</f>
        <v>0</v>
      </c>
      <c r="AS200" s="52">
        <f t="shared" ref="AS200:AS217" si="25">+AB200*I200</f>
        <v>0</v>
      </c>
      <c r="AT200" s="52">
        <f t="shared" ref="AT200:AT217" si="26">+AC200*J200</f>
        <v>0</v>
      </c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</row>
    <row r="201" spans="2:58" ht="16" customHeight="1" x14ac:dyDescent="0.35">
      <c r="B201" s="8">
        <f t="shared" si="23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7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8">+Z201*G201</f>
        <v>0</v>
      </c>
      <c r="AR201" s="52">
        <f t="shared" si="24"/>
        <v>0</v>
      </c>
      <c r="AS201" s="52">
        <f t="shared" si="25"/>
        <v>0</v>
      </c>
      <c r="AT201" s="52">
        <f t="shared" si="26"/>
        <v>0</v>
      </c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</row>
    <row r="202" spans="2:58" ht="16" customHeight="1" x14ac:dyDescent="0.35">
      <c r="B202" s="8">
        <f t="shared" ref="B202:B216" si="29">B201+1</f>
        <v>195</v>
      </c>
      <c r="C202" s="8" t="s">
        <v>46</v>
      </c>
      <c r="D202" s="8">
        <v>520002</v>
      </c>
      <c r="E202" s="8" t="s">
        <v>144</v>
      </c>
      <c r="F202" s="8"/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7"/>
        <v>0</v>
      </c>
      <c r="X202" s="39"/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Q202" s="52">
        <f t="shared" si="28"/>
        <v>0</v>
      </c>
      <c r="AR202" s="52">
        <f t="shared" si="24"/>
        <v>0</v>
      </c>
      <c r="AS202" s="52">
        <f t="shared" si="25"/>
        <v>0</v>
      </c>
      <c r="AT202" s="52">
        <f t="shared" si="26"/>
        <v>0</v>
      </c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</row>
    <row r="203" spans="2:58" ht="16" customHeight="1" x14ac:dyDescent="0.35">
      <c r="B203" s="8">
        <f t="shared" si="29"/>
        <v>196</v>
      </c>
      <c r="C203" s="8" t="s">
        <v>46</v>
      </c>
      <c r="D203" s="8">
        <v>520005</v>
      </c>
      <c r="E203" s="8" t="s">
        <v>145</v>
      </c>
      <c r="F203" s="8"/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0</v>
      </c>
      <c r="S203" s="11">
        <v>0</v>
      </c>
      <c r="T203" s="11">
        <v>0</v>
      </c>
      <c r="W203" s="39">
        <f t="shared" si="27"/>
        <v>0</v>
      </c>
      <c r="X203" s="39"/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Q203" s="52">
        <f t="shared" si="28"/>
        <v>0</v>
      </c>
      <c r="AR203" s="52">
        <f t="shared" si="24"/>
        <v>0</v>
      </c>
      <c r="AS203" s="52">
        <f t="shared" si="25"/>
        <v>0</v>
      </c>
      <c r="AT203" s="52">
        <f t="shared" si="26"/>
        <v>0</v>
      </c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</row>
    <row r="204" spans="2:58" ht="16" customHeight="1" x14ac:dyDescent="0.35">
      <c r="B204" s="8">
        <f t="shared" si="29"/>
        <v>197</v>
      </c>
      <c r="C204" s="8" t="s">
        <v>46</v>
      </c>
      <c r="D204" s="8">
        <v>520009</v>
      </c>
      <c r="E204" s="8" t="s">
        <v>146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7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8"/>
        <v>0</v>
      </c>
      <c r="AR204" s="52">
        <f t="shared" si="24"/>
        <v>0</v>
      </c>
      <c r="AS204" s="52">
        <f t="shared" si="25"/>
        <v>0</v>
      </c>
      <c r="AT204" s="52">
        <f t="shared" si="26"/>
        <v>0</v>
      </c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</row>
    <row r="205" spans="2:58" ht="16" customHeight="1" x14ac:dyDescent="0.35">
      <c r="B205" s="8">
        <f t="shared" si="29"/>
        <v>198</v>
      </c>
      <c r="C205" s="8" t="s">
        <v>46</v>
      </c>
      <c r="D205" s="8">
        <v>520010</v>
      </c>
      <c r="E205" s="8" t="s">
        <v>213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7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8"/>
        <v>0</v>
      </c>
      <c r="AR205" s="52">
        <f t="shared" si="24"/>
        <v>0</v>
      </c>
      <c r="AS205" s="52">
        <f t="shared" si="25"/>
        <v>0</v>
      </c>
      <c r="AT205" s="52">
        <f t="shared" si="26"/>
        <v>0</v>
      </c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</row>
    <row r="206" spans="2:58" ht="16" customHeight="1" x14ac:dyDescent="0.35">
      <c r="B206" s="8">
        <f t="shared" si="29"/>
        <v>199</v>
      </c>
      <c r="C206" s="8" t="s">
        <v>46</v>
      </c>
      <c r="D206" s="8">
        <v>520011</v>
      </c>
      <c r="E206" s="8" t="s">
        <v>195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7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8"/>
        <v>0</v>
      </c>
      <c r="AR206" s="52">
        <f t="shared" si="24"/>
        <v>0</v>
      </c>
      <c r="AS206" s="52">
        <f t="shared" si="25"/>
        <v>0</v>
      </c>
      <c r="AT206" s="52">
        <f t="shared" si="26"/>
        <v>0</v>
      </c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</row>
    <row r="207" spans="2:58" ht="16" customHeight="1" x14ac:dyDescent="0.35">
      <c r="B207" s="8">
        <f t="shared" si="29"/>
        <v>200</v>
      </c>
      <c r="C207" s="8" t="s">
        <v>39</v>
      </c>
      <c r="D207" s="8">
        <v>810002</v>
      </c>
      <c r="E207" s="8" t="s">
        <v>147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7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8"/>
        <v>0</v>
      </c>
      <c r="AR207" s="52">
        <f t="shared" si="24"/>
        <v>0</v>
      </c>
      <c r="AS207" s="52">
        <f t="shared" si="25"/>
        <v>0</v>
      </c>
      <c r="AT207" s="52">
        <f t="shared" si="26"/>
        <v>0</v>
      </c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</row>
    <row r="208" spans="2:58" ht="16" customHeight="1" x14ac:dyDescent="0.35">
      <c r="B208" s="8">
        <f t="shared" si="29"/>
        <v>201</v>
      </c>
      <c r="C208" s="8" t="s">
        <v>106</v>
      </c>
      <c r="D208" s="8">
        <v>810006</v>
      </c>
      <c r="E208" s="8" t="s">
        <v>148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7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8"/>
        <v>0</v>
      </c>
      <c r="AR208" s="52">
        <f t="shared" si="24"/>
        <v>0</v>
      </c>
      <c r="AS208" s="52">
        <f t="shared" si="25"/>
        <v>0</v>
      </c>
      <c r="AT208" s="52">
        <f t="shared" si="26"/>
        <v>0</v>
      </c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</row>
    <row r="209" spans="1:58" ht="16" customHeight="1" x14ac:dyDescent="0.35">
      <c r="B209" s="8">
        <f t="shared" si="29"/>
        <v>202</v>
      </c>
      <c r="C209" s="8" t="s">
        <v>5</v>
      </c>
      <c r="D209" s="8">
        <v>810007</v>
      </c>
      <c r="E209" s="8" t="s">
        <v>149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7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8"/>
        <v>0</v>
      </c>
      <c r="AR209" s="52">
        <f t="shared" si="24"/>
        <v>0</v>
      </c>
      <c r="AS209" s="52">
        <f t="shared" si="25"/>
        <v>0</v>
      </c>
      <c r="AT209" s="52">
        <f t="shared" si="26"/>
        <v>0</v>
      </c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</row>
    <row r="210" spans="1:58" ht="16" customHeight="1" x14ac:dyDescent="0.35">
      <c r="B210" s="8">
        <f t="shared" si="29"/>
        <v>203</v>
      </c>
      <c r="C210" s="8" t="s">
        <v>39</v>
      </c>
      <c r="D210" s="8">
        <v>810008</v>
      </c>
      <c r="E210" s="8" t="s">
        <v>150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7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8"/>
        <v>0</v>
      </c>
      <c r="AR210" s="52">
        <f t="shared" si="24"/>
        <v>0</v>
      </c>
      <c r="AS210" s="52">
        <f t="shared" si="25"/>
        <v>0</v>
      </c>
      <c r="AT210" s="52">
        <f t="shared" si="26"/>
        <v>0</v>
      </c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</row>
    <row r="211" spans="1:58" ht="16" customHeight="1" x14ac:dyDescent="0.35">
      <c r="B211" s="8">
        <f t="shared" si="29"/>
        <v>204</v>
      </c>
      <c r="C211" s="8" t="s">
        <v>39</v>
      </c>
      <c r="D211" s="8">
        <v>810009</v>
      </c>
      <c r="E211" s="8" t="s">
        <v>151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7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8"/>
        <v>0</v>
      </c>
      <c r="AR211" s="52">
        <f t="shared" si="24"/>
        <v>0</v>
      </c>
      <c r="AS211" s="52">
        <f t="shared" si="25"/>
        <v>0</v>
      </c>
      <c r="AT211" s="52">
        <f t="shared" si="26"/>
        <v>0</v>
      </c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</row>
    <row r="212" spans="1:58" ht="16" customHeight="1" x14ac:dyDescent="0.35">
      <c r="B212" s="8">
        <f t="shared" si="29"/>
        <v>205</v>
      </c>
      <c r="C212" s="8" t="s">
        <v>39</v>
      </c>
      <c r="D212" s="8">
        <v>810010</v>
      </c>
      <c r="E212" s="8" t="s">
        <v>152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7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8"/>
        <v>0</v>
      </c>
      <c r="AR212" s="52">
        <f t="shared" si="24"/>
        <v>0</v>
      </c>
      <c r="AS212" s="52">
        <f t="shared" si="25"/>
        <v>0</v>
      </c>
      <c r="AT212" s="52">
        <f t="shared" si="26"/>
        <v>0</v>
      </c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</row>
    <row r="213" spans="1:58" ht="16" customHeight="1" x14ac:dyDescent="0.35">
      <c r="B213" s="8">
        <f t="shared" si="29"/>
        <v>206</v>
      </c>
      <c r="C213" s="8" t="s">
        <v>106</v>
      </c>
      <c r="D213" s="8">
        <v>810011</v>
      </c>
      <c r="E213" s="8" t="s">
        <v>153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7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8"/>
        <v>0</v>
      </c>
      <c r="AR213" s="52">
        <f t="shared" si="24"/>
        <v>0</v>
      </c>
      <c r="AS213" s="52">
        <f t="shared" si="25"/>
        <v>0</v>
      </c>
      <c r="AT213" s="52">
        <f t="shared" si="26"/>
        <v>0</v>
      </c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</row>
    <row r="214" spans="1:58" ht="16" customHeight="1" x14ac:dyDescent="0.35">
      <c r="B214" s="8">
        <f t="shared" si="29"/>
        <v>207</v>
      </c>
      <c r="C214" s="8" t="s">
        <v>106</v>
      </c>
      <c r="D214" s="8">
        <v>810012</v>
      </c>
      <c r="E214" s="8" t="s">
        <v>175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7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8"/>
        <v>0</v>
      </c>
      <c r="AR214" s="52">
        <f t="shared" si="24"/>
        <v>0</v>
      </c>
      <c r="AS214" s="52">
        <f t="shared" si="25"/>
        <v>0</v>
      </c>
      <c r="AT214" s="52">
        <f t="shared" si="26"/>
        <v>0</v>
      </c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</row>
    <row r="215" spans="1:58" ht="16" customHeight="1" x14ac:dyDescent="0.35">
      <c r="B215" s="8">
        <f t="shared" si="29"/>
        <v>208</v>
      </c>
      <c r="C215" s="8" t="s">
        <v>46</v>
      </c>
      <c r="D215" s="8">
        <v>820015</v>
      </c>
      <c r="E215" s="8" t="s">
        <v>154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7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8"/>
        <v>0</v>
      </c>
      <c r="AR215" s="52">
        <f t="shared" si="24"/>
        <v>0</v>
      </c>
      <c r="AS215" s="52">
        <f t="shared" si="25"/>
        <v>0</v>
      </c>
      <c r="AT215" s="52">
        <f t="shared" si="26"/>
        <v>0</v>
      </c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</row>
    <row r="216" spans="1:58" ht="16" customHeight="1" x14ac:dyDescent="0.35">
      <c r="B216" s="8">
        <f t="shared" si="29"/>
        <v>209</v>
      </c>
      <c r="C216" s="8" t="s">
        <v>39</v>
      </c>
      <c r="D216" s="8">
        <v>820023</v>
      </c>
      <c r="E216" s="8" t="s">
        <v>214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7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8"/>
        <v>0</v>
      </c>
      <c r="AR216" s="52">
        <f t="shared" si="24"/>
        <v>0</v>
      </c>
      <c r="AS216" s="52">
        <f t="shared" si="25"/>
        <v>0</v>
      </c>
      <c r="AT216" s="52">
        <f t="shared" si="26"/>
        <v>0</v>
      </c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</row>
    <row r="217" spans="1:58" ht="16" customHeight="1" x14ac:dyDescent="0.35">
      <c r="B217" s="8">
        <v>210</v>
      </c>
      <c r="C217" s="8" t="s">
        <v>39</v>
      </c>
      <c r="D217" s="8">
        <v>520012</v>
      </c>
      <c r="E217" s="8" t="s">
        <v>241</v>
      </c>
      <c r="F217" s="8"/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7"/>
        <v>0</v>
      </c>
      <c r="X217" s="39"/>
      <c r="Z217" s="38">
        <v>0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8"/>
        <v>0</v>
      </c>
      <c r="AR217" s="52">
        <f t="shared" si="24"/>
        <v>0</v>
      </c>
      <c r="AS217" s="52">
        <f t="shared" si="25"/>
        <v>0</v>
      </c>
      <c r="AT217" s="52">
        <f t="shared" si="26"/>
        <v>0</v>
      </c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</row>
    <row r="218" spans="1:58" ht="9.65" customHeight="1" x14ac:dyDescent="0.35">
      <c r="A218" s="21"/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8" x14ac:dyDescent="0.35">
      <c r="A219" s="21"/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8" ht="21.5" thickBot="1" x14ac:dyDescent="0.55000000000000004">
      <c r="C220" s="126" t="s">
        <v>178</v>
      </c>
      <c r="D220" s="126"/>
      <c r="E220" s="126"/>
      <c r="F220" s="30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09"/>
      <c r="AQ220" s="113"/>
      <c r="AR220" s="113"/>
      <c r="AS220" s="113"/>
      <c r="AT220" s="113"/>
    </row>
    <row r="221" spans="1:58" ht="19" thickBot="1" x14ac:dyDescent="0.5">
      <c r="G221" s="59"/>
      <c r="H221" s="60"/>
      <c r="I221" s="60"/>
      <c r="J221" s="60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23"/>
      <c r="X221" s="94"/>
      <c r="Y221" s="101"/>
      <c r="Z221" s="10"/>
      <c r="AQ221" s="52"/>
      <c r="AR221" s="52"/>
      <c r="AS221" s="52"/>
      <c r="AT221" s="52"/>
    </row>
    <row r="222" spans="1:58" ht="29.5" thickBot="1" x14ac:dyDescent="0.4">
      <c r="B222" s="13" t="s">
        <v>0</v>
      </c>
      <c r="C222" s="13" t="s">
        <v>1</v>
      </c>
      <c r="D222" s="14" t="s">
        <v>179</v>
      </c>
      <c r="E222" s="15" t="s">
        <v>3</v>
      </c>
      <c r="F222" s="62"/>
      <c r="G222" s="20">
        <f>G7</f>
        <v>45984</v>
      </c>
      <c r="H222" s="20">
        <f t="shared" ref="H222:U222" si="30">H7</f>
        <v>46014</v>
      </c>
      <c r="I222" s="20">
        <f t="shared" si="30"/>
        <v>46044</v>
      </c>
      <c r="J222" s="20">
        <f t="shared" si="30"/>
        <v>46074</v>
      </c>
      <c r="K222" s="20">
        <f t="shared" si="30"/>
        <v>46104</v>
      </c>
      <c r="L222" s="20">
        <f t="shared" si="30"/>
        <v>46134</v>
      </c>
      <c r="M222" s="20">
        <f t="shared" si="30"/>
        <v>46164</v>
      </c>
      <c r="N222" s="20">
        <f t="shared" si="30"/>
        <v>46194</v>
      </c>
      <c r="O222" s="20">
        <f t="shared" si="30"/>
        <v>46224</v>
      </c>
      <c r="P222" s="20">
        <f t="shared" si="30"/>
        <v>46254</v>
      </c>
      <c r="Q222" s="20">
        <f t="shared" si="30"/>
        <v>46284</v>
      </c>
      <c r="R222" s="20">
        <f t="shared" si="30"/>
        <v>46314</v>
      </c>
      <c r="S222" s="20">
        <f t="shared" si="30"/>
        <v>46344</v>
      </c>
      <c r="T222" s="20">
        <f t="shared" si="30"/>
        <v>46374</v>
      </c>
      <c r="U222" s="20">
        <f t="shared" si="30"/>
        <v>46404</v>
      </c>
      <c r="V222" s="20">
        <f>U7</f>
        <v>46404</v>
      </c>
      <c r="W222" s="20" t="str">
        <f t="shared" ref="W222" si="31">W7</f>
        <v>TOTAL</v>
      </c>
      <c r="X222" s="97"/>
      <c r="Y222" s="104"/>
      <c r="Z222" s="10"/>
      <c r="AQ222" s="52"/>
      <c r="AR222" s="52"/>
      <c r="AS222" s="52"/>
      <c r="AT222" s="52"/>
    </row>
    <row r="223" spans="1:58" x14ac:dyDescent="0.35"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W223" s="39">
        <f t="shared" ref="W223:W228" si="32">SUM(G223:R223)</f>
        <v>0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1:58" x14ac:dyDescent="0.35"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32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</row>
    <row r="225" spans="7:46" x14ac:dyDescent="0.35"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32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</row>
    <row r="226" spans="7:46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32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46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32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46" x14ac:dyDescent="0.35"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W228" s="39">
        <f t="shared" si="32"/>
        <v>0</v>
      </c>
      <c r="X228" s="39"/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autoFilter ref="AA7:AL216" xr:uid="{00000000-0009-0000-0000-000004000000}"/>
  <mergeCells count="7">
    <mergeCell ref="AQ4:AT5"/>
    <mergeCell ref="AQ6:AT6"/>
    <mergeCell ref="Z4:AO5"/>
    <mergeCell ref="C220:E220"/>
    <mergeCell ref="G4:V5"/>
    <mergeCell ref="G6:J6"/>
    <mergeCell ref="K6:V6"/>
  </mergeCells>
  <conditionalFormatting sqref="F8:F17 F19:F2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E709B9-ACD1-44E8-82F2-F3885E42A260}">
          <x14:formula1>
            <xm:f>Sheet1!$B$2:$B$5</xm:f>
          </x14:formula1>
          <xm:sqref>F18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87E0-F15B-4D6C-B7F1-1EE7F4A31C72}">
  <sheetPr>
    <tabColor theme="9" tint="0.39997558519241921"/>
  </sheetPr>
  <dimension ref="A3:BF228"/>
  <sheetViews>
    <sheetView zoomScale="85" zoomScaleNormal="85" workbookViewId="0">
      <pane ySplit="7" topLeftCell="A214" activePane="bottomLeft" state="frozen"/>
      <selection activeCell="T228" sqref="T228"/>
      <selection pane="bottomLeft" activeCell="T228" sqref="T228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6.1796875" style="10" bestFit="1" customWidth="1"/>
    <col min="7" max="8" width="10.453125" style="11" bestFit="1" customWidth="1"/>
    <col min="9" max="9" width="7" style="11" bestFit="1" customWidth="1"/>
    <col min="10" max="16" width="10.453125" style="11" bestFit="1" customWidth="1"/>
    <col min="17" max="23" width="10.453125" style="11" customWidth="1"/>
    <col min="24" max="24" width="10.453125" style="11" hidden="1" customWidth="1"/>
    <col min="25" max="25" width="3.1796875" style="105" customWidth="1"/>
    <col min="26" max="26" width="7.453125" style="12" bestFit="1" customWidth="1"/>
    <col min="27" max="27" width="11.54296875" style="10" bestFit="1" customWidth="1"/>
    <col min="28" max="43" width="8.54296875" style="10"/>
    <col min="44" max="44" width="16.453125" style="10" customWidth="1"/>
    <col min="45" max="45" width="11.81640625" style="10" customWidth="1"/>
    <col min="46" max="46" width="10.1796875" style="10" customWidth="1"/>
    <col min="47" max="47" width="11.453125" style="10" customWidth="1"/>
    <col min="48" max="48" width="11" style="10" customWidth="1"/>
    <col min="49" max="49" width="10.453125" style="10" customWidth="1"/>
    <col min="50" max="50" width="12" style="10" customWidth="1"/>
    <col min="51" max="51" width="11.7265625" style="10" customWidth="1"/>
    <col min="52" max="52" width="13.453125" style="10" customWidth="1"/>
    <col min="53" max="53" width="10.54296875" style="10" customWidth="1"/>
    <col min="54" max="54" width="11.81640625" style="10" customWidth="1"/>
    <col min="55" max="55" width="11.1796875" style="10" customWidth="1"/>
    <col min="56" max="56" width="10.453125" style="10" customWidth="1"/>
    <col min="57" max="57" width="11.26953125" style="10" customWidth="1"/>
    <col min="58" max="58" width="11.453125" style="10" customWidth="1"/>
    <col min="59" max="16384" width="8.54296875" style="10"/>
  </cols>
  <sheetData>
    <row r="3" spans="2:58" ht="15" thickBot="1" x14ac:dyDescent="0.4"/>
    <row r="4" spans="2:58" s="1" customFormat="1" ht="14.5" customHeight="1" x14ac:dyDescent="0.5">
      <c r="G4" s="130" t="s">
        <v>183</v>
      </c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2"/>
      <c r="W4" s="2"/>
      <c r="X4" s="2"/>
      <c r="Y4" s="106"/>
      <c r="Z4" s="124" t="s">
        <v>180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0"/>
      <c r="AQ4" s="124" t="s">
        <v>242</v>
      </c>
      <c r="AR4" s="124"/>
      <c r="AS4" s="124"/>
      <c r="AT4" s="124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</row>
    <row r="5" spans="2:58" s="1" customFormat="1" ht="15" customHeight="1" thickBot="1" x14ac:dyDescent="0.55000000000000004">
      <c r="G5" s="133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5"/>
      <c r="W5" s="2"/>
      <c r="X5" s="2"/>
      <c r="Y5" s="106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0"/>
      <c r="AQ5" s="124"/>
      <c r="AR5" s="124"/>
      <c r="AS5" s="124"/>
      <c r="AT5" s="124"/>
      <c r="AU5" s="90"/>
      <c r="AV5" s="90"/>
      <c r="AW5" s="90"/>
      <c r="AX5" s="90"/>
      <c r="AY5" s="90"/>
      <c r="AZ5" s="90"/>
      <c r="BA5" s="90"/>
      <c r="BB5" s="90"/>
      <c r="BC5" s="90"/>
      <c r="BD5" s="90"/>
      <c r="BE5" s="90"/>
      <c r="BF5" s="90"/>
    </row>
    <row r="6" spans="2:58" s="1" customFormat="1" ht="18.75" customHeight="1" thickBot="1" x14ac:dyDescent="0.5">
      <c r="G6" s="127"/>
      <c r="H6" s="128"/>
      <c r="I6" s="128"/>
      <c r="J6" s="128"/>
      <c r="K6" s="127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9"/>
      <c r="W6" s="3"/>
      <c r="X6" s="3"/>
      <c r="Y6" s="107"/>
      <c r="Z6" s="12"/>
      <c r="AA6" s="99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"/>
      <c r="AQ6" s="139" t="s">
        <v>245</v>
      </c>
      <c r="AR6" s="139"/>
      <c r="AS6" s="139"/>
      <c r="AT6" s="139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</row>
    <row r="7" spans="2:58" s="1" customFormat="1" ht="29.5" thickBot="1" x14ac:dyDescent="0.4">
      <c r="B7" s="16" t="s">
        <v>0</v>
      </c>
      <c r="C7" s="16" t="s">
        <v>1</v>
      </c>
      <c r="D7" s="17" t="s">
        <v>2</v>
      </c>
      <c r="E7" s="18" t="s">
        <v>3</v>
      </c>
      <c r="F7" s="31" t="s">
        <v>222</v>
      </c>
      <c r="G7" s="86">
        <v>45984</v>
      </c>
      <c r="H7" s="86">
        <f>G7+30</f>
        <v>46014</v>
      </c>
      <c r="I7" s="86">
        <f>H7+30</f>
        <v>46044</v>
      </c>
      <c r="J7" s="20">
        <f t="shared" ref="J7:V7" si="0">I7+30</f>
        <v>46074</v>
      </c>
      <c r="K7" s="20">
        <f t="shared" si="0"/>
        <v>46104</v>
      </c>
      <c r="L7" s="20">
        <f t="shared" si="0"/>
        <v>46134</v>
      </c>
      <c r="M7" s="20">
        <f t="shared" si="0"/>
        <v>46164</v>
      </c>
      <c r="N7" s="20">
        <f t="shared" si="0"/>
        <v>46194</v>
      </c>
      <c r="O7" s="20">
        <f t="shared" si="0"/>
        <v>46224</v>
      </c>
      <c r="P7" s="20">
        <f t="shared" si="0"/>
        <v>46254</v>
      </c>
      <c r="Q7" s="20">
        <f t="shared" si="0"/>
        <v>46284</v>
      </c>
      <c r="R7" s="20">
        <f t="shared" si="0"/>
        <v>46314</v>
      </c>
      <c r="S7" s="20">
        <f t="shared" si="0"/>
        <v>46344</v>
      </c>
      <c r="T7" s="20">
        <f t="shared" si="0"/>
        <v>46374</v>
      </c>
      <c r="U7" s="20">
        <f t="shared" si="0"/>
        <v>46404</v>
      </c>
      <c r="V7" s="20">
        <f t="shared" si="0"/>
        <v>46434</v>
      </c>
      <c r="W7" s="19" t="s">
        <v>4</v>
      </c>
      <c r="X7" s="96"/>
      <c r="Y7" s="103"/>
      <c r="Z7" s="20">
        <f>G7</f>
        <v>45984</v>
      </c>
      <c r="AA7" s="20">
        <f>+Z7+30</f>
        <v>46014</v>
      </c>
      <c r="AB7" s="20">
        <f t="shared" ref="AB7:AO7" si="1">+AA7+30</f>
        <v>46044</v>
      </c>
      <c r="AC7" s="20">
        <f t="shared" si="1"/>
        <v>46074</v>
      </c>
      <c r="AD7" s="20">
        <f t="shared" si="1"/>
        <v>46104</v>
      </c>
      <c r="AE7" s="20">
        <f t="shared" si="1"/>
        <v>46134</v>
      </c>
      <c r="AF7" s="20">
        <f t="shared" si="1"/>
        <v>46164</v>
      </c>
      <c r="AG7" s="20">
        <f t="shared" si="1"/>
        <v>46194</v>
      </c>
      <c r="AH7" s="20">
        <f t="shared" si="1"/>
        <v>46224</v>
      </c>
      <c r="AI7" s="20">
        <f t="shared" si="1"/>
        <v>46254</v>
      </c>
      <c r="AJ7" s="20">
        <f t="shared" si="1"/>
        <v>46284</v>
      </c>
      <c r="AK7" s="20">
        <f t="shared" si="1"/>
        <v>46314</v>
      </c>
      <c r="AL7" s="20">
        <f t="shared" si="1"/>
        <v>46344</v>
      </c>
      <c r="AM7" s="20">
        <f t="shared" si="1"/>
        <v>46374</v>
      </c>
      <c r="AN7" s="20">
        <f t="shared" si="1"/>
        <v>46404</v>
      </c>
      <c r="AO7" s="20">
        <f t="shared" si="1"/>
        <v>46434</v>
      </c>
      <c r="AP7" s="10"/>
      <c r="AQ7" s="20">
        <f>+Z7</f>
        <v>45984</v>
      </c>
      <c r="AR7" s="20">
        <f>+AA7</f>
        <v>46014</v>
      </c>
      <c r="AS7" s="20">
        <f t="shared" ref="AS7:AT7" si="2">+AB7</f>
        <v>46044</v>
      </c>
      <c r="AT7" s="20">
        <f t="shared" si="2"/>
        <v>46074</v>
      </c>
      <c r="AU7" s="20" t="e">
        <f>+#REF!+30</f>
        <v>#REF!</v>
      </c>
      <c r="AV7" s="20" t="e">
        <f t="shared" ref="AV7:BF7" si="3">+AU7+30</f>
        <v>#REF!</v>
      </c>
      <c r="AW7" s="20" t="e">
        <f t="shared" si="3"/>
        <v>#REF!</v>
      </c>
      <c r="AX7" s="20" t="e">
        <f t="shared" si="3"/>
        <v>#REF!</v>
      </c>
      <c r="AY7" s="20" t="e">
        <f t="shared" si="3"/>
        <v>#REF!</v>
      </c>
      <c r="AZ7" s="20" t="e">
        <f t="shared" si="3"/>
        <v>#REF!</v>
      </c>
      <c r="BA7" s="20" t="e">
        <f t="shared" si="3"/>
        <v>#REF!</v>
      </c>
      <c r="BB7" s="20" t="e">
        <f t="shared" si="3"/>
        <v>#REF!</v>
      </c>
      <c r="BC7" s="20" t="e">
        <f t="shared" si="3"/>
        <v>#REF!</v>
      </c>
      <c r="BD7" s="20" t="e">
        <f t="shared" si="3"/>
        <v>#REF!</v>
      </c>
      <c r="BE7" s="20" t="e">
        <f t="shared" si="3"/>
        <v>#REF!</v>
      </c>
      <c r="BF7" s="20" t="e">
        <f t="shared" si="3"/>
        <v>#REF!</v>
      </c>
    </row>
    <row r="8" spans="2:58" x14ac:dyDescent="0.35">
      <c r="B8" s="8">
        <v>1</v>
      </c>
      <c r="C8" s="8" t="s">
        <v>5</v>
      </c>
      <c r="D8" s="41">
        <v>110001</v>
      </c>
      <c r="E8" s="41" t="s">
        <v>6</v>
      </c>
      <c r="F8" s="8"/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11">
        <v>0</v>
      </c>
      <c r="Q8" s="39">
        <v>0</v>
      </c>
      <c r="R8" s="11">
        <v>0</v>
      </c>
      <c r="S8" s="11">
        <v>0</v>
      </c>
      <c r="T8" s="11">
        <v>0</v>
      </c>
      <c r="W8" s="39">
        <f>SUM(G8:R8)</f>
        <v>0</v>
      </c>
      <c r="X8" s="39"/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Q8" s="52">
        <f>+Z8*G8</f>
        <v>0</v>
      </c>
      <c r="AR8" s="52">
        <f t="shared" ref="AR8:AR71" si="4">+AA8*H8</f>
        <v>0</v>
      </c>
      <c r="AS8" s="52">
        <f t="shared" ref="AS8:AS71" si="5">+AB8*I8</f>
        <v>0</v>
      </c>
      <c r="AT8" s="52">
        <f t="shared" ref="AT8:AT71" si="6">+AC8*J8</f>
        <v>0</v>
      </c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</row>
    <row r="9" spans="2:58" x14ac:dyDescent="0.35">
      <c r="B9" s="8">
        <v>2</v>
      </c>
      <c r="C9" s="8" t="s">
        <v>5</v>
      </c>
      <c r="D9" s="8">
        <v>110002</v>
      </c>
      <c r="E9" s="8" t="s">
        <v>159</v>
      </c>
      <c r="F9" s="8"/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11">
        <v>0</v>
      </c>
      <c r="Q9" s="39">
        <v>0</v>
      </c>
      <c r="R9" s="11">
        <v>0</v>
      </c>
      <c r="S9" s="11">
        <v>0</v>
      </c>
      <c r="T9" s="11">
        <v>0</v>
      </c>
      <c r="W9" s="39">
        <f t="shared" ref="W9:W72" si="7">SUM(G9:R9)</f>
        <v>0</v>
      </c>
      <c r="X9" s="39"/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Q9" s="52">
        <f t="shared" ref="AQ9:AQ72" si="8">+Z9*G9</f>
        <v>0</v>
      </c>
      <c r="AR9" s="52">
        <f t="shared" si="4"/>
        <v>0</v>
      </c>
      <c r="AS9" s="52">
        <f t="shared" si="5"/>
        <v>0</v>
      </c>
      <c r="AT9" s="52">
        <f t="shared" si="6"/>
        <v>0</v>
      </c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x14ac:dyDescent="0.35">
      <c r="B10" s="8">
        <v>3</v>
      </c>
      <c r="C10" s="8" t="s">
        <v>5</v>
      </c>
      <c r="D10" s="8">
        <v>110003</v>
      </c>
      <c r="E10" s="8" t="s">
        <v>7</v>
      </c>
      <c r="F10" s="8"/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11">
        <v>0</v>
      </c>
      <c r="Q10" s="39">
        <v>0</v>
      </c>
      <c r="R10" s="11">
        <v>0</v>
      </c>
      <c r="S10" s="11">
        <v>0</v>
      </c>
      <c r="T10" s="11">
        <v>0</v>
      </c>
      <c r="W10" s="39">
        <f t="shared" si="7"/>
        <v>0</v>
      </c>
      <c r="X10" s="39"/>
      <c r="Z10" s="38">
        <v>0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  <c r="AI10" s="38">
        <v>0</v>
      </c>
      <c r="AJ10" s="38">
        <v>0</v>
      </c>
      <c r="AK10" s="38">
        <v>0</v>
      </c>
      <c r="AL10" s="38">
        <v>0</v>
      </c>
      <c r="AM10" s="38">
        <v>0</v>
      </c>
      <c r="AN10" s="38">
        <v>0</v>
      </c>
      <c r="AO10" s="38">
        <v>0</v>
      </c>
      <c r="AQ10" s="52">
        <f t="shared" si="8"/>
        <v>0</v>
      </c>
      <c r="AR10" s="52">
        <f t="shared" si="4"/>
        <v>0</v>
      </c>
      <c r="AS10" s="52">
        <f t="shared" si="5"/>
        <v>0</v>
      </c>
      <c r="AT10" s="52">
        <f t="shared" si="6"/>
        <v>0</v>
      </c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</row>
    <row r="11" spans="2:58" x14ac:dyDescent="0.35">
      <c r="B11" s="8">
        <v>4</v>
      </c>
      <c r="C11" s="8" t="s">
        <v>5</v>
      </c>
      <c r="D11" s="8">
        <v>110004</v>
      </c>
      <c r="E11" s="8" t="s">
        <v>8</v>
      </c>
      <c r="F11" s="8"/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11">
        <v>0</v>
      </c>
      <c r="Q11" s="39">
        <v>0</v>
      </c>
      <c r="R11" s="11">
        <v>0</v>
      </c>
      <c r="S11" s="11">
        <v>0</v>
      </c>
      <c r="T11" s="11">
        <v>0</v>
      </c>
      <c r="W11" s="39">
        <f t="shared" si="7"/>
        <v>0</v>
      </c>
      <c r="X11" s="39"/>
      <c r="Z11" s="38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Q11" s="52">
        <f t="shared" si="8"/>
        <v>0</v>
      </c>
      <c r="AR11" s="52">
        <f t="shared" si="4"/>
        <v>0</v>
      </c>
      <c r="AS11" s="52">
        <f t="shared" si="5"/>
        <v>0</v>
      </c>
      <c r="AT11" s="52">
        <f t="shared" si="6"/>
        <v>0</v>
      </c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</row>
    <row r="12" spans="2:58" x14ac:dyDescent="0.35">
      <c r="B12" s="8">
        <v>5</v>
      </c>
      <c r="C12" s="8" t="s">
        <v>5</v>
      </c>
      <c r="D12" s="8">
        <v>110005</v>
      </c>
      <c r="E12" s="8" t="s">
        <v>9</v>
      </c>
      <c r="F12" s="8"/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11">
        <v>0</v>
      </c>
      <c r="Q12" s="39">
        <v>0</v>
      </c>
      <c r="R12" s="11">
        <v>0</v>
      </c>
      <c r="S12" s="11">
        <v>0</v>
      </c>
      <c r="T12" s="11">
        <v>0</v>
      </c>
      <c r="W12" s="39">
        <f t="shared" si="7"/>
        <v>0</v>
      </c>
      <c r="X12" s="39"/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Q12" s="52">
        <f t="shared" si="8"/>
        <v>0</v>
      </c>
      <c r="AR12" s="52">
        <f t="shared" si="4"/>
        <v>0</v>
      </c>
      <c r="AS12" s="52">
        <f t="shared" si="5"/>
        <v>0</v>
      </c>
      <c r="AT12" s="52">
        <f t="shared" si="6"/>
        <v>0</v>
      </c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</row>
    <row r="13" spans="2:58" x14ac:dyDescent="0.35">
      <c r="B13" s="8">
        <v>6</v>
      </c>
      <c r="C13" s="8" t="s">
        <v>5</v>
      </c>
      <c r="D13" s="8">
        <v>110007</v>
      </c>
      <c r="E13" s="8" t="s">
        <v>10</v>
      </c>
      <c r="F13" s="8"/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11">
        <v>0</v>
      </c>
      <c r="Q13" s="39">
        <v>0</v>
      </c>
      <c r="R13" s="11">
        <v>0</v>
      </c>
      <c r="S13" s="11">
        <v>0</v>
      </c>
      <c r="T13" s="11">
        <v>0</v>
      </c>
      <c r="W13" s="39">
        <f t="shared" si="7"/>
        <v>0</v>
      </c>
      <c r="X13" s="39"/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Q13" s="52">
        <f t="shared" si="8"/>
        <v>0</v>
      </c>
      <c r="AR13" s="52">
        <f t="shared" si="4"/>
        <v>0</v>
      </c>
      <c r="AS13" s="52">
        <f t="shared" si="5"/>
        <v>0</v>
      </c>
      <c r="AT13" s="52">
        <f t="shared" si="6"/>
        <v>0</v>
      </c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</row>
    <row r="14" spans="2:58" x14ac:dyDescent="0.35">
      <c r="B14" s="8">
        <v>7</v>
      </c>
      <c r="C14" s="8" t="s">
        <v>5</v>
      </c>
      <c r="D14" s="8">
        <v>110009</v>
      </c>
      <c r="E14" s="8" t="s">
        <v>11</v>
      </c>
      <c r="F14" s="8" t="s">
        <v>229</v>
      </c>
      <c r="G14" s="39">
        <v>900</v>
      </c>
      <c r="H14" s="39">
        <v>600</v>
      </c>
      <c r="I14" s="39">
        <v>200</v>
      </c>
      <c r="J14" s="39">
        <v>200</v>
      </c>
      <c r="K14" s="39">
        <v>300</v>
      </c>
      <c r="L14" s="39">
        <v>200</v>
      </c>
      <c r="M14" s="39">
        <v>300</v>
      </c>
      <c r="N14" s="39">
        <v>300</v>
      </c>
      <c r="O14" s="39">
        <v>200</v>
      </c>
      <c r="P14" s="39">
        <v>200</v>
      </c>
      <c r="Q14" s="39">
        <v>400</v>
      </c>
      <c r="R14" s="11">
        <v>900</v>
      </c>
      <c r="S14" s="11">
        <v>900</v>
      </c>
      <c r="T14" s="11">
        <v>600</v>
      </c>
      <c r="V14" s="11">
        <v>200</v>
      </c>
      <c r="W14" s="39">
        <f t="shared" si="7"/>
        <v>4700</v>
      </c>
      <c r="X14" s="39"/>
      <c r="Z14" s="38">
        <v>50</v>
      </c>
      <c r="AA14" s="38">
        <v>50</v>
      </c>
      <c r="AB14" s="38">
        <v>50</v>
      </c>
      <c r="AC14" s="38">
        <v>50</v>
      </c>
      <c r="AD14" s="38">
        <v>50</v>
      </c>
      <c r="AE14" s="38">
        <v>50</v>
      </c>
      <c r="AF14" s="38">
        <v>50</v>
      </c>
      <c r="AG14" s="38">
        <v>50</v>
      </c>
      <c r="AH14" s="38">
        <v>50</v>
      </c>
      <c r="AI14" s="38">
        <v>50</v>
      </c>
      <c r="AJ14" s="38">
        <v>50</v>
      </c>
      <c r="AK14" s="38">
        <v>50</v>
      </c>
      <c r="AL14" s="38">
        <v>50</v>
      </c>
      <c r="AM14" s="38">
        <v>50</v>
      </c>
      <c r="AN14" s="38">
        <v>50</v>
      </c>
      <c r="AO14" s="38">
        <v>50</v>
      </c>
      <c r="AQ14" s="52">
        <f t="shared" si="8"/>
        <v>45000</v>
      </c>
      <c r="AR14" s="52">
        <f t="shared" si="4"/>
        <v>30000</v>
      </c>
      <c r="AS14" s="52">
        <f t="shared" si="5"/>
        <v>10000</v>
      </c>
      <c r="AT14" s="52">
        <f t="shared" si="6"/>
        <v>10000</v>
      </c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</row>
    <row r="15" spans="2:58" x14ac:dyDescent="0.35">
      <c r="B15" s="8">
        <v>8</v>
      </c>
      <c r="C15" s="8" t="s">
        <v>5</v>
      </c>
      <c r="D15" s="8">
        <v>110010</v>
      </c>
      <c r="E15" s="8" t="s">
        <v>161</v>
      </c>
      <c r="F15" s="8"/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11">
        <v>0</v>
      </c>
      <c r="Q15" s="39">
        <v>0</v>
      </c>
      <c r="R15" s="11">
        <v>0</v>
      </c>
      <c r="S15" s="11">
        <v>0</v>
      </c>
      <c r="T15" s="11">
        <v>0</v>
      </c>
      <c r="W15" s="39">
        <f t="shared" si="7"/>
        <v>0</v>
      </c>
      <c r="X15" s="39"/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0</v>
      </c>
      <c r="AQ15" s="52">
        <f t="shared" si="8"/>
        <v>0</v>
      </c>
      <c r="AR15" s="52">
        <f t="shared" si="4"/>
        <v>0</v>
      </c>
      <c r="AS15" s="52">
        <f t="shared" si="5"/>
        <v>0</v>
      </c>
      <c r="AT15" s="52">
        <f t="shared" si="6"/>
        <v>0</v>
      </c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</row>
    <row r="16" spans="2:58" x14ac:dyDescent="0.35">
      <c r="B16" s="8">
        <v>9</v>
      </c>
      <c r="C16" s="8" t="s">
        <v>5</v>
      </c>
      <c r="D16" s="8">
        <v>110012</v>
      </c>
      <c r="E16" s="8" t="s">
        <v>12</v>
      </c>
      <c r="F16" s="8"/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11">
        <v>0</v>
      </c>
      <c r="Q16" s="39">
        <v>0</v>
      </c>
      <c r="R16" s="11">
        <v>0</v>
      </c>
      <c r="S16" s="11">
        <v>0</v>
      </c>
      <c r="T16" s="11">
        <v>0</v>
      </c>
      <c r="W16" s="39">
        <f t="shared" si="7"/>
        <v>0</v>
      </c>
      <c r="X16" s="39"/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Q16" s="52">
        <f t="shared" si="8"/>
        <v>0</v>
      </c>
      <c r="AR16" s="52">
        <f t="shared" si="4"/>
        <v>0</v>
      </c>
      <c r="AS16" s="52">
        <f t="shared" si="5"/>
        <v>0</v>
      </c>
      <c r="AT16" s="52">
        <f t="shared" si="6"/>
        <v>0</v>
      </c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</row>
    <row r="17" spans="2:58" x14ac:dyDescent="0.35">
      <c r="B17" s="8">
        <v>10</v>
      </c>
      <c r="C17" s="8" t="s">
        <v>5</v>
      </c>
      <c r="D17" s="8">
        <v>110013</v>
      </c>
      <c r="E17" s="8" t="s">
        <v>13</v>
      </c>
      <c r="F17" s="8"/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11">
        <v>0</v>
      </c>
      <c r="Q17" s="39">
        <v>0</v>
      </c>
      <c r="R17" s="11">
        <v>0</v>
      </c>
      <c r="S17" s="11">
        <v>0</v>
      </c>
      <c r="T17" s="11">
        <v>0</v>
      </c>
      <c r="W17" s="39">
        <f t="shared" si="7"/>
        <v>0</v>
      </c>
      <c r="X17" s="39"/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Q17" s="52">
        <f t="shared" si="8"/>
        <v>0</v>
      </c>
      <c r="AR17" s="52">
        <f t="shared" si="4"/>
        <v>0</v>
      </c>
      <c r="AS17" s="52">
        <f t="shared" si="5"/>
        <v>0</v>
      </c>
      <c r="AT17" s="52">
        <f t="shared" si="6"/>
        <v>0</v>
      </c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</row>
    <row r="18" spans="2:58" x14ac:dyDescent="0.35">
      <c r="B18" s="8">
        <v>11</v>
      </c>
      <c r="C18" s="8" t="s">
        <v>5</v>
      </c>
      <c r="D18" s="8">
        <v>110015</v>
      </c>
      <c r="E18" s="8" t="s">
        <v>14</v>
      </c>
      <c r="F18" s="8"/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11">
        <v>0</v>
      </c>
      <c r="Q18" s="39">
        <v>0</v>
      </c>
      <c r="R18" s="11">
        <v>0</v>
      </c>
      <c r="S18" s="11">
        <v>0</v>
      </c>
      <c r="T18" s="11">
        <v>0</v>
      </c>
      <c r="W18" s="39">
        <f t="shared" si="7"/>
        <v>0</v>
      </c>
      <c r="X18" s="39"/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Q18" s="52">
        <f t="shared" si="8"/>
        <v>0</v>
      </c>
      <c r="AR18" s="52">
        <f t="shared" si="4"/>
        <v>0</v>
      </c>
      <c r="AS18" s="52">
        <f t="shared" si="5"/>
        <v>0</v>
      </c>
      <c r="AT18" s="52">
        <f t="shared" si="6"/>
        <v>0</v>
      </c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</row>
    <row r="19" spans="2:58" x14ac:dyDescent="0.35">
      <c r="B19" s="8">
        <v>12</v>
      </c>
      <c r="C19" s="8" t="s">
        <v>5</v>
      </c>
      <c r="D19" s="8">
        <v>110016</v>
      </c>
      <c r="E19" s="8" t="s">
        <v>15</v>
      </c>
      <c r="F19" s="8"/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11">
        <v>0</v>
      </c>
      <c r="Q19" s="39">
        <v>0</v>
      </c>
      <c r="R19" s="11">
        <v>0</v>
      </c>
      <c r="S19" s="11">
        <v>0</v>
      </c>
      <c r="T19" s="11">
        <v>0</v>
      </c>
      <c r="W19" s="39">
        <f t="shared" si="7"/>
        <v>0</v>
      </c>
      <c r="X19" s="39"/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Q19" s="52">
        <f t="shared" si="8"/>
        <v>0</v>
      </c>
      <c r="AR19" s="52">
        <f t="shared" si="4"/>
        <v>0</v>
      </c>
      <c r="AS19" s="52">
        <f t="shared" si="5"/>
        <v>0</v>
      </c>
      <c r="AT19" s="52">
        <f t="shared" si="6"/>
        <v>0</v>
      </c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</row>
    <row r="20" spans="2:58" x14ac:dyDescent="0.35">
      <c r="B20" s="8">
        <v>13</v>
      </c>
      <c r="C20" s="8" t="s">
        <v>5</v>
      </c>
      <c r="D20" s="8">
        <v>110017</v>
      </c>
      <c r="E20" s="8" t="s">
        <v>16</v>
      </c>
      <c r="F20" s="8"/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11">
        <v>0</v>
      </c>
      <c r="Q20" s="39">
        <v>0</v>
      </c>
      <c r="R20" s="11">
        <v>0</v>
      </c>
      <c r="S20" s="11">
        <v>0</v>
      </c>
      <c r="T20" s="11">
        <v>0</v>
      </c>
      <c r="W20" s="39">
        <f t="shared" si="7"/>
        <v>0</v>
      </c>
      <c r="X20" s="39"/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Q20" s="52">
        <f t="shared" si="8"/>
        <v>0</v>
      </c>
      <c r="AR20" s="52">
        <f t="shared" si="4"/>
        <v>0</v>
      </c>
      <c r="AS20" s="52">
        <f t="shared" si="5"/>
        <v>0</v>
      </c>
      <c r="AT20" s="52">
        <f t="shared" si="6"/>
        <v>0</v>
      </c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</row>
    <row r="21" spans="2:58" x14ac:dyDescent="0.35">
      <c r="B21" s="8">
        <v>14</v>
      </c>
      <c r="C21" s="8" t="s">
        <v>5</v>
      </c>
      <c r="D21" s="8">
        <v>110018</v>
      </c>
      <c r="E21" s="8" t="s">
        <v>17</v>
      </c>
      <c r="F21" s="8"/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11">
        <v>0</v>
      </c>
      <c r="Q21" s="39">
        <v>0</v>
      </c>
      <c r="R21" s="11">
        <v>0</v>
      </c>
      <c r="S21" s="11">
        <v>0</v>
      </c>
      <c r="T21" s="11">
        <v>0</v>
      </c>
      <c r="W21" s="39">
        <f t="shared" si="7"/>
        <v>0</v>
      </c>
      <c r="X21" s="39"/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0</v>
      </c>
      <c r="AQ21" s="52">
        <f t="shared" si="8"/>
        <v>0</v>
      </c>
      <c r="AR21" s="52">
        <f t="shared" si="4"/>
        <v>0</v>
      </c>
      <c r="AS21" s="52">
        <f t="shared" si="5"/>
        <v>0</v>
      </c>
      <c r="AT21" s="52">
        <f t="shared" si="6"/>
        <v>0</v>
      </c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</row>
    <row r="22" spans="2:58" x14ac:dyDescent="0.35">
      <c r="B22" s="8">
        <v>15</v>
      </c>
      <c r="C22" s="8" t="s">
        <v>5</v>
      </c>
      <c r="D22" s="8">
        <v>110020</v>
      </c>
      <c r="E22" s="8" t="s">
        <v>18</v>
      </c>
      <c r="F22" s="8"/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11">
        <v>0</v>
      </c>
      <c r="Q22" s="39">
        <v>0</v>
      </c>
      <c r="R22" s="11">
        <v>0</v>
      </c>
      <c r="S22" s="11">
        <v>0</v>
      </c>
      <c r="T22" s="11">
        <v>0</v>
      </c>
      <c r="W22" s="39">
        <f t="shared" si="7"/>
        <v>0</v>
      </c>
      <c r="X22" s="39"/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Q22" s="52">
        <f t="shared" si="8"/>
        <v>0</v>
      </c>
      <c r="AR22" s="52">
        <f t="shared" si="4"/>
        <v>0</v>
      </c>
      <c r="AS22" s="52">
        <f t="shared" si="5"/>
        <v>0</v>
      </c>
      <c r="AT22" s="52">
        <f t="shared" si="6"/>
        <v>0</v>
      </c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</row>
    <row r="23" spans="2:58" x14ac:dyDescent="0.35">
      <c r="B23" s="8">
        <v>16</v>
      </c>
      <c r="C23" s="8" t="s">
        <v>5</v>
      </c>
      <c r="D23" s="8">
        <v>110021</v>
      </c>
      <c r="E23" s="8" t="s">
        <v>19</v>
      </c>
      <c r="F23" s="8"/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11">
        <v>0</v>
      </c>
      <c r="Q23" s="39">
        <v>0</v>
      </c>
      <c r="R23" s="11">
        <v>0</v>
      </c>
      <c r="S23" s="11">
        <v>0</v>
      </c>
      <c r="T23" s="11">
        <v>0</v>
      </c>
      <c r="W23" s="39">
        <f t="shared" si="7"/>
        <v>0</v>
      </c>
      <c r="X23" s="39"/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Q23" s="52">
        <f t="shared" si="8"/>
        <v>0</v>
      </c>
      <c r="AR23" s="52">
        <f t="shared" si="4"/>
        <v>0</v>
      </c>
      <c r="AS23" s="52">
        <f t="shared" si="5"/>
        <v>0</v>
      </c>
      <c r="AT23" s="52">
        <f t="shared" si="6"/>
        <v>0</v>
      </c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</row>
    <row r="24" spans="2:58" x14ac:dyDescent="0.35">
      <c r="B24" s="8">
        <v>17</v>
      </c>
      <c r="C24" s="8" t="s">
        <v>5</v>
      </c>
      <c r="D24" s="8">
        <v>110023</v>
      </c>
      <c r="E24" s="8" t="s">
        <v>191</v>
      </c>
      <c r="F24" s="8"/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11">
        <v>0</v>
      </c>
      <c r="Q24" s="39">
        <v>0</v>
      </c>
      <c r="R24" s="11">
        <v>0</v>
      </c>
      <c r="S24" s="11">
        <v>0</v>
      </c>
      <c r="T24" s="11">
        <v>0</v>
      </c>
      <c r="W24" s="39">
        <f t="shared" si="7"/>
        <v>0</v>
      </c>
      <c r="X24" s="39"/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Q24" s="52">
        <f t="shared" si="8"/>
        <v>0</v>
      </c>
      <c r="AR24" s="52">
        <f t="shared" si="4"/>
        <v>0</v>
      </c>
      <c r="AS24" s="52">
        <f t="shared" si="5"/>
        <v>0</v>
      </c>
      <c r="AT24" s="52">
        <f t="shared" si="6"/>
        <v>0</v>
      </c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</row>
    <row r="25" spans="2:58" x14ac:dyDescent="0.35">
      <c r="B25" s="8">
        <v>18</v>
      </c>
      <c r="C25" s="8" t="s">
        <v>46</v>
      </c>
      <c r="D25" s="8">
        <v>110024</v>
      </c>
      <c r="E25" s="8" t="s">
        <v>196</v>
      </c>
      <c r="F25" s="8"/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11">
        <v>0</v>
      </c>
      <c r="Q25" s="39">
        <v>0</v>
      </c>
      <c r="R25" s="11">
        <v>0</v>
      </c>
      <c r="S25" s="11">
        <v>0</v>
      </c>
      <c r="T25" s="11">
        <v>0</v>
      </c>
      <c r="W25" s="39">
        <f t="shared" si="7"/>
        <v>0</v>
      </c>
      <c r="X25" s="39"/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8">
        <v>0</v>
      </c>
      <c r="AQ25" s="52">
        <f t="shared" si="8"/>
        <v>0</v>
      </c>
      <c r="AR25" s="52">
        <f t="shared" si="4"/>
        <v>0</v>
      </c>
      <c r="AS25" s="52">
        <f t="shared" si="5"/>
        <v>0</v>
      </c>
      <c r="AT25" s="52">
        <f t="shared" si="6"/>
        <v>0</v>
      </c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</row>
    <row r="26" spans="2:58" x14ac:dyDescent="0.35">
      <c r="B26" s="8">
        <v>19</v>
      </c>
      <c r="C26" s="8" t="s">
        <v>5</v>
      </c>
      <c r="D26" s="8">
        <v>110025</v>
      </c>
      <c r="E26" s="8" t="s">
        <v>197</v>
      </c>
      <c r="F26" s="8"/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11">
        <v>0</v>
      </c>
      <c r="Q26" s="39">
        <v>0</v>
      </c>
      <c r="R26" s="11">
        <v>0</v>
      </c>
      <c r="S26" s="11">
        <v>0</v>
      </c>
      <c r="T26" s="11">
        <v>0</v>
      </c>
      <c r="W26" s="39">
        <f t="shared" si="7"/>
        <v>0</v>
      </c>
      <c r="X26" s="39"/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Q26" s="52">
        <f t="shared" si="8"/>
        <v>0</v>
      </c>
      <c r="AR26" s="52">
        <f t="shared" si="4"/>
        <v>0</v>
      </c>
      <c r="AS26" s="52">
        <f t="shared" si="5"/>
        <v>0</v>
      </c>
      <c r="AT26" s="52">
        <f t="shared" si="6"/>
        <v>0</v>
      </c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</row>
    <row r="27" spans="2:58" x14ac:dyDescent="0.35">
      <c r="B27" s="8">
        <v>20</v>
      </c>
      <c r="C27" s="8" t="s">
        <v>5</v>
      </c>
      <c r="D27" s="8">
        <v>120002</v>
      </c>
      <c r="E27" s="8" t="s">
        <v>20</v>
      </c>
      <c r="F27" s="8"/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11">
        <v>0</v>
      </c>
      <c r="Q27" s="39">
        <v>0</v>
      </c>
      <c r="R27" s="11">
        <v>0</v>
      </c>
      <c r="S27" s="11">
        <v>0</v>
      </c>
      <c r="T27" s="11">
        <v>0</v>
      </c>
      <c r="W27" s="39">
        <f t="shared" si="7"/>
        <v>0</v>
      </c>
      <c r="X27" s="39"/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Q27" s="52">
        <f t="shared" si="8"/>
        <v>0</v>
      </c>
      <c r="AR27" s="52">
        <f t="shared" si="4"/>
        <v>0</v>
      </c>
      <c r="AS27" s="52">
        <f t="shared" si="5"/>
        <v>0</v>
      </c>
      <c r="AT27" s="52">
        <f t="shared" si="6"/>
        <v>0</v>
      </c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</row>
    <row r="28" spans="2:58" x14ac:dyDescent="0.35">
      <c r="B28" s="8">
        <v>21</v>
      </c>
      <c r="C28" s="8" t="s">
        <v>5</v>
      </c>
      <c r="D28" s="8">
        <v>120003</v>
      </c>
      <c r="E28" s="8" t="s">
        <v>21</v>
      </c>
      <c r="F28" s="8"/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11">
        <v>0</v>
      </c>
      <c r="Q28" s="39">
        <v>0</v>
      </c>
      <c r="R28" s="11">
        <v>0</v>
      </c>
      <c r="S28" s="11">
        <v>0</v>
      </c>
      <c r="T28" s="11">
        <v>0</v>
      </c>
      <c r="W28" s="39">
        <f t="shared" si="7"/>
        <v>0</v>
      </c>
      <c r="X28" s="39"/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Q28" s="52">
        <f t="shared" si="8"/>
        <v>0</v>
      </c>
      <c r="AR28" s="52">
        <f t="shared" si="4"/>
        <v>0</v>
      </c>
      <c r="AS28" s="52">
        <f t="shared" si="5"/>
        <v>0</v>
      </c>
      <c r="AT28" s="52">
        <f t="shared" si="6"/>
        <v>0</v>
      </c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</row>
    <row r="29" spans="2:58" x14ac:dyDescent="0.35">
      <c r="B29" s="8">
        <v>22</v>
      </c>
      <c r="C29" s="8" t="s">
        <v>5</v>
      </c>
      <c r="D29" s="8">
        <v>120006</v>
      </c>
      <c r="E29" s="8" t="s">
        <v>22</v>
      </c>
      <c r="F29" s="8"/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11">
        <v>0</v>
      </c>
      <c r="Q29" s="39">
        <v>0</v>
      </c>
      <c r="R29" s="11">
        <v>0</v>
      </c>
      <c r="S29" s="11">
        <v>0</v>
      </c>
      <c r="T29" s="11">
        <v>0</v>
      </c>
      <c r="W29" s="39">
        <f t="shared" si="7"/>
        <v>0</v>
      </c>
      <c r="X29" s="39"/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Q29" s="52">
        <f t="shared" si="8"/>
        <v>0</v>
      </c>
      <c r="AR29" s="52">
        <f t="shared" si="4"/>
        <v>0</v>
      </c>
      <c r="AS29" s="52">
        <f t="shared" si="5"/>
        <v>0</v>
      </c>
      <c r="AT29" s="52">
        <f t="shared" si="6"/>
        <v>0</v>
      </c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</row>
    <row r="30" spans="2:58" x14ac:dyDescent="0.35">
      <c r="B30" s="8">
        <v>23</v>
      </c>
      <c r="C30" s="8" t="s">
        <v>5</v>
      </c>
      <c r="D30" s="8">
        <v>120007</v>
      </c>
      <c r="E30" s="8" t="s">
        <v>23</v>
      </c>
      <c r="F30" s="8"/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11">
        <v>0</v>
      </c>
      <c r="Q30" s="39">
        <v>0</v>
      </c>
      <c r="R30" s="11">
        <v>0</v>
      </c>
      <c r="S30" s="11">
        <v>0</v>
      </c>
      <c r="T30" s="11">
        <v>0</v>
      </c>
      <c r="W30" s="39">
        <f t="shared" si="7"/>
        <v>0</v>
      </c>
      <c r="X30" s="39"/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Q30" s="52">
        <f t="shared" si="8"/>
        <v>0</v>
      </c>
      <c r="AR30" s="52">
        <f t="shared" si="4"/>
        <v>0</v>
      </c>
      <c r="AS30" s="52">
        <f t="shared" si="5"/>
        <v>0</v>
      </c>
      <c r="AT30" s="52">
        <f t="shared" si="6"/>
        <v>0</v>
      </c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</row>
    <row r="31" spans="2:58" x14ac:dyDescent="0.35">
      <c r="B31" s="8">
        <v>24</v>
      </c>
      <c r="C31" s="8" t="s">
        <v>5</v>
      </c>
      <c r="D31" s="8">
        <v>120008</v>
      </c>
      <c r="E31" s="8" t="s">
        <v>24</v>
      </c>
      <c r="F31" s="8"/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11">
        <v>0</v>
      </c>
      <c r="Q31" s="39">
        <v>0</v>
      </c>
      <c r="R31" s="11">
        <v>0</v>
      </c>
      <c r="S31" s="11">
        <v>0</v>
      </c>
      <c r="T31" s="11">
        <v>0</v>
      </c>
      <c r="W31" s="39">
        <f t="shared" si="7"/>
        <v>0</v>
      </c>
      <c r="X31" s="39"/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Q31" s="52">
        <f t="shared" si="8"/>
        <v>0</v>
      </c>
      <c r="AR31" s="52">
        <f t="shared" si="4"/>
        <v>0</v>
      </c>
      <c r="AS31" s="52">
        <f t="shared" si="5"/>
        <v>0</v>
      </c>
      <c r="AT31" s="52">
        <f t="shared" si="6"/>
        <v>0</v>
      </c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</row>
    <row r="32" spans="2:58" x14ac:dyDescent="0.35">
      <c r="B32" s="8">
        <v>25</v>
      </c>
      <c r="C32" s="8" t="s">
        <v>5</v>
      </c>
      <c r="D32" s="8">
        <v>120009</v>
      </c>
      <c r="E32" s="8" t="s">
        <v>25</v>
      </c>
      <c r="F32" s="8"/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11">
        <v>0</v>
      </c>
      <c r="Q32" s="39">
        <v>0</v>
      </c>
      <c r="R32" s="11">
        <v>0</v>
      </c>
      <c r="S32" s="11">
        <v>0</v>
      </c>
      <c r="T32" s="11">
        <v>0</v>
      </c>
      <c r="W32" s="39">
        <f t="shared" si="7"/>
        <v>0</v>
      </c>
      <c r="X32" s="39"/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Q32" s="52">
        <f t="shared" si="8"/>
        <v>0</v>
      </c>
      <c r="AR32" s="52">
        <f t="shared" si="4"/>
        <v>0</v>
      </c>
      <c r="AS32" s="52">
        <f t="shared" si="5"/>
        <v>0</v>
      </c>
      <c r="AT32" s="52">
        <f t="shared" si="6"/>
        <v>0</v>
      </c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</row>
    <row r="33" spans="2:58" x14ac:dyDescent="0.35">
      <c r="B33" s="8">
        <v>26</v>
      </c>
      <c r="C33" s="8" t="s">
        <v>5</v>
      </c>
      <c r="D33" s="8">
        <v>120010</v>
      </c>
      <c r="E33" s="8" t="s">
        <v>26</v>
      </c>
      <c r="F33" s="8"/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11">
        <v>0</v>
      </c>
      <c r="Q33" s="39">
        <v>0</v>
      </c>
      <c r="R33" s="11">
        <v>0</v>
      </c>
      <c r="S33" s="11">
        <v>0</v>
      </c>
      <c r="T33" s="11">
        <v>0</v>
      </c>
      <c r="W33" s="39">
        <f t="shared" si="7"/>
        <v>0</v>
      </c>
      <c r="X33" s="39"/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Q33" s="52">
        <f t="shared" si="8"/>
        <v>0</v>
      </c>
      <c r="AR33" s="52">
        <f t="shared" si="4"/>
        <v>0</v>
      </c>
      <c r="AS33" s="52">
        <f t="shared" si="5"/>
        <v>0</v>
      </c>
      <c r="AT33" s="52">
        <f t="shared" si="6"/>
        <v>0</v>
      </c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</row>
    <row r="34" spans="2:58" x14ac:dyDescent="0.35">
      <c r="B34" s="8">
        <v>27</v>
      </c>
      <c r="C34" s="8" t="s">
        <v>5</v>
      </c>
      <c r="D34" s="8">
        <v>120011</v>
      </c>
      <c r="E34" s="8" t="s">
        <v>27</v>
      </c>
      <c r="F34" s="8"/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11">
        <v>0</v>
      </c>
      <c r="Q34" s="39">
        <v>0</v>
      </c>
      <c r="R34" s="11">
        <v>0</v>
      </c>
      <c r="S34" s="11">
        <v>0</v>
      </c>
      <c r="T34" s="11">
        <v>0</v>
      </c>
      <c r="W34" s="39">
        <f t="shared" si="7"/>
        <v>0</v>
      </c>
      <c r="X34" s="39"/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Q34" s="52">
        <f t="shared" si="8"/>
        <v>0</v>
      </c>
      <c r="AR34" s="52">
        <f t="shared" si="4"/>
        <v>0</v>
      </c>
      <c r="AS34" s="52">
        <f t="shared" si="5"/>
        <v>0</v>
      </c>
      <c r="AT34" s="52">
        <f t="shared" si="6"/>
        <v>0</v>
      </c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</row>
    <row r="35" spans="2:58" x14ac:dyDescent="0.35">
      <c r="B35" s="8">
        <v>28</v>
      </c>
      <c r="C35" s="8" t="s">
        <v>5</v>
      </c>
      <c r="D35" s="8">
        <v>120012</v>
      </c>
      <c r="E35" s="8" t="s">
        <v>28</v>
      </c>
      <c r="F35" s="8"/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11">
        <v>0</v>
      </c>
      <c r="Q35" s="39">
        <v>0</v>
      </c>
      <c r="R35" s="11">
        <v>0</v>
      </c>
      <c r="S35" s="11">
        <v>0</v>
      </c>
      <c r="T35" s="11">
        <v>0</v>
      </c>
      <c r="W35" s="39">
        <f t="shared" si="7"/>
        <v>0</v>
      </c>
      <c r="X35" s="39"/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Q35" s="52">
        <f t="shared" si="8"/>
        <v>0</v>
      </c>
      <c r="AR35" s="52">
        <f t="shared" si="4"/>
        <v>0</v>
      </c>
      <c r="AS35" s="52">
        <f t="shared" si="5"/>
        <v>0</v>
      </c>
      <c r="AT35" s="52">
        <f t="shared" si="6"/>
        <v>0</v>
      </c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</row>
    <row r="36" spans="2:58" x14ac:dyDescent="0.35">
      <c r="B36" s="8">
        <v>29</v>
      </c>
      <c r="C36" s="8" t="s">
        <v>5</v>
      </c>
      <c r="D36" s="8">
        <v>120014</v>
      </c>
      <c r="E36" s="8" t="s">
        <v>29</v>
      </c>
      <c r="F36" s="8"/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11">
        <v>0</v>
      </c>
      <c r="Q36" s="39">
        <v>0</v>
      </c>
      <c r="R36" s="11">
        <v>0</v>
      </c>
      <c r="S36" s="11">
        <v>0</v>
      </c>
      <c r="T36" s="11">
        <v>0</v>
      </c>
      <c r="W36" s="39">
        <f t="shared" si="7"/>
        <v>0</v>
      </c>
      <c r="X36" s="39"/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Q36" s="52">
        <f t="shared" si="8"/>
        <v>0</v>
      </c>
      <c r="AR36" s="52">
        <f t="shared" si="4"/>
        <v>0</v>
      </c>
      <c r="AS36" s="52">
        <f t="shared" si="5"/>
        <v>0</v>
      </c>
      <c r="AT36" s="52">
        <f t="shared" si="6"/>
        <v>0</v>
      </c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</row>
    <row r="37" spans="2:58" x14ac:dyDescent="0.35">
      <c r="B37" s="8">
        <v>30</v>
      </c>
      <c r="C37" s="8" t="s">
        <v>5</v>
      </c>
      <c r="D37" s="8">
        <v>120015</v>
      </c>
      <c r="E37" s="8" t="s">
        <v>30</v>
      </c>
      <c r="F37" s="8"/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11">
        <v>0</v>
      </c>
      <c r="Q37" s="39">
        <v>0</v>
      </c>
      <c r="R37" s="11">
        <v>0</v>
      </c>
      <c r="S37" s="11">
        <v>0</v>
      </c>
      <c r="T37" s="11">
        <v>0</v>
      </c>
      <c r="W37" s="39">
        <f t="shared" si="7"/>
        <v>0</v>
      </c>
      <c r="X37" s="39"/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Q37" s="52">
        <f t="shared" si="8"/>
        <v>0</v>
      </c>
      <c r="AR37" s="52">
        <f t="shared" si="4"/>
        <v>0</v>
      </c>
      <c r="AS37" s="52">
        <f t="shared" si="5"/>
        <v>0</v>
      </c>
      <c r="AT37" s="52">
        <f t="shared" si="6"/>
        <v>0</v>
      </c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</row>
    <row r="38" spans="2:58" x14ac:dyDescent="0.35">
      <c r="B38" s="8">
        <v>31</v>
      </c>
      <c r="C38" s="8" t="s">
        <v>5</v>
      </c>
      <c r="D38" s="8">
        <v>120017</v>
      </c>
      <c r="E38" s="8" t="s">
        <v>31</v>
      </c>
      <c r="F38" s="8"/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11">
        <v>0</v>
      </c>
      <c r="Q38" s="39">
        <v>0</v>
      </c>
      <c r="R38" s="11">
        <v>0</v>
      </c>
      <c r="S38" s="11">
        <v>0</v>
      </c>
      <c r="T38" s="11">
        <v>0</v>
      </c>
      <c r="W38" s="39">
        <f t="shared" si="7"/>
        <v>0</v>
      </c>
      <c r="X38" s="39"/>
      <c r="Z38" s="38">
        <v>0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8">
        <v>0</v>
      </c>
      <c r="AQ38" s="52">
        <f t="shared" si="8"/>
        <v>0</v>
      </c>
      <c r="AR38" s="52">
        <f t="shared" si="4"/>
        <v>0</v>
      </c>
      <c r="AS38" s="52">
        <f t="shared" si="5"/>
        <v>0</v>
      </c>
      <c r="AT38" s="52">
        <f t="shared" si="6"/>
        <v>0</v>
      </c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</row>
    <row r="39" spans="2:58" x14ac:dyDescent="0.35">
      <c r="B39" s="8">
        <v>32</v>
      </c>
      <c r="C39" s="8" t="s">
        <v>5</v>
      </c>
      <c r="D39" s="8">
        <v>120018</v>
      </c>
      <c r="E39" s="8" t="s">
        <v>32</v>
      </c>
      <c r="F39" s="8"/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11">
        <v>0</v>
      </c>
      <c r="Q39" s="39">
        <v>0</v>
      </c>
      <c r="R39" s="11">
        <v>0</v>
      </c>
      <c r="S39" s="11">
        <v>0</v>
      </c>
      <c r="T39" s="11">
        <v>0</v>
      </c>
      <c r="W39" s="39">
        <f t="shared" si="7"/>
        <v>0</v>
      </c>
      <c r="X39" s="39"/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8">
        <v>0</v>
      </c>
      <c r="AQ39" s="52">
        <f t="shared" si="8"/>
        <v>0</v>
      </c>
      <c r="AR39" s="52">
        <f t="shared" si="4"/>
        <v>0</v>
      </c>
      <c r="AS39" s="52">
        <f t="shared" si="5"/>
        <v>0</v>
      </c>
      <c r="AT39" s="52">
        <f t="shared" si="6"/>
        <v>0</v>
      </c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</row>
    <row r="40" spans="2:58" x14ac:dyDescent="0.35">
      <c r="B40" s="8">
        <v>33</v>
      </c>
      <c r="C40" s="8" t="s">
        <v>5</v>
      </c>
      <c r="D40" s="8">
        <v>120019</v>
      </c>
      <c r="E40" s="8" t="s">
        <v>33</v>
      </c>
      <c r="F40" s="8"/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11">
        <v>0</v>
      </c>
      <c r="Q40" s="39">
        <v>0</v>
      </c>
      <c r="R40" s="11">
        <v>0</v>
      </c>
      <c r="S40" s="11">
        <v>0</v>
      </c>
      <c r="T40" s="11">
        <v>0</v>
      </c>
      <c r="W40" s="39">
        <f t="shared" si="7"/>
        <v>0</v>
      </c>
      <c r="X40" s="39"/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8">
        <v>0</v>
      </c>
      <c r="AQ40" s="52">
        <f t="shared" si="8"/>
        <v>0</v>
      </c>
      <c r="AR40" s="52">
        <f t="shared" si="4"/>
        <v>0</v>
      </c>
      <c r="AS40" s="52">
        <f t="shared" si="5"/>
        <v>0</v>
      </c>
      <c r="AT40" s="52">
        <f t="shared" si="6"/>
        <v>0</v>
      </c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</row>
    <row r="41" spans="2:58" x14ac:dyDescent="0.35">
      <c r="B41" s="8">
        <f>B40+1</f>
        <v>34</v>
      </c>
      <c r="C41" s="8" t="s">
        <v>5</v>
      </c>
      <c r="D41" s="8">
        <v>120021</v>
      </c>
      <c r="E41" s="8" t="s">
        <v>218</v>
      </c>
      <c r="F41" s="8"/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11">
        <v>0</v>
      </c>
      <c r="Q41" s="39">
        <v>0</v>
      </c>
      <c r="R41" s="11">
        <v>0</v>
      </c>
      <c r="S41" s="11">
        <v>0</v>
      </c>
      <c r="T41" s="11">
        <v>0</v>
      </c>
      <c r="W41" s="39">
        <f t="shared" si="7"/>
        <v>0</v>
      </c>
      <c r="X41" s="39"/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Q41" s="52">
        <f t="shared" si="8"/>
        <v>0</v>
      </c>
      <c r="AR41" s="52">
        <f t="shared" si="4"/>
        <v>0</v>
      </c>
      <c r="AS41" s="52">
        <f t="shared" si="5"/>
        <v>0</v>
      </c>
      <c r="AT41" s="52">
        <f t="shared" si="6"/>
        <v>0</v>
      </c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</row>
    <row r="42" spans="2:58" x14ac:dyDescent="0.35">
      <c r="B42" s="8">
        <f>B41+1</f>
        <v>35</v>
      </c>
      <c r="C42" s="8" t="s">
        <v>5</v>
      </c>
      <c r="D42" s="8">
        <v>120022</v>
      </c>
      <c r="E42" s="8" t="s">
        <v>246</v>
      </c>
      <c r="F42" s="8"/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11">
        <v>0</v>
      </c>
      <c r="Q42" s="39">
        <v>0</v>
      </c>
      <c r="R42" s="11">
        <v>0</v>
      </c>
      <c r="S42" s="11">
        <v>0</v>
      </c>
      <c r="T42" s="11">
        <v>0</v>
      </c>
      <c r="W42" s="39">
        <f t="shared" si="7"/>
        <v>0</v>
      </c>
      <c r="X42" s="39"/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Q42" s="52">
        <f t="shared" si="8"/>
        <v>0</v>
      </c>
      <c r="AR42" s="52">
        <f t="shared" si="4"/>
        <v>0</v>
      </c>
      <c r="AS42" s="52">
        <f t="shared" si="5"/>
        <v>0</v>
      </c>
      <c r="AT42" s="52">
        <f t="shared" si="6"/>
        <v>0</v>
      </c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</row>
    <row r="43" spans="2:58" x14ac:dyDescent="0.35">
      <c r="B43" s="8">
        <f>B42+1</f>
        <v>36</v>
      </c>
      <c r="C43" s="8" t="s">
        <v>5</v>
      </c>
      <c r="D43" s="8">
        <v>130001</v>
      </c>
      <c r="E43" s="8" t="s">
        <v>34</v>
      </c>
      <c r="F43" s="8"/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11">
        <v>0</v>
      </c>
      <c r="Q43" s="39">
        <v>0</v>
      </c>
      <c r="R43" s="11">
        <v>0</v>
      </c>
      <c r="S43" s="11">
        <v>0</v>
      </c>
      <c r="T43" s="11">
        <v>0</v>
      </c>
      <c r="W43" s="39">
        <f t="shared" si="7"/>
        <v>0</v>
      </c>
      <c r="X43" s="39"/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Q43" s="52">
        <f t="shared" si="8"/>
        <v>0</v>
      </c>
      <c r="AR43" s="52">
        <f t="shared" si="4"/>
        <v>0</v>
      </c>
      <c r="AS43" s="52">
        <f t="shared" si="5"/>
        <v>0</v>
      </c>
      <c r="AT43" s="52">
        <f t="shared" si="6"/>
        <v>0</v>
      </c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</row>
    <row r="44" spans="2:58" x14ac:dyDescent="0.35">
      <c r="B44" s="8">
        <f t="shared" ref="B44:B107" si="9">B43+1</f>
        <v>37</v>
      </c>
      <c r="C44" s="8" t="s">
        <v>5</v>
      </c>
      <c r="D44" s="8">
        <v>130003</v>
      </c>
      <c r="E44" s="8" t="s">
        <v>35</v>
      </c>
      <c r="F44" s="8"/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11">
        <v>0</v>
      </c>
      <c r="Q44" s="39">
        <v>0</v>
      </c>
      <c r="R44" s="11">
        <v>0</v>
      </c>
      <c r="S44" s="11">
        <v>0</v>
      </c>
      <c r="T44" s="11">
        <v>0</v>
      </c>
      <c r="W44" s="39">
        <f t="shared" si="7"/>
        <v>0</v>
      </c>
      <c r="X44" s="39"/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Q44" s="52">
        <f t="shared" si="8"/>
        <v>0</v>
      </c>
      <c r="AR44" s="52">
        <f t="shared" si="4"/>
        <v>0</v>
      </c>
      <c r="AS44" s="52">
        <f t="shared" si="5"/>
        <v>0</v>
      </c>
      <c r="AT44" s="52">
        <f t="shared" si="6"/>
        <v>0</v>
      </c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</row>
    <row r="45" spans="2:58" x14ac:dyDescent="0.35">
      <c r="B45" s="8">
        <f t="shared" si="9"/>
        <v>38</v>
      </c>
      <c r="C45" s="8" t="s">
        <v>5</v>
      </c>
      <c r="D45" s="8">
        <v>130004</v>
      </c>
      <c r="E45" s="8" t="s">
        <v>36</v>
      </c>
      <c r="F45" s="8"/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11">
        <v>0</v>
      </c>
      <c r="Q45" s="39">
        <v>0</v>
      </c>
      <c r="R45" s="11">
        <v>0</v>
      </c>
      <c r="S45" s="11">
        <v>0</v>
      </c>
      <c r="T45" s="11">
        <v>0</v>
      </c>
      <c r="W45" s="39">
        <f t="shared" si="7"/>
        <v>0</v>
      </c>
      <c r="X45" s="39"/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Q45" s="52">
        <f t="shared" si="8"/>
        <v>0</v>
      </c>
      <c r="AR45" s="52">
        <f t="shared" si="4"/>
        <v>0</v>
      </c>
      <c r="AS45" s="52">
        <f t="shared" si="5"/>
        <v>0</v>
      </c>
      <c r="AT45" s="52">
        <f t="shared" si="6"/>
        <v>0</v>
      </c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</row>
    <row r="46" spans="2:58" x14ac:dyDescent="0.35">
      <c r="B46" s="8">
        <f t="shared" si="9"/>
        <v>39</v>
      </c>
      <c r="C46" s="8" t="s">
        <v>5</v>
      </c>
      <c r="D46" s="8">
        <v>130005</v>
      </c>
      <c r="E46" s="8" t="s">
        <v>37</v>
      </c>
      <c r="F46" s="8"/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11">
        <v>0</v>
      </c>
      <c r="Q46" s="39">
        <v>0</v>
      </c>
      <c r="R46" s="11">
        <v>0</v>
      </c>
      <c r="S46" s="11">
        <v>0</v>
      </c>
      <c r="T46" s="11">
        <v>0</v>
      </c>
      <c r="W46" s="39">
        <f t="shared" si="7"/>
        <v>0</v>
      </c>
      <c r="X46" s="39"/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Q46" s="52">
        <f t="shared" si="8"/>
        <v>0</v>
      </c>
      <c r="AR46" s="52">
        <f t="shared" si="4"/>
        <v>0</v>
      </c>
      <c r="AS46" s="52">
        <f t="shared" si="5"/>
        <v>0</v>
      </c>
      <c r="AT46" s="52">
        <f t="shared" si="6"/>
        <v>0</v>
      </c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</row>
    <row r="47" spans="2:58" x14ac:dyDescent="0.35">
      <c r="B47" s="8">
        <f t="shared" si="9"/>
        <v>40</v>
      </c>
      <c r="C47" s="8" t="s">
        <v>5</v>
      </c>
      <c r="D47" s="8">
        <v>130009</v>
      </c>
      <c r="E47" s="8" t="s">
        <v>38</v>
      </c>
      <c r="F47" s="8"/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11">
        <v>0</v>
      </c>
      <c r="Q47" s="39">
        <v>0</v>
      </c>
      <c r="R47" s="11">
        <v>0</v>
      </c>
      <c r="S47" s="11">
        <v>0</v>
      </c>
      <c r="T47" s="11">
        <v>0</v>
      </c>
      <c r="W47" s="39">
        <f t="shared" si="7"/>
        <v>0</v>
      </c>
      <c r="X47" s="39"/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Q47" s="52">
        <f t="shared" si="8"/>
        <v>0</v>
      </c>
      <c r="AR47" s="52">
        <f t="shared" si="4"/>
        <v>0</v>
      </c>
      <c r="AS47" s="52">
        <f t="shared" si="5"/>
        <v>0</v>
      </c>
      <c r="AT47" s="52">
        <f t="shared" si="6"/>
        <v>0</v>
      </c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</row>
    <row r="48" spans="2:58" x14ac:dyDescent="0.35">
      <c r="B48" s="8">
        <f t="shared" si="9"/>
        <v>41</v>
      </c>
      <c r="C48" s="8" t="s">
        <v>5</v>
      </c>
      <c r="D48" s="8">
        <v>130025</v>
      </c>
      <c r="E48" s="8" t="s">
        <v>41</v>
      </c>
      <c r="F48" s="8"/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11">
        <v>0</v>
      </c>
      <c r="Q48" s="39">
        <v>0</v>
      </c>
      <c r="R48" s="11">
        <v>0</v>
      </c>
      <c r="S48" s="11">
        <v>0</v>
      </c>
      <c r="T48" s="11">
        <v>0</v>
      </c>
      <c r="W48" s="39">
        <f t="shared" si="7"/>
        <v>0</v>
      </c>
      <c r="X48" s="39"/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Q48" s="52">
        <f t="shared" si="8"/>
        <v>0</v>
      </c>
      <c r="AR48" s="52">
        <f t="shared" si="4"/>
        <v>0</v>
      </c>
      <c r="AS48" s="52">
        <f t="shared" si="5"/>
        <v>0</v>
      </c>
      <c r="AT48" s="52">
        <f t="shared" si="6"/>
        <v>0</v>
      </c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</row>
    <row r="49" spans="2:58" x14ac:dyDescent="0.35">
      <c r="B49" s="8">
        <f t="shared" si="9"/>
        <v>42</v>
      </c>
      <c r="C49" s="8" t="s">
        <v>5</v>
      </c>
      <c r="D49" s="8">
        <v>130026</v>
      </c>
      <c r="E49" s="8" t="s">
        <v>155</v>
      </c>
      <c r="F49" s="8"/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11">
        <v>0</v>
      </c>
      <c r="Q49" s="39">
        <v>0</v>
      </c>
      <c r="R49" s="11">
        <v>0</v>
      </c>
      <c r="S49" s="11">
        <v>0</v>
      </c>
      <c r="T49" s="11">
        <v>0</v>
      </c>
      <c r="W49" s="39">
        <f t="shared" si="7"/>
        <v>0</v>
      </c>
      <c r="X49" s="39"/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Q49" s="52">
        <f t="shared" si="8"/>
        <v>0</v>
      </c>
      <c r="AR49" s="52">
        <f t="shared" si="4"/>
        <v>0</v>
      </c>
      <c r="AS49" s="52">
        <f t="shared" si="5"/>
        <v>0</v>
      </c>
      <c r="AT49" s="52">
        <f t="shared" si="6"/>
        <v>0</v>
      </c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</row>
    <row r="50" spans="2:58" x14ac:dyDescent="0.35">
      <c r="B50" s="8">
        <f t="shared" si="9"/>
        <v>43</v>
      </c>
      <c r="C50" s="8" t="s">
        <v>5</v>
      </c>
      <c r="D50" s="8">
        <v>130027</v>
      </c>
      <c r="E50" s="8" t="s">
        <v>156</v>
      </c>
      <c r="F50" s="8"/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11">
        <v>0</v>
      </c>
      <c r="Q50" s="39">
        <v>0</v>
      </c>
      <c r="R50" s="11">
        <v>0</v>
      </c>
      <c r="S50" s="11">
        <v>0</v>
      </c>
      <c r="T50" s="11">
        <v>0</v>
      </c>
      <c r="W50" s="39">
        <f t="shared" si="7"/>
        <v>0</v>
      </c>
      <c r="X50" s="39"/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Q50" s="52">
        <f t="shared" si="8"/>
        <v>0</v>
      </c>
      <c r="AR50" s="52">
        <f t="shared" si="4"/>
        <v>0</v>
      </c>
      <c r="AS50" s="52">
        <f t="shared" si="5"/>
        <v>0</v>
      </c>
      <c r="AT50" s="52">
        <f t="shared" si="6"/>
        <v>0</v>
      </c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</row>
    <row r="51" spans="2:58" x14ac:dyDescent="0.35">
      <c r="B51" s="8">
        <f t="shared" si="9"/>
        <v>44</v>
      </c>
      <c r="C51" s="8" t="s">
        <v>5</v>
      </c>
      <c r="D51" s="8">
        <v>130028</v>
      </c>
      <c r="E51" s="8" t="s">
        <v>42</v>
      </c>
      <c r="F51" s="8"/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11">
        <v>0</v>
      </c>
      <c r="Q51" s="39">
        <v>0</v>
      </c>
      <c r="R51" s="11">
        <v>0</v>
      </c>
      <c r="S51" s="11">
        <v>0</v>
      </c>
      <c r="T51" s="11">
        <v>0</v>
      </c>
      <c r="W51" s="39">
        <f t="shared" si="7"/>
        <v>0</v>
      </c>
      <c r="X51" s="39"/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Q51" s="52">
        <f t="shared" si="8"/>
        <v>0</v>
      </c>
      <c r="AR51" s="52">
        <f t="shared" si="4"/>
        <v>0</v>
      </c>
      <c r="AS51" s="52">
        <f t="shared" si="5"/>
        <v>0</v>
      </c>
      <c r="AT51" s="52">
        <f t="shared" si="6"/>
        <v>0</v>
      </c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</row>
    <row r="52" spans="2:58" x14ac:dyDescent="0.35">
      <c r="B52" s="8">
        <f t="shared" si="9"/>
        <v>45</v>
      </c>
      <c r="C52" s="8" t="s">
        <v>5</v>
      </c>
      <c r="D52" s="8">
        <v>130029</v>
      </c>
      <c r="E52" s="8" t="s">
        <v>43</v>
      </c>
      <c r="F52" s="8"/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11">
        <v>0</v>
      </c>
      <c r="Q52" s="39">
        <v>0</v>
      </c>
      <c r="R52" s="11">
        <v>0</v>
      </c>
      <c r="S52" s="11">
        <v>0</v>
      </c>
      <c r="T52" s="11">
        <v>0</v>
      </c>
      <c r="W52" s="39">
        <f t="shared" si="7"/>
        <v>0</v>
      </c>
      <c r="X52" s="39"/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Q52" s="52">
        <f t="shared" si="8"/>
        <v>0</v>
      </c>
      <c r="AR52" s="52">
        <f t="shared" si="4"/>
        <v>0</v>
      </c>
      <c r="AS52" s="52">
        <f t="shared" si="5"/>
        <v>0</v>
      </c>
      <c r="AT52" s="52">
        <f t="shared" si="6"/>
        <v>0</v>
      </c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</row>
    <row r="53" spans="2:58" x14ac:dyDescent="0.35">
      <c r="B53" s="8">
        <f t="shared" si="9"/>
        <v>46</v>
      </c>
      <c r="C53" s="8" t="s">
        <v>116</v>
      </c>
      <c r="D53" s="8">
        <v>130030</v>
      </c>
      <c r="E53" s="8" t="s">
        <v>44</v>
      </c>
      <c r="F53" s="8"/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11">
        <v>0</v>
      </c>
      <c r="Q53" s="39">
        <v>0</v>
      </c>
      <c r="R53" s="11">
        <v>0</v>
      </c>
      <c r="S53" s="11">
        <v>0</v>
      </c>
      <c r="T53" s="11">
        <v>0</v>
      </c>
      <c r="W53" s="39">
        <f t="shared" si="7"/>
        <v>0</v>
      </c>
      <c r="X53" s="39"/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Q53" s="52">
        <f t="shared" si="8"/>
        <v>0</v>
      </c>
      <c r="AR53" s="52">
        <f t="shared" si="4"/>
        <v>0</v>
      </c>
      <c r="AS53" s="52">
        <f t="shared" si="5"/>
        <v>0</v>
      </c>
      <c r="AT53" s="52">
        <f t="shared" si="6"/>
        <v>0</v>
      </c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</row>
    <row r="54" spans="2:58" x14ac:dyDescent="0.35">
      <c r="B54" s="8">
        <f t="shared" si="9"/>
        <v>47</v>
      </c>
      <c r="C54" s="8" t="s">
        <v>39</v>
      </c>
      <c r="D54" s="8">
        <v>130032</v>
      </c>
      <c r="E54" s="8" t="s">
        <v>40</v>
      </c>
      <c r="F54" s="8"/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11">
        <v>0</v>
      </c>
      <c r="Q54" s="39">
        <v>0</v>
      </c>
      <c r="R54" s="11">
        <v>0</v>
      </c>
      <c r="S54" s="11">
        <v>0</v>
      </c>
      <c r="T54" s="11">
        <v>0</v>
      </c>
      <c r="W54" s="39">
        <f t="shared" si="7"/>
        <v>0</v>
      </c>
      <c r="X54" s="39"/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Q54" s="52">
        <f t="shared" si="8"/>
        <v>0</v>
      </c>
      <c r="AR54" s="52">
        <f t="shared" si="4"/>
        <v>0</v>
      </c>
      <c r="AS54" s="52">
        <f t="shared" si="5"/>
        <v>0</v>
      </c>
      <c r="AT54" s="52">
        <f t="shared" si="6"/>
        <v>0</v>
      </c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</row>
    <row r="55" spans="2:58" x14ac:dyDescent="0.35">
      <c r="B55" s="8">
        <f t="shared" si="9"/>
        <v>48</v>
      </c>
      <c r="C55" s="8" t="s">
        <v>116</v>
      </c>
      <c r="D55" s="8">
        <v>130034</v>
      </c>
      <c r="E55" s="8" t="s">
        <v>45</v>
      </c>
      <c r="F55" s="8"/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11">
        <v>0</v>
      </c>
      <c r="Q55" s="39">
        <v>0</v>
      </c>
      <c r="R55" s="11">
        <v>0</v>
      </c>
      <c r="S55" s="11">
        <v>0</v>
      </c>
      <c r="T55" s="11">
        <v>0</v>
      </c>
      <c r="W55" s="39">
        <f t="shared" si="7"/>
        <v>0</v>
      </c>
      <c r="X55" s="39"/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Q55" s="52">
        <f t="shared" si="8"/>
        <v>0</v>
      </c>
      <c r="AR55" s="52">
        <f t="shared" si="4"/>
        <v>0</v>
      </c>
      <c r="AS55" s="52">
        <f t="shared" si="5"/>
        <v>0</v>
      </c>
      <c r="AT55" s="52">
        <f t="shared" si="6"/>
        <v>0</v>
      </c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</row>
    <row r="56" spans="2:58" x14ac:dyDescent="0.35">
      <c r="B56" s="8">
        <f t="shared" si="9"/>
        <v>49</v>
      </c>
      <c r="C56" s="8" t="s">
        <v>5</v>
      </c>
      <c r="D56" s="8">
        <v>130035</v>
      </c>
      <c r="E56" t="s">
        <v>219</v>
      </c>
      <c r="F56" s="8"/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11">
        <v>0</v>
      </c>
      <c r="Q56" s="39">
        <v>0</v>
      </c>
      <c r="R56" s="11">
        <v>0</v>
      </c>
      <c r="S56" s="11">
        <v>0</v>
      </c>
      <c r="T56" s="11">
        <v>0</v>
      </c>
      <c r="W56" s="39">
        <f t="shared" si="7"/>
        <v>0</v>
      </c>
      <c r="X56" s="39"/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Q56" s="52">
        <f t="shared" si="8"/>
        <v>0</v>
      </c>
      <c r="AR56" s="52">
        <f t="shared" si="4"/>
        <v>0</v>
      </c>
      <c r="AS56" s="52">
        <f t="shared" si="5"/>
        <v>0</v>
      </c>
      <c r="AT56" s="52">
        <f t="shared" si="6"/>
        <v>0</v>
      </c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</row>
    <row r="57" spans="2:58" x14ac:dyDescent="0.35">
      <c r="B57" s="8">
        <f t="shared" si="9"/>
        <v>50</v>
      </c>
      <c r="C57" s="8" t="s">
        <v>5</v>
      </c>
      <c r="D57" s="8">
        <v>130037</v>
      </c>
      <c r="E57" s="8" t="s">
        <v>198</v>
      </c>
      <c r="F57" s="8"/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11">
        <v>0</v>
      </c>
      <c r="Q57" s="39">
        <v>0</v>
      </c>
      <c r="R57" s="11">
        <v>0</v>
      </c>
      <c r="S57" s="11">
        <v>0</v>
      </c>
      <c r="T57" s="11">
        <v>0</v>
      </c>
      <c r="W57" s="39">
        <f t="shared" si="7"/>
        <v>0</v>
      </c>
      <c r="X57" s="39"/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Q57" s="52">
        <f t="shared" si="8"/>
        <v>0</v>
      </c>
      <c r="AR57" s="52">
        <f t="shared" si="4"/>
        <v>0</v>
      </c>
      <c r="AS57" s="52">
        <f t="shared" si="5"/>
        <v>0</v>
      </c>
      <c r="AT57" s="52">
        <f t="shared" si="6"/>
        <v>0</v>
      </c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</row>
    <row r="58" spans="2:58" x14ac:dyDescent="0.35">
      <c r="B58" s="8">
        <f t="shared" si="9"/>
        <v>51</v>
      </c>
      <c r="C58" s="8" t="s">
        <v>46</v>
      </c>
      <c r="D58" s="8">
        <v>140002</v>
      </c>
      <c r="E58" s="8" t="s">
        <v>47</v>
      </c>
      <c r="F58" s="8"/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11">
        <v>0</v>
      </c>
      <c r="Q58" s="39">
        <v>0</v>
      </c>
      <c r="R58" s="11">
        <v>0</v>
      </c>
      <c r="S58" s="11">
        <v>0</v>
      </c>
      <c r="T58" s="11">
        <v>0</v>
      </c>
      <c r="W58" s="39">
        <f t="shared" si="7"/>
        <v>0</v>
      </c>
      <c r="X58" s="39"/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Q58" s="52">
        <f t="shared" si="8"/>
        <v>0</v>
      </c>
      <c r="AR58" s="52">
        <f t="shared" si="4"/>
        <v>0</v>
      </c>
      <c r="AS58" s="52">
        <f t="shared" si="5"/>
        <v>0</v>
      </c>
      <c r="AT58" s="52">
        <f t="shared" si="6"/>
        <v>0</v>
      </c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</row>
    <row r="59" spans="2:58" x14ac:dyDescent="0.35">
      <c r="B59" s="8">
        <f t="shared" si="9"/>
        <v>52</v>
      </c>
      <c r="C59" s="8" t="s">
        <v>46</v>
      </c>
      <c r="D59" s="8">
        <v>140003</v>
      </c>
      <c r="E59" s="8" t="s">
        <v>48</v>
      </c>
      <c r="F59" s="8"/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11">
        <v>0</v>
      </c>
      <c r="Q59" s="39">
        <v>0</v>
      </c>
      <c r="R59" s="11">
        <v>0</v>
      </c>
      <c r="S59" s="11">
        <v>0</v>
      </c>
      <c r="T59" s="11">
        <v>0</v>
      </c>
      <c r="W59" s="39">
        <f t="shared" si="7"/>
        <v>0</v>
      </c>
      <c r="X59" s="39"/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Q59" s="52">
        <f t="shared" si="8"/>
        <v>0</v>
      </c>
      <c r="AR59" s="52">
        <f t="shared" si="4"/>
        <v>0</v>
      </c>
      <c r="AS59" s="52">
        <f t="shared" si="5"/>
        <v>0</v>
      </c>
      <c r="AT59" s="52">
        <f t="shared" si="6"/>
        <v>0</v>
      </c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</row>
    <row r="60" spans="2:58" x14ac:dyDescent="0.35">
      <c r="B60" s="8">
        <f t="shared" si="9"/>
        <v>53</v>
      </c>
      <c r="C60" s="8" t="s">
        <v>46</v>
      </c>
      <c r="D60" s="8">
        <v>140010</v>
      </c>
      <c r="E60" s="8" t="s">
        <v>49</v>
      </c>
      <c r="F60" s="8" t="s">
        <v>229</v>
      </c>
      <c r="G60" s="39">
        <v>0</v>
      </c>
      <c r="H60" s="39">
        <v>0</v>
      </c>
      <c r="I60" s="39">
        <v>0</v>
      </c>
      <c r="J60" s="39">
        <v>144</v>
      </c>
      <c r="K60" s="39">
        <v>144</v>
      </c>
      <c r="L60" s="39">
        <v>144</v>
      </c>
      <c r="M60" s="39">
        <v>0</v>
      </c>
      <c r="N60" s="39">
        <v>0</v>
      </c>
      <c r="O60" s="39">
        <v>0</v>
      </c>
      <c r="P60" s="11">
        <v>0</v>
      </c>
      <c r="Q60" s="39">
        <v>0</v>
      </c>
      <c r="R60" s="11">
        <v>0</v>
      </c>
      <c r="S60" s="11">
        <v>0</v>
      </c>
      <c r="T60" s="11">
        <v>0</v>
      </c>
      <c r="W60" s="39">
        <f t="shared" si="7"/>
        <v>432</v>
      </c>
      <c r="X60" s="39"/>
      <c r="Z60" s="38">
        <v>50</v>
      </c>
      <c r="AA60" s="38">
        <v>50</v>
      </c>
      <c r="AB60" s="38">
        <v>50</v>
      </c>
      <c r="AC60" s="38">
        <v>50</v>
      </c>
      <c r="AD60" s="38">
        <v>50</v>
      </c>
      <c r="AE60" s="38">
        <v>50</v>
      </c>
      <c r="AF60" s="38">
        <v>50</v>
      </c>
      <c r="AG60" s="38">
        <v>50</v>
      </c>
      <c r="AH60" s="38">
        <v>50</v>
      </c>
      <c r="AI60" s="38">
        <v>50</v>
      </c>
      <c r="AJ60" s="38">
        <v>50</v>
      </c>
      <c r="AK60" s="38">
        <v>50</v>
      </c>
      <c r="AL60" s="38">
        <v>50</v>
      </c>
      <c r="AM60" s="38">
        <v>50</v>
      </c>
      <c r="AN60" s="38">
        <v>50</v>
      </c>
      <c r="AO60" s="38">
        <v>50</v>
      </c>
      <c r="AQ60" s="52">
        <f t="shared" si="8"/>
        <v>0</v>
      </c>
      <c r="AR60" s="52">
        <f t="shared" si="4"/>
        <v>0</v>
      </c>
      <c r="AS60" s="52">
        <f t="shared" si="5"/>
        <v>0</v>
      </c>
      <c r="AT60" s="52">
        <f t="shared" si="6"/>
        <v>7200</v>
      </c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</row>
    <row r="61" spans="2:58" x14ac:dyDescent="0.35">
      <c r="B61" s="8">
        <f t="shared" si="9"/>
        <v>54</v>
      </c>
      <c r="C61" s="8" t="s">
        <v>46</v>
      </c>
      <c r="D61" s="8">
        <v>140011</v>
      </c>
      <c r="E61" s="8" t="s">
        <v>50</v>
      </c>
      <c r="F61" s="8" t="s">
        <v>229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200</v>
      </c>
      <c r="O61" s="39">
        <v>200</v>
      </c>
      <c r="P61" s="11">
        <v>0</v>
      </c>
      <c r="Q61" s="39">
        <v>0</v>
      </c>
      <c r="R61" s="11">
        <v>0</v>
      </c>
      <c r="S61" s="11">
        <v>0</v>
      </c>
      <c r="T61" s="11">
        <v>0</v>
      </c>
      <c r="W61" s="39">
        <f t="shared" si="7"/>
        <v>400</v>
      </c>
      <c r="X61" s="39"/>
      <c r="Z61" s="38">
        <v>53</v>
      </c>
      <c r="AA61" s="38">
        <v>53</v>
      </c>
      <c r="AB61" s="38">
        <v>53</v>
      </c>
      <c r="AC61" s="38">
        <v>53</v>
      </c>
      <c r="AD61" s="38">
        <v>53</v>
      </c>
      <c r="AE61" s="38">
        <v>53</v>
      </c>
      <c r="AF61" s="38">
        <v>53</v>
      </c>
      <c r="AG61" s="38">
        <v>53</v>
      </c>
      <c r="AH61" s="38">
        <v>53</v>
      </c>
      <c r="AI61" s="38">
        <v>53</v>
      </c>
      <c r="AJ61" s="38">
        <v>53</v>
      </c>
      <c r="AK61" s="38">
        <v>53</v>
      </c>
      <c r="AL61" s="38">
        <v>53</v>
      </c>
      <c r="AM61" s="38">
        <v>53</v>
      </c>
      <c r="AN61" s="38">
        <v>53</v>
      </c>
      <c r="AO61" s="38">
        <v>53</v>
      </c>
      <c r="AQ61" s="52">
        <f t="shared" si="8"/>
        <v>0</v>
      </c>
      <c r="AR61" s="52">
        <f t="shared" si="4"/>
        <v>0</v>
      </c>
      <c r="AS61" s="52">
        <f t="shared" si="5"/>
        <v>0</v>
      </c>
      <c r="AT61" s="52">
        <f t="shared" si="6"/>
        <v>0</v>
      </c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</row>
    <row r="62" spans="2:58" x14ac:dyDescent="0.35">
      <c r="B62" s="8">
        <f t="shared" si="9"/>
        <v>55</v>
      </c>
      <c r="C62" s="8" t="s">
        <v>46</v>
      </c>
      <c r="D62" s="8">
        <v>140012</v>
      </c>
      <c r="E62" s="8" t="s">
        <v>51</v>
      </c>
      <c r="F62" s="8" t="s">
        <v>229</v>
      </c>
      <c r="G62" s="39">
        <v>500</v>
      </c>
      <c r="H62" s="39">
        <v>300</v>
      </c>
      <c r="I62" s="39">
        <v>200</v>
      </c>
      <c r="J62" s="39">
        <v>0</v>
      </c>
      <c r="K62" s="39">
        <v>0</v>
      </c>
      <c r="L62" s="39">
        <v>200</v>
      </c>
      <c r="M62" s="39">
        <v>200</v>
      </c>
      <c r="N62" s="39">
        <v>200</v>
      </c>
      <c r="O62" s="39">
        <v>200</v>
      </c>
      <c r="P62" s="11">
        <v>300</v>
      </c>
      <c r="Q62" s="39">
        <v>400</v>
      </c>
      <c r="R62" s="11">
        <v>500</v>
      </c>
      <c r="S62" s="11">
        <v>500</v>
      </c>
      <c r="T62" s="11">
        <v>300</v>
      </c>
      <c r="V62" s="11">
        <v>200</v>
      </c>
      <c r="W62" s="39">
        <f t="shared" si="7"/>
        <v>3000</v>
      </c>
      <c r="X62" s="39"/>
      <c r="Z62" s="38">
        <v>50</v>
      </c>
      <c r="AA62" s="38">
        <v>50</v>
      </c>
      <c r="AB62" s="38">
        <v>50</v>
      </c>
      <c r="AC62" s="38">
        <v>50</v>
      </c>
      <c r="AD62" s="38">
        <v>50</v>
      </c>
      <c r="AE62" s="38">
        <v>50</v>
      </c>
      <c r="AF62" s="38">
        <v>50</v>
      </c>
      <c r="AG62" s="38">
        <v>50</v>
      </c>
      <c r="AH62" s="38">
        <v>50</v>
      </c>
      <c r="AI62" s="38">
        <v>50</v>
      </c>
      <c r="AJ62" s="38">
        <v>50</v>
      </c>
      <c r="AK62" s="38">
        <v>50</v>
      </c>
      <c r="AL62" s="38">
        <v>50</v>
      </c>
      <c r="AM62" s="38">
        <v>50</v>
      </c>
      <c r="AN62" s="38">
        <v>50</v>
      </c>
      <c r="AO62" s="38">
        <v>50</v>
      </c>
      <c r="AQ62" s="52">
        <f t="shared" si="8"/>
        <v>25000</v>
      </c>
      <c r="AR62" s="52">
        <f t="shared" si="4"/>
        <v>15000</v>
      </c>
      <c r="AS62" s="52">
        <f t="shared" si="5"/>
        <v>10000</v>
      </c>
      <c r="AT62" s="52">
        <f t="shared" si="6"/>
        <v>0</v>
      </c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</row>
    <row r="63" spans="2:58" x14ac:dyDescent="0.35">
      <c r="B63" s="8">
        <f t="shared" si="9"/>
        <v>56</v>
      </c>
      <c r="C63" s="8" t="s">
        <v>46</v>
      </c>
      <c r="D63" s="8">
        <v>140015</v>
      </c>
      <c r="E63" s="8" t="s">
        <v>199</v>
      </c>
      <c r="F63" s="8"/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11">
        <v>0</v>
      </c>
      <c r="Q63" s="39">
        <v>0</v>
      </c>
      <c r="R63" s="11">
        <v>0</v>
      </c>
      <c r="S63" s="11">
        <v>0</v>
      </c>
      <c r="T63" s="11">
        <v>0</v>
      </c>
      <c r="W63" s="39">
        <f t="shared" si="7"/>
        <v>0</v>
      </c>
      <c r="X63" s="39"/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Q63" s="52">
        <f t="shared" si="8"/>
        <v>0</v>
      </c>
      <c r="AR63" s="52">
        <f t="shared" si="4"/>
        <v>0</v>
      </c>
      <c r="AS63" s="52">
        <f t="shared" si="5"/>
        <v>0</v>
      </c>
      <c r="AT63" s="52">
        <f t="shared" si="6"/>
        <v>0</v>
      </c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</row>
    <row r="64" spans="2:58" x14ac:dyDescent="0.35">
      <c r="B64" s="8">
        <f t="shared" si="9"/>
        <v>57</v>
      </c>
      <c r="C64" s="8" t="s">
        <v>46</v>
      </c>
      <c r="D64" s="8">
        <v>140016</v>
      </c>
      <c r="E64" s="8" t="s">
        <v>52</v>
      </c>
      <c r="F64" s="8"/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11">
        <v>0</v>
      </c>
      <c r="Q64" s="39">
        <v>0</v>
      </c>
      <c r="R64" s="11">
        <v>0</v>
      </c>
      <c r="S64" s="11">
        <v>0</v>
      </c>
      <c r="T64" s="11">
        <v>0</v>
      </c>
      <c r="W64" s="39">
        <f t="shared" si="7"/>
        <v>0</v>
      </c>
      <c r="X64" s="39"/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Q64" s="52">
        <f t="shared" si="8"/>
        <v>0</v>
      </c>
      <c r="AR64" s="52">
        <f t="shared" si="4"/>
        <v>0</v>
      </c>
      <c r="AS64" s="52">
        <f t="shared" si="5"/>
        <v>0</v>
      </c>
      <c r="AT64" s="52">
        <f t="shared" si="6"/>
        <v>0</v>
      </c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</row>
    <row r="65" spans="2:58" x14ac:dyDescent="0.35">
      <c r="B65" s="8">
        <f t="shared" si="9"/>
        <v>58</v>
      </c>
      <c r="C65" s="8" t="s">
        <v>46</v>
      </c>
      <c r="D65" s="8">
        <v>140030</v>
      </c>
      <c r="E65" s="8" t="s">
        <v>53</v>
      </c>
      <c r="F65" s="8"/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11">
        <v>0</v>
      </c>
      <c r="Q65" s="39">
        <v>0</v>
      </c>
      <c r="R65" s="11">
        <v>0</v>
      </c>
      <c r="S65" s="11">
        <v>0</v>
      </c>
      <c r="T65" s="11">
        <v>0</v>
      </c>
      <c r="W65" s="39">
        <f t="shared" si="7"/>
        <v>0</v>
      </c>
      <c r="X65" s="39"/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Q65" s="52">
        <f t="shared" si="8"/>
        <v>0</v>
      </c>
      <c r="AR65" s="52">
        <f t="shared" si="4"/>
        <v>0</v>
      </c>
      <c r="AS65" s="52">
        <f t="shared" si="5"/>
        <v>0</v>
      </c>
      <c r="AT65" s="52">
        <f t="shared" si="6"/>
        <v>0</v>
      </c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</row>
    <row r="66" spans="2:58" x14ac:dyDescent="0.35">
      <c r="B66" s="8">
        <f t="shared" si="9"/>
        <v>59</v>
      </c>
      <c r="C66" s="8" t="s">
        <v>46</v>
      </c>
      <c r="D66" s="8">
        <v>140036</v>
      </c>
      <c r="E66" s="8" t="s">
        <v>200</v>
      </c>
      <c r="F66" s="8"/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11">
        <v>0</v>
      </c>
      <c r="Q66" s="39">
        <v>0</v>
      </c>
      <c r="R66" s="11">
        <v>0</v>
      </c>
      <c r="S66" s="11">
        <v>0</v>
      </c>
      <c r="T66" s="11">
        <v>0</v>
      </c>
      <c r="W66" s="39">
        <f t="shared" si="7"/>
        <v>0</v>
      </c>
      <c r="X66" s="39"/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Q66" s="52">
        <f t="shared" si="8"/>
        <v>0</v>
      </c>
      <c r="AR66" s="52">
        <f t="shared" si="4"/>
        <v>0</v>
      </c>
      <c r="AS66" s="52">
        <f t="shared" si="5"/>
        <v>0</v>
      </c>
      <c r="AT66" s="52">
        <f t="shared" si="6"/>
        <v>0</v>
      </c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</row>
    <row r="67" spans="2:58" x14ac:dyDescent="0.35">
      <c r="B67" s="8">
        <f t="shared" si="9"/>
        <v>60</v>
      </c>
      <c r="C67" s="8" t="s">
        <v>46</v>
      </c>
      <c r="D67" s="8">
        <v>150002</v>
      </c>
      <c r="E67" s="8" t="s">
        <v>54</v>
      </c>
      <c r="F67" s="8"/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11">
        <v>0</v>
      </c>
      <c r="Q67" s="39">
        <v>0</v>
      </c>
      <c r="R67" s="11">
        <v>0</v>
      </c>
      <c r="S67" s="11">
        <v>0</v>
      </c>
      <c r="T67" s="11">
        <v>0</v>
      </c>
      <c r="W67" s="39">
        <f t="shared" si="7"/>
        <v>0</v>
      </c>
      <c r="X67" s="39"/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Q67" s="52">
        <f t="shared" si="8"/>
        <v>0</v>
      </c>
      <c r="AR67" s="52">
        <f t="shared" si="4"/>
        <v>0</v>
      </c>
      <c r="AS67" s="52">
        <f t="shared" si="5"/>
        <v>0</v>
      </c>
      <c r="AT67" s="52">
        <f t="shared" si="6"/>
        <v>0</v>
      </c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</row>
    <row r="68" spans="2:58" x14ac:dyDescent="0.35">
      <c r="B68" s="8">
        <f t="shared" si="9"/>
        <v>61</v>
      </c>
      <c r="C68" s="8" t="s">
        <v>46</v>
      </c>
      <c r="D68" s="8">
        <v>150003</v>
      </c>
      <c r="E68" s="8" t="s">
        <v>55</v>
      </c>
      <c r="F68" s="8"/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11">
        <v>0</v>
      </c>
      <c r="Q68" s="39">
        <v>0</v>
      </c>
      <c r="R68" s="11">
        <v>0</v>
      </c>
      <c r="S68" s="11">
        <v>0</v>
      </c>
      <c r="T68" s="11">
        <v>0</v>
      </c>
      <c r="W68" s="39">
        <f t="shared" si="7"/>
        <v>0</v>
      </c>
      <c r="X68" s="39"/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Q68" s="52">
        <f t="shared" si="8"/>
        <v>0</v>
      </c>
      <c r="AR68" s="52">
        <f t="shared" si="4"/>
        <v>0</v>
      </c>
      <c r="AS68" s="52">
        <f t="shared" si="5"/>
        <v>0</v>
      </c>
      <c r="AT68" s="52">
        <f t="shared" si="6"/>
        <v>0</v>
      </c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</row>
    <row r="69" spans="2:58" x14ac:dyDescent="0.35">
      <c r="B69" s="8">
        <f t="shared" si="9"/>
        <v>62</v>
      </c>
      <c r="C69" s="8" t="s">
        <v>46</v>
      </c>
      <c r="D69" s="8">
        <v>150004</v>
      </c>
      <c r="E69" s="8" t="s">
        <v>182</v>
      </c>
      <c r="F69" s="8"/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11">
        <v>0</v>
      </c>
      <c r="Q69" s="39">
        <v>0</v>
      </c>
      <c r="R69" s="11">
        <v>0</v>
      </c>
      <c r="S69" s="11">
        <v>0</v>
      </c>
      <c r="T69" s="11">
        <v>0</v>
      </c>
      <c r="W69" s="39">
        <f t="shared" si="7"/>
        <v>0</v>
      </c>
      <c r="X69" s="39"/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Q69" s="52">
        <f t="shared" si="8"/>
        <v>0</v>
      </c>
      <c r="AR69" s="52">
        <f t="shared" si="4"/>
        <v>0</v>
      </c>
      <c r="AS69" s="52">
        <f t="shared" si="5"/>
        <v>0</v>
      </c>
      <c r="AT69" s="52">
        <f t="shared" si="6"/>
        <v>0</v>
      </c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</row>
    <row r="70" spans="2:58" x14ac:dyDescent="0.35">
      <c r="B70" s="8">
        <f t="shared" si="9"/>
        <v>63</v>
      </c>
      <c r="C70" s="8" t="s">
        <v>46</v>
      </c>
      <c r="D70" s="8">
        <v>150005</v>
      </c>
      <c r="E70" s="8" t="s">
        <v>56</v>
      </c>
      <c r="F70" s="8"/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11">
        <v>0</v>
      </c>
      <c r="Q70" s="39">
        <v>0</v>
      </c>
      <c r="R70" s="11">
        <v>0</v>
      </c>
      <c r="S70" s="11">
        <v>0</v>
      </c>
      <c r="T70" s="11">
        <v>0</v>
      </c>
      <c r="W70" s="39">
        <f t="shared" si="7"/>
        <v>0</v>
      </c>
      <c r="X70" s="39"/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Q70" s="52">
        <f t="shared" si="8"/>
        <v>0</v>
      </c>
      <c r="AR70" s="52">
        <f t="shared" si="4"/>
        <v>0</v>
      </c>
      <c r="AS70" s="52">
        <f t="shared" si="5"/>
        <v>0</v>
      </c>
      <c r="AT70" s="52">
        <f t="shared" si="6"/>
        <v>0</v>
      </c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</row>
    <row r="71" spans="2:58" x14ac:dyDescent="0.35">
      <c r="B71" s="8">
        <f t="shared" si="9"/>
        <v>64</v>
      </c>
      <c r="C71" s="8" t="s">
        <v>46</v>
      </c>
      <c r="D71" s="8">
        <v>150006</v>
      </c>
      <c r="E71" s="8" t="s">
        <v>57</v>
      </c>
      <c r="F71" s="8"/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11">
        <v>0</v>
      </c>
      <c r="Q71" s="39">
        <v>0</v>
      </c>
      <c r="R71" s="11">
        <v>0</v>
      </c>
      <c r="S71" s="11">
        <v>0</v>
      </c>
      <c r="T71" s="11">
        <v>0</v>
      </c>
      <c r="W71" s="39">
        <f t="shared" si="7"/>
        <v>0</v>
      </c>
      <c r="X71" s="39"/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Q71" s="52">
        <f t="shared" si="8"/>
        <v>0</v>
      </c>
      <c r="AR71" s="52">
        <f t="shared" si="4"/>
        <v>0</v>
      </c>
      <c r="AS71" s="52">
        <f t="shared" si="5"/>
        <v>0</v>
      </c>
      <c r="AT71" s="52">
        <f t="shared" si="6"/>
        <v>0</v>
      </c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</row>
    <row r="72" spans="2:58" x14ac:dyDescent="0.35">
      <c r="B72" s="8">
        <f t="shared" si="9"/>
        <v>65</v>
      </c>
      <c r="C72" s="8" t="s">
        <v>46</v>
      </c>
      <c r="D72" s="8">
        <v>150007</v>
      </c>
      <c r="E72" s="8" t="s">
        <v>181</v>
      </c>
      <c r="F72" s="8"/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11">
        <v>0</v>
      </c>
      <c r="Q72" s="39">
        <v>0</v>
      </c>
      <c r="R72" s="11">
        <v>0</v>
      </c>
      <c r="S72" s="11">
        <v>0</v>
      </c>
      <c r="T72" s="11">
        <v>0</v>
      </c>
      <c r="W72" s="39">
        <f t="shared" si="7"/>
        <v>0</v>
      </c>
      <c r="X72" s="39"/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Q72" s="52">
        <f t="shared" si="8"/>
        <v>0</v>
      </c>
      <c r="AR72" s="52">
        <f t="shared" ref="AR72:AR135" si="10">+AA72*H72</f>
        <v>0</v>
      </c>
      <c r="AS72" s="52">
        <f t="shared" ref="AS72:AS135" si="11">+AB72*I72</f>
        <v>0</v>
      </c>
      <c r="AT72" s="52">
        <f t="shared" ref="AT72:AT135" si="12">+AC72*J72</f>
        <v>0</v>
      </c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</row>
    <row r="73" spans="2:58" x14ac:dyDescent="0.35">
      <c r="B73" s="8">
        <f t="shared" si="9"/>
        <v>66</v>
      </c>
      <c r="C73" s="8" t="s">
        <v>46</v>
      </c>
      <c r="D73" s="8">
        <v>150011</v>
      </c>
      <c r="E73" s="8" t="s">
        <v>58</v>
      </c>
      <c r="F73" s="8"/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11">
        <v>0</v>
      </c>
      <c r="Q73" s="39">
        <v>0</v>
      </c>
      <c r="R73" s="11">
        <v>0</v>
      </c>
      <c r="S73" s="11">
        <v>0</v>
      </c>
      <c r="T73" s="11">
        <v>0</v>
      </c>
      <c r="W73" s="39">
        <f t="shared" ref="W73:W136" si="13">SUM(G73:R73)</f>
        <v>0</v>
      </c>
      <c r="X73" s="39"/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Q73" s="52">
        <f t="shared" ref="AQ73:AQ136" si="14">+Z73*G73</f>
        <v>0</v>
      </c>
      <c r="AR73" s="52">
        <f t="shared" si="10"/>
        <v>0</v>
      </c>
      <c r="AS73" s="52">
        <f t="shared" si="11"/>
        <v>0</v>
      </c>
      <c r="AT73" s="52">
        <f t="shared" si="12"/>
        <v>0</v>
      </c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</row>
    <row r="74" spans="2:58" x14ac:dyDescent="0.35">
      <c r="B74" s="8">
        <f t="shared" si="9"/>
        <v>67</v>
      </c>
      <c r="C74" s="8" t="s">
        <v>46</v>
      </c>
      <c r="D74" s="8">
        <v>150012</v>
      </c>
      <c r="E74" s="8" t="s">
        <v>59</v>
      </c>
      <c r="F74" s="8"/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11">
        <v>0</v>
      </c>
      <c r="Q74" s="39">
        <v>0</v>
      </c>
      <c r="R74" s="11">
        <v>0</v>
      </c>
      <c r="S74" s="11">
        <v>0</v>
      </c>
      <c r="T74" s="11">
        <v>0</v>
      </c>
      <c r="W74" s="39">
        <f t="shared" si="13"/>
        <v>0</v>
      </c>
      <c r="X74" s="39"/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Q74" s="52">
        <f t="shared" si="14"/>
        <v>0</v>
      </c>
      <c r="AR74" s="52">
        <f t="shared" si="10"/>
        <v>0</v>
      </c>
      <c r="AS74" s="52">
        <f t="shared" si="11"/>
        <v>0</v>
      </c>
      <c r="AT74" s="52">
        <f t="shared" si="12"/>
        <v>0</v>
      </c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</row>
    <row r="75" spans="2:58" x14ac:dyDescent="0.35">
      <c r="B75" s="8">
        <f t="shared" si="9"/>
        <v>68</v>
      </c>
      <c r="C75" s="8" t="s">
        <v>46</v>
      </c>
      <c r="D75" s="8">
        <v>150015</v>
      </c>
      <c r="E75" s="8" t="s">
        <v>201</v>
      </c>
      <c r="F75" s="8"/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11">
        <v>0</v>
      </c>
      <c r="Q75" s="39">
        <v>0</v>
      </c>
      <c r="R75" s="11">
        <v>0</v>
      </c>
      <c r="S75" s="11">
        <v>0</v>
      </c>
      <c r="T75" s="11">
        <v>0</v>
      </c>
      <c r="W75" s="39">
        <f t="shared" si="13"/>
        <v>0</v>
      </c>
      <c r="X75" s="39"/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Q75" s="52">
        <f t="shared" si="14"/>
        <v>0</v>
      </c>
      <c r="AR75" s="52">
        <f t="shared" si="10"/>
        <v>0</v>
      </c>
      <c r="AS75" s="52">
        <f t="shared" si="11"/>
        <v>0</v>
      </c>
      <c r="AT75" s="52">
        <f t="shared" si="12"/>
        <v>0</v>
      </c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</row>
    <row r="76" spans="2:58" x14ac:dyDescent="0.35">
      <c r="B76" s="8">
        <f t="shared" si="9"/>
        <v>69</v>
      </c>
      <c r="C76" s="8" t="s">
        <v>46</v>
      </c>
      <c r="D76" s="8">
        <v>150027</v>
      </c>
      <c r="E76" s="8" t="s">
        <v>217</v>
      </c>
      <c r="F76" s="8"/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11">
        <v>0</v>
      </c>
      <c r="Q76" s="39">
        <v>0</v>
      </c>
      <c r="R76" s="11">
        <v>0</v>
      </c>
      <c r="S76" s="11">
        <v>0</v>
      </c>
      <c r="T76" s="11">
        <v>0</v>
      </c>
      <c r="W76" s="39">
        <f t="shared" si="13"/>
        <v>0</v>
      </c>
      <c r="X76" s="39"/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Q76" s="52">
        <f t="shared" si="14"/>
        <v>0</v>
      </c>
      <c r="AR76" s="52">
        <f t="shared" si="10"/>
        <v>0</v>
      </c>
      <c r="AS76" s="52">
        <f t="shared" si="11"/>
        <v>0</v>
      </c>
      <c r="AT76" s="52">
        <f t="shared" si="12"/>
        <v>0</v>
      </c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</row>
    <row r="77" spans="2:58" x14ac:dyDescent="0.35">
      <c r="B77" s="8">
        <f t="shared" si="9"/>
        <v>70</v>
      </c>
      <c r="C77" s="8" t="s">
        <v>46</v>
      </c>
      <c r="D77" s="8">
        <v>150029</v>
      </c>
      <c r="E77" s="8" t="s">
        <v>60</v>
      </c>
      <c r="F77" s="8"/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11">
        <v>0</v>
      </c>
      <c r="Q77" s="39">
        <v>0</v>
      </c>
      <c r="R77" s="11">
        <v>0</v>
      </c>
      <c r="S77" s="11">
        <v>0</v>
      </c>
      <c r="T77" s="11">
        <v>0</v>
      </c>
      <c r="W77" s="39">
        <f t="shared" si="13"/>
        <v>0</v>
      </c>
      <c r="X77" s="39"/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Q77" s="52">
        <f t="shared" si="14"/>
        <v>0</v>
      </c>
      <c r="AR77" s="52">
        <f t="shared" si="10"/>
        <v>0</v>
      </c>
      <c r="AS77" s="52">
        <f t="shared" si="11"/>
        <v>0</v>
      </c>
      <c r="AT77" s="52">
        <f t="shared" si="12"/>
        <v>0</v>
      </c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</row>
    <row r="78" spans="2:58" x14ac:dyDescent="0.35">
      <c r="B78" s="8">
        <f t="shared" si="9"/>
        <v>71</v>
      </c>
      <c r="C78" s="8" t="s">
        <v>46</v>
      </c>
      <c r="D78" s="8">
        <v>150030</v>
      </c>
      <c r="E78" s="8" t="s">
        <v>61</v>
      </c>
      <c r="F78" s="8"/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11">
        <v>0</v>
      </c>
      <c r="Q78" s="39">
        <v>0</v>
      </c>
      <c r="R78" s="11">
        <v>0</v>
      </c>
      <c r="S78" s="11">
        <v>0</v>
      </c>
      <c r="T78" s="11">
        <v>0</v>
      </c>
      <c r="W78" s="39">
        <f t="shared" si="13"/>
        <v>0</v>
      </c>
      <c r="X78" s="39"/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Q78" s="52">
        <f t="shared" si="14"/>
        <v>0</v>
      </c>
      <c r="AR78" s="52">
        <f t="shared" si="10"/>
        <v>0</v>
      </c>
      <c r="AS78" s="52">
        <f t="shared" si="11"/>
        <v>0</v>
      </c>
      <c r="AT78" s="52">
        <f t="shared" si="12"/>
        <v>0</v>
      </c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</row>
    <row r="79" spans="2:58" x14ac:dyDescent="0.35">
      <c r="B79" s="8">
        <f t="shared" si="9"/>
        <v>72</v>
      </c>
      <c r="C79" s="8" t="s">
        <v>46</v>
      </c>
      <c r="D79" s="8">
        <v>150031</v>
      </c>
      <c r="E79" s="8" t="s">
        <v>62</v>
      </c>
      <c r="F79" s="8"/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11">
        <v>0</v>
      </c>
      <c r="Q79" s="39">
        <v>0</v>
      </c>
      <c r="R79" s="11">
        <v>0</v>
      </c>
      <c r="S79" s="11">
        <v>0</v>
      </c>
      <c r="T79" s="11">
        <v>0</v>
      </c>
      <c r="W79" s="39">
        <f t="shared" si="13"/>
        <v>0</v>
      </c>
      <c r="X79" s="39"/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Q79" s="52">
        <f t="shared" si="14"/>
        <v>0</v>
      </c>
      <c r="AR79" s="52">
        <f t="shared" si="10"/>
        <v>0</v>
      </c>
      <c r="AS79" s="52">
        <f t="shared" si="11"/>
        <v>0</v>
      </c>
      <c r="AT79" s="52">
        <f t="shared" si="12"/>
        <v>0</v>
      </c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</row>
    <row r="80" spans="2:58" x14ac:dyDescent="0.35">
      <c r="B80" s="8">
        <f t="shared" si="9"/>
        <v>73</v>
      </c>
      <c r="C80" s="8" t="s">
        <v>46</v>
      </c>
      <c r="D80" s="8">
        <v>150032</v>
      </c>
      <c r="E80" s="8" t="s">
        <v>63</v>
      </c>
      <c r="F80" s="8"/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11">
        <v>0</v>
      </c>
      <c r="Q80" s="39">
        <v>0</v>
      </c>
      <c r="R80" s="11">
        <v>0</v>
      </c>
      <c r="S80" s="11">
        <v>0</v>
      </c>
      <c r="T80" s="11">
        <v>0</v>
      </c>
      <c r="W80" s="39">
        <f t="shared" si="13"/>
        <v>0</v>
      </c>
      <c r="X80" s="39"/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Q80" s="52">
        <f t="shared" si="14"/>
        <v>0</v>
      </c>
      <c r="AR80" s="52">
        <f t="shared" si="10"/>
        <v>0</v>
      </c>
      <c r="AS80" s="52">
        <f t="shared" si="11"/>
        <v>0</v>
      </c>
      <c r="AT80" s="52">
        <f t="shared" si="12"/>
        <v>0</v>
      </c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</row>
    <row r="81" spans="2:58" x14ac:dyDescent="0.35">
      <c r="B81" s="8">
        <f t="shared" si="9"/>
        <v>74</v>
      </c>
      <c r="C81" s="8" t="s">
        <v>46</v>
      </c>
      <c r="D81" s="8">
        <v>150033</v>
      </c>
      <c r="E81" s="8" t="s">
        <v>64</v>
      </c>
      <c r="F81" s="8"/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11">
        <v>0</v>
      </c>
      <c r="Q81" s="39">
        <v>0</v>
      </c>
      <c r="R81" s="11">
        <v>0</v>
      </c>
      <c r="S81" s="11">
        <v>0</v>
      </c>
      <c r="T81" s="11">
        <v>0</v>
      </c>
      <c r="W81" s="39">
        <f t="shared" si="13"/>
        <v>0</v>
      </c>
      <c r="X81" s="39"/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Q81" s="52">
        <f t="shared" si="14"/>
        <v>0</v>
      </c>
      <c r="AR81" s="52">
        <f t="shared" si="10"/>
        <v>0</v>
      </c>
      <c r="AS81" s="52">
        <f t="shared" si="11"/>
        <v>0</v>
      </c>
      <c r="AT81" s="52">
        <f t="shared" si="12"/>
        <v>0</v>
      </c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</row>
    <row r="82" spans="2:58" x14ac:dyDescent="0.35">
      <c r="B82" s="8">
        <f t="shared" si="9"/>
        <v>75</v>
      </c>
      <c r="C82" s="8" t="s">
        <v>46</v>
      </c>
      <c r="D82" s="8">
        <v>150034</v>
      </c>
      <c r="E82" s="8" t="s">
        <v>65</v>
      </c>
      <c r="F82" s="8"/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11">
        <v>0</v>
      </c>
      <c r="Q82" s="39">
        <v>0</v>
      </c>
      <c r="R82" s="11">
        <v>0</v>
      </c>
      <c r="S82" s="11">
        <v>0</v>
      </c>
      <c r="T82" s="11">
        <v>0</v>
      </c>
      <c r="W82" s="39">
        <f t="shared" si="13"/>
        <v>0</v>
      </c>
      <c r="X82" s="39"/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Q82" s="52">
        <f t="shared" si="14"/>
        <v>0</v>
      </c>
      <c r="AR82" s="52">
        <f t="shared" si="10"/>
        <v>0</v>
      </c>
      <c r="AS82" s="52">
        <f t="shared" si="11"/>
        <v>0</v>
      </c>
      <c r="AT82" s="52">
        <f t="shared" si="12"/>
        <v>0</v>
      </c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</row>
    <row r="83" spans="2:58" x14ac:dyDescent="0.35">
      <c r="B83" s="8">
        <f t="shared" si="9"/>
        <v>76</v>
      </c>
      <c r="C83" s="8" t="s">
        <v>46</v>
      </c>
      <c r="D83" s="8">
        <v>150035</v>
      </c>
      <c r="E83" s="8" t="s">
        <v>66</v>
      </c>
      <c r="F83" s="8"/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11">
        <v>0</v>
      </c>
      <c r="Q83" s="39">
        <v>0</v>
      </c>
      <c r="R83" s="11">
        <v>0</v>
      </c>
      <c r="S83" s="11">
        <v>0</v>
      </c>
      <c r="T83" s="11">
        <v>0</v>
      </c>
      <c r="W83" s="39">
        <f t="shared" si="13"/>
        <v>0</v>
      </c>
      <c r="X83" s="39"/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Q83" s="52">
        <f t="shared" si="14"/>
        <v>0</v>
      </c>
      <c r="AR83" s="52">
        <f t="shared" si="10"/>
        <v>0</v>
      </c>
      <c r="AS83" s="52">
        <f t="shared" si="11"/>
        <v>0</v>
      </c>
      <c r="AT83" s="52">
        <f t="shared" si="12"/>
        <v>0</v>
      </c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</row>
    <row r="84" spans="2:58" x14ac:dyDescent="0.35">
      <c r="B84" s="8">
        <f t="shared" si="9"/>
        <v>77</v>
      </c>
      <c r="C84" s="8" t="s">
        <v>46</v>
      </c>
      <c r="D84" s="8">
        <v>150036</v>
      </c>
      <c r="E84" s="8" t="s">
        <v>67</v>
      </c>
      <c r="F84" s="8"/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11">
        <v>0</v>
      </c>
      <c r="Q84" s="39">
        <v>0</v>
      </c>
      <c r="R84" s="11">
        <v>0</v>
      </c>
      <c r="S84" s="11">
        <v>0</v>
      </c>
      <c r="T84" s="11">
        <v>0</v>
      </c>
      <c r="W84" s="39">
        <f t="shared" si="13"/>
        <v>0</v>
      </c>
      <c r="X84" s="39"/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Q84" s="52">
        <f t="shared" si="14"/>
        <v>0</v>
      </c>
      <c r="AR84" s="52">
        <f t="shared" si="10"/>
        <v>0</v>
      </c>
      <c r="AS84" s="52">
        <f t="shared" si="11"/>
        <v>0</v>
      </c>
      <c r="AT84" s="52">
        <f t="shared" si="12"/>
        <v>0</v>
      </c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</row>
    <row r="85" spans="2:58" x14ac:dyDescent="0.35">
      <c r="B85" s="8">
        <f t="shared" si="9"/>
        <v>78</v>
      </c>
      <c r="C85" s="8" t="s">
        <v>46</v>
      </c>
      <c r="D85" s="8">
        <v>150039</v>
      </c>
      <c r="E85" s="8" t="s">
        <v>68</v>
      </c>
      <c r="F85" s="8"/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11">
        <v>0</v>
      </c>
      <c r="Q85" s="39">
        <v>0</v>
      </c>
      <c r="R85" s="11">
        <v>0</v>
      </c>
      <c r="S85" s="11">
        <v>0</v>
      </c>
      <c r="T85" s="11">
        <v>0</v>
      </c>
      <c r="W85" s="39">
        <f t="shared" si="13"/>
        <v>0</v>
      </c>
      <c r="X85" s="39"/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Q85" s="52">
        <f t="shared" si="14"/>
        <v>0</v>
      </c>
      <c r="AR85" s="52">
        <f t="shared" si="10"/>
        <v>0</v>
      </c>
      <c r="AS85" s="52">
        <f t="shared" si="11"/>
        <v>0</v>
      </c>
      <c r="AT85" s="52">
        <f t="shared" si="12"/>
        <v>0</v>
      </c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</row>
    <row r="86" spans="2:58" x14ac:dyDescent="0.35">
      <c r="B86" s="8">
        <f t="shared" si="9"/>
        <v>79</v>
      </c>
      <c r="C86" s="8" t="s">
        <v>46</v>
      </c>
      <c r="D86" s="8">
        <v>150040</v>
      </c>
      <c r="E86" s="8" t="s">
        <v>69</v>
      </c>
      <c r="F86" s="8"/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11">
        <v>0</v>
      </c>
      <c r="Q86" s="39">
        <v>0</v>
      </c>
      <c r="R86" s="11">
        <v>0</v>
      </c>
      <c r="S86" s="11">
        <v>0</v>
      </c>
      <c r="T86" s="11">
        <v>0</v>
      </c>
      <c r="W86" s="39">
        <f t="shared" si="13"/>
        <v>0</v>
      </c>
      <c r="X86" s="39"/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Q86" s="52">
        <f t="shared" si="14"/>
        <v>0</v>
      </c>
      <c r="AR86" s="52">
        <f t="shared" si="10"/>
        <v>0</v>
      </c>
      <c r="AS86" s="52">
        <f t="shared" si="11"/>
        <v>0</v>
      </c>
      <c r="AT86" s="52">
        <f t="shared" si="12"/>
        <v>0</v>
      </c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</row>
    <row r="87" spans="2:58" x14ac:dyDescent="0.35">
      <c r="B87" s="8">
        <f t="shared" si="9"/>
        <v>80</v>
      </c>
      <c r="C87" s="8" t="s">
        <v>46</v>
      </c>
      <c r="D87" s="8">
        <v>150041</v>
      </c>
      <c r="E87" s="8" t="s">
        <v>202</v>
      </c>
      <c r="F87" s="8"/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11">
        <v>0</v>
      </c>
      <c r="Q87" s="39">
        <v>0</v>
      </c>
      <c r="R87" s="11">
        <v>0</v>
      </c>
      <c r="S87" s="11">
        <v>0</v>
      </c>
      <c r="T87" s="11">
        <v>0</v>
      </c>
      <c r="W87" s="39">
        <f t="shared" si="13"/>
        <v>0</v>
      </c>
      <c r="X87" s="39"/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Q87" s="52">
        <f t="shared" si="14"/>
        <v>0</v>
      </c>
      <c r="AR87" s="52">
        <f t="shared" si="10"/>
        <v>0</v>
      </c>
      <c r="AS87" s="52">
        <f t="shared" si="11"/>
        <v>0</v>
      </c>
      <c r="AT87" s="52">
        <f t="shared" si="12"/>
        <v>0</v>
      </c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</row>
    <row r="88" spans="2:58" x14ac:dyDescent="0.35">
      <c r="B88" s="8">
        <f t="shared" si="9"/>
        <v>81</v>
      </c>
      <c r="C88" s="8" t="s">
        <v>46</v>
      </c>
      <c r="D88" s="8">
        <v>150042</v>
      </c>
      <c r="E88" s="8" t="s">
        <v>70</v>
      </c>
      <c r="F88" s="8"/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11">
        <v>0</v>
      </c>
      <c r="Q88" s="39">
        <v>0</v>
      </c>
      <c r="R88" s="11">
        <v>0</v>
      </c>
      <c r="S88" s="11">
        <v>0</v>
      </c>
      <c r="T88" s="11">
        <v>0</v>
      </c>
      <c r="W88" s="39">
        <f t="shared" si="13"/>
        <v>0</v>
      </c>
      <c r="X88" s="39"/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Q88" s="52">
        <f t="shared" si="14"/>
        <v>0</v>
      </c>
      <c r="AR88" s="52">
        <f t="shared" si="10"/>
        <v>0</v>
      </c>
      <c r="AS88" s="52">
        <f t="shared" si="11"/>
        <v>0</v>
      </c>
      <c r="AT88" s="52">
        <f t="shared" si="12"/>
        <v>0</v>
      </c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</row>
    <row r="89" spans="2:58" x14ac:dyDescent="0.35">
      <c r="B89" s="8">
        <f t="shared" si="9"/>
        <v>82</v>
      </c>
      <c r="C89" s="8" t="s">
        <v>46</v>
      </c>
      <c r="D89" s="8">
        <v>150043</v>
      </c>
      <c r="E89" s="8" t="s">
        <v>71</v>
      </c>
      <c r="F89" s="8"/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11">
        <v>0</v>
      </c>
      <c r="Q89" s="39">
        <v>0</v>
      </c>
      <c r="R89" s="11">
        <v>0</v>
      </c>
      <c r="S89" s="11">
        <v>0</v>
      </c>
      <c r="T89" s="11">
        <v>0</v>
      </c>
      <c r="W89" s="39">
        <f t="shared" si="13"/>
        <v>0</v>
      </c>
      <c r="X89" s="39"/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Q89" s="52">
        <f t="shared" si="14"/>
        <v>0</v>
      </c>
      <c r="AR89" s="52">
        <f t="shared" si="10"/>
        <v>0</v>
      </c>
      <c r="AS89" s="52">
        <f t="shared" si="11"/>
        <v>0</v>
      </c>
      <c r="AT89" s="52">
        <f t="shared" si="12"/>
        <v>0</v>
      </c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</row>
    <row r="90" spans="2:58" x14ac:dyDescent="0.35">
      <c r="B90" s="8">
        <f t="shared" si="9"/>
        <v>83</v>
      </c>
      <c r="C90" s="8" t="s">
        <v>46</v>
      </c>
      <c r="D90" s="8">
        <v>150045</v>
      </c>
      <c r="E90" s="8" t="s">
        <v>72</v>
      </c>
      <c r="F90" s="8"/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11">
        <v>0</v>
      </c>
      <c r="Q90" s="39">
        <v>0</v>
      </c>
      <c r="R90" s="11">
        <v>0</v>
      </c>
      <c r="S90" s="11">
        <v>0</v>
      </c>
      <c r="T90" s="11">
        <v>0</v>
      </c>
      <c r="W90" s="39">
        <f t="shared" si="13"/>
        <v>0</v>
      </c>
      <c r="X90" s="39"/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Q90" s="52">
        <f t="shared" si="14"/>
        <v>0</v>
      </c>
      <c r="AR90" s="52">
        <f t="shared" si="10"/>
        <v>0</v>
      </c>
      <c r="AS90" s="52">
        <f t="shared" si="11"/>
        <v>0</v>
      </c>
      <c r="AT90" s="52">
        <f t="shared" si="12"/>
        <v>0</v>
      </c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</row>
    <row r="91" spans="2:58" x14ac:dyDescent="0.35">
      <c r="B91" s="8">
        <f t="shared" si="9"/>
        <v>84</v>
      </c>
      <c r="C91" s="8" t="s">
        <v>46</v>
      </c>
      <c r="D91" s="8">
        <v>150050</v>
      </c>
      <c r="E91" s="8" t="s">
        <v>203</v>
      </c>
      <c r="F91" s="8"/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11">
        <v>0</v>
      </c>
      <c r="Q91" s="39">
        <v>0</v>
      </c>
      <c r="R91" s="11">
        <v>0</v>
      </c>
      <c r="S91" s="11">
        <v>0</v>
      </c>
      <c r="T91" s="11">
        <v>0</v>
      </c>
      <c r="W91" s="39">
        <f t="shared" si="13"/>
        <v>0</v>
      </c>
      <c r="X91" s="39"/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Q91" s="52">
        <f t="shared" si="14"/>
        <v>0</v>
      </c>
      <c r="AR91" s="52">
        <f t="shared" si="10"/>
        <v>0</v>
      </c>
      <c r="AS91" s="52">
        <f t="shared" si="11"/>
        <v>0</v>
      </c>
      <c r="AT91" s="52">
        <f t="shared" si="12"/>
        <v>0</v>
      </c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</row>
    <row r="92" spans="2:58" x14ac:dyDescent="0.35">
      <c r="B92" s="8">
        <f t="shared" si="9"/>
        <v>85</v>
      </c>
      <c r="C92" s="8" t="s">
        <v>46</v>
      </c>
      <c r="D92" s="8">
        <v>150051</v>
      </c>
      <c r="E92" s="8" t="s">
        <v>73</v>
      </c>
      <c r="F92" s="8"/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11">
        <v>0</v>
      </c>
      <c r="Q92" s="39">
        <v>0</v>
      </c>
      <c r="R92" s="11">
        <v>0</v>
      </c>
      <c r="S92" s="11">
        <v>0</v>
      </c>
      <c r="T92" s="11">
        <v>0</v>
      </c>
      <c r="W92" s="39">
        <f t="shared" si="13"/>
        <v>0</v>
      </c>
      <c r="X92" s="39"/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Q92" s="52">
        <f t="shared" si="14"/>
        <v>0</v>
      </c>
      <c r="AR92" s="52">
        <f t="shared" si="10"/>
        <v>0</v>
      </c>
      <c r="AS92" s="52">
        <f t="shared" si="11"/>
        <v>0</v>
      </c>
      <c r="AT92" s="52">
        <f t="shared" si="12"/>
        <v>0</v>
      </c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</row>
    <row r="93" spans="2:58" x14ac:dyDescent="0.35">
      <c r="B93" s="8">
        <f t="shared" si="9"/>
        <v>86</v>
      </c>
      <c r="C93" s="8" t="s">
        <v>46</v>
      </c>
      <c r="D93" s="8">
        <v>150052</v>
      </c>
      <c r="E93" s="8" t="s">
        <v>204</v>
      </c>
      <c r="F93" s="8"/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11">
        <v>0</v>
      </c>
      <c r="Q93" s="39">
        <v>0</v>
      </c>
      <c r="R93" s="11">
        <v>0</v>
      </c>
      <c r="S93" s="11">
        <v>0</v>
      </c>
      <c r="T93" s="11">
        <v>0</v>
      </c>
      <c r="W93" s="39">
        <f t="shared" si="13"/>
        <v>0</v>
      </c>
      <c r="X93" s="39"/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Q93" s="52">
        <f t="shared" si="14"/>
        <v>0</v>
      </c>
      <c r="AR93" s="52">
        <f t="shared" si="10"/>
        <v>0</v>
      </c>
      <c r="AS93" s="52">
        <f t="shared" si="11"/>
        <v>0</v>
      </c>
      <c r="AT93" s="52">
        <f t="shared" si="12"/>
        <v>0</v>
      </c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</row>
    <row r="94" spans="2:58" x14ac:dyDescent="0.35">
      <c r="B94" s="8">
        <f t="shared" si="9"/>
        <v>87</v>
      </c>
      <c r="C94" s="8" t="s">
        <v>46</v>
      </c>
      <c r="D94" s="8">
        <v>150053</v>
      </c>
      <c r="E94" s="8" t="s">
        <v>74</v>
      </c>
      <c r="F94" s="8"/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11">
        <v>0</v>
      </c>
      <c r="Q94" s="39">
        <v>0</v>
      </c>
      <c r="R94" s="11">
        <v>0</v>
      </c>
      <c r="S94" s="11">
        <v>0</v>
      </c>
      <c r="T94" s="11">
        <v>0</v>
      </c>
      <c r="W94" s="39">
        <f t="shared" si="13"/>
        <v>0</v>
      </c>
      <c r="X94" s="39"/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Q94" s="52">
        <f t="shared" si="14"/>
        <v>0</v>
      </c>
      <c r="AR94" s="52">
        <f t="shared" si="10"/>
        <v>0</v>
      </c>
      <c r="AS94" s="52">
        <f t="shared" si="11"/>
        <v>0</v>
      </c>
      <c r="AT94" s="52">
        <f t="shared" si="12"/>
        <v>0</v>
      </c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</row>
    <row r="95" spans="2:58" x14ac:dyDescent="0.35">
      <c r="B95" s="8">
        <f t="shared" si="9"/>
        <v>88</v>
      </c>
      <c r="C95" s="8" t="s">
        <v>46</v>
      </c>
      <c r="D95" s="8">
        <v>150055</v>
      </c>
      <c r="E95" s="8" t="s">
        <v>75</v>
      </c>
      <c r="F95" s="8"/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11">
        <v>0</v>
      </c>
      <c r="Q95" s="39">
        <v>0</v>
      </c>
      <c r="R95" s="11">
        <v>0</v>
      </c>
      <c r="S95" s="11">
        <v>0</v>
      </c>
      <c r="T95" s="11">
        <v>0</v>
      </c>
      <c r="W95" s="39">
        <f t="shared" si="13"/>
        <v>0</v>
      </c>
      <c r="X95" s="39"/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Q95" s="52">
        <f t="shared" si="14"/>
        <v>0</v>
      </c>
      <c r="AR95" s="52">
        <f t="shared" si="10"/>
        <v>0</v>
      </c>
      <c r="AS95" s="52">
        <f t="shared" si="11"/>
        <v>0</v>
      </c>
      <c r="AT95" s="52">
        <f t="shared" si="12"/>
        <v>0</v>
      </c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</row>
    <row r="96" spans="2:58" x14ac:dyDescent="0.35">
      <c r="B96" s="8">
        <f t="shared" si="9"/>
        <v>89</v>
      </c>
      <c r="C96" s="8" t="s">
        <v>46</v>
      </c>
      <c r="D96" s="8">
        <v>150059</v>
      </c>
      <c r="E96" s="8" t="s">
        <v>76</v>
      </c>
      <c r="F96" s="8"/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11">
        <v>0</v>
      </c>
      <c r="Q96" s="39">
        <v>0</v>
      </c>
      <c r="R96" s="11">
        <v>0</v>
      </c>
      <c r="S96" s="11">
        <v>0</v>
      </c>
      <c r="T96" s="11">
        <v>0</v>
      </c>
      <c r="W96" s="39">
        <f t="shared" si="13"/>
        <v>0</v>
      </c>
      <c r="X96" s="39"/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Q96" s="52">
        <f t="shared" si="14"/>
        <v>0</v>
      </c>
      <c r="AR96" s="52">
        <f t="shared" si="10"/>
        <v>0</v>
      </c>
      <c r="AS96" s="52">
        <f t="shared" si="11"/>
        <v>0</v>
      </c>
      <c r="AT96" s="52">
        <f t="shared" si="12"/>
        <v>0</v>
      </c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</row>
    <row r="97" spans="2:58" x14ac:dyDescent="0.35">
      <c r="B97" s="8">
        <f t="shared" si="9"/>
        <v>90</v>
      </c>
      <c r="C97" s="8" t="s">
        <v>46</v>
      </c>
      <c r="D97" s="8">
        <v>150060</v>
      </c>
      <c r="E97" s="8" t="s">
        <v>77</v>
      </c>
      <c r="F97" s="8"/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11">
        <v>0</v>
      </c>
      <c r="Q97" s="39">
        <v>0</v>
      </c>
      <c r="R97" s="11">
        <v>0</v>
      </c>
      <c r="S97" s="11">
        <v>0</v>
      </c>
      <c r="T97" s="11">
        <v>0</v>
      </c>
      <c r="W97" s="39">
        <f t="shared" si="13"/>
        <v>0</v>
      </c>
      <c r="X97" s="39"/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Q97" s="52">
        <f t="shared" si="14"/>
        <v>0</v>
      </c>
      <c r="AR97" s="52">
        <f t="shared" si="10"/>
        <v>0</v>
      </c>
      <c r="AS97" s="52">
        <f t="shared" si="11"/>
        <v>0</v>
      </c>
      <c r="AT97" s="52">
        <f t="shared" si="12"/>
        <v>0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</row>
    <row r="98" spans="2:58" x14ac:dyDescent="0.35">
      <c r="B98" s="8">
        <f t="shared" si="9"/>
        <v>91</v>
      </c>
      <c r="C98" s="8" t="s">
        <v>46</v>
      </c>
      <c r="D98" s="8">
        <v>150061</v>
      </c>
      <c r="E98" s="8" t="s">
        <v>78</v>
      </c>
      <c r="F98" s="8"/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11">
        <v>0</v>
      </c>
      <c r="Q98" s="39">
        <v>0</v>
      </c>
      <c r="R98" s="11">
        <v>0</v>
      </c>
      <c r="S98" s="11">
        <v>0</v>
      </c>
      <c r="T98" s="11">
        <v>0</v>
      </c>
      <c r="W98" s="39">
        <f t="shared" si="13"/>
        <v>0</v>
      </c>
      <c r="X98" s="39"/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Q98" s="52">
        <f t="shared" si="14"/>
        <v>0</v>
      </c>
      <c r="AR98" s="52">
        <f t="shared" si="10"/>
        <v>0</v>
      </c>
      <c r="AS98" s="52">
        <f t="shared" si="11"/>
        <v>0</v>
      </c>
      <c r="AT98" s="52">
        <f t="shared" si="12"/>
        <v>0</v>
      </c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</row>
    <row r="99" spans="2:58" x14ac:dyDescent="0.35">
      <c r="B99" s="8">
        <f t="shared" si="9"/>
        <v>92</v>
      </c>
      <c r="C99" s="8" t="s">
        <v>46</v>
      </c>
      <c r="D99" s="8">
        <v>150063</v>
      </c>
      <c r="E99" s="8" t="s">
        <v>79</v>
      </c>
      <c r="F99" s="8"/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11">
        <v>0</v>
      </c>
      <c r="Q99" s="39">
        <v>0</v>
      </c>
      <c r="R99" s="11">
        <v>0</v>
      </c>
      <c r="S99" s="11">
        <v>0</v>
      </c>
      <c r="T99" s="11">
        <v>0</v>
      </c>
      <c r="W99" s="39">
        <f t="shared" si="13"/>
        <v>0</v>
      </c>
      <c r="X99" s="39"/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Q99" s="52">
        <f t="shared" si="14"/>
        <v>0</v>
      </c>
      <c r="AR99" s="52">
        <f t="shared" si="10"/>
        <v>0</v>
      </c>
      <c r="AS99" s="52">
        <f t="shared" si="11"/>
        <v>0</v>
      </c>
      <c r="AT99" s="52">
        <f t="shared" si="12"/>
        <v>0</v>
      </c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</row>
    <row r="100" spans="2:58" x14ac:dyDescent="0.35">
      <c r="B100" s="8">
        <f t="shared" si="9"/>
        <v>93</v>
      </c>
      <c r="C100" s="8" t="s">
        <v>46</v>
      </c>
      <c r="D100" s="8">
        <v>150064</v>
      </c>
      <c r="E100" s="8" t="s">
        <v>80</v>
      </c>
      <c r="F100" s="8"/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11">
        <v>0</v>
      </c>
      <c r="Q100" s="39">
        <v>0</v>
      </c>
      <c r="R100" s="11">
        <v>0</v>
      </c>
      <c r="S100" s="11">
        <v>0</v>
      </c>
      <c r="T100" s="11">
        <v>0</v>
      </c>
      <c r="W100" s="39">
        <f t="shared" si="13"/>
        <v>0</v>
      </c>
      <c r="X100" s="39"/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Q100" s="52">
        <f t="shared" si="14"/>
        <v>0</v>
      </c>
      <c r="AR100" s="52">
        <f t="shared" si="10"/>
        <v>0</v>
      </c>
      <c r="AS100" s="52">
        <f t="shared" si="11"/>
        <v>0</v>
      </c>
      <c r="AT100" s="52">
        <f t="shared" si="12"/>
        <v>0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</row>
    <row r="101" spans="2:58" x14ac:dyDescent="0.35">
      <c r="B101" s="8">
        <f t="shared" si="9"/>
        <v>94</v>
      </c>
      <c r="C101" s="8" t="s">
        <v>46</v>
      </c>
      <c r="D101" s="8">
        <v>150069</v>
      </c>
      <c r="E101" s="8" t="s">
        <v>81</v>
      </c>
      <c r="F101" s="8"/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11">
        <v>0</v>
      </c>
      <c r="Q101" s="39">
        <v>0</v>
      </c>
      <c r="R101" s="11">
        <v>0</v>
      </c>
      <c r="S101" s="11">
        <v>0</v>
      </c>
      <c r="T101" s="11">
        <v>0</v>
      </c>
      <c r="W101" s="39">
        <f t="shared" si="13"/>
        <v>0</v>
      </c>
      <c r="X101" s="39"/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Q101" s="52">
        <f t="shared" si="14"/>
        <v>0</v>
      </c>
      <c r="AR101" s="52">
        <f t="shared" si="10"/>
        <v>0</v>
      </c>
      <c r="AS101" s="52">
        <f t="shared" si="11"/>
        <v>0</v>
      </c>
      <c r="AT101" s="52">
        <f t="shared" si="12"/>
        <v>0</v>
      </c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</row>
    <row r="102" spans="2:58" x14ac:dyDescent="0.35">
      <c r="B102" s="8">
        <f t="shared" si="9"/>
        <v>95</v>
      </c>
      <c r="C102" s="8" t="s">
        <v>46</v>
      </c>
      <c r="D102" s="8">
        <v>150070</v>
      </c>
      <c r="E102" s="8" t="s">
        <v>82</v>
      </c>
      <c r="F102" s="8"/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11">
        <v>0</v>
      </c>
      <c r="Q102" s="39">
        <v>0</v>
      </c>
      <c r="R102" s="11">
        <v>0</v>
      </c>
      <c r="S102" s="11">
        <v>0</v>
      </c>
      <c r="T102" s="11">
        <v>0</v>
      </c>
      <c r="W102" s="39">
        <f t="shared" si="13"/>
        <v>0</v>
      </c>
      <c r="X102" s="39"/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Q102" s="52">
        <f t="shared" si="14"/>
        <v>0</v>
      </c>
      <c r="AR102" s="52">
        <f t="shared" si="10"/>
        <v>0</v>
      </c>
      <c r="AS102" s="52">
        <f t="shared" si="11"/>
        <v>0</v>
      </c>
      <c r="AT102" s="52">
        <f t="shared" si="12"/>
        <v>0</v>
      </c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</row>
    <row r="103" spans="2:58" x14ac:dyDescent="0.35">
      <c r="B103" s="8">
        <f t="shared" si="9"/>
        <v>96</v>
      </c>
      <c r="C103" s="8" t="s">
        <v>46</v>
      </c>
      <c r="D103" s="8">
        <v>150071</v>
      </c>
      <c r="E103" s="8" t="s">
        <v>83</v>
      </c>
      <c r="F103" s="8"/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11">
        <v>0</v>
      </c>
      <c r="Q103" s="39">
        <v>0</v>
      </c>
      <c r="R103" s="11">
        <v>0</v>
      </c>
      <c r="S103" s="11">
        <v>0</v>
      </c>
      <c r="T103" s="11">
        <v>0</v>
      </c>
      <c r="W103" s="39">
        <f t="shared" si="13"/>
        <v>0</v>
      </c>
      <c r="X103" s="39"/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Q103" s="52">
        <f t="shared" si="14"/>
        <v>0</v>
      </c>
      <c r="AR103" s="52">
        <f t="shared" si="10"/>
        <v>0</v>
      </c>
      <c r="AS103" s="52">
        <f t="shared" si="11"/>
        <v>0</v>
      </c>
      <c r="AT103" s="52">
        <f t="shared" si="12"/>
        <v>0</v>
      </c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</row>
    <row r="104" spans="2:58" x14ac:dyDescent="0.35">
      <c r="B104" s="8">
        <f t="shared" si="9"/>
        <v>97</v>
      </c>
      <c r="C104" s="8" t="s">
        <v>46</v>
      </c>
      <c r="D104" s="8">
        <v>150075</v>
      </c>
      <c r="E104" s="8" t="s">
        <v>84</v>
      </c>
      <c r="F104" s="8"/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11">
        <v>0</v>
      </c>
      <c r="Q104" s="39">
        <v>0</v>
      </c>
      <c r="R104" s="11">
        <v>0</v>
      </c>
      <c r="S104" s="11">
        <v>0</v>
      </c>
      <c r="T104" s="11">
        <v>0</v>
      </c>
      <c r="W104" s="39">
        <f t="shared" si="13"/>
        <v>0</v>
      </c>
      <c r="X104" s="39"/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Q104" s="52">
        <f t="shared" si="14"/>
        <v>0</v>
      </c>
      <c r="AR104" s="52">
        <f t="shared" si="10"/>
        <v>0</v>
      </c>
      <c r="AS104" s="52">
        <f t="shared" si="11"/>
        <v>0</v>
      </c>
      <c r="AT104" s="52">
        <f t="shared" si="12"/>
        <v>0</v>
      </c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</row>
    <row r="105" spans="2:58" x14ac:dyDescent="0.35">
      <c r="B105" s="8">
        <f t="shared" si="9"/>
        <v>98</v>
      </c>
      <c r="C105" s="8" t="s">
        <v>46</v>
      </c>
      <c r="D105" s="8">
        <v>150076</v>
      </c>
      <c r="E105" s="8" t="s">
        <v>205</v>
      </c>
      <c r="F105" s="8"/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11">
        <v>0</v>
      </c>
      <c r="Q105" s="39">
        <v>0</v>
      </c>
      <c r="R105" s="11">
        <v>0</v>
      </c>
      <c r="S105" s="11">
        <v>0</v>
      </c>
      <c r="T105" s="11">
        <v>0</v>
      </c>
      <c r="W105" s="39">
        <f t="shared" si="13"/>
        <v>0</v>
      </c>
      <c r="X105" s="39"/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Q105" s="52">
        <f t="shared" si="14"/>
        <v>0</v>
      </c>
      <c r="AR105" s="52">
        <f t="shared" si="10"/>
        <v>0</v>
      </c>
      <c r="AS105" s="52">
        <f t="shared" si="11"/>
        <v>0</v>
      </c>
      <c r="AT105" s="52">
        <f t="shared" si="12"/>
        <v>0</v>
      </c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</row>
    <row r="106" spans="2:58" x14ac:dyDescent="0.35">
      <c r="B106" s="8">
        <f t="shared" si="9"/>
        <v>99</v>
      </c>
      <c r="C106" s="8" t="s">
        <v>46</v>
      </c>
      <c r="D106" s="8">
        <v>150078</v>
      </c>
      <c r="E106" s="8" t="s">
        <v>85</v>
      </c>
      <c r="F106" s="8"/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11">
        <v>0</v>
      </c>
      <c r="Q106" s="39">
        <v>0</v>
      </c>
      <c r="R106" s="11">
        <v>0</v>
      </c>
      <c r="S106" s="11">
        <v>0</v>
      </c>
      <c r="T106" s="11">
        <v>0</v>
      </c>
      <c r="W106" s="39">
        <f t="shared" si="13"/>
        <v>0</v>
      </c>
      <c r="X106" s="39"/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Q106" s="52">
        <f t="shared" si="14"/>
        <v>0</v>
      </c>
      <c r="AR106" s="52">
        <f t="shared" si="10"/>
        <v>0</v>
      </c>
      <c r="AS106" s="52">
        <f t="shared" si="11"/>
        <v>0</v>
      </c>
      <c r="AT106" s="52">
        <f t="shared" si="12"/>
        <v>0</v>
      </c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</row>
    <row r="107" spans="2:58" x14ac:dyDescent="0.35">
      <c r="B107" s="8">
        <f t="shared" si="9"/>
        <v>100</v>
      </c>
      <c r="C107" s="8" t="s">
        <v>46</v>
      </c>
      <c r="D107" s="8">
        <v>150082</v>
      </c>
      <c r="E107" s="8" t="s">
        <v>86</v>
      </c>
      <c r="F107" s="8"/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11">
        <v>0</v>
      </c>
      <c r="Q107" s="39">
        <v>0</v>
      </c>
      <c r="R107" s="11">
        <v>0</v>
      </c>
      <c r="S107" s="11">
        <v>0</v>
      </c>
      <c r="T107" s="11">
        <v>0</v>
      </c>
      <c r="W107" s="39">
        <f t="shared" si="13"/>
        <v>0</v>
      </c>
      <c r="X107" s="39"/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Q107" s="52">
        <f t="shared" si="14"/>
        <v>0</v>
      </c>
      <c r="AR107" s="52">
        <f t="shared" si="10"/>
        <v>0</v>
      </c>
      <c r="AS107" s="52">
        <f t="shared" si="11"/>
        <v>0</v>
      </c>
      <c r="AT107" s="52">
        <f t="shared" si="12"/>
        <v>0</v>
      </c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</row>
    <row r="108" spans="2:58" x14ac:dyDescent="0.35">
      <c r="B108" s="8">
        <f t="shared" ref="B108:B122" si="15">B107+1</f>
        <v>101</v>
      </c>
      <c r="C108" s="8" t="s">
        <v>46</v>
      </c>
      <c r="D108" s="8">
        <v>150085</v>
      </c>
      <c r="E108" s="8" t="s">
        <v>87</v>
      </c>
      <c r="F108" s="8"/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11">
        <v>0</v>
      </c>
      <c r="Q108" s="39">
        <v>0</v>
      </c>
      <c r="R108" s="11">
        <v>0</v>
      </c>
      <c r="S108" s="11">
        <v>0</v>
      </c>
      <c r="T108" s="11">
        <v>0</v>
      </c>
      <c r="W108" s="39">
        <f t="shared" si="13"/>
        <v>0</v>
      </c>
      <c r="X108" s="39"/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Q108" s="52">
        <f t="shared" si="14"/>
        <v>0</v>
      </c>
      <c r="AR108" s="52">
        <f t="shared" si="10"/>
        <v>0</v>
      </c>
      <c r="AS108" s="52">
        <f t="shared" si="11"/>
        <v>0</v>
      </c>
      <c r="AT108" s="52">
        <f t="shared" si="12"/>
        <v>0</v>
      </c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</row>
    <row r="109" spans="2:58" x14ac:dyDescent="0.35">
      <c r="B109" s="8">
        <f t="shared" si="15"/>
        <v>102</v>
      </c>
      <c r="C109" s="8" t="s">
        <v>46</v>
      </c>
      <c r="D109" s="8">
        <v>150086</v>
      </c>
      <c r="E109" s="8" t="s">
        <v>88</v>
      </c>
      <c r="F109" s="8"/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11">
        <v>0</v>
      </c>
      <c r="Q109" s="39">
        <v>0</v>
      </c>
      <c r="R109" s="11">
        <v>0</v>
      </c>
      <c r="S109" s="11">
        <v>0</v>
      </c>
      <c r="T109" s="11">
        <v>0</v>
      </c>
      <c r="W109" s="39">
        <f t="shared" si="13"/>
        <v>0</v>
      </c>
      <c r="X109" s="39"/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Q109" s="52">
        <f t="shared" si="14"/>
        <v>0</v>
      </c>
      <c r="AR109" s="52">
        <f t="shared" si="10"/>
        <v>0</v>
      </c>
      <c r="AS109" s="52">
        <f t="shared" si="11"/>
        <v>0</v>
      </c>
      <c r="AT109" s="52">
        <f t="shared" si="12"/>
        <v>0</v>
      </c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</row>
    <row r="110" spans="2:58" x14ac:dyDescent="0.35">
      <c r="B110" s="8">
        <f t="shared" si="15"/>
        <v>103</v>
      </c>
      <c r="C110" s="8" t="s">
        <v>46</v>
      </c>
      <c r="D110" s="8">
        <v>150090</v>
      </c>
      <c r="E110" s="8" t="s">
        <v>206</v>
      </c>
      <c r="F110" s="8"/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11">
        <v>0</v>
      </c>
      <c r="Q110" s="39">
        <v>0</v>
      </c>
      <c r="R110" s="11">
        <v>0</v>
      </c>
      <c r="S110" s="11">
        <v>0</v>
      </c>
      <c r="T110" s="11">
        <v>0</v>
      </c>
      <c r="W110" s="39">
        <f t="shared" si="13"/>
        <v>0</v>
      </c>
      <c r="X110" s="39"/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Q110" s="52">
        <f t="shared" si="14"/>
        <v>0</v>
      </c>
      <c r="AR110" s="52">
        <f t="shared" si="10"/>
        <v>0</v>
      </c>
      <c r="AS110" s="52">
        <f t="shared" si="11"/>
        <v>0</v>
      </c>
      <c r="AT110" s="52">
        <f t="shared" si="12"/>
        <v>0</v>
      </c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</row>
    <row r="111" spans="2:58" x14ac:dyDescent="0.35">
      <c r="B111" s="8">
        <f t="shared" si="15"/>
        <v>104</v>
      </c>
      <c r="C111" s="8" t="s">
        <v>46</v>
      </c>
      <c r="D111" s="8">
        <v>150091</v>
      </c>
      <c r="E111" s="8" t="s">
        <v>89</v>
      </c>
      <c r="F111" s="8"/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11">
        <v>0</v>
      </c>
      <c r="Q111" s="39">
        <v>0</v>
      </c>
      <c r="R111" s="11">
        <v>0</v>
      </c>
      <c r="S111" s="11">
        <v>0</v>
      </c>
      <c r="T111" s="11">
        <v>0</v>
      </c>
      <c r="W111" s="39">
        <f t="shared" si="13"/>
        <v>0</v>
      </c>
      <c r="X111" s="39"/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Q111" s="52">
        <f t="shared" si="14"/>
        <v>0</v>
      </c>
      <c r="AR111" s="52">
        <f t="shared" si="10"/>
        <v>0</v>
      </c>
      <c r="AS111" s="52">
        <f t="shared" si="11"/>
        <v>0</v>
      </c>
      <c r="AT111" s="52">
        <f t="shared" si="12"/>
        <v>0</v>
      </c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</row>
    <row r="112" spans="2:58" x14ac:dyDescent="0.35">
      <c r="B112" s="8">
        <f t="shared" si="15"/>
        <v>105</v>
      </c>
      <c r="C112" s="8" t="s">
        <v>46</v>
      </c>
      <c r="D112" s="8">
        <v>150094</v>
      </c>
      <c r="E112" s="8" t="s">
        <v>90</v>
      </c>
      <c r="F112" s="8"/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11">
        <v>0</v>
      </c>
      <c r="Q112" s="39">
        <v>0</v>
      </c>
      <c r="R112" s="11">
        <v>0</v>
      </c>
      <c r="S112" s="11">
        <v>0</v>
      </c>
      <c r="T112" s="11">
        <v>0</v>
      </c>
      <c r="W112" s="39">
        <f t="shared" si="13"/>
        <v>0</v>
      </c>
      <c r="X112" s="39"/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Q112" s="52">
        <f t="shared" si="14"/>
        <v>0</v>
      </c>
      <c r="AR112" s="52">
        <f t="shared" si="10"/>
        <v>0</v>
      </c>
      <c r="AS112" s="52">
        <f t="shared" si="11"/>
        <v>0</v>
      </c>
      <c r="AT112" s="52">
        <f t="shared" si="12"/>
        <v>0</v>
      </c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</row>
    <row r="113" spans="2:58" x14ac:dyDescent="0.35">
      <c r="B113" s="8">
        <f t="shared" si="15"/>
        <v>106</v>
      </c>
      <c r="C113" s="8" t="s">
        <v>46</v>
      </c>
      <c r="D113" s="8">
        <v>150095</v>
      </c>
      <c r="E113" s="8" t="s">
        <v>91</v>
      </c>
      <c r="F113" s="8"/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11">
        <v>0</v>
      </c>
      <c r="Q113" s="39">
        <v>0</v>
      </c>
      <c r="R113" s="11">
        <v>0</v>
      </c>
      <c r="S113" s="11">
        <v>0</v>
      </c>
      <c r="T113" s="11">
        <v>0</v>
      </c>
      <c r="W113" s="39">
        <f t="shared" si="13"/>
        <v>0</v>
      </c>
      <c r="X113" s="39"/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Q113" s="52">
        <f t="shared" si="14"/>
        <v>0</v>
      </c>
      <c r="AR113" s="52">
        <f t="shared" si="10"/>
        <v>0</v>
      </c>
      <c r="AS113" s="52">
        <f t="shared" si="11"/>
        <v>0</v>
      </c>
      <c r="AT113" s="52">
        <f t="shared" si="12"/>
        <v>0</v>
      </c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</row>
    <row r="114" spans="2:58" x14ac:dyDescent="0.35">
      <c r="B114" s="8">
        <f t="shared" si="15"/>
        <v>107</v>
      </c>
      <c r="C114" s="8" t="s">
        <v>46</v>
      </c>
      <c r="D114" s="8">
        <v>150096</v>
      </c>
      <c r="E114" s="8" t="s">
        <v>92</v>
      </c>
      <c r="F114" s="8"/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11">
        <v>0</v>
      </c>
      <c r="Q114" s="39">
        <v>0</v>
      </c>
      <c r="R114" s="11">
        <v>0</v>
      </c>
      <c r="S114" s="11">
        <v>0</v>
      </c>
      <c r="T114" s="11">
        <v>0</v>
      </c>
      <c r="W114" s="39">
        <f t="shared" si="13"/>
        <v>0</v>
      </c>
      <c r="X114" s="39"/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Q114" s="52">
        <f t="shared" si="14"/>
        <v>0</v>
      </c>
      <c r="AR114" s="52">
        <f t="shared" si="10"/>
        <v>0</v>
      </c>
      <c r="AS114" s="52">
        <f t="shared" si="11"/>
        <v>0</v>
      </c>
      <c r="AT114" s="52">
        <f t="shared" si="12"/>
        <v>0</v>
      </c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</row>
    <row r="115" spans="2:58" x14ac:dyDescent="0.35">
      <c r="B115" s="8">
        <f t="shared" si="15"/>
        <v>108</v>
      </c>
      <c r="C115" s="8" t="s">
        <v>46</v>
      </c>
      <c r="D115" s="8">
        <v>150098</v>
      </c>
      <c r="E115" s="8" t="s">
        <v>93</v>
      </c>
      <c r="F115" s="8"/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11">
        <v>0</v>
      </c>
      <c r="Q115" s="39">
        <v>0</v>
      </c>
      <c r="R115" s="11">
        <v>0</v>
      </c>
      <c r="S115" s="11">
        <v>0</v>
      </c>
      <c r="T115" s="11">
        <v>0</v>
      </c>
      <c r="W115" s="39">
        <f t="shared" si="13"/>
        <v>0</v>
      </c>
      <c r="X115" s="39"/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Q115" s="52">
        <f t="shared" si="14"/>
        <v>0</v>
      </c>
      <c r="AR115" s="52">
        <f t="shared" si="10"/>
        <v>0</v>
      </c>
      <c r="AS115" s="52">
        <f t="shared" si="11"/>
        <v>0</v>
      </c>
      <c r="AT115" s="52">
        <f t="shared" si="12"/>
        <v>0</v>
      </c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</row>
    <row r="116" spans="2:58" x14ac:dyDescent="0.35">
      <c r="B116" s="8">
        <f t="shared" si="15"/>
        <v>109</v>
      </c>
      <c r="C116" s="8" t="s">
        <v>46</v>
      </c>
      <c r="D116" s="8">
        <v>150099</v>
      </c>
      <c r="E116" s="8" t="s">
        <v>94</v>
      </c>
      <c r="F116" s="8"/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11">
        <v>0</v>
      </c>
      <c r="Q116" s="39">
        <v>0</v>
      </c>
      <c r="R116" s="11">
        <v>0</v>
      </c>
      <c r="S116" s="11">
        <v>0</v>
      </c>
      <c r="T116" s="11">
        <v>0</v>
      </c>
      <c r="W116" s="39">
        <f t="shared" si="13"/>
        <v>0</v>
      </c>
      <c r="X116" s="39"/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Q116" s="52">
        <f t="shared" si="14"/>
        <v>0</v>
      </c>
      <c r="AR116" s="52">
        <f t="shared" si="10"/>
        <v>0</v>
      </c>
      <c r="AS116" s="52">
        <f t="shared" si="11"/>
        <v>0</v>
      </c>
      <c r="AT116" s="52">
        <f t="shared" si="12"/>
        <v>0</v>
      </c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</row>
    <row r="117" spans="2:58" x14ac:dyDescent="0.35">
      <c r="B117" s="8">
        <f t="shared" si="15"/>
        <v>110</v>
      </c>
      <c r="C117" s="8" t="s">
        <v>46</v>
      </c>
      <c r="D117" s="8">
        <v>150101</v>
      </c>
      <c r="E117" s="8" t="s">
        <v>95</v>
      </c>
      <c r="F117" s="8"/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11">
        <v>0</v>
      </c>
      <c r="Q117" s="39">
        <v>0</v>
      </c>
      <c r="R117" s="11">
        <v>0</v>
      </c>
      <c r="S117" s="11">
        <v>0</v>
      </c>
      <c r="T117" s="11">
        <v>0</v>
      </c>
      <c r="W117" s="39">
        <f t="shared" si="13"/>
        <v>0</v>
      </c>
      <c r="X117" s="39"/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Q117" s="52">
        <f t="shared" si="14"/>
        <v>0</v>
      </c>
      <c r="AR117" s="52">
        <f t="shared" si="10"/>
        <v>0</v>
      </c>
      <c r="AS117" s="52">
        <f t="shared" si="11"/>
        <v>0</v>
      </c>
      <c r="AT117" s="52">
        <f t="shared" si="12"/>
        <v>0</v>
      </c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</row>
    <row r="118" spans="2:58" x14ac:dyDescent="0.35">
      <c r="B118" s="8">
        <f t="shared" si="15"/>
        <v>111</v>
      </c>
      <c r="C118" s="8" t="s">
        <v>46</v>
      </c>
      <c r="D118" s="8">
        <v>150102</v>
      </c>
      <c r="E118" s="8" t="s">
        <v>207</v>
      </c>
      <c r="F118" s="8"/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11">
        <v>0</v>
      </c>
      <c r="Q118" s="39">
        <v>0</v>
      </c>
      <c r="R118" s="11">
        <v>0</v>
      </c>
      <c r="S118" s="11">
        <v>0</v>
      </c>
      <c r="T118" s="11">
        <v>0</v>
      </c>
      <c r="W118" s="39">
        <f t="shared" si="13"/>
        <v>0</v>
      </c>
      <c r="X118" s="39"/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Q118" s="52">
        <f t="shared" si="14"/>
        <v>0</v>
      </c>
      <c r="AR118" s="52">
        <f t="shared" si="10"/>
        <v>0</v>
      </c>
      <c r="AS118" s="52">
        <f t="shared" si="11"/>
        <v>0</v>
      </c>
      <c r="AT118" s="52">
        <f t="shared" si="12"/>
        <v>0</v>
      </c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</row>
    <row r="119" spans="2:58" x14ac:dyDescent="0.35">
      <c r="B119" s="8">
        <f t="shared" si="15"/>
        <v>112</v>
      </c>
      <c r="C119" s="8" t="s">
        <v>46</v>
      </c>
      <c r="D119" s="8">
        <v>150103</v>
      </c>
      <c r="E119" s="8" t="s">
        <v>96</v>
      </c>
      <c r="F119" s="8"/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11">
        <v>0</v>
      </c>
      <c r="Q119" s="39">
        <v>0</v>
      </c>
      <c r="R119" s="11">
        <v>0</v>
      </c>
      <c r="S119" s="11">
        <v>0</v>
      </c>
      <c r="T119" s="11">
        <v>0</v>
      </c>
      <c r="W119" s="39">
        <f t="shared" si="13"/>
        <v>0</v>
      </c>
      <c r="X119" s="39"/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Q119" s="52">
        <f t="shared" si="14"/>
        <v>0</v>
      </c>
      <c r="AR119" s="52">
        <f t="shared" si="10"/>
        <v>0</v>
      </c>
      <c r="AS119" s="52">
        <f t="shared" si="11"/>
        <v>0</v>
      </c>
      <c r="AT119" s="52">
        <f t="shared" si="12"/>
        <v>0</v>
      </c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</row>
    <row r="120" spans="2:58" x14ac:dyDescent="0.35">
      <c r="B120" s="8">
        <f t="shared" si="15"/>
        <v>113</v>
      </c>
      <c r="C120" s="8" t="s">
        <v>46</v>
      </c>
      <c r="D120" s="8">
        <v>150105</v>
      </c>
      <c r="E120" s="8" t="s">
        <v>97</v>
      </c>
      <c r="F120" s="8"/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11">
        <v>0</v>
      </c>
      <c r="Q120" s="39">
        <v>0</v>
      </c>
      <c r="R120" s="11">
        <v>0</v>
      </c>
      <c r="S120" s="11">
        <v>0</v>
      </c>
      <c r="T120" s="11">
        <v>0</v>
      </c>
      <c r="W120" s="39">
        <f t="shared" si="13"/>
        <v>0</v>
      </c>
      <c r="X120" s="39"/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Q120" s="52">
        <f t="shared" si="14"/>
        <v>0</v>
      </c>
      <c r="AR120" s="52">
        <f t="shared" si="10"/>
        <v>0</v>
      </c>
      <c r="AS120" s="52">
        <f t="shared" si="11"/>
        <v>0</v>
      </c>
      <c r="AT120" s="52">
        <f t="shared" si="12"/>
        <v>0</v>
      </c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</row>
    <row r="121" spans="2:58" x14ac:dyDescent="0.35">
      <c r="B121" s="8">
        <f t="shared" si="15"/>
        <v>114</v>
      </c>
      <c r="C121" s="8" t="s">
        <v>46</v>
      </c>
      <c r="D121" s="8">
        <v>150107</v>
      </c>
      <c r="E121" s="8" t="s">
        <v>98</v>
      </c>
      <c r="F121" s="8"/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11">
        <v>0</v>
      </c>
      <c r="Q121" s="39">
        <v>0</v>
      </c>
      <c r="R121" s="11">
        <v>0</v>
      </c>
      <c r="S121" s="11">
        <v>0</v>
      </c>
      <c r="T121" s="11">
        <v>0</v>
      </c>
      <c r="W121" s="39">
        <f t="shared" si="13"/>
        <v>0</v>
      </c>
      <c r="X121" s="39"/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Q121" s="52">
        <f t="shared" si="14"/>
        <v>0</v>
      </c>
      <c r="AR121" s="52">
        <f t="shared" si="10"/>
        <v>0</v>
      </c>
      <c r="AS121" s="52">
        <f t="shared" si="11"/>
        <v>0</v>
      </c>
      <c r="AT121" s="52">
        <f t="shared" si="12"/>
        <v>0</v>
      </c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</row>
    <row r="122" spans="2:58" x14ac:dyDescent="0.35">
      <c r="B122" s="8">
        <f t="shared" si="15"/>
        <v>115</v>
      </c>
      <c r="C122" s="8" t="s">
        <v>46</v>
      </c>
      <c r="D122" s="8">
        <v>150108</v>
      </c>
      <c r="E122" s="8" t="s">
        <v>99</v>
      </c>
      <c r="F122" s="8"/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11">
        <v>0</v>
      </c>
      <c r="Q122" s="39">
        <v>0</v>
      </c>
      <c r="R122" s="11">
        <v>0</v>
      </c>
      <c r="S122" s="11">
        <v>0</v>
      </c>
      <c r="T122" s="11">
        <v>0</v>
      </c>
      <c r="W122" s="39">
        <f t="shared" si="13"/>
        <v>0</v>
      </c>
      <c r="X122" s="39"/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Q122" s="52">
        <f t="shared" si="14"/>
        <v>0</v>
      </c>
      <c r="AR122" s="52">
        <f t="shared" si="10"/>
        <v>0</v>
      </c>
      <c r="AS122" s="52">
        <f t="shared" si="11"/>
        <v>0</v>
      </c>
      <c r="AT122" s="52">
        <f t="shared" si="12"/>
        <v>0</v>
      </c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</row>
    <row r="123" spans="2:58" x14ac:dyDescent="0.35">
      <c r="B123" s="8">
        <f>B122+1</f>
        <v>116</v>
      </c>
      <c r="C123" s="8" t="s">
        <v>46</v>
      </c>
      <c r="D123" s="42">
        <v>150114</v>
      </c>
      <c r="E123" s="43" t="s">
        <v>216</v>
      </c>
      <c r="F123" s="8"/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11">
        <v>0</v>
      </c>
      <c r="Q123" s="39">
        <v>0</v>
      </c>
      <c r="R123" s="11">
        <v>0</v>
      </c>
      <c r="S123" s="11">
        <v>0</v>
      </c>
      <c r="T123" s="11">
        <v>0</v>
      </c>
      <c r="W123" s="39">
        <f t="shared" si="13"/>
        <v>0</v>
      </c>
      <c r="X123" s="39"/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Q123" s="52">
        <f t="shared" si="14"/>
        <v>0</v>
      </c>
      <c r="AR123" s="52">
        <f t="shared" si="10"/>
        <v>0</v>
      </c>
      <c r="AS123" s="52">
        <f t="shared" si="11"/>
        <v>0</v>
      </c>
      <c r="AT123" s="52">
        <f t="shared" si="12"/>
        <v>0</v>
      </c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</row>
    <row r="124" spans="2:58" x14ac:dyDescent="0.35">
      <c r="B124" s="8">
        <f t="shared" ref="B124:B187" si="16">B123+1</f>
        <v>117</v>
      </c>
      <c r="C124" s="8" t="s">
        <v>46</v>
      </c>
      <c r="D124" s="8">
        <v>150115</v>
      </c>
      <c r="E124" s="8" t="s">
        <v>100</v>
      </c>
      <c r="F124" s="8"/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11">
        <v>0</v>
      </c>
      <c r="Q124" s="39">
        <v>0</v>
      </c>
      <c r="R124" s="11">
        <v>0</v>
      </c>
      <c r="S124" s="11">
        <v>0</v>
      </c>
      <c r="T124" s="11">
        <v>0</v>
      </c>
      <c r="W124" s="39">
        <f t="shared" si="13"/>
        <v>0</v>
      </c>
      <c r="X124" s="39"/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Q124" s="52">
        <f t="shared" si="14"/>
        <v>0</v>
      </c>
      <c r="AR124" s="52">
        <f t="shared" si="10"/>
        <v>0</v>
      </c>
      <c r="AS124" s="52">
        <f t="shared" si="11"/>
        <v>0</v>
      </c>
      <c r="AT124" s="52">
        <f t="shared" si="12"/>
        <v>0</v>
      </c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</row>
    <row r="125" spans="2:58" x14ac:dyDescent="0.35">
      <c r="B125" s="8">
        <f t="shared" si="16"/>
        <v>118</v>
      </c>
      <c r="C125" s="8" t="s">
        <v>46</v>
      </c>
      <c r="D125" s="8">
        <v>150116</v>
      </c>
      <c r="E125" s="8" t="s">
        <v>101</v>
      </c>
      <c r="F125" s="8"/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11">
        <v>0</v>
      </c>
      <c r="Q125" s="39">
        <v>0</v>
      </c>
      <c r="R125" s="11">
        <v>0</v>
      </c>
      <c r="S125" s="11">
        <v>0</v>
      </c>
      <c r="T125" s="11">
        <v>0</v>
      </c>
      <c r="W125" s="39">
        <f t="shared" si="13"/>
        <v>0</v>
      </c>
      <c r="X125" s="39"/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Q125" s="52">
        <f t="shared" si="14"/>
        <v>0</v>
      </c>
      <c r="AR125" s="52">
        <f t="shared" si="10"/>
        <v>0</v>
      </c>
      <c r="AS125" s="52">
        <f t="shared" si="11"/>
        <v>0</v>
      </c>
      <c r="AT125" s="52">
        <f t="shared" si="12"/>
        <v>0</v>
      </c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</row>
    <row r="126" spans="2:58" x14ac:dyDescent="0.35">
      <c r="B126" s="8">
        <f t="shared" si="16"/>
        <v>119</v>
      </c>
      <c r="C126" s="8" t="s">
        <v>46</v>
      </c>
      <c r="D126" s="8">
        <v>150117</v>
      </c>
      <c r="E126" s="8" t="s">
        <v>102</v>
      </c>
      <c r="F126" s="8"/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11">
        <v>0</v>
      </c>
      <c r="Q126" s="39">
        <v>0</v>
      </c>
      <c r="R126" s="11">
        <v>0</v>
      </c>
      <c r="S126" s="11">
        <v>0</v>
      </c>
      <c r="T126" s="11">
        <v>0</v>
      </c>
      <c r="W126" s="39">
        <f t="shared" si="13"/>
        <v>0</v>
      </c>
      <c r="X126" s="39"/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Q126" s="52">
        <f t="shared" si="14"/>
        <v>0</v>
      </c>
      <c r="AR126" s="52">
        <f t="shared" si="10"/>
        <v>0</v>
      </c>
      <c r="AS126" s="52">
        <f t="shared" si="11"/>
        <v>0</v>
      </c>
      <c r="AT126" s="52">
        <f t="shared" si="12"/>
        <v>0</v>
      </c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</row>
    <row r="127" spans="2:58" x14ac:dyDescent="0.35">
      <c r="B127" s="8">
        <f t="shared" si="16"/>
        <v>120</v>
      </c>
      <c r="C127" s="8" t="s">
        <v>46</v>
      </c>
      <c r="D127" s="8">
        <v>150118</v>
      </c>
      <c r="E127" s="8" t="s">
        <v>103</v>
      </c>
      <c r="F127" s="8"/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11">
        <v>0</v>
      </c>
      <c r="Q127" s="39">
        <v>0</v>
      </c>
      <c r="R127" s="11">
        <v>0</v>
      </c>
      <c r="S127" s="11">
        <v>0</v>
      </c>
      <c r="T127" s="11">
        <v>0</v>
      </c>
      <c r="W127" s="39">
        <f t="shared" si="13"/>
        <v>0</v>
      </c>
      <c r="X127" s="39"/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Q127" s="52">
        <f t="shared" si="14"/>
        <v>0</v>
      </c>
      <c r="AR127" s="52">
        <f t="shared" si="10"/>
        <v>0</v>
      </c>
      <c r="AS127" s="52">
        <f t="shared" si="11"/>
        <v>0</v>
      </c>
      <c r="AT127" s="52">
        <f t="shared" si="12"/>
        <v>0</v>
      </c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</row>
    <row r="128" spans="2:58" x14ac:dyDescent="0.35">
      <c r="B128" s="8">
        <f t="shared" si="16"/>
        <v>121</v>
      </c>
      <c r="C128" s="8" t="s">
        <v>46</v>
      </c>
      <c r="D128" s="8">
        <v>150124</v>
      </c>
      <c r="E128" s="8" t="s">
        <v>193</v>
      </c>
      <c r="F128" s="8"/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11">
        <v>0</v>
      </c>
      <c r="Q128" s="39">
        <v>0</v>
      </c>
      <c r="R128" s="11">
        <v>0</v>
      </c>
      <c r="S128" s="11">
        <v>0</v>
      </c>
      <c r="T128" s="11">
        <v>0</v>
      </c>
      <c r="W128" s="39">
        <f t="shared" si="13"/>
        <v>0</v>
      </c>
      <c r="X128" s="39"/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Q128" s="52">
        <f t="shared" si="14"/>
        <v>0</v>
      </c>
      <c r="AR128" s="52">
        <f t="shared" si="10"/>
        <v>0</v>
      </c>
      <c r="AS128" s="52">
        <f t="shared" si="11"/>
        <v>0</v>
      </c>
      <c r="AT128" s="52">
        <f t="shared" si="12"/>
        <v>0</v>
      </c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</row>
    <row r="129" spans="2:58" x14ac:dyDescent="0.35">
      <c r="B129" s="8">
        <f>B128+1</f>
        <v>122</v>
      </c>
      <c r="C129" s="8" t="s">
        <v>46</v>
      </c>
      <c r="D129" s="42">
        <v>150126</v>
      </c>
      <c r="E129" s="43" t="s">
        <v>220</v>
      </c>
      <c r="F129" s="8"/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11">
        <v>0</v>
      </c>
      <c r="Q129" s="39">
        <v>0</v>
      </c>
      <c r="R129" s="11">
        <v>0</v>
      </c>
      <c r="S129" s="11">
        <v>0</v>
      </c>
      <c r="T129" s="11">
        <v>0</v>
      </c>
      <c r="W129" s="39">
        <f t="shared" si="13"/>
        <v>0</v>
      </c>
      <c r="X129" s="39"/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Q129" s="52">
        <f t="shared" si="14"/>
        <v>0</v>
      </c>
      <c r="AR129" s="52">
        <f t="shared" si="10"/>
        <v>0</v>
      </c>
      <c r="AS129" s="52">
        <f t="shared" si="11"/>
        <v>0</v>
      </c>
      <c r="AT129" s="52">
        <f t="shared" si="12"/>
        <v>0</v>
      </c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</row>
    <row r="130" spans="2:58" x14ac:dyDescent="0.35">
      <c r="B130" s="8">
        <f>B129+1</f>
        <v>123</v>
      </c>
      <c r="C130" s="8" t="s">
        <v>46</v>
      </c>
      <c r="D130" s="8">
        <v>159998</v>
      </c>
      <c r="E130" s="8" t="s">
        <v>194</v>
      </c>
      <c r="F130" s="8"/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11">
        <v>0</v>
      </c>
      <c r="Q130" s="39">
        <v>0</v>
      </c>
      <c r="R130" s="11">
        <v>0</v>
      </c>
      <c r="S130" s="11">
        <v>0</v>
      </c>
      <c r="T130" s="11">
        <v>0</v>
      </c>
      <c r="W130" s="39">
        <f t="shared" si="13"/>
        <v>0</v>
      </c>
      <c r="X130" s="39"/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Q130" s="52">
        <f t="shared" si="14"/>
        <v>0</v>
      </c>
      <c r="AR130" s="52">
        <f t="shared" si="10"/>
        <v>0</v>
      </c>
      <c r="AS130" s="52">
        <f t="shared" si="11"/>
        <v>0</v>
      </c>
      <c r="AT130" s="52">
        <f t="shared" si="12"/>
        <v>0</v>
      </c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</row>
    <row r="131" spans="2:58" x14ac:dyDescent="0.35">
      <c r="B131" s="8">
        <f t="shared" si="16"/>
        <v>124</v>
      </c>
      <c r="C131" s="8" t="s">
        <v>46</v>
      </c>
      <c r="D131" s="8">
        <v>160003</v>
      </c>
      <c r="E131" s="8" t="s">
        <v>208</v>
      </c>
      <c r="F131" s="8"/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11">
        <v>0</v>
      </c>
      <c r="Q131" s="39">
        <v>0</v>
      </c>
      <c r="R131" s="11">
        <v>0</v>
      </c>
      <c r="S131" s="11">
        <v>0</v>
      </c>
      <c r="T131" s="11">
        <v>0</v>
      </c>
      <c r="W131" s="39">
        <f t="shared" si="13"/>
        <v>0</v>
      </c>
      <c r="X131" s="39"/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Q131" s="52">
        <f t="shared" si="14"/>
        <v>0</v>
      </c>
      <c r="AR131" s="52">
        <f t="shared" si="10"/>
        <v>0</v>
      </c>
      <c r="AS131" s="52">
        <f t="shared" si="11"/>
        <v>0</v>
      </c>
      <c r="AT131" s="52">
        <f t="shared" si="12"/>
        <v>0</v>
      </c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</row>
    <row r="132" spans="2:58" x14ac:dyDescent="0.35">
      <c r="B132" s="8">
        <f t="shared" si="16"/>
        <v>125</v>
      </c>
      <c r="C132" s="8" t="s">
        <v>46</v>
      </c>
      <c r="D132" s="8">
        <v>160005</v>
      </c>
      <c r="E132" s="8" t="s">
        <v>209</v>
      </c>
      <c r="F132" s="8"/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11">
        <v>0</v>
      </c>
      <c r="Q132" s="39">
        <v>0</v>
      </c>
      <c r="R132" s="11">
        <v>0</v>
      </c>
      <c r="S132" s="11">
        <v>0</v>
      </c>
      <c r="T132" s="11">
        <v>0</v>
      </c>
      <c r="W132" s="39">
        <f t="shared" si="13"/>
        <v>0</v>
      </c>
      <c r="X132" s="39"/>
      <c r="Z132" s="38">
        <v>0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Q132" s="52">
        <f t="shared" si="14"/>
        <v>0</v>
      </c>
      <c r="AR132" s="52">
        <f t="shared" si="10"/>
        <v>0</v>
      </c>
      <c r="AS132" s="52">
        <f t="shared" si="11"/>
        <v>0</v>
      </c>
      <c r="AT132" s="52">
        <f t="shared" si="12"/>
        <v>0</v>
      </c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</row>
    <row r="133" spans="2:58" x14ac:dyDescent="0.35">
      <c r="B133" s="8">
        <f t="shared" si="16"/>
        <v>126</v>
      </c>
      <c r="C133" s="8" t="s">
        <v>46</v>
      </c>
      <c r="D133" s="8">
        <v>190001</v>
      </c>
      <c r="E133" s="8" t="s">
        <v>104</v>
      </c>
      <c r="F133" s="8"/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11">
        <v>0</v>
      </c>
      <c r="Q133" s="39">
        <v>0</v>
      </c>
      <c r="R133" s="11">
        <v>0</v>
      </c>
      <c r="S133" s="11">
        <v>0</v>
      </c>
      <c r="T133" s="11">
        <v>0</v>
      </c>
      <c r="W133" s="39">
        <f t="shared" si="13"/>
        <v>0</v>
      </c>
      <c r="X133" s="39"/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Q133" s="52">
        <f t="shared" si="14"/>
        <v>0</v>
      </c>
      <c r="AR133" s="52">
        <f t="shared" si="10"/>
        <v>0</v>
      </c>
      <c r="AS133" s="52">
        <f t="shared" si="11"/>
        <v>0</v>
      </c>
      <c r="AT133" s="52">
        <f t="shared" si="12"/>
        <v>0</v>
      </c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</row>
    <row r="134" spans="2:58" x14ac:dyDescent="0.35">
      <c r="B134" s="8">
        <f t="shared" si="16"/>
        <v>127</v>
      </c>
      <c r="C134" s="8" t="s">
        <v>116</v>
      </c>
      <c r="D134" s="8">
        <v>190022</v>
      </c>
      <c r="E134" s="8" t="s">
        <v>105</v>
      </c>
      <c r="F134" s="8"/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11">
        <v>0</v>
      </c>
      <c r="Q134" s="39">
        <v>0</v>
      </c>
      <c r="R134" s="11">
        <v>0</v>
      </c>
      <c r="S134" s="11">
        <v>0</v>
      </c>
      <c r="T134" s="11">
        <v>0</v>
      </c>
      <c r="W134" s="39">
        <f t="shared" si="13"/>
        <v>0</v>
      </c>
      <c r="X134" s="39"/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Q134" s="52">
        <f t="shared" si="14"/>
        <v>0</v>
      </c>
      <c r="AR134" s="52">
        <f t="shared" si="10"/>
        <v>0</v>
      </c>
      <c r="AS134" s="52">
        <f t="shared" si="11"/>
        <v>0</v>
      </c>
      <c r="AT134" s="52">
        <f t="shared" si="12"/>
        <v>0</v>
      </c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</row>
    <row r="135" spans="2:58" x14ac:dyDescent="0.35">
      <c r="B135" s="8">
        <f t="shared" si="16"/>
        <v>128</v>
      </c>
      <c r="C135" s="8" t="s">
        <v>106</v>
      </c>
      <c r="D135" s="8">
        <v>210002</v>
      </c>
      <c r="E135" s="8" t="s">
        <v>107</v>
      </c>
      <c r="F135" s="8"/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11">
        <v>0</v>
      </c>
      <c r="Q135" s="39">
        <v>0</v>
      </c>
      <c r="R135" s="11">
        <v>0</v>
      </c>
      <c r="S135" s="11">
        <v>0</v>
      </c>
      <c r="T135" s="11">
        <v>0</v>
      </c>
      <c r="W135" s="39">
        <f t="shared" si="13"/>
        <v>0</v>
      </c>
      <c r="X135" s="39"/>
      <c r="Z135" s="38">
        <v>0</v>
      </c>
      <c r="AA135" s="38">
        <v>0</v>
      </c>
      <c r="AB135" s="38">
        <v>0</v>
      </c>
      <c r="AC135" s="38">
        <v>0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0</v>
      </c>
      <c r="AL135" s="38">
        <v>0</v>
      </c>
      <c r="AM135" s="38">
        <v>0</v>
      </c>
      <c r="AN135" s="38">
        <v>0</v>
      </c>
      <c r="AO135" s="38">
        <v>0</v>
      </c>
      <c r="AQ135" s="52">
        <f t="shared" si="14"/>
        <v>0</v>
      </c>
      <c r="AR135" s="52">
        <f t="shared" si="10"/>
        <v>0</v>
      </c>
      <c r="AS135" s="52">
        <f t="shared" si="11"/>
        <v>0</v>
      </c>
      <c r="AT135" s="52">
        <f t="shared" si="12"/>
        <v>0</v>
      </c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</row>
    <row r="136" spans="2:58" x14ac:dyDescent="0.35">
      <c r="B136" s="8">
        <f t="shared" si="16"/>
        <v>129</v>
      </c>
      <c r="C136" s="8" t="s">
        <v>106</v>
      </c>
      <c r="D136" s="8">
        <v>210003</v>
      </c>
      <c r="E136" s="8" t="s">
        <v>108</v>
      </c>
      <c r="F136" s="8"/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11">
        <v>0</v>
      </c>
      <c r="Q136" s="39">
        <v>0</v>
      </c>
      <c r="R136" s="11">
        <v>0</v>
      </c>
      <c r="S136" s="11">
        <v>0</v>
      </c>
      <c r="T136" s="11">
        <v>0</v>
      </c>
      <c r="W136" s="39">
        <f t="shared" si="13"/>
        <v>0</v>
      </c>
      <c r="X136" s="39"/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Q136" s="52">
        <f t="shared" si="14"/>
        <v>0</v>
      </c>
      <c r="AR136" s="52">
        <f t="shared" ref="AR136:AR199" si="17">+AA136*H136</f>
        <v>0</v>
      </c>
      <c r="AS136" s="52">
        <f t="shared" ref="AS136:AS199" si="18">+AB136*I136</f>
        <v>0</v>
      </c>
      <c r="AT136" s="52">
        <f t="shared" ref="AT136:AT199" si="19">+AC136*J136</f>
        <v>0</v>
      </c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</row>
    <row r="137" spans="2:58" x14ac:dyDescent="0.35">
      <c r="B137" s="8">
        <f t="shared" si="16"/>
        <v>130</v>
      </c>
      <c r="C137" s="8" t="s">
        <v>106</v>
      </c>
      <c r="D137" s="8">
        <v>210004</v>
      </c>
      <c r="E137" s="8" t="s">
        <v>109</v>
      </c>
      <c r="F137" s="8"/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11">
        <v>0</v>
      </c>
      <c r="Q137" s="39">
        <v>0</v>
      </c>
      <c r="R137" s="11">
        <v>0</v>
      </c>
      <c r="S137" s="11">
        <v>0</v>
      </c>
      <c r="T137" s="11">
        <v>0</v>
      </c>
      <c r="W137" s="39">
        <f t="shared" ref="W137:W200" si="20">SUM(G137:R137)</f>
        <v>0</v>
      </c>
      <c r="X137" s="39"/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Q137" s="52">
        <f t="shared" ref="AQ137:AQ200" si="21">+Z137*G137</f>
        <v>0</v>
      </c>
      <c r="AR137" s="52">
        <f t="shared" si="17"/>
        <v>0</v>
      </c>
      <c r="AS137" s="52">
        <f t="shared" si="18"/>
        <v>0</v>
      </c>
      <c r="AT137" s="52">
        <f t="shared" si="19"/>
        <v>0</v>
      </c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</row>
    <row r="138" spans="2:58" x14ac:dyDescent="0.35">
      <c r="B138" s="8">
        <f t="shared" si="16"/>
        <v>131</v>
      </c>
      <c r="C138" s="8" t="s">
        <v>106</v>
      </c>
      <c r="D138" s="8">
        <v>210005</v>
      </c>
      <c r="E138" s="8" t="s">
        <v>110</v>
      </c>
      <c r="F138" s="8"/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11">
        <v>0</v>
      </c>
      <c r="Q138" s="39">
        <v>0</v>
      </c>
      <c r="R138" s="11">
        <v>0</v>
      </c>
      <c r="S138" s="11">
        <v>0</v>
      </c>
      <c r="T138" s="11">
        <v>0</v>
      </c>
      <c r="W138" s="39">
        <f t="shared" si="20"/>
        <v>0</v>
      </c>
      <c r="X138" s="39"/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Q138" s="52">
        <f t="shared" si="21"/>
        <v>0</v>
      </c>
      <c r="AR138" s="52">
        <f t="shared" si="17"/>
        <v>0</v>
      </c>
      <c r="AS138" s="52">
        <f t="shared" si="18"/>
        <v>0</v>
      </c>
      <c r="AT138" s="52">
        <f t="shared" si="19"/>
        <v>0</v>
      </c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</row>
    <row r="139" spans="2:58" x14ac:dyDescent="0.35">
      <c r="B139" s="8">
        <f t="shared" si="16"/>
        <v>132</v>
      </c>
      <c r="C139" s="8" t="s">
        <v>106</v>
      </c>
      <c r="D139" s="8">
        <v>210006</v>
      </c>
      <c r="E139" s="8" t="s">
        <v>111</v>
      </c>
      <c r="F139" s="8"/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11">
        <v>0</v>
      </c>
      <c r="Q139" s="39">
        <v>0</v>
      </c>
      <c r="R139" s="11">
        <v>0</v>
      </c>
      <c r="S139" s="11">
        <v>0</v>
      </c>
      <c r="T139" s="11">
        <v>0</v>
      </c>
      <c r="W139" s="39">
        <f t="shared" si="20"/>
        <v>0</v>
      </c>
      <c r="X139" s="39"/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Q139" s="52">
        <f t="shared" si="21"/>
        <v>0</v>
      </c>
      <c r="AR139" s="52">
        <f t="shared" si="17"/>
        <v>0</v>
      </c>
      <c r="AS139" s="52">
        <f t="shared" si="18"/>
        <v>0</v>
      </c>
      <c r="AT139" s="52">
        <f t="shared" si="19"/>
        <v>0</v>
      </c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</row>
    <row r="140" spans="2:58" x14ac:dyDescent="0.35">
      <c r="B140" s="8">
        <f t="shared" si="16"/>
        <v>133</v>
      </c>
      <c r="C140" s="8" t="s">
        <v>106</v>
      </c>
      <c r="D140" s="8">
        <v>210010</v>
      </c>
      <c r="E140" s="8" t="s">
        <v>171</v>
      </c>
      <c r="F140" s="8"/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11">
        <v>0</v>
      </c>
      <c r="Q140" s="39">
        <v>0</v>
      </c>
      <c r="R140" s="11">
        <v>0</v>
      </c>
      <c r="S140" s="11">
        <v>0</v>
      </c>
      <c r="T140" s="11">
        <v>0</v>
      </c>
      <c r="W140" s="39">
        <f t="shared" si="20"/>
        <v>0</v>
      </c>
      <c r="X140" s="39"/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Q140" s="52">
        <f t="shared" si="21"/>
        <v>0</v>
      </c>
      <c r="AR140" s="52">
        <f t="shared" si="17"/>
        <v>0</v>
      </c>
      <c r="AS140" s="52">
        <f t="shared" si="18"/>
        <v>0</v>
      </c>
      <c r="AT140" s="52">
        <f t="shared" si="19"/>
        <v>0</v>
      </c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</row>
    <row r="141" spans="2:58" x14ac:dyDescent="0.35">
      <c r="B141" s="8">
        <f t="shared" si="16"/>
        <v>134</v>
      </c>
      <c r="C141" s="8" t="s">
        <v>106</v>
      </c>
      <c r="D141" s="8">
        <v>210011</v>
      </c>
      <c r="E141" s="8" t="s">
        <v>112</v>
      </c>
      <c r="F141" s="8"/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11">
        <v>0</v>
      </c>
      <c r="Q141" s="39">
        <v>0</v>
      </c>
      <c r="R141" s="11">
        <v>0</v>
      </c>
      <c r="S141" s="11">
        <v>0</v>
      </c>
      <c r="T141" s="11">
        <v>0</v>
      </c>
      <c r="W141" s="39">
        <f t="shared" si="20"/>
        <v>0</v>
      </c>
      <c r="X141" s="39"/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Q141" s="52">
        <f t="shared" si="21"/>
        <v>0</v>
      </c>
      <c r="AR141" s="52">
        <f t="shared" si="17"/>
        <v>0</v>
      </c>
      <c r="AS141" s="52">
        <f t="shared" si="18"/>
        <v>0</v>
      </c>
      <c r="AT141" s="52">
        <f t="shared" si="19"/>
        <v>0</v>
      </c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</row>
    <row r="142" spans="2:58" x14ac:dyDescent="0.35">
      <c r="B142" s="8">
        <f t="shared" si="16"/>
        <v>135</v>
      </c>
      <c r="C142" s="8" t="s">
        <v>106</v>
      </c>
      <c r="D142" s="8">
        <v>210013</v>
      </c>
      <c r="E142" t="s">
        <v>233</v>
      </c>
      <c r="F142" s="8"/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11">
        <v>0</v>
      </c>
      <c r="Q142" s="39">
        <v>0</v>
      </c>
      <c r="R142" s="11">
        <v>0</v>
      </c>
      <c r="S142" s="11">
        <v>0</v>
      </c>
      <c r="T142" s="11">
        <v>0</v>
      </c>
      <c r="W142" s="39">
        <f t="shared" si="20"/>
        <v>0</v>
      </c>
      <c r="X142" s="39"/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Q142" s="52">
        <f t="shared" si="21"/>
        <v>0</v>
      </c>
      <c r="AR142" s="52">
        <f t="shared" si="17"/>
        <v>0</v>
      </c>
      <c r="AS142" s="52">
        <f t="shared" si="18"/>
        <v>0</v>
      </c>
      <c r="AT142" s="52">
        <f t="shared" si="19"/>
        <v>0</v>
      </c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</row>
    <row r="143" spans="2:58" x14ac:dyDescent="0.35">
      <c r="B143" s="8">
        <f t="shared" si="16"/>
        <v>136</v>
      </c>
      <c r="C143" s="8" t="s">
        <v>106</v>
      </c>
      <c r="D143" s="8">
        <v>220001</v>
      </c>
      <c r="E143" s="8" t="s">
        <v>113</v>
      </c>
      <c r="F143" s="8"/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11">
        <v>0</v>
      </c>
      <c r="Q143" s="39">
        <v>0</v>
      </c>
      <c r="R143" s="11">
        <v>0</v>
      </c>
      <c r="S143" s="11">
        <v>0</v>
      </c>
      <c r="T143" s="11">
        <v>0</v>
      </c>
      <c r="W143" s="39">
        <f t="shared" si="20"/>
        <v>0</v>
      </c>
      <c r="X143" s="39"/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Q143" s="52">
        <f t="shared" si="21"/>
        <v>0</v>
      </c>
      <c r="AR143" s="52">
        <f t="shared" si="17"/>
        <v>0</v>
      </c>
      <c r="AS143" s="52">
        <f t="shared" si="18"/>
        <v>0</v>
      </c>
      <c r="AT143" s="52">
        <f t="shared" si="19"/>
        <v>0</v>
      </c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</row>
    <row r="144" spans="2:58" x14ac:dyDescent="0.35">
      <c r="B144" s="8">
        <f t="shared" si="16"/>
        <v>137</v>
      </c>
      <c r="C144" s="8" t="s">
        <v>106</v>
      </c>
      <c r="D144" s="8">
        <v>220002</v>
      </c>
      <c r="E144" s="8" t="s">
        <v>190</v>
      </c>
      <c r="F144" s="8"/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11">
        <v>0</v>
      </c>
      <c r="Q144" s="39">
        <v>0</v>
      </c>
      <c r="R144" s="11">
        <v>0</v>
      </c>
      <c r="S144" s="11">
        <v>0</v>
      </c>
      <c r="T144" s="11">
        <v>0</v>
      </c>
      <c r="W144" s="39">
        <f t="shared" si="20"/>
        <v>0</v>
      </c>
      <c r="X144" s="39"/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Q144" s="52">
        <f t="shared" si="21"/>
        <v>0</v>
      </c>
      <c r="AR144" s="52">
        <f t="shared" si="17"/>
        <v>0</v>
      </c>
      <c r="AS144" s="52">
        <f t="shared" si="18"/>
        <v>0</v>
      </c>
      <c r="AT144" s="52">
        <f t="shared" si="19"/>
        <v>0</v>
      </c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</row>
    <row r="145" spans="2:58" x14ac:dyDescent="0.35">
      <c r="B145" s="8">
        <f t="shared" si="16"/>
        <v>138</v>
      </c>
      <c r="C145" s="8" t="s">
        <v>106</v>
      </c>
      <c r="D145" s="8">
        <v>220004</v>
      </c>
      <c r="E145" s="8" t="s">
        <v>192</v>
      </c>
      <c r="F145" s="8"/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11">
        <v>0</v>
      </c>
      <c r="Q145" s="39">
        <v>0</v>
      </c>
      <c r="R145" s="11">
        <v>0</v>
      </c>
      <c r="S145" s="11">
        <v>0</v>
      </c>
      <c r="T145" s="11">
        <v>0</v>
      </c>
      <c r="W145" s="39">
        <f t="shared" si="20"/>
        <v>0</v>
      </c>
      <c r="X145" s="39"/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Q145" s="52">
        <f t="shared" si="21"/>
        <v>0</v>
      </c>
      <c r="AR145" s="52">
        <f t="shared" si="17"/>
        <v>0</v>
      </c>
      <c r="AS145" s="52">
        <f t="shared" si="18"/>
        <v>0</v>
      </c>
      <c r="AT145" s="52">
        <f t="shared" si="19"/>
        <v>0</v>
      </c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</row>
    <row r="146" spans="2:58" x14ac:dyDescent="0.35">
      <c r="B146" s="8">
        <f t="shared" si="16"/>
        <v>139</v>
      </c>
      <c r="C146" s="8" t="s">
        <v>46</v>
      </c>
      <c r="D146" s="8">
        <v>240001</v>
      </c>
      <c r="E146" s="8" t="s">
        <v>114</v>
      </c>
      <c r="F146" s="8"/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11">
        <v>0</v>
      </c>
      <c r="Q146" s="39">
        <v>0</v>
      </c>
      <c r="R146" s="11">
        <v>0</v>
      </c>
      <c r="S146" s="11">
        <v>0</v>
      </c>
      <c r="T146" s="11">
        <v>0</v>
      </c>
      <c r="W146" s="39">
        <f t="shared" si="20"/>
        <v>0</v>
      </c>
      <c r="X146" s="39"/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Q146" s="52">
        <f t="shared" si="21"/>
        <v>0</v>
      </c>
      <c r="AR146" s="52">
        <f t="shared" si="17"/>
        <v>0</v>
      </c>
      <c r="AS146" s="52">
        <f t="shared" si="18"/>
        <v>0</v>
      </c>
      <c r="AT146" s="52">
        <f t="shared" si="19"/>
        <v>0</v>
      </c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</row>
    <row r="147" spans="2:58" x14ac:dyDescent="0.35">
      <c r="B147" s="8">
        <f t="shared" si="16"/>
        <v>140</v>
      </c>
      <c r="C147" s="8" t="s">
        <v>106</v>
      </c>
      <c r="D147" s="8">
        <v>290001</v>
      </c>
      <c r="E147" s="8" t="s">
        <v>115</v>
      </c>
      <c r="F147" s="8"/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11">
        <v>0</v>
      </c>
      <c r="Q147" s="39">
        <v>0</v>
      </c>
      <c r="R147" s="11">
        <v>0</v>
      </c>
      <c r="S147" s="11">
        <v>0</v>
      </c>
      <c r="T147" s="11">
        <v>0</v>
      </c>
      <c r="W147" s="39">
        <f t="shared" si="20"/>
        <v>0</v>
      </c>
      <c r="X147" s="39"/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Q147" s="52">
        <f t="shared" si="21"/>
        <v>0</v>
      </c>
      <c r="AR147" s="52">
        <f t="shared" si="17"/>
        <v>0</v>
      </c>
      <c r="AS147" s="52">
        <f t="shared" si="18"/>
        <v>0</v>
      </c>
      <c r="AT147" s="52">
        <f t="shared" si="19"/>
        <v>0</v>
      </c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</row>
    <row r="148" spans="2:58" x14ac:dyDescent="0.35">
      <c r="B148" s="8">
        <f t="shared" si="16"/>
        <v>141</v>
      </c>
      <c r="C148" s="8" t="s">
        <v>116</v>
      </c>
      <c r="D148" s="8">
        <v>310001</v>
      </c>
      <c r="E148" s="8" t="s">
        <v>117</v>
      </c>
      <c r="F148" s="8"/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11">
        <v>0</v>
      </c>
      <c r="Q148" s="39">
        <v>0</v>
      </c>
      <c r="R148" s="11">
        <v>0</v>
      </c>
      <c r="S148" s="11">
        <v>0</v>
      </c>
      <c r="T148" s="11">
        <v>0</v>
      </c>
      <c r="W148" s="39">
        <f t="shared" si="20"/>
        <v>0</v>
      </c>
      <c r="X148" s="39"/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Q148" s="52">
        <f t="shared" si="21"/>
        <v>0</v>
      </c>
      <c r="AR148" s="52">
        <f t="shared" si="17"/>
        <v>0</v>
      </c>
      <c r="AS148" s="52">
        <f t="shared" si="18"/>
        <v>0</v>
      </c>
      <c r="AT148" s="52">
        <f t="shared" si="19"/>
        <v>0</v>
      </c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</row>
    <row r="149" spans="2:58" x14ac:dyDescent="0.35">
      <c r="B149" s="8">
        <f t="shared" si="16"/>
        <v>142</v>
      </c>
      <c r="C149" s="8" t="s">
        <v>116</v>
      </c>
      <c r="D149" s="8">
        <v>310002</v>
      </c>
      <c r="E149" s="8" t="s">
        <v>163</v>
      </c>
      <c r="F149" s="8"/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11">
        <v>0</v>
      </c>
      <c r="Q149" s="39">
        <v>0</v>
      </c>
      <c r="R149" s="11">
        <v>0</v>
      </c>
      <c r="S149" s="11">
        <v>0</v>
      </c>
      <c r="T149" s="11">
        <v>0</v>
      </c>
      <c r="W149" s="39">
        <f t="shared" si="20"/>
        <v>0</v>
      </c>
      <c r="X149" s="39"/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Q149" s="52">
        <f t="shared" si="21"/>
        <v>0</v>
      </c>
      <c r="AR149" s="52">
        <f t="shared" si="17"/>
        <v>0</v>
      </c>
      <c r="AS149" s="52">
        <f t="shared" si="18"/>
        <v>0</v>
      </c>
      <c r="AT149" s="52">
        <f t="shared" si="19"/>
        <v>0</v>
      </c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</row>
    <row r="150" spans="2:58" x14ac:dyDescent="0.35">
      <c r="B150" s="8">
        <f t="shared" si="16"/>
        <v>143</v>
      </c>
      <c r="C150" s="8" t="s">
        <v>116</v>
      </c>
      <c r="D150" s="8">
        <v>310003</v>
      </c>
      <c r="E150" s="8" t="s">
        <v>118</v>
      </c>
      <c r="F150" s="8"/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11">
        <v>0</v>
      </c>
      <c r="Q150" s="39">
        <v>0</v>
      </c>
      <c r="R150" s="11">
        <v>0</v>
      </c>
      <c r="S150" s="11">
        <v>0</v>
      </c>
      <c r="T150" s="11">
        <v>0</v>
      </c>
      <c r="W150" s="39">
        <f t="shared" si="20"/>
        <v>0</v>
      </c>
      <c r="X150" s="39"/>
      <c r="Z150" s="38">
        <v>0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>
        <v>0</v>
      </c>
      <c r="AL150" s="38">
        <v>0</v>
      </c>
      <c r="AM150" s="38">
        <v>0</v>
      </c>
      <c r="AN150" s="38">
        <v>0</v>
      </c>
      <c r="AO150" s="38">
        <v>0</v>
      </c>
      <c r="AQ150" s="52">
        <f t="shared" si="21"/>
        <v>0</v>
      </c>
      <c r="AR150" s="52">
        <f t="shared" si="17"/>
        <v>0</v>
      </c>
      <c r="AS150" s="52">
        <f t="shared" si="18"/>
        <v>0</v>
      </c>
      <c r="AT150" s="52">
        <f t="shared" si="19"/>
        <v>0</v>
      </c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</row>
    <row r="151" spans="2:58" x14ac:dyDescent="0.35">
      <c r="B151" s="8">
        <f t="shared" si="16"/>
        <v>144</v>
      </c>
      <c r="C151" s="8" t="s">
        <v>116</v>
      </c>
      <c r="D151" s="8">
        <v>310004</v>
      </c>
      <c r="E151" s="8" t="s">
        <v>119</v>
      </c>
      <c r="F151" s="8"/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11">
        <v>0</v>
      </c>
      <c r="Q151" s="39">
        <v>0</v>
      </c>
      <c r="R151" s="11">
        <v>0</v>
      </c>
      <c r="S151" s="11">
        <v>0</v>
      </c>
      <c r="T151" s="11">
        <v>0</v>
      </c>
      <c r="W151" s="39">
        <f t="shared" si="20"/>
        <v>0</v>
      </c>
      <c r="X151" s="39"/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Q151" s="52">
        <f t="shared" si="21"/>
        <v>0</v>
      </c>
      <c r="AR151" s="52">
        <f t="shared" si="17"/>
        <v>0</v>
      </c>
      <c r="AS151" s="52">
        <f t="shared" si="18"/>
        <v>0</v>
      </c>
      <c r="AT151" s="52">
        <f t="shared" si="19"/>
        <v>0</v>
      </c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</row>
    <row r="152" spans="2:58" x14ac:dyDescent="0.35">
      <c r="B152" s="8">
        <f t="shared" si="16"/>
        <v>145</v>
      </c>
      <c r="C152" s="8" t="s">
        <v>116</v>
      </c>
      <c r="D152" s="8">
        <v>310006</v>
      </c>
      <c r="E152" s="8" t="s">
        <v>120</v>
      </c>
      <c r="F152" s="8"/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11">
        <v>0</v>
      </c>
      <c r="Q152" s="39">
        <v>0</v>
      </c>
      <c r="R152" s="11">
        <v>0</v>
      </c>
      <c r="S152" s="11">
        <v>0</v>
      </c>
      <c r="T152" s="11">
        <v>0</v>
      </c>
      <c r="W152" s="39">
        <f t="shared" si="20"/>
        <v>0</v>
      </c>
      <c r="X152" s="39"/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Q152" s="52">
        <f t="shared" si="21"/>
        <v>0</v>
      </c>
      <c r="AR152" s="52">
        <f t="shared" si="17"/>
        <v>0</v>
      </c>
      <c r="AS152" s="52">
        <f t="shared" si="18"/>
        <v>0</v>
      </c>
      <c r="AT152" s="52">
        <f t="shared" si="19"/>
        <v>0</v>
      </c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</row>
    <row r="153" spans="2:58" x14ac:dyDescent="0.35">
      <c r="B153" s="8">
        <f t="shared" si="16"/>
        <v>146</v>
      </c>
      <c r="C153" s="8" t="s">
        <v>116</v>
      </c>
      <c r="D153" s="8">
        <v>310010</v>
      </c>
      <c r="E153" s="8" t="s">
        <v>121</v>
      </c>
      <c r="F153" s="8"/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11">
        <v>0</v>
      </c>
      <c r="Q153" s="39">
        <v>0</v>
      </c>
      <c r="R153" s="11">
        <v>0</v>
      </c>
      <c r="S153" s="11">
        <v>0</v>
      </c>
      <c r="T153" s="11">
        <v>0</v>
      </c>
      <c r="W153" s="39">
        <f t="shared" si="20"/>
        <v>0</v>
      </c>
      <c r="X153" s="39"/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</v>
      </c>
      <c r="AG153" s="38">
        <v>0</v>
      </c>
      <c r="AH153" s="38">
        <v>0</v>
      </c>
      <c r="AI153" s="38">
        <v>0</v>
      </c>
      <c r="AJ153" s="38">
        <v>0</v>
      </c>
      <c r="AK153" s="38">
        <v>0</v>
      </c>
      <c r="AL153" s="38">
        <v>0</v>
      </c>
      <c r="AM153" s="38">
        <v>0</v>
      </c>
      <c r="AN153" s="38">
        <v>0</v>
      </c>
      <c r="AO153" s="38">
        <v>0</v>
      </c>
      <c r="AQ153" s="52">
        <f t="shared" si="21"/>
        <v>0</v>
      </c>
      <c r="AR153" s="52">
        <f t="shared" si="17"/>
        <v>0</v>
      </c>
      <c r="AS153" s="52">
        <f t="shared" si="18"/>
        <v>0</v>
      </c>
      <c r="AT153" s="52">
        <f t="shared" si="19"/>
        <v>0</v>
      </c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</row>
    <row r="154" spans="2:58" x14ac:dyDescent="0.35">
      <c r="B154" s="8">
        <f t="shared" si="16"/>
        <v>147</v>
      </c>
      <c r="C154" s="8" t="s">
        <v>116</v>
      </c>
      <c r="D154" s="8">
        <v>310011</v>
      </c>
      <c r="E154" s="8" t="s">
        <v>122</v>
      </c>
      <c r="F154" s="8"/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11">
        <v>0</v>
      </c>
      <c r="Q154" s="39">
        <v>0</v>
      </c>
      <c r="R154" s="11">
        <v>0</v>
      </c>
      <c r="S154" s="11">
        <v>0</v>
      </c>
      <c r="T154" s="11">
        <v>0</v>
      </c>
      <c r="W154" s="39">
        <f t="shared" si="20"/>
        <v>0</v>
      </c>
      <c r="X154" s="39"/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0</v>
      </c>
      <c r="AG154" s="38">
        <v>0</v>
      </c>
      <c r="AH154" s="38">
        <v>0</v>
      </c>
      <c r="AI154" s="38">
        <v>0</v>
      </c>
      <c r="AJ154" s="38">
        <v>0</v>
      </c>
      <c r="AK154" s="38">
        <v>0</v>
      </c>
      <c r="AL154" s="38">
        <v>0</v>
      </c>
      <c r="AM154" s="38">
        <v>0</v>
      </c>
      <c r="AN154" s="38">
        <v>0</v>
      </c>
      <c r="AO154" s="38">
        <v>0</v>
      </c>
      <c r="AQ154" s="52">
        <f t="shared" si="21"/>
        <v>0</v>
      </c>
      <c r="AR154" s="52">
        <f t="shared" si="17"/>
        <v>0</v>
      </c>
      <c r="AS154" s="52">
        <f t="shared" si="18"/>
        <v>0</v>
      </c>
      <c r="AT154" s="52">
        <f t="shared" si="19"/>
        <v>0</v>
      </c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</row>
    <row r="155" spans="2:58" x14ac:dyDescent="0.35">
      <c r="B155" s="8">
        <f t="shared" si="16"/>
        <v>148</v>
      </c>
      <c r="C155" s="8" t="s">
        <v>116</v>
      </c>
      <c r="D155" s="8">
        <v>310012</v>
      </c>
      <c r="E155" s="8" t="s">
        <v>123</v>
      </c>
      <c r="F155" s="8"/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11">
        <v>0</v>
      </c>
      <c r="Q155" s="39">
        <v>0</v>
      </c>
      <c r="R155" s="11">
        <v>0</v>
      </c>
      <c r="S155" s="11">
        <v>0</v>
      </c>
      <c r="T155" s="11">
        <v>0</v>
      </c>
      <c r="W155" s="39">
        <f t="shared" si="20"/>
        <v>0</v>
      </c>
      <c r="X155" s="39"/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>
        <v>0</v>
      </c>
      <c r="AL155" s="38">
        <v>0</v>
      </c>
      <c r="AM155" s="38">
        <v>0</v>
      </c>
      <c r="AN155" s="38">
        <v>0</v>
      </c>
      <c r="AO155" s="38">
        <v>0</v>
      </c>
      <c r="AQ155" s="52">
        <f t="shared" si="21"/>
        <v>0</v>
      </c>
      <c r="AR155" s="52">
        <f t="shared" si="17"/>
        <v>0</v>
      </c>
      <c r="AS155" s="52">
        <f t="shared" si="18"/>
        <v>0</v>
      </c>
      <c r="AT155" s="52">
        <f t="shared" si="19"/>
        <v>0</v>
      </c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</row>
    <row r="156" spans="2:58" x14ac:dyDescent="0.35">
      <c r="B156" s="8">
        <f t="shared" si="16"/>
        <v>149</v>
      </c>
      <c r="C156" s="8" t="s">
        <v>116</v>
      </c>
      <c r="D156" s="8">
        <v>310013</v>
      </c>
      <c r="E156" s="8" t="s">
        <v>124</v>
      </c>
      <c r="F156" s="8"/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11">
        <v>0</v>
      </c>
      <c r="Q156" s="39">
        <v>0</v>
      </c>
      <c r="R156" s="11">
        <v>0</v>
      </c>
      <c r="S156" s="11">
        <v>0</v>
      </c>
      <c r="T156" s="11">
        <v>0</v>
      </c>
      <c r="W156" s="39">
        <f t="shared" si="20"/>
        <v>0</v>
      </c>
      <c r="X156" s="39"/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0</v>
      </c>
      <c r="AL156" s="38">
        <v>0</v>
      </c>
      <c r="AM156" s="38">
        <v>0</v>
      </c>
      <c r="AN156" s="38">
        <v>0</v>
      </c>
      <c r="AO156" s="38">
        <v>0</v>
      </c>
      <c r="AQ156" s="52">
        <f t="shared" si="21"/>
        <v>0</v>
      </c>
      <c r="AR156" s="52">
        <f t="shared" si="17"/>
        <v>0</v>
      </c>
      <c r="AS156" s="52">
        <f t="shared" si="18"/>
        <v>0</v>
      </c>
      <c r="AT156" s="52">
        <f t="shared" si="19"/>
        <v>0</v>
      </c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</row>
    <row r="157" spans="2:58" x14ac:dyDescent="0.35">
      <c r="B157" s="8">
        <f t="shared" si="16"/>
        <v>150</v>
      </c>
      <c r="C157" s="8" t="s">
        <v>116</v>
      </c>
      <c r="D157" s="8">
        <v>310020</v>
      </c>
      <c r="E157" s="8" t="s">
        <v>125</v>
      </c>
      <c r="F157" s="8"/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11">
        <v>0</v>
      </c>
      <c r="Q157" s="39">
        <v>0</v>
      </c>
      <c r="R157" s="11">
        <v>0</v>
      </c>
      <c r="S157" s="11">
        <v>0</v>
      </c>
      <c r="T157" s="11">
        <v>0</v>
      </c>
      <c r="W157" s="39">
        <f t="shared" si="20"/>
        <v>0</v>
      </c>
      <c r="X157" s="39"/>
      <c r="Z157" s="38">
        <v>0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Q157" s="52">
        <f t="shared" si="21"/>
        <v>0</v>
      </c>
      <c r="AR157" s="52">
        <f t="shared" si="17"/>
        <v>0</v>
      </c>
      <c r="AS157" s="52">
        <f t="shared" si="18"/>
        <v>0</v>
      </c>
      <c r="AT157" s="52">
        <f t="shared" si="19"/>
        <v>0</v>
      </c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</row>
    <row r="158" spans="2:58" x14ac:dyDescent="0.35">
      <c r="B158" s="8">
        <f t="shared" si="16"/>
        <v>151</v>
      </c>
      <c r="C158" s="8" t="s">
        <v>116</v>
      </c>
      <c r="D158" s="8">
        <v>310022</v>
      </c>
      <c r="E158" s="8" t="s">
        <v>173</v>
      </c>
      <c r="F158" s="8"/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11">
        <v>0</v>
      </c>
      <c r="Q158" s="39">
        <v>0</v>
      </c>
      <c r="R158" s="11">
        <v>0</v>
      </c>
      <c r="S158" s="11">
        <v>0</v>
      </c>
      <c r="T158" s="11">
        <v>0</v>
      </c>
      <c r="W158" s="39">
        <f t="shared" si="20"/>
        <v>0</v>
      </c>
      <c r="X158" s="39"/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Q158" s="52">
        <f t="shared" si="21"/>
        <v>0</v>
      </c>
      <c r="AR158" s="52">
        <f t="shared" si="17"/>
        <v>0</v>
      </c>
      <c r="AS158" s="52">
        <f t="shared" si="18"/>
        <v>0</v>
      </c>
      <c r="AT158" s="52">
        <f t="shared" si="19"/>
        <v>0</v>
      </c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</row>
    <row r="159" spans="2:58" x14ac:dyDescent="0.35">
      <c r="B159" s="8">
        <f t="shared" si="16"/>
        <v>152</v>
      </c>
      <c r="C159" s="8" t="s">
        <v>116</v>
      </c>
      <c r="D159" s="8">
        <v>310023</v>
      </c>
      <c r="E159" s="8" t="s">
        <v>174</v>
      </c>
      <c r="F159" s="8"/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11">
        <v>0</v>
      </c>
      <c r="Q159" s="39">
        <v>0</v>
      </c>
      <c r="R159" s="11">
        <v>0</v>
      </c>
      <c r="S159" s="11">
        <v>0</v>
      </c>
      <c r="T159" s="11">
        <v>0</v>
      </c>
      <c r="W159" s="39">
        <f t="shared" si="20"/>
        <v>0</v>
      </c>
      <c r="X159" s="39"/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Q159" s="52">
        <f t="shared" si="21"/>
        <v>0</v>
      </c>
      <c r="AR159" s="52">
        <f t="shared" si="17"/>
        <v>0</v>
      </c>
      <c r="AS159" s="52">
        <f t="shared" si="18"/>
        <v>0</v>
      </c>
      <c r="AT159" s="52">
        <f t="shared" si="19"/>
        <v>0</v>
      </c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</row>
    <row r="160" spans="2:58" x14ac:dyDescent="0.35">
      <c r="B160" s="8">
        <f t="shared" si="16"/>
        <v>153</v>
      </c>
      <c r="C160" s="8" t="s">
        <v>116</v>
      </c>
      <c r="D160" s="8">
        <v>310024</v>
      </c>
      <c r="E160" s="8" t="s">
        <v>189</v>
      </c>
      <c r="F160" s="8"/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11">
        <v>0</v>
      </c>
      <c r="Q160" s="39">
        <v>0</v>
      </c>
      <c r="R160" s="11">
        <v>0</v>
      </c>
      <c r="S160" s="11">
        <v>0</v>
      </c>
      <c r="T160" s="11">
        <v>0</v>
      </c>
      <c r="W160" s="39">
        <f t="shared" si="20"/>
        <v>0</v>
      </c>
      <c r="X160" s="39"/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Q160" s="52">
        <f t="shared" si="21"/>
        <v>0</v>
      </c>
      <c r="AR160" s="52">
        <f t="shared" si="17"/>
        <v>0</v>
      </c>
      <c r="AS160" s="52">
        <f t="shared" si="18"/>
        <v>0</v>
      </c>
      <c r="AT160" s="52">
        <f t="shared" si="19"/>
        <v>0</v>
      </c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</row>
    <row r="161" spans="2:58" x14ac:dyDescent="0.35">
      <c r="B161" s="8">
        <f t="shared" si="16"/>
        <v>154</v>
      </c>
      <c r="C161" s="8" t="s">
        <v>116</v>
      </c>
      <c r="D161" s="8">
        <v>320001</v>
      </c>
      <c r="E161" s="8" t="s">
        <v>126</v>
      </c>
      <c r="F161" s="8"/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11">
        <v>0</v>
      </c>
      <c r="Q161" s="39">
        <v>0</v>
      </c>
      <c r="R161" s="11">
        <v>0</v>
      </c>
      <c r="S161" s="11">
        <v>0</v>
      </c>
      <c r="T161" s="11">
        <v>0</v>
      </c>
      <c r="W161" s="39">
        <f t="shared" si="20"/>
        <v>0</v>
      </c>
      <c r="X161" s="39"/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Q161" s="52">
        <f t="shared" si="21"/>
        <v>0</v>
      </c>
      <c r="AR161" s="52">
        <f t="shared" si="17"/>
        <v>0</v>
      </c>
      <c r="AS161" s="52">
        <f t="shared" si="18"/>
        <v>0</v>
      </c>
      <c r="AT161" s="52">
        <f t="shared" si="19"/>
        <v>0</v>
      </c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</row>
    <row r="162" spans="2:58" x14ac:dyDescent="0.35">
      <c r="B162" s="8">
        <f t="shared" si="16"/>
        <v>155</v>
      </c>
      <c r="C162" s="8" t="s">
        <v>116</v>
      </c>
      <c r="D162" s="8">
        <v>320002</v>
      </c>
      <c r="E162" s="8" t="s">
        <v>165</v>
      </c>
      <c r="F162" s="8"/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11">
        <v>0</v>
      </c>
      <c r="Q162" s="39">
        <v>0</v>
      </c>
      <c r="R162" s="11">
        <v>0</v>
      </c>
      <c r="S162" s="11">
        <v>0</v>
      </c>
      <c r="T162" s="11">
        <v>0</v>
      </c>
      <c r="W162" s="39">
        <f t="shared" si="20"/>
        <v>0</v>
      </c>
      <c r="X162" s="39"/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Q162" s="52">
        <f t="shared" si="21"/>
        <v>0</v>
      </c>
      <c r="AR162" s="52">
        <f t="shared" si="17"/>
        <v>0</v>
      </c>
      <c r="AS162" s="52">
        <f t="shared" si="18"/>
        <v>0</v>
      </c>
      <c r="AT162" s="52">
        <f t="shared" si="19"/>
        <v>0</v>
      </c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</row>
    <row r="163" spans="2:58" x14ac:dyDescent="0.35">
      <c r="B163" s="8">
        <f t="shared" si="16"/>
        <v>156</v>
      </c>
      <c r="C163" s="8" t="s">
        <v>116</v>
      </c>
      <c r="D163" s="8">
        <v>320004</v>
      </c>
      <c r="E163" s="8" t="s">
        <v>127</v>
      </c>
      <c r="F163" s="8"/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11">
        <v>0</v>
      </c>
      <c r="Q163" s="39">
        <v>0</v>
      </c>
      <c r="R163" s="11">
        <v>0</v>
      </c>
      <c r="S163" s="11">
        <v>0</v>
      </c>
      <c r="T163" s="11">
        <v>0</v>
      </c>
      <c r="W163" s="39">
        <f t="shared" si="20"/>
        <v>0</v>
      </c>
      <c r="X163" s="39"/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Q163" s="52">
        <f t="shared" si="21"/>
        <v>0</v>
      </c>
      <c r="AR163" s="52">
        <f t="shared" si="17"/>
        <v>0</v>
      </c>
      <c r="AS163" s="52">
        <f t="shared" si="18"/>
        <v>0</v>
      </c>
      <c r="AT163" s="52">
        <f t="shared" si="19"/>
        <v>0</v>
      </c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</row>
    <row r="164" spans="2:58" x14ac:dyDescent="0.35">
      <c r="B164" s="8">
        <f t="shared" si="16"/>
        <v>157</v>
      </c>
      <c r="C164" s="8" t="s">
        <v>116</v>
      </c>
      <c r="D164" s="8">
        <v>330002</v>
      </c>
      <c r="E164" s="8" t="s">
        <v>164</v>
      </c>
      <c r="F164" s="8"/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11">
        <v>0</v>
      </c>
      <c r="Q164" s="39">
        <v>0</v>
      </c>
      <c r="R164" s="11">
        <v>0</v>
      </c>
      <c r="S164" s="11">
        <v>0</v>
      </c>
      <c r="T164" s="11">
        <v>0</v>
      </c>
      <c r="W164" s="39">
        <f t="shared" si="20"/>
        <v>0</v>
      </c>
      <c r="X164" s="39"/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Q164" s="52">
        <f t="shared" si="21"/>
        <v>0</v>
      </c>
      <c r="AR164" s="52">
        <f t="shared" si="17"/>
        <v>0</v>
      </c>
      <c r="AS164" s="52">
        <f t="shared" si="18"/>
        <v>0</v>
      </c>
      <c r="AT164" s="52">
        <f t="shared" si="19"/>
        <v>0</v>
      </c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</row>
    <row r="165" spans="2:58" x14ac:dyDescent="0.35">
      <c r="B165" s="8">
        <f t="shared" si="16"/>
        <v>158</v>
      </c>
      <c r="C165" s="8" t="s">
        <v>116</v>
      </c>
      <c r="D165" s="8">
        <v>330003</v>
      </c>
      <c r="E165" s="8" t="s">
        <v>128</v>
      </c>
      <c r="F165" s="8"/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11">
        <v>0</v>
      </c>
      <c r="Q165" s="39">
        <v>0</v>
      </c>
      <c r="R165" s="11">
        <v>0</v>
      </c>
      <c r="S165" s="11">
        <v>0</v>
      </c>
      <c r="T165" s="11">
        <v>0</v>
      </c>
      <c r="W165" s="39">
        <f t="shared" si="20"/>
        <v>0</v>
      </c>
      <c r="X165" s="39"/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Q165" s="52">
        <f t="shared" si="21"/>
        <v>0</v>
      </c>
      <c r="AR165" s="52">
        <f t="shared" si="17"/>
        <v>0</v>
      </c>
      <c r="AS165" s="52">
        <f t="shared" si="18"/>
        <v>0</v>
      </c>
      <c r="AT165" s="52">
        <f t="shared" si="19"/>
        <v>0</v>
      </c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</row>
    <row r="166" spans="2:58" x14ac:dyDescent="0.35">
      <c r="B166" s="8">
        <f t="shared" si="16"/>
        <v>159</v>
      </c>
      <c r="C166" s="8" t="s">
        <v>116</v>
      </c>
      <c r="D166" s="8">
        <v>330004</v>
      </c>
      <c r="E166" s="8" t="s">
        <v>162</v>
      </c>
      <c r="F166" s="8"/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11">
        <v>0</v>
      </c>
      <c r="Q166" s="39">
        <v>0</v>
      </c>
      <c r="R166" s="11">
        <v>0</v>
      </c>
      <c r="S166" s="11">
        <v>0</v>
      </c>
      <c r="T166" s="11">
        <v>0</v>
      </c>
      <c r="W166" s="39">
        <f t="shared" si="20"/>
        <v>0</v>
      </c>
      <c r="X166" s="39"/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Q166" s="52">
        <f t="shared" si="21"/>
        <v>0</v>
      </c>
      <c r="AR166" s="52">
        <f t="shared" si="17"/>
        <v>0</v>
      </c>
      <c r="AS166" s="52">
        <f t="shared" si="18"/>
        <v>0</v>
      </c>
      <c r="AT166" s="52">
        <f t="shared" si="19"/>
        <v>0</v>
      </c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</row>
    <row r="167" spans="2:58" x14ac:dyDescent="0.35">
      <c r="B167" s="8">
        <f t="shared" si="16"/>
        <v>160</v>
      </c>
      <c r="C167" s="8" t="s">
        <v>116</v>
      </c>
      <c r="D167" s="8">
        <v>330005</v>
      </c>
      <c r="E167" s="8" t="s">
        <v>157</v>
      </c>
      <c r="F167" s="8"/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11">
        <v>0</v>
      </c>
      <c r="Q167" s="39">
        <v>0</v>
      </c>
      <c r="R167" s="11">
        <v>0</v>
      </c>
      <c r="S167" s="11">
        <v>0</v>
      </c>
      <c r="T167" s="11">
        <v>0</v>
      </c>
      <c r="W167" s="39">
        <f t="shared" si="20"/>
        <v>0</v>
      </c>
      <c r="X167" s="39"/>
      <c r="Z167" s="38">
        <v>0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0</v>
      </c>
      <c r="AL167" s="38">
        <v>0</v>
      </c>
      <c r="AM167" s="38">
        <v>0</v>
      </c>
      <c r="AN167" s="38">
        <v>0</v>
      </c>
      <c r="AO167" s="38">
        <v>0</v>
      </c>
      <c r="AQ167" s="52">
        <f t="shared" si="21"/>
        <v>0</v>
      </c>
      <c r="AR167" s="52">
        <f t="shared" si="17"/>
        <v>0</v>
      </c>
      <c r="AS167" s="52">
        <f t="shared" si="18"/>
        <v>0</v>
      </c>
      <c r="AT167" s="52">
        <f t="shared" si="19"/>
        <v>0</v>
      </c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</row>
    <row r="168" spans="2:58" x14ac:dyDescent="0.35">
      <c r="B168" s="8">
        <f t="shared" si="16"/>
        <v>161</v>
      </c>
      <c r="C168" s="8" t="s">
        <v>116</v>
      </c>
      <c r="D168" s="8">
        <v>330007</v>
      </c>
      <c r="E168" s="8" t="s">
        <v>158</v>
      </c>
      <c r="F168" s="8"/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11">
        <v>0</v>
      </c>
      <c r="Q168" s="39">
        <v>0</v>
      </c>
      <c r="R168" s="11">
        <v>0</v>
      </c>
      <c r="S168" s="11">
        <v>0</v>
      </c>
      <c r="T168" s="11">
        <v>0</v>
      </c>
      <c r="W168" s="39">
        <f t="shared" si="20"/>
        <v>0</v>
      </c>
      <c r="X168" s="39"/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Q168" s="52">
        <f t="shared" si="21"/>
        <v>0</v>
      </c>
      <c r="AR168" s="52">
        <f t="shared" si="17"/>
        <v>0</v>
      </c>
      <c r="AS168" s="52">
        <f t="shared" si="18"/>
        <v>0</v>
      </c>
      <c r="AT168" s="52">
        <f t="shared" si="19"/>
        <v>0</v>
      </c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</row>
    <row r="169" spans="2:58" x14ac:dyDescent="0.35">
      <c r="B169" s="8">
        <f t="shared" si="16"/>
        <v>162</v>
      </c>
      <c r="C169" s="8" t="s">
        <v>116</v>
      </c>
      <c r="D169" s="8">
        <v>330008</v>
      </c>
      <c r="E169" s="8" t="s">
        <v>129</v>
      </c>
      <c r="F169" s="8"/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11">
        <v>0</v>
      </c>
      <c r="Q169" s="39">
        <v>0</v>
      </c>
      <c r="R169" s="11">
        <v>0</v>
      </c>
      <c r="S169" s="11">
        <v>0</v>
      </c>
      <c r="T169" s="11">
        <v>0</v>
      </c>
      <c r="W169" s="39">
        <f t="shared" si="20"/>
        <v>0</v>
      </c>
      <c r="X169" s="39"/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Q169" s="52">
        <f t="shared" si="21"/>
        <v>0</v>
      </c>
      <c r="AR169" s="52">
        <f t="shared" si="17"/>
        <v>0</v>
      </c>
      <c r="AS169" s="52">
        <f t="shared" si="18"/>
        <v>0</v>
      </c>
      <c r="AT169" s="52">
        <f t="shared" si="19"/>
        <v>0</v>
      </c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</row>
    <row r="170" spans="2:58" x14ac:dyDescent="0.35">
      <c r="B170" s="8">
        <f t="shared" si="16"/>
        <v>163</v>
      </c>
      <c r="C170" s="8" t="s">
        <v>116</v>
      </c>
      <c r="D170" s="8">
        <v>330009</v>
      </c>
      <c r="E170" s="8" t="s">
        <v>130</v>
      </c>
      <c r="F170" s="8"/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11">
        <v>0</v>
      </c>
      <c r="Q170" s="39">
        <v>0</v>
      </c>
      <c r="R170" s="11">
        <v>0</v>
      </c>
      <c r="S170" s="11">
        <v>0</v>
      </c>
      <c r="T170" s="11">
        <v>0</v>
      </c>
      <c r="W170" s="39">
        <f t="shared" si="20"/>
        <v>0</v>
      </c>
      <c r="X170" s="39"/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Q170" s="52">
        <f t="shared" si="21"/>
        <v>0</v>
      </c>
      <c r="AR170" s="52">
        <f t="shared" si="17"/>
        <v>0</v>
      </c>
      <c r="AS170" s="52">
        <f t="shared" si="18"/>
        <v>0</v>
      </c>
      <c r="AT170" s="52">
        <f t="shared" si="19"/>
        <v>0</v>
      </c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</row>
    <row r="171" spans="2:58" x14ac:dyDescent="0.35">
      <c r="B171" s="8">
        <f t="shared" si="16"/>
        <v>164</v>
      </c>
      <c r="C171" s="8" t="s">
        <v>116</v>
      </c>
      <c r="D171" s="8">
        <v>330011</v>
      </c>
      <c r="E171" s="8" t="s">
        <v>131</v>
      </c>
      <c r="F171" s="8"/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11">
        <v>0</v>
      </c>
      <c r="Q171" s="39">
        <v>0</v>
      </c>
      <c r="R171" s="11">
        <v>0</v>
      </c>
      <c r="S171" s="11">
        <v>0</v>
      </c>
      <c r="T171" s="11">
        <v>0</v>
      </c>
      <c r="W171" s="39">
        <f t="shared" si="20"/>
        <v>0</v>
      </c>
      <c r="X171" s="39"/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Q171" s="52">
        <f t="shared" si="21"/>
        <v>0</v>
      </c>
      <c r="AR171" s="52">
        <f t="shared" si="17"/>
        <v>0</v>
      </c>
      <c r="AS171" s="52">
        <f t="shared" si="18"/>
        <v>0</v>
      </c>
      <c r="AT171" s="52">
        <f t="shared" si="19"/>
        <v>0</v>
      </c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</row>
    <row r="172" spans="2:58" x14ac:dyDescent="0.35">
      <c r="B172" s="8">
        <f t="shared" si="16"/>
        <v>165</v>
      </c>
      <c r="C172" s="8" t="s">
        <v>116</v>
      </c>
      <c r="D172" s="8">
        <v>330012</v>
      </c>
      <c r="E172" s="8" t="s">
        <v>132</v>
      </c>
      <c r="F172" s="8"/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11">
        <v>0</v>
      </c>
      <c r="Q172" s="39">
        <v>0</v>
      </c>
      <c r="R172" s="11">
        <v>0</v>
      </c>
      <c r="S172" s="11">
        <v>0</v>
      </c>
      <c r="T172" s="11">
        <v>0</v>
      </c>
      <c r="W172" s="39">
        <f t="shared" si="20"/>
        <v>0</v>
      </c>
      <c r="X172" s="39"/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Q172" s="52">
        <f t="shared" si="21"/>
        <v>0</v>
      </c>
      <c r="AR172" s="52">
        <f t="shared" si="17"/>
        <v>0</v>
      </c>
      <c r="AS172" s="52">
        <f t="shared" si="18"/>
        <v>0</v>
      </c>
      <c r="AT172" s="52">
        <f t="shared" si="19"/>
        <v>0</v>
      </c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</row>
    <row r="173" spans="2:58" x14ac:dyDescent="0.35">
      <c r="B173" s="8">
        <f t="shared" si="16"/>
        <v>166</v>
      </c>
      <c r="C173" s="8" t="s">
        <v>116</v>
      </c>
      <c r="D173" s="8">
        <v>330015</v>
      </c>
      <c r="E173" s="8" t="s">
        <v>133</v>
      </c>
      <c r="F173" s="8"/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11">
        <v>0</v>
      </c>
      <c r="Q173" s="39">
        <v>0</v>
      </c>
      <c r="R173" s="11">
        <v>0</v>
      </c>
      <c r="S173" s="11">
        <v>0</v>
      </c>
      <c r="T173" s="11">
        <v>0</v>
      </c>
      <c r="W173" s="39">
        <f t="shared" si="20"/>
        <v>0</v>
      </c>
      <c r="X173" s="39"/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Q173" s="52">
        <f t="shared" si="21"/>
        <v>0</v>
      </c>
      <c r="AR173" s="52">
        <f t="shared" si="17"/>
        <v>0</v>
      </c>
      <c r="AS173" s="52">
        <f t="shared" si="18"/>
        <v>0</v>
      </c>
      <c r="AT173" s="52">
        <f t="shared" si="19"/>
        <v>0</v>
      </c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</row>
    <row r="174" spans="2:58" x14ac:dyDescent="0.35">
      <c r="B174" s="8">
        <f t="shared" si="16"/>
        <v>167</v>
      </c>
      <c r="C174" s="8" t="s">
        <v>116</v>
      </c>
      <c r="D174" s="8">
        <v>330016</v>
      </c>
      <c r="E174" s="8" t="s">
        <v>134</v>
      </c>
      <c r="F174" s="8"/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11">
        <v>0</v>
      </c>
      <c r="Q174" s="39">
        <v>0</v>
      </c>
      <c r="R174" s="11">
        <v>0</v>
      </c>
      <c r="S174" s="11">
        <v>0</v>
      </c>
      <c r="T174" s="11">
        <v>0</v>
      </c>
      <c r="W174" s="39">
        <f t="shared" si="20"/>
        <v>0</v>
      </c>
      <c r="X174" s="39"/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0</v>
      </c>
      <c r="AL174" s="38">
        <v>0</v>
      </c>
      <c r="AM174" s="38">
        <v>0</v>
      </c>
      <c r="AN174" s="38">
        <v>0</v>
      </c>
      <c r="AO174" s="38">
        <v>0</v>
      </c>
      <c r="AQ174" s="52">
        <f t="shared" si="21"/>
        <v>0</v>
      </c>
      <c r="AR174" s="52">
        <f t="shared" si="17"/>
        <v>0</v>
      </c>
      <c r="AS174" s="52">
        <f t="shared" si="18"/>
        <v>0</v>
      </c>
      <c r="AT174" s="52">
        <f t="shared" si="19"/>
        <v>0</v>
      </c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</row>
    <row r="175" spans="2:58" x14ac:dyDescent="0.35">
      <c r="B175" s="8">
        <f t="shared" si="16"/>
        <v>168</v>
      </c>
      <c r="C175" s="8" t="s">
        <v>116</v>
      </c>
      <c r="D175" s="8">
        <v>330017</v>
      </c>
      <c r="E175" s="8" t="s">
        <v>135</v>
      </c>
      <c r="F175" s="8"/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11">
        <v>0</v>
      </c>
      <c r="Q175" s="39">
        <v>0</v>
      </c>
      <c r="R175" s="11">
        <v>0</v>
      </c>
      <c r="S175" s="11">
        <v>0</v>
      </c>
      <c r="T175" s="11">
        <v>0</v>
      </c>
      <c r="W175" s="39">
        <f t="shared" si="20"/>
        <v>0</v>
      </c>
      <c r="X175" s="39"/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Q175" s="52">
        <f t="shared" si="21"/>
        <v>0</v>
      </c>
      <c r="AR175" s="52">
        <f t="shared" si="17"/>
        <v>0</v>
      </c>
      <c r="AS175" s="52">
        <f t="shared" si="18"/>
        <v>0</v>
      </c>
      <c r="AT175" s="52">
        <f t="shared" si="19"/>
        <v>0</v>
      </c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</row>
    <row r="176" spans="2:58" x14ac:dyDescent="0.35">
      <c r="B176" s="8">
        <f t="shared" si="16"/>
        <v>169</v>
      </c>
      <c r="C176" s="8" t="s">
        <v>116</v>
      </c>
      <c r="D176" s="8">
        <v>330024</v>
      </c>
      <c r="E176" s="8" t="s">
        <v>136</v>
      </c>
      <c r="F176" s="8"/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11">
        <v>0</v>
      </c>
      <c r="Q176" s="39">
        <v>0</v>
      </c>
      <c r="R176" s="11">
        <v>0</v>
      </c>
      <c r="S176" s="11">
        <v>0</v>
      </c>
      <c r="T176" s="11">
        <v>0</v>
      </c>
      <c r="W176" s="39">
        <f t="shared" si="20"/>
        <v>0</v>
      </c>
      <c r="X176" s="39"/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Q176" s="52">
        <f t="shared" si="21"/>
        <v>0</v>
      </c>
      <c r="AR176" s="52">
        <f t="shared" si="17"/>
        <v>0</v>
      </c>
      <c r="AS176" s="52">
        <f t="shared" si="18"/>
        <v>0</v>
      </c>
      <c r="AT176" s="52">
        <f t="shared" si="19"/>
        <v>0</v>
      </c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</row>
    <row r="177" spans="2:58" x14ac:dyDescent="0.35">
      <c r="B177" s="8">
        <f t="shared" si="16"/>
        <v>170</v>
      </c>
      <c r="C177" s="8" t="s">
        <v>116</v>
      </c>
      <c r="D177" s="8">
        <v>330026</v>
      </c>
      <c r="E177" s="8" t="s">
        <v>137</v>
      </c>
      <c r="F177" s="8"/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11">
        <v>0</v>
      </c>
      <c r="Q177" s="39">
        <v>0</v>
      </c>
      <c r="R177" s="11">
        <v>0</v>
      </c>
      <c r="S177" s="11">
        <v>0</v>
      </c>
      <c r="T177" s="11">
        <v>0</v>
      </c>
      <c r="W177" s="39">
        <f t="shared" si="20"/>
        <v>0</v>
      </c>
      <c r="X177" s="39"/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Q177" s="52">
        <f t="shared" si="21"/>
        <v>0</v>
      </c>
      <c r="AR177" s="52">
        <f t="shared" si="17"/>
        <v>0</v>
      </c>
      <c r="AS177" s="52">
        <f t="shared" si="18"/>
        <v>0</v>
      </c>
      <c r="AT177" s="52">
        <f t="shared" si="19"/>
        <v>0</v>
      </c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</row>
    <row r="178" spans="2:58" x14ac:dyDescent="0.35">
      <c r="B178" s="8">
        <f t="shared" si="16"/>
        <v>171</v>
      </c>
      <c r="C178" s="8" t="s">
        <v>116</v>
      </c>
      <c r="D178" s="8">
        <v>330030</v>
      </c>
      <c r="E178" s="8" t="s">
        <v>210</v>
      </c>
      <c r="F178" s="8"/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11">
        <v>0</v>
      </c>
      <c r="Q178" s="39">
        <v>0</v>
      </c>
      <c r="R178" s="11">
        <v>0</v>
      </c>
      <c r="S178" s="11">
        <v>0</v>
      </c>
      <c r="T178" s="11">
        <v>0</v>
      </c>
      <c r="W178" s="39">
        <f t="shared" si="20"/>
        <v>0</v>
      </c>
      <c r="X178" s="39"/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Q178" s="52">
        <f t="shared" si="21"/>
        <v>0</v>
      </c>
      <c r="AR178" s="52">
        <f t="shared" si="17"/>
        <v>0</v>
      </c>
      <c r="AS178" s="52">
        <f t="shared" si="18"/>
        <v>0</v>
      </c>
      <c r="AT178" s="52">
        <f t="shared" si="19"/>
        <v>0</v>
      </c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</row>
    <row r="179" spans="2:58" x14ac:dyDescent="0.35">
      <c r="B179" s="8">
        <f t="shared" si="16"/>
        <v>172</v>
      </c>
      <c r="C179" s="8" t="s">
        <v>116</v>
      </c>
      <c r="D179" s="8">
        <v>330031</v>
      </c>
      <c r="E179" s="8" t="s">
        <v>188</v>
      </c>
      <c r="F179" s="8"/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11">
        <v>0</v>
      </c>
      <c r="Q179" s="39">
        <v>0</v>
      </c>
      <c r="R179" s="11">
        <v>0</v>
      </c>
      <c r="S179" s="11">
        <v>0</v>
      </c>
      <c r="T179" s="11">
        <v>0</v>
      </c>
      <c r="W179" s="39">
        <f t="shared" si="20"/>
        <v>0</v>
      </c>
      <c r="X179" s="39"/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Q179" s="52">
        <f t="shared" si="21"/>
        <v>0</v>
      </c>
      <c r="AR179" s="52">
        <f t="shared" si="17"/>
        <v>0</v>
      </c>
      <c r="AS179" s="52">
        <f t="shared" si="18"/>
        <v>0</v>
      </c>
      <c r="AT179" s="52">
        <f t="shared" si="19"/>
        <v>0</v>
      </c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</row>
    <row r="180" spans="2:58" x14ac:dyDescent="0.35">
      <c r="B180" s="8">
        <f>B179+1</f>
        <v>173</v>
      </c>
      <c r="C180" s="8" t="s">
        <v>116</v>
      </c>
      <c r="D180" s="29">
        <v>360001</v>
      </c>
      <c r="E180" t="s">
        <v>221</v>
      </c>
      <c r="F180" s="8"/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11">
        <v>0</v>
      </c>
      <c r="Q180" s="39">
        <v>0</v>
      </c>
      <c r="R180" s="11">
        <v>0</v>
      </c>
      <c r="S180" s="11">
        <v>0</v>
      </c>
      <c r="T180" s="11">
        <v>0</v>
      </c>
      <c r="W180" s="39">
        <f t="shared" si="20"/>
        <v>0</v>
      </c>
      <c r="X180" s="39"/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Q180" s="52">
        <f t="shared" si="21"/>
        <v>0</v>
      </c>
      <c r="AR180" s="52">
        <f t="shared" si="17"/>
        <v>0</v>
      </c>
      <c r="AS180" s="52">
        <f t="shared" si="18"/>
        <v>0</v>
      </c>
      <c r="AT180" s="52">
        <f t="shared" si="19"/>
        <v>0</v>
      </c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</row>
    <row r="181" spans="2:58" x14ac:dyDescent="0.35">
      <c r="B181" s="8">
        <f>B180+1</f>
        <v>174</v>
      </c>
      <c r="C181" s="8" t="s">
        <v>116</v>
      </c>
      <c r="D181" s="8">
        <v>370002</v>
      </c>
      <c r="E181" s="8" t="s">
        <v>138</v>
      </c>
      <c r="F181" s="8"/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11">
        <v>0</v>
      </c>
      <c r="Q181" s="39">
        <v>0</v>
      </c>
      <c r="R181" s="11">
        <v>0</v>
      </c>
      <c r="S181" s="11">
        <v>0</v>
      </c>
      <c r="T181" s="11">
        <v>0</v>
      </c>
      <c r="W181" s="39">
        <f t="shared" si="20"/>
        <v>0</v>
      </c>
      <c r="X181" s="39"/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Q181" s="52">
        <f t="shared" si="21"/>
        <v>0</v>
      </c>
      <c r="AR181" s="52">
        <f t="shared" si="17"/>
        <v>0</v>
      </c>
      <c r="AS181" s="52">
        <f t="shared" si="18"/>
        <v>0</v>
      </c>
      <c r="AT181" s="52">
        <f t="shared" si="19"/>
        <v>0</v>
      </c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</row>
    <row r="182" spans="2:58" x14ac:dyDescent="0.35">
      <c r="B182" s="8">
        <f t="shared" si="16"/>
        <v>175</v>
      </c>
      <c r="C182" s="8" t="s">
        <v>116</v>
      </c>
      <c r="D182" s="8">
        <v>370003</v>
      </c>
      <c r="E182" s="8" t="s">
        <v>160</v>
      </c>
      <c r="F182" s="8"/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11">
        <v>0</v>
      </c>
      <c r="Q182" s="39">
        <v>0</v>
      </c>
      <c r="R182" s="11">
        <v>0</v>
      </c>
      <c r="S182" s="11">
        <v>0</v>
      </c>
      <c r="T182" s="11">
        <v>0</v>
      </c>
      <c r="W182" s="39">
        <f t="shared" si="20"/>
        <v>0</v>
      </c>
      <c r="X182" s="39"/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Q182" s="52">
        <f t="shared" si="21"/>
        <v>0</v>
      </c>
      <c r="AR182" s="52">
        <f t="shared" si="17"/>
        <v>0</v>
      </c>
      <c r="AS182" s="52">
        <f t="shared" si="18"/>
        <v>0</v>
      </c>
      <c r="AT182" s="52">
        <f t="shared" si="19"/>
        <v>0</v>
      </c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</row>
    <row r="183" spans="2:58" x14ac:dyDescent="0.35">
      <c r="B183" s="8">
        <f t="shared" si="16"/>
        <v>176</v>
      </c>
      <c r="C183" s="8" t="s">
        <v>116</v>
      </c>
      <c r="D183" s="8">
        <v>370004</v>
      </c>
      <c r="E183" s="8" t="s">
        <v>139</v>
      </c>
      <c r="F183" s="8"/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11">
        <v>0</v>
      </c>
      <c r="Q183" s="39">
        <v>0</v>
      </c>
      <c r="R183" s="11">
        <v>0</v>
      </c>
      <c r="S183" s="11">
        <v>0</v>
      </c>
      <c r="T183" s="11">
        <v>0</v>
      </c>
      <c r="W183" s="39">
        <f t="shared" si="20"/>
        <v>0</v>
      </c>
      <c r="X183" s="39"/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Q183" s="52">
        <f t="shared" si="21"/>
        <v>0</v>
      </c>
      <c r="AR183" s="52">
        <f t="shared" si="17"/>
        <v>0</v>
      </c>
      <c r="AS183" s="52">
        <f t="shared" si="18"/>
        <v>0</v>
      </c>
      <c r="AT183" s="52">
        <f t="shared" si="19"/>
        <v>0</v>
      </c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</row>
    <row r="184" spans="2:58" x14ac:dyDescent="0.35">
      <c r="B184" s="8">
        <f t="shared" si="16"/>
        <v>177</v>
      </c>
      <c r="C184" s="8" t="s">
        <v>39</v>
      </c>
      <c r="D184" s="8">
        <v>370005</v>
      </c>
      <c r="E184" s="8" t="s">
        <v>211</v>
      </c>
      <c r="F184" s="8"/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11">
        <v>0</v>
      </c>
      <c r="Q184" s="39">
        <v>0</v>
      </c>
      <c r="R184" s="11">
        <v>0</v>
      </c>
      <c r="S184" s="11">
        <v>0</v>
      </c>
      <c r="T184" s="11">
        <v>0</v>
      </c>
      <c r="W184" s="39">
        <f t="shared" si="20"/>
        <v>0</v>
      </c>
      <c r="X184" s="39"/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Q184" s="52">
        <f t="shared" si="21"/>
        <v>0</v>
      </c>
      <c r="AR184" s="52">
        <f t="shared" si="17"/>
        <v>0</v>
      </c>
      <c r="AS184" s="52">
        <f t="shared" si="18"/>
        <v>0</v>
      </c>
      <c r="AT184" s="52">
        <f t="shared" si="19"/>
        <v>0</v>
      </c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</row>
    <row r="185" spans="2:58" ht="16" customHeight="1" x14ac:dyDescent="0.35">
      <c r="B185" s="8">
        <f t="shared" si="16"/>
        <v>178</v>
      </c>
      <c r="C185" s="8" t="s">
        <v>116</v>
      </c>
      <c r="D185" s="8">
        <v>390001</v>
      </c>
      <c r="E185" s="8" t="s">
        <v>140</v>
      </c>
      <c r="F185" s="8"/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11">
        <v>0</v>
      </c>
      <c r="Q185" s="39">
        <v>0</v>
      </c>
      <c r="R185" s="11">
        <v>0</v>
      </c>
      <c r="S185" s="11">
        <v>0</v>
      </c>
      <c r="T185" s="11">
        <v>0</v>
      </c>
      <c r="W185" s="39">
        <f t="shared" si="20"/>
        <v>0</v>
      </c>
      <c r="X185" s="39"/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Q185" s="52">
        <f t="shared" si="21"/>
        <v>0</v>
      </c>
      <c r="AR185" s="52">
        <f t="shared" si="17"/>
        <v>0</v>
      </c>
      <c r="AS185" s="52">
        <f t="shared" si="18"/>
        <v>0</v>
      </c>
      <c r="AT185" s="52">
        <f t="shared" si="19"/>
        <v>0</v>
      </c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</row>
    <row r="186" spans="2:58" ht="16" customHeight="1" x14ac:dyDescent="0.35">
      <c r="B186" s="8">
        <f t="shared" si="16"/>
        <v>179</v>
      </c>
      <c r="C186" s="8" t="s">
        <v>116</v>
      </c>
      <c r="D186" s="8">
        <v>390002</v>
      </c>
      <c r="E186" s="8" t="s">
        <v>177</v>
      </c>
      <c r="F186" s="8"/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11">
        <v>0</v>
      </c>
      <c r="Q186" s="39">
        <v>0</v>
      </c>
      <c r="R186" s="11">
        <v>0</v>
      </c>
      <c r="S186" s="11">
        <v>0</v>
      </c>
      <c r="T186" s="11">
        <v>0</v>
      </c>
      <c r="W186" s="39">
        <f t="shared" si="20"/>
        <v>0</v>
      </c>
      <c r="X186" s="39"/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Q186" s="52">
        <f t="shared" si="21"/>
        <v>0</v>
      </c>
      <c r="AR186" s="52">
        <f t="shared" si="17"/>
        <v>0</v>
      </c>
      <c r="AS186" s="52">
        <f t="shared" si="18"/>
        <v>0</v>
      </c>
      <c r="AT186" s="52">
        <f t="shared" si="19"/>
        <v>0</v>
      </c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</row>
    <row r="187" spans="2:58" ht="16" customHeight="1" x14ac:dyDescent="0.35">
      <c r="B187" s="8">
        <f t="shared" si="16"/>
        <v>180</v>
      </c>
      <c r="C187" s="8" t="s">
        <v>116</v>
      </c>
      <c r="D187" s="8">
        <v>390003</v>
      </c>
      <c r="E187" s="8" t="s">
        <v>141</v>
      </c>
      <c r="F187" s="8"/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11">
        <v>0</v>
      </c>
      <c r="Q187" s="39">
        <v>0</v>
      </c>
      <c r="R187" s="11">
        <v>0</v>
      </c>
      <c r="S187" s="11">
        <v>0</v>
      </c>
      <c r="T187" s="11">
        <v>0</v>
      </c>
      <c r="W187" s="39">
        <f t="shared" si="20"/>
        <v>0</v>
      </c>
      <c r="X187" s="39"/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Q187" s="52">
        <f t="shared" si="21"/>
        <v>0</v>
      </c>
      <c r="AR187" s="52">
        <f t="shared" si="17"/>
        <v>0</v>
      </c>
      <c r="AS187" s="52">
        <f t="shared" si="18"/>
        <v>0</v>
      </c>
      <c r="AT187" s="52">
        <f t="shared" si="19"/>
        <v>0</v>
      </c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</row>
    <row r="188" spans="2:58" ht="16" customHeight="1" x14ac:dyDescent="0.35">
      <c r="B188" s="8">
        <f t="shared" ref="B188:B216" si="22">B187+1</f>
        <v>181</v>
      </c>
      <c r="C188" s="8" t="s">
        <v>116</v>
      </c>
      <c r="D188" s="8">
        <v>390004</v>
      </c>
      <c r="E188" s="8" t="s">
        <v>167</v>
      </c>
      <c r="F188" s="8"/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11">
        <v>0</v>
      </c>
      <c r="Q188" s="39">
        <v>0</v>
      </c>
      <c r="R188" s="11">
        <v>0</v>
      </c>
      <c r="S188" s="11">
        <v>0</v>
      </c>
      <c r="T188" s="11">
        <v>0</v>
      </c>
      <c r="W188" s="39">
        <f t="shared" si="20"/>
        <v>0</v>
      </c>
      <c r="X188" s="39"/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Q188" s="52">
        <f t="shared" si="21"/>
        <v>0</v>
      </c>
      <c r="AR188" s="52">
        <f t="shared" si="17"/>
        <v>0</v>
      </c>
      <c r="AS188" s="52">
        <f t="shared" si="18"/>
        <v>0</v>
      </c>
      <c r="AT188" s="52">
        <f t="shared" si="19"/>
        <v>0</v>
      </c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</row>
    <row r="189" spans="2:58" ht="16" customHeight="1" x14ac:dyDescent="0.35">
      <c r="B189" s="8">
        <f t="shared" si="22"/>
        <v>182</v>
      </c>
      <c r="C189" s="8" t="s">
        <v>116</v>
      </c>
      <c r="D189" s="8">
        <v>390005</v>
      </c>
      <c r="E189" s="8" t="s">
        <v>169</v>
      </c>
      <c r="F189" s="8"/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11">
        <v>0</v>
      </c>
      <c r="Q189" s="39">
        <v>0</v>
      </c>
      <c r="R189" s="11">
        <v>0</v>
      </c>
      <c r="S189" s="11">
        <v>0</v>
      </c>
      <c r="T189" s="11">
        <v>0</v>
      </c>
      <c r="W189" s="39">
        <f t="shared" si="20"/>
        <v>0</v>
      </c>
      <c r="X189" s="39"/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Q189" s="52">
        <f t="shared" si="21"/>
        <v>0</v>
      </c>
      <c r="AR189" s="52">
        <f t="shared" si="17"/>
        <v>0</v>
      </c>
      <c r="AS189" s="52">
        <f t="shared" si="18"/>
        <v>0</v>
      </c>
      <c r="AT189" s="52">
        <f t="shared" si="19"/>
        <v>0</v>
      </c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</row>
    <row r="190" spans="2:58" ht="16" customHeight="1" x14ac:dyDescent="0.35">
      <c r="B190" s="8">
        <f t="shared" si="22"/>
        <v>183</v>
      </c>
      <c r="C190" s="8" t="s">
        <v>116</v>
      </c>
      <c r="D190" s="8">
        <v>390006</v>
      </c>
      <c r="E190" s="8" t="s">
        <v>170</v>
      </c>
      <c r="F190" s="8"/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11">
        <v>0</v>
      </c>
      <c r="Q190" s="39">
        <v>0</v>
      </c>
      <c r="R190" s="11">
        <v>0</v>
      </c>
      <c r="S190" s="11">
        <v>0</v>
      </c>
      <c r="T190" s="11">
        <v>0</v>
      </c>
      <c r="W190" s="39">
        <f t="shared" si="20"/>
        <v>0</v>
      </c>
      <c r="X190" s="39"/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Q190" s="52">
        <f t="shared" si="21"/>
        <v>0</v>
      </c>
      <c r="AR190" s="52">
        <f t="shared" si="17"/>
        <v>0</v>
      </c>
      <c r="AS190" s="52">
        <f t="shared" si="18"/>
        <v>0</v>
      </c>
      <c r="AT190" s="52">
        <f t="shared" si="19"/>
        <v>0</v>
      </c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</row>
    <row r="191" spans="2:58" ht="16" customHeight="1" x14ac:dyDescent="0.35">
      <c r="B191" s="8">
        <f t="shared" si="22"/>
        <v>184</v>
      </c>
      <c r="C191" s="8" t="s">
        <v>116</v>
      </c>
      <c r="D191" s="8">
        <v>390007</v>
      </c>
      <c r="E191" s="8" t="s">
        <v>166</v>
      </c>
      <c r="F191" s="8"/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11">
        <v>0</v>
      </c>
      <c r="Q191" s="39">
        <v>0</v>
      </c>
      <c r="R191" s="11">
        <v>0</v>
      </c>
      <c r="S191" s="11">
        <v>0</v>
      </c>
      <c r="T191" s="11">
        <v>0</v>
      </c>
      <c r="W191" s="39">
        <f t="shared" si="20"/>
        <v>0</v>
      </c>
      <c r="X191" s="39"/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Q191" s="52">
        <f t="shared" si="21"/>
        <v>0</v>
      </c>
      <c r="AR191" s="52">
        <f t="shared" si="17"/>
        <v>0</v>
      </c>
      <c r="AS191" s="52">
        <f t="shared" si="18"/>
        <v>0</v>
      </c>
      <c r="AT191" s="52">
        <f t="shared" si="19"/>
        <v>0</v>
      </c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</row>
    <row r="192" spans="2:58" ht="16" customHeight="1" x14ac:dyDescent="0.35">
      <c r="B192" s="8">
        <f t="shared" si="22"/>
        <v>185</v>
      </c>
      <c r="C192" s="8" t="s">
        <v>116</v>
      </c>
      <c r="D192" s="8">
        <v>390010</v>
      </c>
      <c r="E192" s="8" t="s">
        <v>168</v>
      </c>
      <c r="F192" s="8"/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11">
        <v>0</v>
      </c>
      <c r="Q192" s="39">
        <v>0</v>
      </c>
      <c r="R192" s="11">
        <v>0</v>
      </c>
      <c r="S192" s="11">
        <v>0</v>
      </c>
      <c r="T192" s="11">
        <v>0</v>
      </c>
      <c r="W192" s="39">
        <f t="shared" si="20"/>
        <v>0</v>
      </c>
      <c r="X192" s="39"/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Q192" s="52">
        <f t="shared" si="21"/>
        <v>0</v>
      </c>
      <c r="AR192" s="52">
        <f t="shared" si="17"/>
        <v>0</v>
      </c>
      <c r="AS192" s="52">
        <f t="shared" si="18"/>
        <v>0</v>
      </c>
      <c r="AT192" s="52">
        <f t="shared" si="19"/>
        <v>0</v>
      </c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</row>
    <row r="193" spans="2:58" ht="16" customHeight="1" x14ac:dyDescent="0.35">
      <c r="B193" s="8">
        <f t="shared" si="22"/>
        <v>186</v>
      </c>
      <c r="C193" s="8" t="s">
        <v>116</v>
      </c>
      <c r="D193" s="8">
        <v>390011</v>
      </c>
      <c r="E193" s="8" t="s">
        <v>176</v>
      </c>
      <c r="F193" s="8"/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11">
        <v>0</v>
      </c>
      <c r="Q193" s="39">
        <v>0</v>
      </c>
      <c r="R193" s="11">
        <v>0</v>
      </c>
      <c r="S193" s="11">
        <v>0</v>
      </c>
      <c r="T193" s="11">
        <v>0</v>
      </c>
      <c r="W193" s="39">
        <f t="shared" si="20"/>
        <v>0</v>
      </c>
      <c r="X193" s="39"/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Q193" s="52">
        <f t="shared" si="21"/>
        <v>0</v>
      </c>
      <c r="AR193" s="52">
        <f t="shared" si="17"/>
        <v>0</v>
      </c>
      <c r="AS193" s="52">
        <f t="shared" si="18"/>
        <v>0</v>
      </c>
      <c r="AT193" s="52">
        <f t="shared" si="19"/>
        <v>0</v>
      </c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</row>
    <row r="194" spans="2:58" ht="16" customHeight="1" x14ac:dyDescent="0.35">
      <c r="B194" s="8">
        <f t="shared" si="22"/>
        <v>187</v>
      </c>
      <c r="C194" s="8" t="s">
        <v>116</v>
      </c>
      <c r="D194" s="8">
        <v>390014</v>
      </c>
      <c r="E194" s="8" t="s">
        <v>184</v>
      </c>
      <c r="F194" s="8"/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11">
        <v>0</v>
      </c>
      <c r="Q194" s="39">
        <v>0</v>
      </c>
      <c r="R194" s="11">
        <v>0</v>
      </c>
      <c r="S194" s="11">
        <v>0</v>
      </c>
      <c r="T194" s="11">
        <v>0</v>
      </c>
      <c r="W194" s="39">
        <f t="shared" si="20"/>
        <v>0</v>
      </c>
      <c r="X194" s="39"/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0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Q194" s="52">
        <f t="shared" si="21"/>
        <v>0</v>
      </c>
      <c r="AR194" s="52">
        <f t="shared" si="17"/>
        <v>0</v>
      </c>
      <c r="AS194" s="52">
        <f t="shared" si="18"/>
        <v>0</v>
      </c>
      <c r="AT194" s="52">
        <f t="shared" si="19"/>
        <v>0</v>
      </c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</row>
    <row r="195" spans="2:58" ht="16" customHeight="1" x14ac:dyDescent="0.35">
      <c r="B195" s="8">
        <f t="shared" si="22"/>
        <v>188</v>
      </c>
      <c r="C195" s="8" t="s">
        <v>116</v>
      </c>
      <c r="D195" s="8">
        <v>390015</v>
      </c>
      <c r="E195" s="8" t="s">
        <v>185</v>
      </c>
      <c r="F195" s="8"/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11">
        <v>0</v>
      </c>
      <c r="Q195" s="39">
        <v>0</v>
      </c>
      <c r="R195" s="11">
        <v>0</v>
      </c>
      <c r="S195" s="11">
        <v>0</v>
      </c>
      <c r="T195" s="11">
        <v>0</v>
      </c>
      <c r="W195" s="39">
        <f t="shared" si="20"/>
        <v>0</v>
      </c>
      <c r="X195" s="39"/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Q195" s="52">
        <f t="shared" si="21"/>
        <v>0</v>
      </c>
      <c r="AR195" s="52">
        <f t="shared" si="17"/>
        <v>0</v>
      </c>
      <c r="AS195" s="52">
        <f t="shared" si="18"/>
        <v>0</v>
      </c>
      <c r="AT195" s="52">
        <f t="shared" si="19"/>
        <v>0</v>
      </c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</row>
    <row r="196" spans="2:58" ht="16" customHeight="1" x14ac:dyDescent="0.35">
      <c r="B196" s="8">
        <f t="shared" si="22"/>
        <v>189</v>
      </c>
      <c r="C196" s="8" t="s">
        <v>116</v>
      </c>
      <c r="D196" s="8">
        <v>390016</v>
      </c>
      <c r="E196" s="8" t="s">
        <v>186</v>
      </c>
      <c r="F196" s="8"/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11">
        <v>0</v>
      </c>
      <c r="Q196" s="39">
        <v>0</v>
      </c>
      <c r="R196" s="11">
        <v>0</v>
      </c>
      <c r="S196" s="11">
        <v>0</v>
      </c>
      <c r="T196" s="11">
        <v>0</v>
      </c>
      <c r="W196" s="39">
        <f t="shared" si="20"/>
        <v>0</v>
      </c>
      <c r="X196" s="39"/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Q196" s="52">
        <f t="shared" si="21"/>
        <v>0</v>
      </c>
      <c r="AR196" s="52">
        <f t="shared" si="17"/>
        <v>0</v>
      </c>
      <c r="AS196" s="52">
        <f t="shared" si="18"/>
        <v>0</v>
      </c>
      <c r="AT196" s="52">
        <f t="shared" si="19"/>
        <v>0</v>
      </c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</row>
    <row r="197" spans="2:58" ht="16" customHeight="1" x14ac:dyDescent="0.35">
      <c r="B197" s="8">
        <f t="shared" si="22"/>
        <v>190</v>
      </c>
      <c r="C197" s="8" t="s">
        <v>116</v>
      </c>
      <c r="D197" s="8">
        <v>390017</v>
      </c>
      <c r="E197" s="8" t="s">
        <v>187</v>
      </c>
      <c r="F197" s="8"/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11">
        <v>0</v>
      </c>
      <c r="Q197" s="39">
        <v>0</v>
      </c>
      <c r="R197" s="11">
        <v>0</v>
      </c>
      <c r="S197" s="11">
        <v>0</v>
      </c>
      <c r="T197" s="11">
        <v>0</v>
      </c>
      <c r="W197" s="39">
        <f t="shared" si="20"/>
        <v>0</v>
      </c>
      <c r="X197" s="39"/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Q197" s="52">
        <f t="shared" si="21"/>
        <v>0</v>
      </c>
      <c r="AR197" s="52">
        <f t="shared" si="17"/>
        <v>0</v>
      </c>
      <c r="AS197" s="52">
        <f t="shared" si="18"/>
        <v>0</v>
      </c>
      <c r="AT197" s="52">
        <f t="shared" si="19"/>
        <v>0</v>
      </c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</row>
    <row r="198" spans="2:58" ht="16" customHeight="1" x14ac:dyDescent="0.35">
      <c r="B198" s="8">
        <f t="shared" si="22"/>
        <v>191</v>
      </c>
      <c r="C198" s="8" t="s">
        <v>106</v>
      </c>
      <c r="D198" s="8">
        <v>440003</v>
      </c>
      <c r="E198" s="8" t="s">
        <v>172</v>
      </c>
      <c r="F198" s="8"/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11">
        <v>0</v>
      </c>
      <c r="Q198" s="39">
        <v>0</v>
      </c>
      <c r="R198" s="11">
        <v>0</v>
      </c>
      <c r="S198" s="11">
        <v>0</v>
      </c>
      <c r="T198" s="11">
        <v>0</v>
      </c>
      <c r="W198" s="39">
        <f t="shared" si="20"/>
        <v>0</v>
      </c>
      <c r="X198" s="39"/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Q198" s="52">
        <f t="shared" si="21"/>
        <v>0</v>
      </c>
      <c r="AR198" s="52">
        <f t="shared" si="17"/>
        <v>0</v>
      </c>
      <c r="AS198" s="52">
        <f t="shared" si="18"/>
        <v>0</v>
      </c>
      <c r="AT198" s="52">
        <f t="shared" si="19"/>
        <v>0</v>
      </c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</row>
    <row r="199" spans="2:58" ht="16" customHeight="1" x14ac:dyDescent="0.35">
      <c r="B199" s="8">
        <f t="shared" si="22"/>
        <v>192</v>
      </c>
      <c r="C199" s="8" t="s">
        <v>46</v>
      </c>
      <c r="D199" s="8">
        <v>470002</v>
      </c>
      <c r="E199" s="8" t="s">
        <v>142</v>
      </c>
      <c r="F199" s="8"/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11">
        <v>0</v>
      </c>
      <c r="Q199" s="39">
        <v>0</v>
      </c>
      <c r="R199" s="11">
        <v>0</v>
      </c>
      <c r="S199" s="11">
        <v>0</v>
      </c>
      <c r="T199" s="11">
        <v>0</v>
      </c>
      <c r="W199" s="39">
        <f t="shared" si="20"/>
        <v>0</v>
      </c>
      <c r="X199" s="39"/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Q199" s="52">
        <f t="shared" si="21"/>
        <v>0</v>
      </c>
      <c r="AR199" s="52">
        <f t="shared" si="17"/>
        <v>0</v>
      </c>
      <c r="AS199" s="52">
        <f t="shared" si="18"/>
        <v>0</v>
      </c>
      <c r="AT199" s="52">
        <f t="shared" si="19"/>
        <v>0</v>
      </c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</row>
    <row r="200" spans="2:58" ht="16" customHeight="1" x14ac:dyDescent="0.35">
      <c r="B200" s="8">
        <f t="shared" si="22"/>
        <v>193</v>
      </c>
      <c r="C200" s="8" t="s">
        <v>46</v>
      </c>
      <c r="D200" s="8">
        <v>510010</v>
      </c>
      <c r="E200" s="8" t="s">
        <v>212</v>
      </c>
      <c r="F200" s="8"/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11">
        <v>0</v>
      </c>
      <c r="Q200" s="39">
        <v>0</v>
      </c>
      <c r="R200" s="11">
        <v>0</v>
      </c>
      <c r="S200" s="11">
        <v>0</v>
      </c>
      <c r="T200" s="11">
        <v>0</v>
      </c>
      <c r="W200" s="39">
        <f t="shared" si="20"/>
        <v>0</v>
      </c>
      <c r="X200" s="39"/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Q200" s="52">
        <f t="shared" si="21"/>
        <v>0</v>
      </c>
      <c r="AR200" s="52">
        <f t="shared" ref="AR200:AR217" si="23">+AA200*H200</f>
        <v>0</v>
      </c>
      <c r="AS200" s="52">
        <f t="shared" ref="AS200:AS217" si="24">+AB200*I200</f>
        <v>0</v>
      </c>
      <c r="AT200" s="52">
        <f t="shared" ref="AT200:AT217" si="25">+AC200*J200</f>
        <v>0</v>
      </c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</row>
    <row r="201" spans="2:58" ht="16" customHeight="1" x14ac:dyDescent="0.35">
      <c r="B201" s="8">
        <f t="shared" si="22"/>
        <v>194</v>
      </c>
      <c r="C201" s="8" t="s">
        <v>46</v>
      </c>
      <c r="D201" s="34">
        <v>510011</v>
      </c>
      <c r="E201" t="s">
        <v>234</v>
      </c>
      <c r="F201" s="8"/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11">
        <v>0</v>
      </c>
      <c r="Q201" s="39">
        <v>0</v>
      </c>
      <c r="R201" s="11">
        <v>0</v>
      </c>
      <c r="S201" s="11">
        <v>0</v>
      </c>
      <c r="T201" s="11">
        <v>0</v>
      </c>
      <c r="W201" s="39">
        <f t="shared" ref="W201:W217" si="26">SUM(G201:R201)</f>
        <v>0</v>
      </c>
      <c r="X201" s="39"/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Q201" s="52">
        <f t="shared" ref="AQ201:AQ217" si="27">+Z201*G201</f>
        <v>0</v>
      </c>
      <c r="AR201" s="52">
        <f t="shared" si="23"/>
        <v>0</v>
      </c>
      <c r="AS201" s="52">
        <f t="shared" si="24"/>
        <v>0</v>
      </c>
      <c r="AT201" s="52">
        <f t="shared" si="25"/>
        <v>0</v>
      </c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</row>
    <row r="202" spans="2:58" ht="16" customHeight="1" x14ac:dyDescent="0.35">
      <c r="B202" s="8">
        <f t="shared" si="22"/>
        <v>195</v>
      </c>
      <c r="C202" s="8" t="s">
        <v>46</v>
      </c>
      <c r="D202" s="8">
        <v>520001</v>
      </c>
      <c r="E202" s="8" t="s">
        <v>143</v>
      </c>
      <c r="F202" s="8"/>
      <c r="G202" s="39">
        <v>0</v>
      </c>
      <c r="H202" s="39">
        <v>0</v>
      </c>
      <c r="I202" s="39">
        <v>72</v>
      </c>
      <c r="J202" s="39">
        <v>72</v>
      </c>
      <c r="K202" s="39">
        <v>72</v>
      </c>
      <c r="L202" s="39">
        <v>72</v>
      </c>
      <c r="M202" s="39">
        <v>0</v>
      </c>
      <c r="N202" s="39">
        <v>0</v>
      </c>
      <c r="O202" s="39">
        <v>0</v>
      </c>
      <c r="P202" s="11">
        <v>0</v>
      </c>
      <c r="Q202" s="39">
        <v>0</v>
      </c>
      <c r="R202" s="11">
        <v>0</v>
      </c>
      <c r="S202" s="11">
        <v>0</v>
      </c>
      <c r="T202" s="11">
        <v>0</v>
      </c>
      <c r="W202" s="39">
        <f t="shared" si="26"/>
        <v>288</v>
      </c>
      <c r="X202" s="39"/>
      <c r="Z202" s="38">
        <v>39</v>
      </c>
      <c r="AA202" s="38">
        <v>39</v>
      </c>
      <c r="AB202" s="38">
        <v>39</v>
      </c>
      <c r="AC202" s="38">
        <v>39</v>
      </c>
      <c r="AD202" s="38">
        <v>39</v>
      </c>
      <c r="AE202" s="38">
        <v>39</v>
      </c>
      <c r="AF202" s="38">
        <v>39</v>
      </c>
      <c r="AG202" s="38">
        <v>39</v>
      </c>
      <c r="AH202" s="38">
        <v>39</v>
      </c>
      <c r="AI202" s="38">
        <v>39</v>
      </c>
      <c r="AJ202" s="38">
        <v>39</v>
      </c>
      <c r="AK202" s="38">
        <v>39</v>
      </c>
      <c r="AL202" s="38">
        <v>39</v>
      </c>
      <c r="AM202" s="38">
        <v>39</v>
      </c>
      <c r="AN202" s="38">
        <v>39</v>
      </c>
      <c r="AO202" s="38">
        <v>39</v>
      </c>
      <c r="AQ202" s="52">
        <f t="shared" si="27"/>
        <v>0</v>
      </c>
      <c r="AR202" s="52">
        <f t="shared" si="23"/>
        <v>0</v>
      </c>
      <c r="AS202" s="52">
        <f t="shared" si="24"/>
        <v>2808</v>
      </c>
      <c r="AT202" s="52">
        <f t="shared" si="25"/>
        <v>2808</v>
      </c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</row>
    <row r="203" spans="2:58" ht="16" customHeight="1" x14ac:dyDescent="0.35">
      <c r="B203" s="8">
        <f t="shared" si="22"/>
        <v>196</v>
      </c>
      <c r="C203" s="8" t="s">
        <v>46</v>
      </c>
      <c r="D203" s="8">
        <v>520002</v>
      </c>
      <c r="E203" s="8" t="s">
        <v>144</v>
      </c>
      <c r="F203" s="8"/>
      <c r="G203" s="39">
        <v>72</v>
      </c>
      <c r="H203" s="39">
        <v>72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11">
        <v>0</v>
      </c>
      <c r="Q203" s="39">
        <v>0</v>
      </c>
      <c r="R203" s="11">
        <v>72</v>
      </c>
      <c r="S203" s="11">
        <v>72</v>
      </c>
      <c r="T203" s="11">
        <v>72</v>
      </c>
      <c r="W203" s="39">
        <f t="shared" si="26"/>
        <v>216</v>
      </c>
      <c r="X203" s="39"/>
      <c r="Z203" s="38">
        <v>26</v>
      </c>
      <c r="AA203" s="38">
        <v>26</v>
      </c>
      <c r="AB203" s="38">
        <v>26</v>
      </c>
      <c r="AC203" s="38">
        <v>26</v>
      </c>
      <c r="AD203" s="38">
        <v>26</v>
      </c>
      <c r="AE203" s="38">
        <v>26</v>
      </c>
      <c r="AF203" s="38">
        <v>26</v>
      </c>
      <c r="AG203" s="38">
        <v>26</v>
      </c>
      <c r="AH203" s="38">
        <v>26</v>
      </c>
      <c r="AI203" s="38">
        <v>26</v>
      </c>
      <c r="AJ203" s="38">
        <v>26</v>
      </c>
      <c r="AK203" s="38">
        <v>26</v>
      </c>
      <c r="AL203" s="38">
        <v>26</v>
      </c>
      <c r="AM203" s="38">
        <v>26</v>
      </c>
      <c r="AN203" s="38">
        <v>26</v>
      </c>
      <c r="AO203" s="38">
        <v>26</v>
      </c>
      <c r="AQ203" s="52">
        <f t="shared" si="27"/>
        <v>1872</v>
      </c>
      <c r="AR203" s="52">
        <f t="shared" si="23"/>
        <v>1872</v>
      </c>
      <c r="AS203" s="52">
        <f t="shared" si="24"/>
        <v>0</v>
      </c>
      <c r="AT203" s="52">
        <f t="shared" si="25"/>
        <v>0</v>
      </c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</row>
    <row r="204" spans="2:58" ht="16" customHeight="1" x14ac:dyDescent="0.35">
      <c r="B204" s="8">
        <f t="shared" si="22"/>
        <v>197</v>
      </c>
      <c r="C204" s="8" t="s">
        <v>46</v>
      </c>
      <c r="D204" s="8">
        <v>520005</v>
      </c>
      <c r="E204" s="8" t="s">
        <v>145</v>
      </c>
      <c r="F204" s="8"/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11">
        <v>0</v>
      </c>
      <c r="Q204" s="39">
        <v>0</v>
      </c>
      <c r="R204" s="11">
        <v>0</v>
      </c>
      <c r="S204" s="11">
        <v>0</v>
      </c>
      <c r="T204" s="11">
        <v>0</v>
      </c>
      <c r="W204" s="39">
        <f t="shared" si="26"/>
        <v>0</v>
      </c>
      <c r="X204" s="39"/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Q204" s="52">
        <f t="shared" si="27"/>
        <v>0</v>
      </c>
      <c r="AR204" s="52">
        <f t="shared" si="23"/>
        <v>0</v>
      </c>
      <c r="AS204" s="52">
        <f t="shared" si="24"/>
        <v>0</v>
      </c>
      <c r="AT204" s="52">
        <f t="shared" si="25"/>
        <v>0</v>
      </c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</row>
    <row r="205" spans="2:58" ht="16" customHeight="1" x14ac:dyDescent="0.35">
      <c r="B205" s="8">
        <f t="shared" si="22"/>
        <v>198</v>
      </c>
      <c r="C205" s="8" t="s">
        <v>46</v>
      </c>
      <c r="D205" s="8">
        <v>520009</v>
      </c>
      <c r="E205" s="8" t="s">
        <v>146</v>
      </c>
      <c r="F205" s="8"/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11">
        <v>0</v>
      </c>
      <c r="Q205" s="39">
        <v>0</v>
      </c>
      <c r="R205" s="11">
        <v>0</v>
      </c>
      <c r="S205" s="11">
        <v>0</v>
      </c>
      <c r="T205" s="11">
        <v>0</v>
      </c>
      <c r="W205" s="39">
        <f t="shared" si="26"/>
        <v>0</v>
      </c>
      <c r="X205" s="39"/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Q205" s="52">
        <f t="shared" si="27"/>
        <v>0</v>
      </c>
      <c r="AR205" s="52">
        <f t="shared" si="23"/>
        <v>0</v>
      </c>
      <c r="AS205" s="52">
        <f t="shared" si="24"/>
        <v>0</v>
      </c>
      <c r="AT205" s="52">
        <f t="shared" si="25"/>
        <v>0</v>
      </c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</row>
    <row r="206" spans="2:58" ht="16" customHeight="1" x14ac:dyDescent="0.35">
      <c r="B206" s="8">
        <f t="shared" si="22"/>
        <v>199</v>
      </c>
      <c r="C206" s="8" t="s">
        <v>46</v>
      </c>
      <c r="D206" s="8">
        <v>520010</v>
      </c>
      <c r="E206" s="8" t="s">
        <v>213</v>
      </c>
      <c r="F206" s="8"/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11">
        <v>0</v>
      </c>
      <c r="Q206" s="39">
        <v>0</v>
      </c>
      <c r="R206" s="11">
        <v>0</v>
      </c>
      <c r="S206" s="11">
        <v>0</v>
      </c>
      <c r="T206" s="11">
        <v>0</v>
      </c>
      <c r="W206" s="39">
        <f t="shared" si="26"/>
        <v>0</v>
      </c>
      <c r="X206" s="39"/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Q206" s="52">
        <f t="shared" si="27"/>
        <v>0</v>
      </c>
      <c r="AR206" s="52">
        <f t="shared" si="23"/>
        <v>0</v>
      </c>
      <c r="AS206" s="52">
        <f t="shared" si="24"/>
        <v>0</v>
      </c>
      <c r="AT206" s="52">
        <f t="shared" si="25"/>
        <v>0</v>
      </c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</row>
    <row r="207" spans="2:58" ht="16" customHeight="1" x14ac:dyDescent="0.35">
      <c r="B207" s="8">
        <f t="shared" si="22"/>
        <v>200</v>
      </c>
      <c r="C207" s="8" t="s">
        <v>46</v>
      </c>
      <c r="D207" s="8">
        <v>520011</v>
      </c>
      <c r="E207" s="8" t="s">
        <v>195</v>
      </c>
      <c r="F207" s="8"/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11">
        <v>0</v>
      </c>
      <c r="Q207" s="39">
        <v>0</v>
      </c>
      <c r="R207" s="11">
        <v>0</v>
      </c>
      <c r="S207" s="11">
        <v>0</v>
      </c>
      <c r="T207" s="11">
        <v>0</v>
      </c>
      <c r="W207" s="39">
        <f t="shared" si="26"/>
        <v>0</v>
      </c>
      <c r="X207" s="39"/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Q207" s="52">
        <f t="shared" si="27"/>
        <v>0</v>
      </c>
      <c r="AR207" s="52">
        <f t="shared" si="23"/>
        <v>0</v>
      </c>
      <c r="AS207" s="52">
        <f t="shared" si="24"/>
        <v>0</v>
      </c>
      <c r="AT207" s="52">
        <f t="shared" si="25"/>
        <v>0</v>
      </c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</row>
    <row r="208" spans="2:58" ht="16" customHeight="1" x14ac:dyDescent="0.35">
      <c r="B208" s="8">
        <f t="shared" si="22"/>
        <v>201</v>
      </c>
      <c r="C208" s="8" t="s">
        <v>39</v>
      </c>
      <c r="D208" s="8">
        <v>810002</v>
      </c>
      <c r="E208" s="8" t="s">
        <v>147</v>
      </c>
      <c r="F208" s="8"/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11">
        <v>0</v>
      </c>
      <c r="Q208" s="39">
        <v>0</v>
      </c>
      <c r="R208" s="11">
        <v>0</v>
      </c>
      <c r="S208" s="11">
        <v>0</v>
      </c>
      <c r="T208" s="11">
        <v>0</v>
      </c>
      <c r="W208" s="39">
        <f t="shared" si="26"/>
        <v>0</v>
      </c>
      <c r="X208" s="39"/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Q208" s="52">
        <f t="shared" si="27"/>
        <v>0</v>
      </c>
      <c r="AR208" s="52">
        <f t="shared" si="23"/>
        <v>0</v>
      </c>
      <c r="AS208" s="52">
        <f t="shared" si="24"/>
        <v>0</v>
      </c>
      <c r="AT208" s="52">
        <f t="shared" si="25"/>
        <v>0</v>
      </c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</row>
    <row r="209" spans="1:58" ht="16" customHeight="1" x14ac:dyDescent="0.35">
      <c r="B209" s="8">
        <f t="shared" si="22"/>
        <v>202</v>
      </c>
      <c r="C209" s="8" t="s">
        <v>106</v>
      </c>
      <c r="D209" s="8">
        <v>810006</v>
      </c>
      <c r="E209" s="8" t="s">
        <v>148</v>
      </c>
      <c r="F209" s="8"/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11">
        <v>0</v>
      </c>
      <c r="Q209" s="39">
        <v>0</v>
      </c>
      <c r="R209" s="11">
        <v>0</v>
      </c>
      <c r="S209" s="11">
        <v>0</v>
      </c>
      <c r="T209" s="11">
        <v>0</v>
      </c>
      <c r="W209" s="39">
        <f t="shared" si="26"/>
        <v>0</v>
      </c>
      <c r="X209" s="39"/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Q209" s="52">
        <f t="shared" si="27"/>
        <v>0</v>
      </c>
      <c r="AR209" s="52">
        <f t="shared" si="23"/>
        <v>0</v>
      </c>
      <c r="AS209" s="52">
        <f t="shared" si="24"/>
        <v>0</v>
      </c>
      <c r="AT209" s="52">
        <f t="shared" si="25"/>
        <v>0</v>
      </c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</row>
    <row r="210" spans="1:58" ht="16" customHeight="1" x14ac:dyDescent="0.35">
      <c r="B210" s="8">
        <f t="shared" si="22"/>
        <v>203</v>
      </c>
      <c r="C210" s="8" t="s">
        <v>5</v>
      </c>
      <c r="D210" s="8">
        <v>810007</v>
      </c>
      <c r="E210" s="8" t="s">
        <v>149</v>
      </c>
      <c r="F210" s="8"/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11">
        <v>0</v>
      </c>
      <c r="Q210" s="39">
        <v>0</v>
      </c>
      <c r="R210" s="11">
        <v>0</v>
      </c>
      <c r="S210" s="11">
        <v>0</v>
      </c>
      <c r="T210" s="11">
        <v>0</v>
      </c>
      <c r="W210" s="39">
        <f t="shared" si="26"/>
        <v>0</v>
      </c>
      <c r="X210" s="39"/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Q210" s="52">
        <f t="shared" si="27"/>
        <v>0</v>
      </c>
      <c r="AR210" s="52">
        <f t="shared" si="23"/>
        <v>0</v>
      </c>
      <c r="AS210" s="52">
        <f t="shared" si="24"/>
        <v>0</v>
      </c>
      <c r="AT210" s="52">
        <f t="shared" si="25"/>
        <v>0</v>
      </c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</row>
    <row r="211" spans="1:58" ht="16" customHeight="1" x14ac:dyDescent="0.35">
      <c r="B211" s="8">
        <f t="shared" si="22"/>
        <v>204</v>
      </c>
      <c r="C211" s="8" t="s">
        <v>39</v>
      </c>
      <c r="D211" s="8">
        <v>810008</v>
      </c>
      <c r="E211" s="8" t="s">
        <v>150</v>
      </c>
      <c r="F211" s="8"/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11">
        <v>0</v>
      </c>
      <c r="Q211" s="39">
        <v>0</v>
      </c>
      <c r="R211" s="11">
        <v>0</v>
      </c>
      <c r="S211" s="11">
        <v>0</v>
      </c>
      <c r="T211" s="11">
        <v>0</v>
      </c>
      <c r="W211" s="39">
        <f t="shared" si="26"/>
        <v>0</v>
      </c>
      <c r="X211" s="39"/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Q211" s="52">
        <f t="shared" si="27"/>
        <v>0</v>
      </c>
      <c r="AR211" s="52">
        <f t="shared" si="23"/>
        <v>0</v>
      </c>
      <c r="AS211" s="52">
        <f t="shared" si="24"/>
        <v>0</v>
      </c>
      <c r="AT211" s="52">
        <f t="shared" si="25"/>
        <v>0</v>
      </c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</row>
    <row r="212" spans="1:58" ht="16" customHeight="1" x14ac:dyDescent="0.35">
      <c r="B212" s="8">
        <f t="shared" si="22"/>
        <v>205</v>
      </c>
      <c r="C212" s="8" t="s">
        <v>39</v>
      </c>
      <c r="D212" s="8">
        <v>810009</v>
      </c>
      <c r="E212" s="8" t="s">
        <v>151</v>
      </c>
      <c r="F212" s="8"/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11">
        <v>0</v>
      </c>
      <c r="Q212" s="39">
        <v>0</v>
      </c>
      <c r="R212" s="11">
        <v>0</v>
      </c>
      <c r="S212" s="11">
        <v>0</v>
      </c>
      <c r="T212" s="11">
        <v>0</v>
      </c>
      <c r="W212" s="39">
        <f t="shared" si="26"/>
        <v>0</v>
      </c>
      <c r="X212" s="39"/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Q212" s="52">
        <f t="shared" si="27"/>
        <v>0</v>
      </c>
      <c r="AR212" s="52">
        <f t="shared" si="23"/>
        <v>0</v>
      </c>
      <c r="AS212" s="52">
        <f t="shared" si="24"/>
        <v>0</v>
      </c>
      <c r="AT212" s="52">
        <f t="shared" si="25"/>
        <v>0</v>
      </c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</row>
    <row r="213" spans="1:58" ht="16" customHeight="1" x14ac:dyDescent="0.35">
      <c r="B213" s="8">
        <f t="shared" si="22"/>
        <v>206</v>
      </c>
      <c r="C213" s="8" t="s">
        <v>39</v>
      </c>
      <c r="D213" s="8">
        <v>810010</v>
      </c>
      <c r="E213" s="8" t="s">
        <v>152</v>
      </c>
      <c r="F213" s="8"/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11">
        <v>0</v>
      </c>
      <c r="Q213" s="39">
        <v>0</v>
      </c>
      <c r="R213" s="11">
        <v>0</v>
      </c>
      <c r="S213" s="11">
        <v>0</v>
      </c>
      <c r="T213" s="11">
        <v>0</v>
      </c>
      <c r="W213" s="39">
        <f t="shared" si="26"/>
        <v>0</v>
      </c>
      <c r="X213" s="39"/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Q213" s="52">
        <f t="shared" si="27"/>
        <v>0</v>
      </c>
      <c r="AR213" s="52">
        <f t="shared" si="23"/>
        <v>0</v>
      </c>
      <c r="AS213" s="52">
        <f t="shared" si="24"/>
        <v>0</v>
      </c>
      <c r="AT213" s="52">
        <f t="shared" si="25"/>
        <v>0</v>
      </c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</row>
    <row r="214" spans="1:58" ht="16" customHeight="1" x14ac:dyDescent="0.35">
      <c r="B214" s="8">
        <f t="shared" si="22"/>
        <v>207</v>
      </c>
      <c r="C214" s="8" t="s">
        <v>106</v>
      </c>
      <c r="D214" s="8">
        <v>810011</v>
      </c>
      <c r="E214" s="8" t="s">
        <v>153</v>
      </c>
      <c r="F214" s="8"/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11">
        <v>0</v>
      </c>
      <c r="Q214" s="39">
        <v>0</v>
      </c>
      <c r="R214" s="11">
        <v>0</v>
      </c>
      <c r="S214" s="11">
        <v>0</v>
      </c>
      <c r="T214" s="11">
        <v>0</v>
      </c>
      <c r="W214" s="39">
        <f t="shared" si="26"/>
        <v>0</v>
      </c>
      <c r="X214" s="39"/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Q214" s="52">
        <f t="shared" si="27"/>
        <v>0</v>
      </c>
      <c r="AR214" s="52">
        <f t="shared" si="23"/>
        <v>0</v>
      </c>
      <c r="AS214" s="52">
        <f t="shared" si="24"/>
        <v>0</v>
      </c>
      <c r="AT214" s="52">
        <f t="shared" si="25"/>
        <v>0</v>
      </c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</row>
    <row r="215" spans="1:58" ht="16" customHeight="1" x14ac:dyDescent="0.35">
      <c r="B215" s="8">
        <f t="shared" si="22"/>
        <v>208</v>
      </c>
      <c r="C215" s="8" t="s">
        <v>106</v>
      </c>
      <c r="D215" s="8">
        <v>810012</v>
      </c>
      <c r="E215" s="8" t="s">
        <v>175</v>
      </c>
      <c r="F215" s="8"/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11">
        <v>0</v>
      </c>
      <c r="Q215" s="39">
        <v>0</v>
      </c>
      <c r="R215" s="11">
        <v>0</v>
      </c>
      <c r="S215" s="11">
        <v>0</v>
      </c>
      <c r="T215" s="11">
        <v>0</v>
      </c>
      <c r="W215" s="39">
        <f t="shared" si="26"/>
        <v>0</v>
      </c>
      <c r="X215" s="39"/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Q215" s="52">
        <f t="shared" si="27"/>
        <v>0</v>
      </c>
      <c r="AR215" s="52">
        <f t="shared" si="23"/>
        <v>0</v>
      </c>
      <c r="AS215" s="52">
        <f t="shared" si="24"/>
        <v>0</v>
      </c>
      <c r="AT215" s="52">
        <f t="shared" si="25"/>
        <v>0</v>
      </c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</row>
    <row r="216" spans="1:58" ht="16" customHeight="1" x14ac:dyDescent="0.35">
      <c r="B216" s="8">
        <f t="shared" si="22"/>
        <v>209</v>
      </c>
      <c r="C216" s="8" t="s">
        <v>46</v>
      </c>
      <c r="D216" s="8">
        <v>820015</v>
      </c>
      <c r="E216" s="8" t="s">
        <v>154</v>
      </c>
      <c r="F216" s="8"/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11">
        <v>0</v>
      </c>
      <c r="Q216" s="39">
        <v>0</v>
      </c>
      <c r="R216" s="11">
        <v>0</v>
      </c>
      <c r="S216" s="11">
        <v>0</v>
      </c>
      <c r="T216" s="11">
        <v>0</v>
      </c>
      <c r="W216" s="39">
        <f t="shared" si="26"/>
        <v>0</v>
      </c>
      <c r="X216" s="39"/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Q216" s="52">
        <f t="shared" si="27"/>
        <v>0</v>
      </c>
      <c r="AR216" s="52">
        <f t="shared" si="23"/>
        <v>0</v>
      </c>
      <c r="AS216" s="52">
        <f t="shared" si="24"/>
        <v>0</v>
      </c>
      <c r="AT216" s="52">
        <f t="shared" si="25"/>
        <v>0</v>
      </c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</row>
    <row r="217" spans="1:58" ht="16" customHeight="1" x14ac:dyDescent="0.35">
      <c r="B217" s="8">
        <v>210</v>
      </c>
      <c r="C217" s="8" t="s">
        <v>46</v>
      </c>
      <c r="D217" s="8">
        <v>520012</v>
      </c>
      <c r="E217" s="8" t="s">
        <v>241</v>
      </c>
      <c r="F217" s="8"/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11">
        <v>0</v>
      </c>
      <c r="Q217" s="39">
        <v>0</v>
      </c>
      <c r="R217" s="11">
        <v>0</v>
      </c>
      <c r="S217" s="11">
        <v>0</v>
      </c>
      <c r="T217" s="11">
        <v>0</v>
      </c>
      <c r="W217" s="39">
        <f t="shared" si="26"/>
        <v>0</v>
      </c>
      <c r="X217" s="39"/>
      <c r="Z217" s="38">
        <v>0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Q217" s="52">
        <f t="shared" si="27"/>
        <v>0</v>
      </c>
      <c r="AR217" s="52">
        <f t="shared" si="23"/>
        <v>0</v>
      </c>
      <c r="AS217" s="52">
        <f t="shared" si="24"/>
        <v>0</v>
      </c>
      <c r="AT217" s="52">
        <f t="shared" si="25"/>
        <v>0</v>
      </c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</row>
    <row r="218" spans="1:58" ht="11.15" customHeight="1" x14ac:dyDescent="0.35">
      <c r="A218" s="21"/>
      <c r="B218" s="21"/>
      <c r="C218" s="21"/>
      <c r="D218" s="21"/>
      <c r="E218" s="21"/>
      <c r="F218" s="21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109"/>
      <c r="AQ218" s="112"/>
      <c r="AR218" s="112"/>
      <c r="AS218" s="112"/>
      <c r="AT218" s="112"/>
    </row>
    <row r="219" spans="1:58" ht="9.65" customHeight="1" x14ac:dyDescent="0.35">
      <c r="A219" s="21"/>
      <c r="B219" s="21"/>
      <c r="C219" s="21"/>
      <c r="D219" s="21"/>
      <c r="E219" s="21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109"/>
      <c r="AQ219" s="112"/>
      <c r="AR219" s="112"/>
      <c r="AS219" s="112"/>
      <c r="AT219" s="112"/>
    </row>
    <row r="220" spans="1:58" x14ac:dyDescent="0.35">
      <c r="A220" s="21"/>
      <c r="B220" s="21"/>
      <c r="C220" s="21"/>
      <c r="D220" s="21"/>
      <c r="E220" s="21"/>
      <c r="F220" s="21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109"/>
      <c r="AQ220" s="112"/>
      <c r="AR220" s="112"/>
      <c r="AS220" s="112"/>
      <c r="AT220" s="112"/>
    </row>
    <row r="221" spans="1:58" ht="21.5" thickBot="1" x14ac:dyDescent="0.55000000000000004">
      <c r="C221" s="126" t="s">
        <v>178</v>
      </c>
      <c r="D221" s="126"/>
      <c r="E221" s="126"/>
      <c r="F221" s="30"/>
      <c r="Z221" s="10"/>
      <c r="AQ221" s="52"/>
      <c r="AR221" s="52"/>
      <c r="AS221" s="52"/>
      <c r="AT221" s="52"/>
    </row>
    <row r="222" spans="1:58" ht="19" thickBot="1" x14ac:dyDescent="0.5">
      <c r="G222" s="32"/>
      <c r="H222" s="33"/>
      <c r="I222" s="33"/>
      <c r="J222" s="33"/>
      <c r="K222" s="127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9"/>
      <c r="W222" s="23"/>
      <c r="X222" s="94"/>
      <c r="Y222" s="101"/>
      <c r="Z222" s="10"/>
      <c r="AQ222" s="52"/>
      <c r="AR222" s="52"/>
      <c r="AS222" s="52"/>
      <c r="AT222" s="52"/>
    </row>
    <row r="223" spans="1:58" ht="29.5" thickBot="1" x14ac:dyDescent="0.4">
      <c r="B223" s="13" t="s">
        <v>0</v>
      </c>
      <c r="C223" s="13" t="s">
        <v>1</v>
      </c>
      <c r="D223" s="14" t="s">
        <v>179</v>
      </c>
      <c r="E223" s="15" t="s">
        <v>3</v>
      </c>
      <c r="F223" s="15"/>
      <c r="G223" s="24">
        <f>P7</f>
        <v>46254</v>
      </c>
      <c r="H223" s="24">
        <f>Q7</f>
        <v>46284</v>
      </c>
      <c r="I223" s="24">
        <f>R7</f>
        <v>46314</v>
      </c>
      <c r="J223" s="24">
        <f>S7</f>
        <v>46344</v>
      </c>
      <c r="K223" s="11">
        <v>0</v>
      </c>
      <c r="L223" s="24">
        <f>T7</f>
        <v>46374</v>
      </c>
      <c r="M223" s="24">
        <f>U7</f>
        <v>46404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24">
        <v>0</v>
      </c>
      <c r="T223" s="11">
        <v>0</v>
      </c>
      <c r="W223" s="39">
        <f t="shared" ref="W223:W228" si="28">SUM(G223:R223)</f>
        <v>277974</v>
      </c>
      <c r="X223" s="39"/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Q223" s="52" t="e">
        <f>+Z223*#REF!</f>
        <v>#REF!</v>
      </c>
      <c r="AR223" s="52">
        <f>+AA223*G223</f>
        <v>0</v>
      </c>
      <c r="AS223" s="52">
        <f>+AB223*H223</f>
        <v>0</v>
      </c>
      <c r="AT223" s="52">
        <f>+AC223*I223</f>
        <v>0</v>
      </c>
    </row>
    <row r="224" spans="1:58" x14ac:dyDescent="0.35"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W224" s="39">
        <f t="shared" si="28"/>
        <v>0</v>
      </c>
      <c r="X224" s="39"/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Q224" s="52" t="e">
        <f>+Z224*#REF!</f>
        <v>#REF!</v>
      </c>
      <c r="AR224" s="52">
        <f>+AA224*G224</f>
        <v>0</v>
      </c>
      <c r="AS224" s="52">
        <f>+AB224*H224</f>
        <v>0</v>
      </c>
      <c r="AT224" s="52">
        <f>+AC224*I224</f>
        <v>0</v>
      </c>
    </row>
    <row r="225" spans="7:46" x14ac:dyDescent="0.35"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W225" s="39">
        <f t="shared" si="28"/>
        <v>0</v>
      </c>
      <c r="X225" s="39"/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Q225" s="52" t="e">
        <f>+Z225*#REF!</f>
        <v>#REF!</v>
      </c>
      <c r="AR225" s="52">
        <f>+AA225*G225</f>
        <v>0</v>
      </c>
      <c r="AS225" s="52">
        <f>+AB225*H225</f>
        <v>0</v>
      </c>
      <c r="AT225" s="52">
        <f>+AC225*I225</f>
        <v>0</v>
      </c>
    </row>
    <row r="226" spans="7:46" x14ac:dyDescent="0.35"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W226" s="39">
        <f t="shared" si="28"/>
        <v>0</v>
      </c>
      <c r="X226" s="39"/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Q226" s="52" t="e">
        <f>+Z226*#REF!</f>
        <v>#REF!</v>
      </c>
      <c r="AR226" s="52">
        <f>+AA226*G226</f>
        <v>0</v>
      </c>
      <c r="AS226" s="52">
        <f>+AB226*H226</f>
        <v>0</v>
      </c>
      <c r="AT226" s="52">
        <f>+AC226*I226</f>
        <v>0</v>
      </c>
    </row>
    <row r="227" spans="7:46" x14ac:dyDescent="0.35"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W227" s="39">
        <f t="shared" si="28"/>
        <v>0</v>
      </c>
      <c r="X227" s="39"/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Q227" s="52" t="e">
        <f>+Z227*#REF!</f>
        <v>#REF!</v>
      </c>
      <c r="AR227" s="52">
        <f>+AA227*G227</f>
        <v>0</v>
      </c>
      <c r="AS227" s="52">
        <f>+AB227*H227</f>
        <v>0</v>
      </c>
      <c r="AT227" s="52">
        <f>+AC227*I227</f>
        <v>0</v>
      </c>
    </row>
    <row r="228" spans="7:46" x14ac:dyDescent="0.35">
      <c r="W228" s="39">
        <f t="shared" si="28"/>
        <v>0</v>
      </c>
      <c r="AQ228" s="52" t="e">
        <f>+Z228*#REF!</f>
        <v>#REF!</v>
      </c>
      <c r="AR228" s="52">
        <f>+AA228*G228</f>
        <v>0</v>
      </c>
      <c r="AS228" s="52">
        <f>+AB228*H228</f>
        <v>0</v>
      </c>
      <c r="AT228" s="52">
        <f>+AC228*I228</f>
        <v>0</v>
      </c>
    </row>
  </sheetData>
  <mergeCells count="8">
    <mergeCell ref="AQ4:AT5"/>
    <mergeCell ref="AQ6:AT6"/>
    <mergeCell ref="Z4:AO5"/>
    <mergeCell ref="C221:E221"/>
    <mergeCell ref="K222:V222"/>
    <mergeCell ref="G4:V5"/>
    <mergeCell ref="G6:J6"/>
    <mergeCell ref="K6:V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B94DEF-CDDA-4499-8806-D2EDBAE4C005}">
          <x14:formula1>
            <xm:f>Sheet1!$B$2:$B$5</xm:f>
          </x14:formula1>
          <xm:sqref>F14 F60:F62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Budget</vt:lpstr>
      <vt:lpstr>Sheet1</vt:lpstr>
      <vt:lpstr>Summary</vt:lpstr>
      <vt:lpstr>Full Harvest</vt:lpstr>
      <vt:lpstr>Better Butter</vt:lpstr>
      <vt:lpstr>Canadawide</vt:lpstr>
      <vt:lpstr>CJ Brothers</vt:lpstr>
      <vt:lpstr>Class Produce</vt:lpstr>
      <vt:lpstr>Drinks LLC</vt:lpstr>
      <vt:lpstr>Food International</vt:lpstr>
      <vt:lpstr>Gourmet Gardens</vt:lpstr>
      <vt:lpstr>Hanline Fresh</vt:lpstr>
      <vt:lpstr>Little Sesame</vt:lpstr>
      <vt:lpstr>Lodestone Diversified</vt:lpstr>
      <vt:lpstr>Marvel Produce</vt:lpstr>
      <vt:lpstr>Miami Agro Import</vt:lpstr>
      <vt:lpstr>Mimo Produce</vt:lpstr>
      <vt:lpstr>Myrtle Packaging</vt:lpstr>
      <vt:lpstr>Paul Collins Produce</vt:lpstr>
      <vt:lpstr>Regal Marketing</vt:lpstr>
      <vt:lpstr>Seald Sweet</vt:lpstr>
      <vt:lpstr>Signature Sauces</vt:lpstr>
      <vt:lpstr>Sirna &amp; Sons</vt:lpstr>
      <vt:lpstr>Terra Freska</vt:lpstr>
      <vt:lpstr>Chefs Warehouse</vt:lpstr>
      <vt:lpstr>Trucco</vt:lpstr>
      <vt:lpstr>TOM LANGE COMPANY</vt:lpstr>
      <vt:lpstr>Steve's Mediterranean</vt:lpstr>
      <vt:lpstr>Chenail</vt:lpstr>
      <vt:lpstr>COURCHESNE LAROSE</vt:lpstr>
      <vt:lpstr>Yorura Variety</vt:lpstr>
      <vt:lpstr>Lancaster Fine Foods</vt:lpstr>
      <vt:lpstr>Riviera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Santander</dc:creator>
  <cp:lastModifiedBy>Analia Stepien</cp:lastModifiedBy>
  <cp:lastPrinted>2024-08-12T17:30:44Z</cp:lastPrinted>
  <dcterms:created xsi:type="dcterms:W3CDTF">2021-11-22T19:59:01Z</dcterms:created>
  <dcterms:modified xsi:type="dcterms:W3CDTF">2025-10-05T23:55:16Z</dcterms:modified>
</cp:coreProperties>
</file>